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10" windowWidth="18170" windowHeight="1125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\d">#N/A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条件最大1" localSheetId="9">'10月'!#REF!</definedName>
    <definedName name="条件最大1" localSheetId="10">'11月'!#REF!</definedName>
    <definedName name="条件最大1" localSheetId="11">'12月'!#REF!</definedName>
    <definedName name="条件最大1" localSheetId="1">'2月'!#REF!</definedName>
    <definedName name="条件最大1" localSheetId="2">'3月'!#REF!</definedName>
    <definedName name="条件最大1" localSheetId="3">'4月'!#REF!</definedName>
    <definedName name="条件最大1" localSheetId="4">'5月'!#REF!</definedName>
    <definedName name="条件最大1" localSheetId="5">'6月'!#REF!</definedName>
    <definedName name="条件最大1" localSheetId="6">'7月'!#REF!</definedName>
    <definedName name="条件最大1" localSheetId="7">'8月'!#REF!</definedName>
    <definedName name="条件最大1" localSheetId="8">'9月'!#REF!</definedName>
    <definedName name="条件最大1">'1月'!#REF!</definedName>
    <definedName name="条件最大2" localSheetId="9">'10月'!#REF!</definedName>
    <definedName name="条件最大2" localSheetId="10">'11月'!#REF!</definedName>
    <definedName name="条件最大2" localSheetId="11">'12月'!#REF!</definedName>
    <definedName name="条件最大2" localSheetId="1">'2月'!#REF!</definedName>
    <definedName name="条件最大2" localSheetId="2">'3月'!#REF!</definedName>
    <definedName name="条件最大2" localSheetId="3">'4月'!#REF!</definedName>
    <definedName name="条件最大2" localSheetId="4">'5月'!#REF!</definedName>
    <definedName name="条件最大2" localSheetId="5">'6月'!#REF!</definedName>
    <definedName name="条件最大2" localSheetId="6">'7月'!#REF!</definedName>
    <definedName name="条件最大2" localSheetId="7">'8月'!#REF!</definedName>
    <definedName name="条件最大2" localSheetId="8">'9月'!#REF!</definedName>
    <definedName name="条件最大2">'1月'!#REF!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/>
</workbook>
</file>

<file path=xl/sharedStrings.xml><?xml version="1.0" encoding="utf-8"?>
<sst xmlns="http://schemas.openxmlformats.org/spreadsheetml/2006/main" count="1947" uniqueCount="584">
  <si>
    <t>風速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</si>
  <si>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</si>
  <si>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</si>
  <si>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</si>
  <si>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</si>
  <si>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</si>
  <si>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</si>
  <si>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</si>
  <si>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</si>
  <si>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</si>
  <si>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</si>
  <si>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</si>
  <si>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</si>
  <si>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</si>
  <si>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</si>
  <si>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</si>
  <si>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</si>
  <si>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</si>
  <si>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</si>
  <si>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</si>
  <si>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</si>
  <si>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</si>
  <si>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</si>
  <si>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</si>
  <si>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</si>
  <si>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</si>
  <si>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</si>
  <si>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</si>
  <si>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</si>
  <si>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</si>
  <si>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</si>
  <si>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</si>
  <si>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</si>
  <si>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</si>
  <si>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</si>
  <si>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</si>
  <si>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</si>
  <si>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</si>
  <si>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</si>
  <si>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</si>
  <si>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</si>
  <si>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</si>
  <si>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</si>
  <si>
    <t>年</t>
  </si>
  <si>
    <t>(10)平均風速（ｍ／ｓ）</t>
  </si>
  <si>
    <t>年</t>
  </si>
  <si>
    <t>北東</t>
  </si>
  <si>
    <t>西北西</t>
  </si>
  <si>
    <t>北西</t>
  </si>
  <si>
    <t>北北東</t>
  </si>
  <si>
    <t>北北西</t>
  </si>
  <si>
    <t>南南西</t>
  </si>
  <si>
    <t>南</t>
  </si>
  <si>
    <t>南西</t>
  </si>
  <si>
    <t>西</t>
  </si>
  <si>
    <t>11:23</t>
  </si>
  <si>
    <t>13:07</t>
  </si>
  <si>
    <t>12:26</t>
  </si>
  <si>
    <t>03:38</t>
  </si>
  <si>
    <t>-</t>
  </si>
  <si>
    <t>12:32</t>
  </si>
  <si>
    <t>18:07</t>
  </si>
  <si>
    <t>14:35</t>
  </si>
  <si>
    <t>13:44</t>
  </si>
  <si>
    <t>24:00</t>
  </si>
  <si>
    <t>00:07</t>
  </si>
  <si>
    <t>19:03</t>
  </si>
  <si>
    <t>12:51</t>
  </si>
  <si>
    <t>09:58</t>
  </si>
  <si>
    <t>01:23</t>
  </si>
  <si>
    <t>06:52</t>
  </si>
  <si>
    <t>16:25</t>
  </si>
  <si>
    <t>東北東</t>
  </si>
  <si>
    <t>11:09</t>
  </si>
  <si>
    <t>10:43</t>
  </si>
  <si>
    <t>22:50</t>
  </si>
  <si>
    <t>01:32</t>
  </si>
  <si>
    <t>13:48</t>
  </si>
  <si>
    <t>23:50</t>
  </si>
  <si>
    <t>00:52</t>
  </si>
  <si>
    <t>22:35</t>
  </si>
  <si>
    <t>00:48</t>
  </si>
  <si>
    <t>10:55</t>
  </si>
  <si>
    <t>14:21</t>
  </si>
  <si>
    <t>13:51</t>
  </si>
  <si>
    <t>09:06</t>
  </si>
  <si>
    <t>22:32</t>
  </si>
  <si>
    <t>23:43</t>
  </si>
  <si>
    <t>07:29</t>
  </si>
  <si>
    <t>11:33</t>
  </si>
  <si>
    <t>09:39</t>
  </si>
  <si>
    <t>12:30</t>
  </si>
  <si>
    <t>19:38</t>
  </si>
  <si>
    <t>09:44</t>
  </si>
  <si>
    <t>13:05</t>
  </si>
  <si>
    <t>00:45</t>
  </si>
  <si>
    <t>19:01</t>
  </si>
  <si>
    <t>12:43</t>
  </si>
  <si>
    <t>08:11</t>
  </si>
  <si>
    <t>01:19</t>
  </si>
  <si>
    <t>06:54</t>
  </si>
  <si>
    <t>21:34</t>
  </si>
  <si>
    <t>14:55</t>
  </si>
  <si>
    <t>12:56</t>
  </si>
  <si>
    <t>01:21</t>
  </si>
  <si>
    <t>12:54</t>
  </si>
  <si>
    <t>23:41</t>
  </si>
  <si>
    <t>00:57</t>
  </si>
  <si>
    <t>22:21</t>
  </si>
  <si>
    <t>01:08</t>
  </si>
  <si>
    <t>14:04</t>
  </si>
  <si>
    <t>13:46</t>
  </si>
  <si>
    <t>08:24</t>
  </si>
  <si>
    <t>17:38</t>
  </si>
  <si>
    <t>03:36</t>
  </si>
  <si>
    <t>23:40</t>
  </si>
  <si>
    <t>07:20</t>
  </si>
  <si>
    <t>11:08</t>
  </si>
  <si>
    <t>18:49</t>
  </si>
  <si>
    <t>13:03</t>
  </si>
  <si>
    <t>11:00</t>
  </si>
  <si>
    <t>14:41</t>
  </si>
  <si>
    <t>20:09</t>
  </si>
  <si>
    <t>00:01</t>
  </si>
  <si>
    <t>19:49</t>
  </si>
  <si>
    <t>13:38</t>
  </si>
  <si>
    <t>00:51</t>
  </si>
  <si>
    <t>22:24</t>
  </si>
  <si>
    <t>09:28</t>
  </si>
  <si>
    <t>09:24</t>
  </si>
  <si>
    <t>02:19</t>
  </si>
  <si>
    <t>23:14</t>
  </si>
  <si>
    <t>04:45</t>
  </si>
  <si>
    <t>01:11</t>
  </si>
  <si>
    <t>21:43</t>
  </si>
  <si>
    <t>21:07</t>
  </si>
  <si>
    <t>10:24</t>
  </si>
  <si>
    <t>12:33</t>
  </si>
  <si>
    <t>12:23</t>
  </si>
  <si>
    <t>南南東</t>
  </si>
  <si>
    <t>13:47</t>
  </si>
  <si>
    <t>09:19</t>
  </si>
  <si>
    <t>15:31</t>
  </si>
  <si>
    <t>11:31</t>
  </si>
  <si>
    <t>09:13</t>
  </si>
  <si>
    <t>08:35</t>
  </si>
  <si>
    <t>16:10</t>
  </si>
  <si>
    <t>14:03</t>
  </si>
  <si>
    <t>14:50</t>
  </si>
  <si>
    <t>10:44</t>
  </si>
  <si>
    <t>00:04</t>
  </si>
  <si>
    <t>20:03</t>
  </si>
  <si>
    <t>23:38</t>
  </si>
  <si>
    <t>00:23</t>
  </si>
  <si>
    <t>北</t>
  </si>
  <si>
    <t>14:25</t>
  </si>
  <si>
    <t>12:59</t>
  </si>
  <si>
    <t>23:51</t>
  </si>
  <si>
    <t>03:41</t>
  </si>
  <si>
    <t>23:12</t>
  </si>
  <si>
    <t>07:18</t>
  </si>
  <si>
    <t>01:28</t>
  </si>
  <si>
    <t>21:58</t>
  </si>
  <si>
    <t>21:06</t>
  </si>
  <si>
    <t>12:36</t>
  </si>
  <si>
    <t>21:00</t>
  </si>
  <si>
    <t>00:18</t>
  </si>
  <si>
    <t>11:53</t>
  </si>
  <si>
    <t>13:15</t>
  </si>
  <si>
    <t>15:42</t>
  </si>
  <si>
    <t>14:56</t>
  </si>
  <si>
    <t>11:16</t>
  </si>
  <si>
    <t>09:01</t>
  </si>
  <si>
    <t>01:46</t>
  </si>
  <si>
    <t>17:58</t>
  </si>
  <si>
    <t>00:33</t>
  </si>
  <si>
    <t>23:48</t>
  </si>
  <si>
    <t>12:20</t>
  </si>
  <si>
    <t>12:00</t>
  </si>
  <si>
    <t>14:10</t>
  </si>
  <si>
    <t>18:53</t>
  </si>
  <si>
    <t>01:50</t>
  </si>
  <si>
    <t>14:12</t>
  </si>
  <si>
    <t>23:57</t>
  </si>
  <si>
    <t>11:57</t>
  </si>
  <si>
    <t>12:25</t>
  </si>
  <si>
    <t>18:47</t>
  </si>
  <si>
    <t>14:17</t>
  </si>
  <si>
    <t>12:17</t>
  </si>
  <si>
    <t>13:00</t>
  </si>
  <si>
    <t>23:23</t>
  </si>
  <si>
    <t>01:56</t>
  </si>
  <si>
    <t>11:48</t>
  </si>
  <si>
    <t>16:44</t>
  </si>
  <si>
    <t>17:17</t>
  </si>
  <si>
    <t>12:48</t>
  </si>
  <si>
    <t>22:12</t>
  </si>
  <si>
    <t>15:13</t>
  </si>
  <si>
    <t>06:36</t>
  </si>
  <si>
    <t>09:03</t>
  </si>
  <si>
    <t>22:57</t>
  </si>
  <si>
    <t>23:28</t>
  </si>
  <si>
    <t>23:55</t>
  </si>
  <si>
    <t>03:07</t>
  </si>
  <si>
    <t>23:25</t>
  </si>
  <si>
    <t>11:52</t>
  </si>
  <si>
    <t>08:15</t>
  </si>
  <si>
    <t>11:42</t>
  </si>
  <si>
    <t>14:59</t>
  </si>
  <si>
    <t>12:29</t>
  </si>
  <si>
    <t>14:27</t>
  </si>
  <si>
    <t>14:16</t>
  </si>
  <si>
    <t>東南東</t>
  </si>
  <si>
    <t>12:11</t>
  </si>
  <si>
    <t>19:39</t>
  </si>
  <si>
    <t>23:19</t>
  </si>
  <si>
    <t>00:14</t>
  </si>
  <si>
    <t>11:20</t>
  </si>
  <si>
    <t>03:29</t>
  </si>
  <si>
    <t>16:39</t>
  </si>
  <si>
    <t>17:04</t>
  </si>
  <si>
    <t>00:06</t>
  </si>
  <si>
    <t>12:39</t>
  </si>
  <si>
    <t>15:05</t>
  </si>
  <si>
    <t>06:28</t>
  </si>
  <si>
    <t>07:50</t>
  </si>
  <si>
    <t>22:43</t>
  </si>
  <si>
    <t>23:27</t>
  </si>
  <si>
    <t>03:50</t>
  </si>
  <si>
    <t>17:59</t>
  </si>
  <si>
    <t>12:28</t>
  </si>
  <si>
    <t>10:29</t>
  </si>
  <si>
    <t>16:01</t>
  </si>
  <si>
    <t>02:07</t>
  </si>
  <si>
    <t>23:01</t>
  </si>
  <si>
    <t>03:05</t>
  </si>
  <si>
    <t>08:54</t>
  </si>
  <si>
    <t>11:35</t>
  </si>
  <si>
    <t>09:43</t>
  </si>
  <si>
    <t>20:44</t>
  </si>
  <si>
    <t>11:24</t>
  </si>
  <si>
    <t>10:42</t>
  </si>
  <si>
    <t>22:13</t>
  </si>
  <si>
    <t>02:12</t>
  </si>
  <si>
    <t>13:02</t>
  </si>
  <si>
    <t>17:24</t>
  </si>
  <si>
    <t>12:52</t>
  </si>
  <si>
    <t>23:56</t>
  </si>
  <si>
    <t>06:17</t>
  </si>
  <si>
    <t>13:08</t>
  </si>
  <si>
    <t>10:26</t>
  </si>
  <si>
    <t>15:29</t>
  </si>
  <si>
    <t>03:47</t>
  </si>
  <si>
    <t>17:29</t>
  </si>
  <si>
    <t>10:56</t>
  </si>
  <si>
    <t>15:59</t>
  </si>
  <si>
    <t>07:21</t>
  </si>
  <si>
    <t>22:58</t>
  </si>
  <si>
    <t>01:54</t>
  </si>
  <si>
    <t>09:22</t>
  </si>
  <si>
    <t>20:56</t>
  </si>
  <si>
    <t>12:06</t>
  </si>
  <si>
    <t>02:58</t>
  </si>
  <si>
    <t>20:19</t>
  </si>
  <si>
    <t>18:58</t>
  </si>
  <si>
    <t>11:54</t>
  </si>
  <si>
    <t>09:53</t>
  </si>
  <si>
    <t>22:06</t>
  </si>
  <si>
    <t>23:17</t>
  </si>
  <si>
    <t>13:01</t>
  </si>
  <si>
    <t>19:09</t>
  </si>
  <si>
    <t>12:34</t>
  </si>
  <si>
    <t>06:08</t>
  </si>
  <si>
    <t>12:27</t>
  </si>
  <si>
    <t>07:32</t>
  </si>
  <si>
    <t>14:05</t>
  </si>
  <si>
    <t>18:59</t>
  </si>
  <si>
    <t>10:13</t>
  </si>
  <si>
    <t>13:54</t>
  </si>
  <si>
    <t>12:53</t>
  </si>
  <si>
    <t>09:51</t>
  </si>
  <si>
    <t>18:17</t>
  </si>
  <si>
    <t>12:46</t>
  </si>
  <si>
    <t>11:02</t>
  </si>
  <si>
    <t>23:39</t>
  </si>
  <si>
    <t>09:40</t>
  </si>
  <si>
    <t>15:46</t>
  </si>
  <si>
    <t>南東</t>
  </si>
  <si>
    <t>11:40</t>
  </si>
  <si>
    <t>12:01</t>
  </si>
  <si>
    <t>09:54</t>
  </si>
  <si>
    <t>14:57</t>
  </si>
  <si>
    <t>15:45</t>
  </si>
  <si>
    <t>14:46</t>
  </si>
  <si>
    <t>08:47</t>
  </si>
  <si>
    <t>15:56</t>
  </si>
  <si>
    <t>07:03</t>
  </si>
  <si>
    <t>03:04</t>
  </si>
  <si>
    <t>16:35</t>
  </si>
  <si>
    <t>12:19</t>
  </si>
  <si>
    <t>00:08</t>
  </si>
  <si>
    <t>20:33</t>
  </si>
  <si>
    <t>10:57</t>
  </si>
  <si>
    <t>14:28</t>
  </si>
  <si>
    <t>21:17</t>
  </si>
  <si>
    <t>15:27</t>
  </si>
  <si>
    <t>15:39</t>
  </si>
  <si>
    <t>10:53</t>
  </si>
  <si>
    <t>13:36</t>
  </si>
  <si>
    <t>13:52</t>
  </si>
  <si>
    <t>12:22</t>
  </si>
  <si>
    <t>17:42</t>
  </si>
  <si>
    <t>11:34</t>
  </si>
  <si>
    <t>15:43</t>
  </si>
  <si>
    <t>14:38</t>
  </si>
  <si>
    <t>08:44</t>
  </si>
  <si>
    <t>12:45</t>
  </si>
  <si>
    <t>17:10</t>
  </si>
  <si>
    <t>16:55</t>
  </si>
  <si>
    <t>18:00</t>
  </si>
  <si>
    <t>17:39</t>
  </si>
  <si>
    <t>03:22</t>
  </si>
  <si>
    <t>20:04</t>
  </si>
  <si>
    <t>10:02</t>
  </si>
  <si>
    <t>12:57</t>
  </si>
  <si>
    <t>09:26</t>
  </si>
  <si>
    <t>09:09</t>
  </si>
  <si>
    <t>13:57</t>
  </si>
  <si>
    <t>16:34</t>
  </si>
  <si>
    <t>14:44</t>
  </si>
  <si>
    <t>06:42</t>
  </si>
  <si>
    <t>00:37</t>
  </si>
  <si>
    <t>14:49</t>
  </si>
  <si>
    <t>18:31</t>
  </si>
  <si>
    <t>13:34</t>
  </si>
  <si>
    <t>11:59</t>
  </si>
  <si>
    <t>13:49</t>
  </si>
  <si>
    <t>13:24</t>
  </si>
  <si>
    <t>08:10</t>
  </si>
  <si>
    <t>10:10</t>
  </si>
  <si>
    <t>01:09</t>
  </si>
  <si>
    <t>16:46</t>
  </si>
  <si>
    <t>08:48</t>
  </si>
  <si>
    <t>15:40</t>
  </si>
  <si>
    <t>16:42</t>
  </si>
  <si>
    <t>19:57</t>
  </si>
  <si>
    <t>09:37</t>
  </si>
  <si>
    <t>14:54</t>
  </si>
  <si>
    <t>04:58</t>
  </si>
  <si>
    <t>09:21</t>
  </si>
  <si>
    <t>13:56</t>
  </si>
  <si>
    <t>16:02</t>
  </si>
  <si>
    <t>14:19</t>
  </si>
  <si>
    <t>11:10</t>
  </si>
  <si>
    <t>13:41</t>
  </si>
  <si>
    <t>19:26</t>
  </si>
  <si>
    <t>13:11</t>
  </si>
  <si>
    <t>22:22</t>
  </si>
  <si>
    <t>20:16</t>
  </si>
  <si>
    <t>10:34</t>
  </si>
  <si>
    <t>11:50</t>
  </si>
  <si>
    <t>17:03</t>
  </si>
  <si>
    <t>23:58</t>
  </si>
  <si>
    <t>00:49</t>
  </si>
  <si>
    <t>10:45</t>
  </si>
  <si>
    <t>07:46</t>
  </si>
  <si>
    <t>12:09</t>
  </si>
  <si>
    <t>09:38</t>
  </si>
  <si>
    <t>12:38</t>
  </si>
  <si>
    <t>06:24</t>
  </si>
  <si>
    <t>22:30</t>
  </si>
  <si>
    <t>12:40</t>
  </si>
  <si>
    <t>11:04</t>
  </si>
  <si>
    <t>11:32</t>
  </si>
  <si>
    <t>11:06</t>
  </si>
  <si>
    <t>07:35</t>
  </si>
  <si>
    <t>10:54</t>
  </si>
  <si>
    <t>14:36</t>
  </si>
  <si>
    <t>13:58</t>
  </si>
  <si>
    <t>07:09</t>
  </si>
  <si>
    <t>16:05</t>
  </si>
  <si>
    <t>08:51</t>
  </si>
  <si>
    <t>09:42</t>
  </si>
  <si>
    <t>12:49</t>
  </si>
  <si>
    <t>10:22</t>
  </si>
  <si>
    <t>21:13</t>
  </si>
  <si>
    <t>05:13</t>
  </si>
  <si>
    <t>14:29</t>
  </si>
  <si>
    <t>00:09</t>
  </si>
  <si>
    <t>07:37</t>
  </si>
  <si>
    <t>15:33</t>
  </si>
  <si>
    <t>09:32</t>
  </si>
  <si>
    <t>04:31</t>
  </si>
  <si>
    <t>08:26</t>
  </si>
  <si>
    <t>11:25</t>
  </si>
  <si>
    <t>11:01</t>
  </si>
  <si>
    <t>04:05</t>
  </si>
  <si>
    <t>11:14</t>
  </si>
  <si>
    <t>12:16</t>
  </si>
  <si>
    <t>14:07</t>
  </si>
  <si>
    <t>05:46</t>
  </si>
  <si>
    <t>06:21</t>
  </si>
  <si>
    <t>11:46</t>
  </si>
  <si>
    <t>08:43</t>
  </si>
  <si>
    <t>10:16</t>
  </si>
  <si>
    <t>西南西</t>
  </si>
  <si>
    <t>10:39</t>
  </si>
  <si>
    <t>15:24</t>
  </si>
  <si>
    <t>06:02</t>
  </si>
  <si>
    <t>12:58</t>
  </si>
  <si>
    <t>14:26</t>
  </si>
  <si>
    <t>14:53</t>
  </si>
  <si>
    <t>02:16</t>
  </si>
  <si>
    <t>16:17</t>
  </si>
  <si>
    <t>17:16</t>
  </si>
  <si>
    <t>21:56</t>
  </si>
  <si>
    <t>07:58</t>
  </si>
  <si>
    <t>13:59</t>
  </si>
  <si>
    <t>16:07</t>
  </si>
  <si>
    <t>11:41</t>
  </si>
  <si>
    <t>13:42</t>
  </si>
  <si>
    <t>15:58</t>
  </si>
  <si>
    <t>01:52</t>
  </si>
  <si>
    <t>11:55</t>
  </si>
  <si>
    <t>17:12</t>
  </si>
  <si>
    <t>13:23</t>
  </si>
  <si>
    <t>17:00</t>
  </si>
  <si>
    <t>16:28</t>
  </si>
  <si>
    <t>10:36</t>
  </si>
  <si>
    <t>14:52</t>
  </si>
  <si>
    <t>16:11</t>
  </si>
  <si>
    <t>07:55</t>
  </si>
  <si>
    <t>14:47</t>
  </si>
  <si>
    <t>13:50</t>
  </si>
  <si>
    <t>10:08</t>
  </si>
  <si>
    <t>15:32</t>
  </si>
  <si>
    <t>00:34</t>
  </si>
  <si>
    <t>10:47</t>
  </si>
  <si>
    <t>16:56</t>
  </si>
  <si>
    <t>01:51</t>
  </si>
  <si>
    <t>01:04</t>
  </si>
  <si>
    <t>17:06</t>
  </si>
  <si>
    <t>13:17</t>
  </si>
  <si>
    <t>16:57</t>
  </si>
  <si>
    <t>11:07</t>
  </si>
  <si>
    <t>13:09</t>
  </si>
  <si>
    <t>16:53</t>
  </si>
  <si>
    <t>17:23</t>
  </si>
  <si>
    <t>09:47</t>
  </si>
  <si>
    <t>12:21</t>
  </si>
  <si>
    <t>09:10</t>
  </si>
  <si>
    <t>08:08</t>
  </si>
  <si>
    <t>12:08</t>
  </si>
  <si>
    <t>22:38</t>
  </si>
  <si>
    <t>15:21</t>
  </si>
  <si>
    <t>10:01</t>
  </si>
  <si>
    <t>15:00</t>
  </si>
  <si>
    <t>01:00</t>
  </si>
  <si>
    <t>13:32</t>
  </si>
  <si>
    <t>10:18</t>
  </si>
  <si>
    <t>12:02</t>
  </si>
  <si>
    <t>10:59</t>
  </si>
  <si>
    <t>14:45</t>
  </si>
  <si>
    <t>07:45</t>
  </si>
  <si>
    <t>12:10</t>
  </si>
  <si>
    <t>11:49</t>
  </si>
  <si>
    <t>19:21</t>
  </si>
  <si>
    <t>16:43</t>
  </si>
  <si>
    <t>08:53</t>
  </si>
  <si>
    <t>08:56</t>
  </si>
  <si>
    <t>07:42</t>
  </si>
  <si>
    <t>22:37</t>
  </si>
  <si>
    <t>06:43</t>
  </si>
  <si>
    <t>13:33</t>
  </si>
  <si>
    <t>12:50</t>
  </si>
  <si>
    <t>09:07</t>
  </si>
  <si>
    <t>14:02</t>
  </si>
  <si>
    <t>09:31</t>
  </si>
  <si>
    <t>09:55</t>
  </si>
  <si>
    <t>09:49</t>
  </si>
  <si>
    <t>23:30</t>
  </si>
  <si>
    <t>11:58</t>
  </si>
  <si>
    <t>08:42</t>
  </si>
  <si>
    <t>12:12</t>
  </si>
  <si>
    <t>23:47</t>
  </si>
  <si>
    <t>10:38</t>
  </si>
  <si>
    <t>08:41</t>
  </si>
  <si>
    <t>10:31</t>
  </si>
  <si>
    <t>03:01</t>
  </si>
  <si>
    <t>08:29</t>
  </si>
  <si>
    <t>03:13</t>
  </si>
  <si>
    <t>14:13</t>
  </si>
  <si>
    <t>14:23</t>
  </si>
  <si>
    <t>08:04</t>
  </si>
  <si>
    <t>10:37</t>
  </si>
  <si>
    <t>11:56</t>
  </si>
  <si>
    <t>08:32</t>
  </si>
  <si>
    <t>15:55</t>
  </si>
  <si>
    <t>07:54</t>
  </si>
  <si>
    <t>23:52</t>
  </si>
  <si>
    <t>03:51</t>
  </si>
  <si>
    <t>23:24</t>
  </si>
  <si>
    <t>00:35</t>
  </si>
  <si>
    <t>11:28</t>
  </si>
  <si>
    <t>07:49</t>
  </si>
  <si>
    <t>13:55</t>
  </si>
  <si>
    <t>03:52</t>
  </si>
  <si>
    <t>21:53</t>
  </si>
  <si>
    <t>14:20</t>
  </si>
  <si>
    <t>03:27</t>
  </si>
  <si>
    <t>14:08</t>
  </si>
  <si>
    <t>14:48</t>
  </si>
  <si>
    <t>15:11</t>
  </si>
  <si>
    <t>10:05</t>
  </si>
  <si>
    <t>12:04</t>
  </si>
  <si>
    <t>11:18</t>
  </si>
  <si>
    <t>11:51</t>
  </si>
  <si>
    <t>22:17</t>
  </si>
  <si>
    <t>10:33</t>
  </si>
  <si>
    <t>21:30</t>
  </si>
  <si>
    <t>18:33</t>
  </si>
  <si>
    <t>20:23</t>
  </si>
  <si>
    <t>10:09</t>
  </si>
  <si>
    <t>01:36</t>
  </si>
  <si>
    <t>09:02</t>
  </si>
  <si>
    <t>15:06</t>
  </si>
  <si>
    <t>14:22</t>
  </si>
  <si>
    <t>23:05</t>
  </si>
  <si>
    <t>01:31</t>
  </si>
  <si>
    <t>14:01</t>
  </si>
  <si>
    <t>11:12</t>
  </si>
  <si>
    <t>22:15</t>
  </si>
  <si>
    <t>16:33</t>
  </si>
  <si>
    <t>11:44</t>
  </si>
  <si>
    <t>12:41</t>
  </si>
  <si>
    <t>14:24</t>
  </si>
  <si>
    <t>11:27</t>
  </si>
  <si>
    <t>10:07</t>
  </si>
  <si>
    <t>20:42</t>
  </si>
  <si>
    <t>03:10</t>
  </si>
  <si>
    <t>01:22</t>
  </si>
  <si>
    <t>20:40</t>
  </si>
  <si>
    <t>01:25</t>
  </si>
  <si>
    <t>12:18</t>
  </si>
  <si>
    <t>10:00</t>
  </si>
  <si>
    <t>19:42</t>
  </si>
  <si>
    <t>20:35</t>
  </si>
  <si>
    <t>16:58</t>
  </si>
  <si>
    <t>09:12</t>
  </si>
  <si>
    <t>21:08</t>
  </si>
  <si>
    <t>20:48</t>
  </si>
  <si>
    <t>02:28</t>
  </si>
  <si>
    <t>23:03</t>
  </si>
  <si>
    <t>13:37</t>
  </si>
  <si>
    <t>12:31</t>
  </si>
  <si>
    <t>23:33</t>
  </si>
  <si>
    <t>13:28</t>
  </si>
  <si>
    <t>02:45</t>
  </si>
  <si>
    <t>06:25</t>
  </si>
  <si>
    <t>21:47</t>
  </si>
  <si>
    <t>11:03</t>
  </si>
  <si>
    <t>15:22</t>
  </si>
  <si>
    <t>02:10</t>
  </si>
  <si>
    <t>16:40</t>
  </si>
  <si>
    <t>23:37</t>
  </si>
  <si>
    <t>09:59</t>
  </si>
  <si>
    <t>08:52</t>
  </si>
  <si>
    <t>19:40</t>
  </si>
  <si>
    <t>22:25</t>
  </si>
  <si>
    <t>20:31</t>
  </si>
  <si>
    <t>20:39</t>
  </si>
  <si>
    <t>02:48</t>
  </si>
  <si>
    <t>10:20</t>
  </si>
  <si>
    <t>13:18</t>
  </si>
  <si>
    <t>11:36</t>
  </si>
  <si>
    <t>23:29</t>
  </si>
  <si>
    <t>13:20</t>
  </si>
  <si>
    <t>01:24</t>
  </si>
  <si>
    <t>13:27</t>
  </si>
  <si>
    <t>20:27</t>
  </si>
  <si>
    <t>02:04</t>
  </si>
  <si>
    <t>23:34</t>
  </si>
  <si>
    <t>16:06</t>
  </si>
  <si>
    <t>(平成31年・令和元年)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</si>
</sst>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]:mm"/>
    <numFmt numFmtId="179" formatCode="[hh]:m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8" fillId="0" borderId="0" applyFill="0" applyProtection="0">
      <alignment/>
    </xf>
    <xf numFmtId="176" fontId="4" fillId="0" borderId="0">
      <alignment/>
      <protection/>
    </xf>
    <xf numFmtId="176" fontId="4" fillId="0" borderId="0">
      <alignment/>
      <protection/>
    </xf>
    <xf numFmtId="0" fontId="1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176" fontId="6" fillId="0" borderId="0" xfId="0" applyNumberFormat="1" applyFont="1" applyAlignment="1">
      <alignment/>
    </xf>
    <xf numFmtId="0" fontId="0" fillId="0" borderId="0" xfId="0" applyFont="1" applyAlignment="1">
      <alignment/>
    </xf>
    <xf numFmtId="176" fontId="6" fillId="0" borderId="12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6" fillId="0" borderId="15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6" fillId="33" borderId="21" xfId="0" applyNumberFormat="1" applyFont="1" applyFill="1" applyBorder="1" applyAlignment="1">
      <alignment/>
    </xf>
    <xf numFmtId="176" fontId="6" fillId="33" borderId="2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5" xfId="0" applyFont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2" fontId="6" fillId="33" borderId="15" xfId="0" applyNumberFormat="1" applyFont="1" applyFill="1" applyBorder="1" applyAlignment="1">
      <alignment/>
    </xf>
    <xf numFmtId="2" fontId="6" fillId="33" borderId="2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176" fontId="4" fillId="0" borderId="0" xfId="63" applyAlignment="1">
      <alignment horizontal="left"/>
      <protection/>
    </xf>
    <xf numFmtId="176" fontId="4" fillId="0" borderId="0" xfId="63">
      <alignment/>
      <protection/>
    </xf>
    <xf numFmtId="176" fontId="4" fillId="0" borderId="10" xfId="63" applyBorder="1" applyAlignment="1">
      <alignment horizontal="right"/>
      <protection/>
    </xf>
    <xf numFmtId="176" fontId="4" fillId="0" borderId="10" xfId="63" applyBorder="1">
      <alignment/>
      <protection/>
    </xf>
    <xf numFmtId="176" fontId="4" fillId="0" borderId="11" xfId="63" applyBorder="1">
      <alignment/>
      <protection/>
    </xf>
    <xf numFmtId="176" fontId="4" fillId="0" borderId="20" xfId="63" applyBorder="1">
      <alignment/>
      <protection/>
    </xf>
    <xf numFmtId="176" fontId="4" fillId="0" borderId="14" xfId="63" applyBorder="1">
      <alignment/>
      <protection/>
    </xf>
    <xf numFmtId="176" fontId="4" fillId="0" borderId="14" xfId="63" applyBorder="1" applyAlignment="1">
      <alignment horizontal="center"/>
      <protection/>
    </xf>
    <xf numFmtId="176" fontId="4" fillId="0" borderId="27" xfId="63" applyBorder="1" applyAlignment="1">
      <alignment horizontal="center"/>
      <protection/>
    </xf>
    <xf numFmtId="176" fontId="4" fillId="0" borderId="28" xfId="63" applyBorder="1" applyAlignment="1">
      <alignment horizontal="center"/>
      <protection/>
    </xf>
    <xf numFmtId="176" fontId="4" fillId="0" borderId="25" xfId="63" applyBorder="1" applyAlignment="1">
      <alignment horizontal="left"/>
      <protection/>
    </xf>
    <xf numFmtId="176" fontId="4" fillId="0" borderId="25" xfId="63" applyBorder="1">
      <alignment/>
      <protection/>
    </xf>
    <xf numFmtId="176" fontId="4" fillId="0" borderId="29" xfId="63" applyBorder="1">
      <alignment/>
      <protection/>
    </xf>
    <xf numFmtId="176" fontId="4" fillId="0" borderId="30" xfId="63" applyBorder="1">
      <alignment/>
      <protection/>
    </xf>
    <xf numFmtId="0" fontId="4" fillId="0" borderId="31" xfId="63" applyNumberFormat="1" applyBorder="1">
      <alignment/>
      <protection/>
    </xf>
    <xf numFmtId="176" fontId="10" fillId="0" borderId="31" xfId="63" applyFont="1" applyBorder="1">
      <alignment/>
      <protection/>
    </xf>
    <xf numFmtId="176" fontId="10" fillId="0" borderId="32" xfId="63" applyFont="1" applyBorder="1">
      <alignment/>
      <protection/>
    </xf>
    <xf numFmtId="176" fontId="10" fillId="0" borderId="33" xfId="63" applyFont="1" applyBorder="1">
      <alignment/>
      <protection/>
    </xf>
    <xf numFmtId="0" fontId="4" fillId="0" borderId="34" xfId="63" applyNumberFormat="1" applyBorder="1">
      <alignment/>
      <protection/>
    </xf>
    <xf numFmtId="176" fontId="10" fillId="0" borderId="34" xfId="63" applyFont="1" applyBorder="1">
      <alignment/>
      <protection/>
    </xf>
    <xf numFmtId="176" fontId="10" fillId="0" borderId="35" xfId="63" applyFont="1" applyBorder="1">
      <alignment/>
      <protection/>
    </xf>
    <xf numFmtId="176" fontId="10" fillId="0" borderId="36" xfId="63" applyFont="1" applyBorder="1">
      <alignment/>
      <protection/>
    </xf>
    <xf numFmtId="0" fontId="4" fillId="0" borderId="18" xfId="63" applyNumberFormat="1" applyBorder="1">
      <alignment/>
      <protection/>
    </xf>
    <xf numFmtId="176" fontId="10" fillId="0" borderId="18" xfId="63" applyFont="1" applyBorder="1">
      <alignment/>
      <protection/>
    </xf>
    <xf numFmtId="176" fontId="10" fillId="0" borderId="37" xfId="63" applyFont="1" applyBorder="1">
      <alignment/>
      <protection/>
    </xf>
    <xf numFmtId="176" fontId="10" fillId="0" borderId="24" xfId="63" applyFont="1" applyBorder="1">
      <alignment/>
      <protection/>
    </xf>
    <xf numFmtId="0" fontId="4" fillId="0" borderId="15" xfId="63" applyNumberFormat="1" applyBorder="1">
      <alignment/>
      <protection/>
    </xf>
    <xf numFmtId="176" fontId="10" fillId="0" borderId="15" xfId="63" applyFont="1" applyBorder="1">
      <alignment/>
      <protection/>
    </xf>
    <xf numFmtId="176" fontId="10" fillId="0" borderId="38" xfId="63" applyFont="1" applyBorder="1">
      <alignment/>
      <protection/>
    </xf>
    <xf numFmtId="176" fontId="10" fillId="0" borderId="23" xfId="63" applyFont="1" applyBorder="1">
      <alignment/>
      <protection/>
    </xf>
    <xf numFmtId="176" fontId="4" fillId="0" borderId="31" xfId="63" applyBorder="1" applyAlignment="1">
      <alignment horizontal="center"/>
      <protection/>
    </xf>
    <xf numFmtId="176" fontId="4" fillId="0" borderId="34" xfId="63" applyBorder="1" applyAlignment="1">
      <alignment horizontal="center"/>
      <protection/>
    </xf>
    <xf numFmtId="176" fontId="4" fillId="0" borderId="18" xfId="63" applyBorder="1" applyAlignment="1">
      <alignment horizontal="center"/>
      <protection/>
    </xf>
    <xf numFmtId="176" fontId="4" fillId="0" borderId="0" xfId="63" applyAlignment="1" quotePrefix="1">
      <alignment horizontal="left"/>
      <protection/>
    </xf>
    <xf numFmtId="176" fontId="10" fillId="33" borderId="31" xfId="63" applyFont="1" applyFill="1" applyBorder="1">
      <alignment/>
      <protection/>
    </xf>
    <xf numFmtId="176" fontId="10" fillId="33" borderId="32" xfId="63" applyFont="1" applyFill="1" applyBorder="1">
      <alignment/>
      <protection/>
    </xf>
    <xf numFmtId="176" fontId="10" fillId="33" borderId="33" xfId="63" applyFont="1" applyFill="1" applyBorder="1">
      <alignment/>
      <protection/>
    </xf>
    <xf numFmtId="176" fontId="4" fillId="33" borderId="10" xfId="63" applyFill="1" applyBorder="1" applyAlignment="1">
      <alignment horizontal="distributed"/>
      <protection/>
    </xf>
    <xf numFmtId="0" fontId="10" fillId="0" borderId="18" xfId="63" applyNumberFormat="1" applyFont="1" applyBorder="1">
      <alignment/>
      <protection/>
    </xf>
    <xf numFmtId="0" fontId="10" fillId="0" borderId="37" xfId="63" applyNumberFormat="1" applyFont="1" applyBorder="1">
      <alignment/>
      <protection/>
    </xf>
    <xf numFmtId="0" fontId="10" fillId="0" borderId="24" xfId="63" applyNumberFormat="1" applyFont="1" applyBorder="1">
      <alignment/>
      <protection/>
    </xf>
    <xf numFmtId="176" fontId="4" fillId="0" borderId="34" xfId="63" applyBorder="1" applyAlignment="1">
      <alignment horizontal="distributed"/>
      <protection/>
    </xf>
    <xf numFmtId="176" fontId="1" fillId="34" borderId="10" xfId="63" applyFont="1" applyFill="1" applyBorder="1" applyAlignment="1">
      <alignment horizontal="center"/>
      <protection/>
    </xf>
    <xf numFmtId="176" fontId="11" fillId="34" borderId="10" xfId="63" applyFont="1" applyFill="1" applyBorder="1">
      <alignment/>
      <protection/>
    </xf>
    <xf numFmtId="176" fontId="11" fillId="34" borderId="11" xfId="63" applyFont="1" applyFill="1" applyBorder="1">
      <alignment/>
      <protection/>
    </xf>
    <xf numFmtId="176" fontId="11" fillId="34" borderId="20" xfId="63" applyFont="1" applyFill="1" applyBorder="1">
      <alignment/>
      <protection/>
    </xf>
    <xf numFmtId="176" fontId="10" fillId="0" borderId="34" xfId="63" applyFont="1" applyBorder="1" applyAlignment="1">
      <alignment horizontal="center"/>
      <protection/>
    </xf>
    <xf numFmtId="176" fontId="10" fillId="0" borderId="35" xfId="63" applyFont="1" applyBorder="1" applyAlignment="1">
      <alignment horizontal="center"/>
      <protection/>
    </xf>
    <xf numFmtId="176" fontId="10" fillId="0" borderId="36" xfId="63" applyFont="1" applyBorder="1" applyAlignment="1">
      <alignment horizontal="center"/>
      <protection/>
    </xf>
    <xf numFmtId="0" fontId="8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33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63" applyNumberFormat="1" applyFont="1" applyAlignment="1">
      <alignment horizontal="left"/>
      <protection/>
    </xf>
    <xf numFmtId="176" fontId="15" fillId="0" borderId="0" xfId="63" applyFont="1" applyAlignment="1">
      <alignment horizontal="left"/>
      <protection/>
    </xf>
    <xf numFmtId="0" fontId="12" fillId="0" borderId="38" xfId="0" applyFont="1" applyBorder="1" applyAlignment="1">
      <alignment horizontal="center"/>
    </xf>
    <xf numFmtId="0" fontId="6" fillId="0" borderId="38" xfId="0" applyFont="1" applyBorder="1" applyAlignment="1">
      <alignment/>
    </xf>
    <xf numFmtId="179" fontId="6" fillId="0" borderId="12" xfId="0" applyNumberFormat="1" applyFont="1" applyBorder="1" applyAlignment="1">
      <alignment/>
    </xf>
    <xf numFmtId="179" fontId="6" fillId="0" borderId="0" xfId="0" applyNumberFormat="1" applyFont="1" applyAlignment="1">
      <alignment/>
    </xf>
    <xf numFmtId="179" fontId="6" fillId="0" borderId="16" xfId="0" applyNumberFormat="1" applyFont="1" applyBorder="1" applyAlignment="1">
      <alignment/>
    </xf>
    <xf numFmtId="179" fontId="6" fillId="0" borderId="13" xfId="0" applyNumberFormat="1" applyFont="1" applyBorder="1" applyAlignment="1">
      <alignment/>
    </xf>
    <xf numFmtId="179" fontId="6" fillId="0" borderId="39" xfId="0" applyNumberFormat="1" applyFont="1" applyBorder="1" applyAlignment="1">
      <alignment/>
    </xf>
    <xf numFmtId="179" fontId="6" fillId="0" borderId="17" xfId="0" applyNumberFormat="1" applyFont="1" applyBorder="1" applyAlignment="1">
      <alignment/>
    </xf>
    <xf numFmtId="179" fontId="6" fillId="0" borderId="23" xfId="0" applyNumberFormat="1" applyFont="1" applyBorder="1" applyAlignment="1">
      <alignment/>
    </xf>
    <xf numFmtId="20" fontId="6" fillId="0" borderId="23" xfId="0" applyNumberFormat="1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76" fontId="19" fillId="0" borderId="0" xfId="61" applyNumberFormat="1" applyFont="1">
      <alignment/>
    </xf>
    <xf numFmtId="176" fontId="19" fillId="0" borderId="40" xfId="61" applyNumberFormat="1" applyFont="1" applyBorder="1">
      <alignment/>
    </xf>
    <xf numFmtId="176" fontId="19" fillId="0" borderId="41" xfId="61" applyNumberFormat="1" applyFont="1" applyBorder="1">
      <alignment/>
    </xf>
    <xf numFmtId="176" fontId="19" fillId="0" borderId="42" xfId="61" applyNumberFormat="1" applyFont="1" applyBorder="1">
      <alignment/>
    </xf>
    <xf numFmtId="176" fontId="19" fillId="0" borderId="43" xfId="61" applyNumberFormat="1" applyFont="1" applyBorder="1">
      <alignment/>
    </xf>
    <xf numFmtId="176" fontId="19" fillId="0" borderId="44" xfId="61" applyNumberFormat="1" applyFont="1" applyBorder="1">
      <alignment/>
    </xf>
    <xf numFmtId="0" fontId="20" fillId="0" borderId="41" xfId="61" applyFont="1" applyBorder="1" applyAlignment="1">
      <alignment horizontal="center"/>
    </xf>
    <xf numFmtId="0" fontId="20" fillId="0" borderId="42" xfId="61" applyFont="1" applyBorder="1" applyAlignment="1">
      <alignment horizontal="center"/>
    </xf>
    <xf numFmtId="0" fontId="20" fillId="0" borderId="43" xfId="61" applyFont="1" applyBorder="1" applyAlignment="1">
      <alignment horizontal="center"/>
    </xf>
    <xf numFmtId="179" fontId="19" fillId="0" borderId="40" xfId="61" applyNumberFormat="1" applyFont="1" applyBorder="1">
      <alignment/>
    </xf>
    <xf numFmtId="179" fontId="19" fillId="0" borderId="0" xfId="61" applyNumberFormat="1" applyFont="1">
      <alignment/>
    </xf>
    <xf numFmtId="179" fontId="19" fillId="0" borderId="44" xfId="61" applyNumberFormat="1" applyFont="1" applyBorder="1">
      <alignment/>
    </xf>
    <xf numFmtId="179" fontId="19" fillId="0" borderId="45" xfId="61" applyNumberFormat="1" applyFont="1" applyBorder="1">
      <alignment/>
    </xf>
    <xf numFmtId="179" fontId="19" fillId="0" borderId="46" xfId="61" applyNumberFormat="1" applyFont="1" applyBorder="1">
      <alignment/>
    </xf>
    <xf numFmtId="179" fontId="19" fillId="0" borderId="47" xfId="61" applyNumberFormat="1" applyFont="1" applyBorder="1">
      <alignment/>
    </xf>
    <xf numFmtId="0" fontId="20" fillId="0" borderId="38" xfId="61" applyFont="1" applyBorder="1" applyAlignment="1">
      <alignment horizontal="center"/>
    </xf>
    <xf numFmtId="179" fontId="19" fillId="0" borderId="23" xfId="61" applyNumberFormat="1" applyFont="1" applyBorder="1">
      <alignment/>
    </xf>
    <xf numFmtId="0" fontId="18" fillId="0" borderId="0" xfId="61">
      <alignment/>
    </xf>
    <xf numFmtId="0" fontId="6" fillId="0" borderId="38" xfId="0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20" fillId="0" borderId="38" xfId="61" applyFont="1" applyFill="1" applyBorder="1" applyAlignment="1">
      <alignment horizontal="center"/>
    </xf>
    <xf numFmtId="179" fontId="19" fillId="0" borderId="23" xfId="61" applyNumberFormat="1" applyFont="1" applyFill="1" applyBorder="1">
      <alignment/>
    </xf>
    <xf numFmtId="0" fontId="12" fillId="0" borderId="38" xfId="0" applyFont="1" applyFill="1" applyBorder="1" applyAlignment="1">
      <alignment horizontal="center"/>
    </xf>
    <xf numFmtId="179" fontId="6" fillId="0" borderId="23" xfId="0" applyNumberFormat="1" applyFont="1" applyFill="1" applyBorder="1" applyAlignment="1">
      <alignment/>
    </xf>
    <xf numFmtId="20" fontId="6" fillId="0" borderId="23" xfId="0" applyNumberFormat="1" applyFont="1" applyFill="1" applyBorder="1" applyAlignment="1">
      <alignment/>
    </xf>
    <xf numFmtId="176" fontId="4" fillId="0" borderId="0" xfId="62" applyAlignment="1" quotePrefix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標準_平均風速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v>2019</v>
      </c>
      <c r="AA1" s="2" t="s">
        <v>45</v>
      </c>
      <c r="AB1" s="104">
        <v>1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24">
        <v>2.3</v>
      </c>
      <c r="C4" s="123">
        <v>1.5</v>
      </c>
      <c r="D4" s="123">
        <v>1.8</v>
      </c>
      <c r="E4" s="123">
        <v>1.7</v>
      </c>
      <c r="F4" s="123">
        <v>1</v>
      </c>
      <c r="G4" s="123">
        <v>0.5</v>
      </c>
      <c r="H4" s="123">
        <v>1.5</v>
      </c>
      <c r="I4" s="123">
        <v>0.7</v>
      </c>
      <c r="J4" s="123">
        <v>1.1</v>
      </c>
      <c r="K4" s="123">
        <v>3</v>
      </c>
      <c r="L4" s="123">
        <v>1.5</v>
      </c>
      <c r="M4" s="123">
        <v>4.3</v>
      </c>
      <c r="N4" s="123">
        <v>2.4</v>
      </c>
      <c r="O4" s="123">
        <v>1.9</v>
      </c>
      <c r="P4" s="123">
        <v>2.4</v>
      </c>
      <c r="Q4" s="123">
        <v>1</v>
      </c>
      <c r="R4" s="123">
        <v>2.3</v>
      </c>
      <c r="S4" s="123">
        <v>2.7</v>
      </c>
      <c r="T4" s="123">
        <v>1.5</v>
      </c>
      <c r="U4" s="123">
        <v>1</v>
      </c>
      <c r="V4" s="123">
        <v>1.1</v>
      </c>
      <c r="W4" s="123">
        <v>1.5</v>
      </c>
      <c r="X4" s="123">
        <v>2.1</v>
      </c>
      <c r="Y4" s="123">
        <v>0.7</v>
      </c>
      <c r="Z4" s="38">
        <f>AVERAGE(B4:Y4)</f>
        <v>1.729166666666667</v>
      </c>
      <c r="AA4" s="128" t="s">
        <v>53</v>
      </c>
      <c r="AB4" s="123">
        <v>5.1</v>
      </c>
      <c r="AC4" s="131" t="s">
        <v>60</v>
      </c>
      <c r="AD4" s="27">
        <v>1</v>
      </c>
      <c r="AE4" s="128" t="s">
        <v>53</v>
      </c>
      <c r="AF4" s="123">
        <v>7.9</v>
      </c>
      <c r="AG4" s="134" t="s">
        <v>91</v>
      </c>
    </row>
    <row r="5" spans="1:33" ht="14.25" customHeight="1">
      <c r="A5" s="97">
        <v>2</v>
      </c>
      <c r="B5" s="125">
        <v>0.7</v>
      </c>
      <c r="C5" s="122">
        <v>1.3</v>
      </c>
      <c r="D5" s="122">
        <v>1.2</v>
      </c>
      <c r="E5" s="122">
        <v>1</v>
      </c>
      <c r="F5" s="122">
        <v>0.6</v>
      </c>
      <c r="G5" s="122">
        <v>2.5</v>
      </c>
      <c r="H5" s="122">
        <v>3.3</v>
      </c>
      <c r="I5" s="122">
        <v>4.7</v>
      </c>
      <c r="J5" s="122">
        <v>4.1</v>
      </c>
      <c r="K5" s="122">
        <v>2.9</v>
      </c>
      <c r="L5" s="122">
        <v>4.4</v>
      </c>
      <c r="M5" s="122">
        <v>2.8</v>
      </c>
      <c r="N5" s="122">
        <v>3.2</v>
      </c>
      <c r="O5" s="122">
        <v>4.5</v>
      </c>
      <c r="P5" s="122">
        <v>3.7</v>
      </c>
      <c r="Q5" s="122">
        <v>3.8</v>
      </c>
      <c r="R5" s="122">
        <v>2.8</v>
      </c>
      <c r="S5" s="122">
        <v>5.9</v>
      </c>
      <c r="T5" s="122">
        <v>5.4</v>
      </c>
      <c r="U5" s="122">
        <v>5.1</v>
      </c>
      <c r="V5" s="122">
        <v>4.3</v>
      </c>
      <c r="W5" s="122">
        <v>4.4</v>
      </c>
      <c r="X5" s="122">
        <v>4.3</v>
      </c>
      <c r="Y5" s="122">
        <v>3.7</v>
      </c>
      <c r="Z5" s="39">
        <f aca="true" t="shared" si="0" ref="Z5:Z20">AVERAGE(B5:Y5)</f>
        <v>3.358333333333333</v>
      </c>
      <c r="AA5" s="129" t="s">
        <v>48</v>
      </c>
      <c r="AB5" s="122">
        <v>6.3</v>
      </c>
      <c r="AC5" s="132" t="s">
        <v>61</v>
      </c>
      <c r="AD5" s="28">
        <v>2</v>
      </c>
      <c r="AE5" s="129" t="s">
        <v>48</v>
      </c>
      <c r="AF5" s="122">
        <v>11.8</v>
      </c>
      <c r="AG5" s="135" t="s">
        <v>92</v>
      </c>
    </row>
    <row r="6" spans="1:33" ht="14.25" customHeight="1">
      <c r="A6" s="97">
        <v>3</v>
      </c>
      <c r="B6" s="125">
        <v>3.1</v>
      </c>
      <c r="C6" s="122">
        <v>3.7</v>
      </c>
      <c r="D6" s="122">
        <v>0.4</v>
      </c>
      <c r="E6" s="122">
        <v>0.5</v>
      </c>
      <c r="F6" s="122">
        <v>0.7</v>
      </c>
      <c r="G6" s="122">
        <v>0.4</v>
      </c>
      <c r="H6" s="122">
        <v>2.5</v>
      </c>
      <c r="I6" s="122">
        <v>2.1</v>
      </c>
      <c r="J6" s="122">
        <v>3.6</v>
      </c>
      <c r="K6" s="122">
        <v>3.9</v>
      </c>
      <c r="L6" s="122">
        <v>4</v>
      </c>
      <c r="M6" s="122">
        <v>4.7</v>
      </c>
      <c r="N6" s="122">
        <v>3.7</v>
      </c>
      <c r="O6" s="122">
        <v>3.8</v>
      </c>
      <c r="P6" s="122">
        <v>4.2</v>
      </c>
      <c r="Q6" s="122">
        <v>3.7</v>
      </c>
      <c r="R6" s="122">
        <v>2.5</v>
      </c>
      <c r="S6" s="122">
        <v>0.6</v>
      </c>
      <c r="T6" s="122">
        <v>1.2</v>
      </c>
      <c r="U6" s="122">
        <v>0.8</v>
      </c>
      <c r="V6" s="122">
        <v>2.6</v>
      </c>
      <c r="W6" s="122">
        <v>0.8</v>
      </c>
      <c r="X6" s="122">
        <v>1.5</v>
      </c>
      <c r="Y6" s="122">
        <v>0.7</v>
      </c>
      <c r="Z6" s="39">
        <f t="shared" si="0"/>
        <v>2.3208333333333333</v>
      </c>
      <c r="AA6" s="129" t="s">
        <v>48</v>
      </c>
      <c r="AB6" s="122">
        <v>5.1</v>
      </c>
      <c r="AC6" s="132" t="s">
        <v>62</v>
      </c>
      <c r="AD6" s="28">
        <v>3</v>
      </c>
      <c r="AE6" s="129" t="s">
        <v>50</v>
      </c>
      <c r="AF6" s="122">
        <v>10.9</v>
      </c>
      <c r="AG6" s="135" t="s">
        <v>93</v>
      </c>
    </row>
    <row r="7" spans="1:33" ht="14.25" customHeight="1">
      <c r="A7" s="97">
        <v>4</v>
      </c>
      <c r="B7" s="125">
        <v>0.8</v>
      </c>
      <c r="C7" s="122">
        <v>1.5</v>
      </c>
      <c r="D7" s="122">
        <v>0.3</v>
      </c>
      <c r="E7" s="122">
        <v>1.6</v>
      </c>
      <c r="F7" s="122">
        <v>0.8</v>
      </c>
      <c r="G7" s="122">
        <v>2.1</v>
      </c>
      <c r="H7" s="122">
        <v>1.3</v>
      </c>
      <c r="I7" s="122">
        <v>1.1</v>
      </c>
      <c r="J7" s="122">
        <v>0.4</v>
      </c>
      <c r="K7" s="122">
        <v>4.9</v>
      </c>
      <c r="L7" s="122">
        <v>3.5</v>
      </c>
      <c r="M7" s="122">
        <v>3.7</v>
      </c>
      <c r="N7" s="122">
        <v>2.4</v>
      </c>
      <c r="O7" s="122">
        <v>4.6</v>
      </c>
      <c r="P7" s="122">
        <v>4.7</v>
      </c>
      <c r="Q7" s="122">
        <v>3.3</v>
      </c>
      <c r="R7" s="122">
        <v>2</v>
      </c>
      <c r="S7" s="122">
        <v>1.4</v>
      </c>
      <c r="T7" s="122">
        <v>2.1</v>
      </c>
      <c r="U7" s="122">
        <v>1.7</v>
      </c>
      <c r="V7" s="122">
        <v>1.9</v>
      </c>
      <c r="W7" s="122">
        <v>1.4</v>
      </c>
      <c r="X7" s="122">
        <v>1.9</v>
      </c>
      <c r="Y7" s="122">
        <v>1.5</v>
      </c>
      <c r="Z7" s="39">
        <f t="shared" si="0"/>
        <v>2.120833333333333</v>
      </c>
      <c r="AA7" s="129" t="s">
        <v>51</v>
      </c>
      <c r="AB7" s="122">
        <v>5.3</v>
      </c>
      <c r="AC7" s="132" t="s">
        <v>63</v>
      </c>
      <c r="AD7" s="28">
        <v>4</v>
      </c>
      <c r="AE7" s="129" t="s">
        <v>51</v>
      </c>
      <c r="AF7" s="122">
        <v>8.8</v>
      </c>
      <c r="AG7" s="135" t="s">
        <v>94</v>
      </c>
    </row>
    <row r="8" spans="1:33" ht="14.25" customHeight="1">
      <c r="A8" s="97">
        <v>5</v>
      </c>
      <c r="B8" s="125">
        <v>1</v>
      </c>
      <c r="C8" s="122">
        <v>1.5</v>
      </c>
      <c r="D8" s="122">
        <v>0.6</v>
      </c>
      <c r="E8" s="122">
        <v>0.9</v>
      </c>
      <c r="F8" s="122">
        <v>2.9</v>
      </c>
      <c r="G8" s="122">
        <v>3.7</v>
      </c>
      <c r="H8" s="122">
        <v>5.5</v>
      </c>
      <c r="I8" s="122">
        <v>5.1</v>
      </c>
      <c r="J8" s="122">
        <v>4.3</v>
      </c>
      <c r="K8" s="122">
        <v>1.7</v>
      </c>
      <c r="L8" s="122">
        <v>1.7</v>
      </c>
      <c r="M8" s="122">
        <v>1.9</v>
      </c>
      <c r="N8" s="122">
        <v>2.3</v>
      </c>
      <c r="O8" s="122">
        <v>2</v>
      </c>
      <c r="P8" s="122">
        <v>0.7</v>
      </c>
      <c r="Q8" s="122">
        <v>2.6</v>
      </c>
      <c r="R8" s="122">
        <v>4.4</v>
      </c>
      <c r="S8" s="122">
        <v>2.9</v>
      </c>
      <c r="T8" s="122">
        <v>1.4</v>
      </c>
      <c r="U8" s="122">
        <v>3.6</v>
      </c>
      <c r="V8" s="122">
        <v>2.9</v>
      </c>
      <c r="W8" s="122">
        <v>2.7</v>
      </c>
      <c r="X8" s="122">
        <v>4.2</v>
      </c>
      <c r="Y8" s="122">
        <v>7.6</v>
      </c>
      <c r="Z8" s="39">
        <f t="shared" si="0"/>
        <v>2.8375000000000004</v>
      </c>
      <c r="AA8" s="129" t="s">
        <v>48</v>
      </c>
      <c r="AB8" s="122">
        <v>7.6</v>
      </c>
      <c r="AC8" s="132" t="s">
        <v>64</v>
      </c>
      <c r="AD8" s="28">
        <v>5</v>
      </c>
      <c r="AE8" s="129" t="s">
        <v>50</v>
      </c>
      <c r="AF8" s="122">
        <v>14.9</v>
      </c>
      <c r="AG8" s="135" t="s">
        <v>64</v>
      </c>
    </row>
    <row r="9" spans="1:33" ht="14.25" customHeight="1">
      <c r="A9" s="97">
        <v>6</v>
      </c>
      <c r="B9" s="125">
        <v>6.3</v>
      </c>
      <c r="C9" s="122">
        <v>4.5</v>
      </c>
      <c r="D9" s="122">
        <v>3.8</v>
      </c>
      <c r="E9" s="122">
        <v>5.6</v>
      </c>
      <c r="F9" s="122">
        <v>4.5</v>
      </c>
      <c r="G9" s="122">
        <v>4.2</v>
      </c>
      <c r="H9" s="122">
        <v>7.2</v>
      </c>
      <c r="I9" s="122">
        <v>5.2</v>
      </c>
      <c r="J9" s="122">
        <v>3.4</v>
      </c>
      <c r="K9" s="122">
        <v>1.7</v>
      </c>
      <c r="L9" s="122">
        <v>2.6</v>
      </c>
      <c r="M9" s="122">
        <v>3.4</v>
      </c>
      <c r="N9" s="122">
        <v>3</v>
      </c>
      <c r="O9" s="122">
        <v>2.8</v>
      </c>
      <c r="P9" s="122">
        <v>1.3</v>
      </c>
      <c r="Q9" s="122">
        <v>1</v>
      </c>
      <c r="R9" s="122">
        <v>1.1</v>
      </c>
      <c r="S9" s="122">
        <v>0.6</v>
      </c>
      <c r="T9" s="122">
        <v>1.7</v>
      </c>
      <c r="U9" s="122">
        <v>0.5</v>
      </c>
      <c r="V9" s="122">
        <v>1</v>
      </c>
      <c r="W9" s="122">
        <v>1.2</v>
      </c>
      <c r="X9" s="122">
        <v>0.8</v>
      </c>
      <c r="Y9" s="122">
        <v>1.4</v>
      </c>
      <c r="Z9" s="39">
        <f t="shared" si="0"/>
        <v>2.866666666666667</v>
      </c>
      <c r="AA9" s="129" t="s">
        <v>48</v>
      </c>
      <c r="AB9" s="122">
        <v>7.8</v>
      </c>
      <c r="AC9" s="132" t="s">
        <v>65</v>
      </c>
      <c r="AD9" s="28">
        <v>6</v>
      </c>
      <c r="AE9" s="129" t="s">
        <v>48</v>
      </c>
      <c r="AF9" s="122">
        <v>16.1</v>
      </c>
      <c r="AG9" s="135" t="s">
        <v>95</v>
      </c>
    </row>
    <row r="10" spans="1:33" ht="14.25" customHeight="1">
      <c r="A10" s="97">
        <v>7</v>
      </c>
      <c r="B10" s="125">
        <v>1.1</v>
      </c>
      <c r="C10" s="122">
        <v>2.1</v>
      </c>
      <c r="D10" s="122">
        <v>3.1</v>
      </c>
      <c r="E10" s="122">
        <v>2.3</v>
      </c>
      <c r="F10" s="122">
        <v>1.5</v>
      </c>
      <c r="G10" s="122">
        <v>2</v>
      </c>
      <c r="H10" s="122">
        <v>2.1</v>
      </c>
      <c r="I10" s="122">
        <v>0.2</v>
      </c>
      <c r="J10" s="122">
        <v>1.8</v>
      </c>
      <c r="K10" s="122">
        <v>2.9</v>
      </c>
      <c r="L10" s="122">
        <v>2.2</v>
      </c>
      <c r="M10" s="122">
        <v>1.7</v>
      </c>
      <c r="N10" s="122">
        <v>1.7</v>
      </c>
      <c r="O10" s="122">
        <v>2.9</v>
      </c>
      <c r="P10" s="122">
        <v>3.5</v>
      </c>
      <c r="Q10" s="122">
        <v>2.9</v>
      </c>
      <c r="R10" s="122">
        <v>2.7</v>
      </c>
      <c r="S10" s="122">
        <v>4.3</v>
      </c>
      <c r="T10" s="122">
        <v>5.7</v>
      </c>
      <c r="U10" s="122">
        <v>3.9</v>
      </c>
      <c r="V10" s="122">
        <v>1.9</v>
      </c>
      <c r="W10" s="122">
        <v>1.8</v>
      </c>
      <c r="X10" s="122">
        <v>1.8</v>
      </c>
      <c r="Y10" s="122">
        <v>1.9</v>
      </c>
      <c r="Z10" s="39">
        <f t="shared" si="0"/>
        <v>2.416666666666666</v>
      </c>
      <c r="AA10" s="129" t="s">
        <v>47</v>
      </c>
      <c r="AB10" s="122">
        <v>6</v>
      </c>
      <c r="AC10" s="132" t="s">
        <v>66</v>
      </c>
      <c r="AD10" s="28">
        <v>7</v>
      </c>
      <c r="AE10" s="129" t="s">
        <v>47</v>
      </c>
      <c r="AF10" s="122">
        <v>11.5</v>
      </c>
      <c r="AG10" s="135" t="s">
        <v>96</v>
      </c>
    </row>
    <row r="11" spans="1:33" ht="14.25" customHeight="1">
      <c r="A11" s="97">
        <v>8</v>
      </c>
      <c r="B11" s="125">
        <v>1.4</v>
      </c>
      <c r="C11" s="122">
        <v>1.8</v>
      </c>
      <c r="D11" s="122">
        <v>2</v>
      </c>
      <c r="E11" s="122">
        <v>1.8</v>
      </c>
      <c r="F11" s="122">
        <v>2.6</v>
      </c>
      <c r="G11" s="122">
        <v>2.1</v>
      </c>
      <c r="H11" s="122">
        <v>2.4</v>
      </c>
      <c r="I11" s="122">
        <v>1.2</v>
      </c>
      <c r="J11" s="122">
        <v>0.8</v>
      </c>
      <c r="K11" s="122">
        <v>1.7</v>
      </c>
      <c r="L11" s="122">
        <v>3</v>
      </c>
      <c r="M11" s="122">
        <v>2.9</v>
      </c>
      <c r="N11" s="122">
        <v>4</v>
      </c>
      <c r="O11" s="122">
        <v>2</v>
      </c>
      <c r="P11" s="122">
        <v>4.2</v>
      </c>
      <c r="Q11" s="122">
        <v>3</v>
      </c>
      <c r="R11" s="122">
        <v>1.6</v>
      </c>
      <c r="S11" s="122">
        <v>1.8</v>
      </c>
      <c r="T11" s="122">
        <v>2.2</v>
      </c>
      <c r="U11" s="122">
        <v>2</v>
      </c>
      <c r="V11" s="122">
        <v>1.8</v>
      </c>
      <c r="W11" s="122">
        <v>2.1</v>
      </c>
      <c r="X11" s="122">
        <v>0.5</v>
      </c>
      <c r="Y11" s="122">
        <v>0.6</v>
      </c>
      <c r="Z11" s="39">
        <f t="shared" si="0"/>
        <v>2.0625</v>
      </c>
      <c r="AA11" s="129" t="s">
        <v>53</v>
      </c>
      <c r="AB11" s="122">
        <v>5.5</v>
      </c>
      <c r="AC11" s="132" t="s">
        <v>67</v>
      </c>
      <c r="AD11" s="28">
        <v>8</v>
      </c>
      <c r="AE11" s="129" t="s">
        <v>53</v>
      </c>
      <c r="AF11" s="122">
        <v>8.3</v>
      </c>
      <c r="AG11" s="135" t="s">
        <v>97</v>
      </c>
    </row>
    <row r="12" spans="1:33" ht="14.25" customHeight="1">
      <c r="A12" s="97">
        <v>9</v>
      </c>
      <c r="B12" s="125">
        <v>2.2</v>
      </c>
      <c r="C12" s="122">
        <v>2.2</v>
      </c>
      <c r="D12" s="122">
        <v>1.7</v>
      </c>
      <c r="E12" s="122">
        <v>4.7</v>
      </c>
      <c r="F12" s="122">
        <v>3.4</v>
      </c>
      <c r="G12" s="122">
        <v>4.4</v>
      </c>
      <c r="H12" s="122">
        <v>6.9</v>
      </c>
      <c r="I12" s="122">
        <v>6.8</v>
      </c>
      <c r="J12" s="122">
        <v>5.1</v>
      </c>
      <c r="K12" s="122">
        <v>7.5</v>
      </c>
      <c r="L12" s="122">
        <v>4.6</v>
      </c>
      <c r="M12" s="122">
        <v>2.9</v>
      </c>
      <c r="N12" s="122">
        <v>5.3</v>
      </c>
      <c r="O12" s="122">
        <v>2.4</v>
      </c>
      <c r="P12" s="122">
        <v>2.8</v>
      </c>
      <c r="Q12" s="122">
        <v>4.1</v>
      </c>
      <c r="R12" s="122">
        <v>1.6</v>
      </c>
      <c r="S12" s="122">
        <v>2.2</v>
      </c>
      <c r="T12" s="122">
        <v>2.2</v>
      </c>
      <c r="U12" s="122">
        <v>2.6</v>
      </c>
      <c r="V12" s="122">
        <v>1</v>
      </c>
      <c r="W12" s="122">
        <v>1.2</v>
      </c>
      <c r="X12" s="122">
        <v>0.9</v>
      </c>
      <c r="Y12" s="122">
        <v>0.6</v>
      </c>
      <c r="Z12" s="39">
        <f t="shared" si="0"/>
        <v>3.304166666666666</v>
      </c>
      <c r="AA12" s="129" t="s">
        <v>47</v>
      </c>
      <c r="AB12" s="122">
        <v>8</v>
      </c>
      <c r="AC12" s="132" t="s">
        <v>68</v>
      </c>
      <c r="AD12" s="28">
        <v>9</v>
      </c>
      <c r="AE12" s="129" t="s">
        <v>48</v>
      </c>
      <c r="AF12" s="122">
        <v>17.6</v>
      </c>
      <c r="AG12" s="135" t="s">
        <v>98</v>
      </c>
    </row>
    <row r="13" spans="1:33" ht="14.25" customHeight="1">
      <c r="A13" s="97">
        <v>10</v>
      </c>
      <c r="B13" s="125">
        <v>2.7</v>
      </c>
      <c r="C13" s="122">
        <v>2.3</v>
      </c>
      <c r="D13" s="122">
        <v>2.4</v>
      </c>
      <c r="E13" s="122">
        <v>1.4</v>
      </c>
      <c r="F13" s="122">
        <v>0.9</v>
      </c>
      <c r="G13" s="122">
        <v>1.1</v>
      </c>
      <c r="H13" s="122">
        <v>0.4</v>
      </c>
      <c r="I13" s="122">
        <v>0.9</v>
      </c>
      <c r="J13" s="122">
        <v>0.5</v>
      </c>
      <c r="K13" s="122">
        <v>1</v>
      </c>
      <c r="L13" s="122">
        <v>1</v>
      </c>
      <c r="M13" s="122">
        <v>0.7</v>
      </c>
      <c r="N13" s="122">
        <v>1.1</v>
      </c>
      <c r="O13" s="122">
        <v>1.1</v>
      </c>
      <c r="P13" s="122">
        <v>1.8</v>
      </c>
      <c r="Q13" s="122">
        <v>1.8</v>
      </c>
      <c r="R13" s="122">
        <v>1.4</v>
      </c>
      <c r="S13" s="122">
        <v>1.7</v>
      </c>
      <c r="T13" s="122">
        <v>1.3</v>
      </c>
      <c r="U13" s="122">
        <v>2</v>
      </c>
      <c r="V13" s="122">
        <v>2.4</v>
      </c>
      <c r="W13" s="122">
        <v>1.6</v>
      </c>
      <c r="X13" s="122">
        <v>0.7</v>
      </c>
      <c r="Y13" s="122">
        <v>1.7</v>
      </c>
      <c r="Z13" s="39">
        <f t="shared" si="0"/>
        <v>1.4125000000000003</v>
      </c>
      <c r="AA13" s="129" t="s">
        <v>47</v>
      </c>
      <c r="AB13" s="122">
        <v>3.6</v>
      </c>
      <c r="AC13" s="132" t="s">
        <v>69</v>
      </c>
      <c r="AD13" s="28">
        <v>10</v>
      </c>
      <c r="AE13" s="129" t="s">
        <v>47</v>
      </c>
      <c r="AF13" s="122">
        <v>6.7</v>
      </c>
      <c r="AG13" s="135" t="s">
        <v>99</v>
      </c>
    </row>
    <row r="14" spans="1:33" ht="14.25" customHeight="1">
      <c r="A14" s="98">
        <v>11</v>
      </c>
      <c r="B14" s="126">
        <v>0.5</v>
      </c>
      <c r="C14" s="127">
        <v>1.5</v>
      </c>
      <c r="D14" s="127">
        <v>0.9</v>
      </c>
      <c r="E14" s="127">
        <v>3.6</v>
      </c>
      <c r="F14" s="127">
        <v>5.9</v>
      </c>
      <c r="G14" s="127">
        <v>9.2</v>
      </c>
      <c r="H14" s="127">
        <v>9.6</v>
      </c>
      <c r="I14" s="127">
        <v>2.4</v>
      </c>
      <c r="J14" s="127">
        <v>6.3</v>
      </c>
      <c r="K14" s="127">
        <v>3.2</v>
      </c>
      <c r="L14" s="127">
        <v>1.7</v>
      </c>
      <c r="M14" s="127">
        <v>2.2</v>
      </c>
      <c r="N14" s="127">
        <v>2.5</v>
      </c>
      <c r="O14" s="127">
        <v>3.3</v>
      </c>
      <c r="P14" s="127">
        <v>2.8</v>
      </c>
      <c r="Q14" s="127">
        <v>3.4</v>
      </c>
      <c r="R14" s="127">
        <v>4.7</v>
      </c>
      <c r="S14" s="127">
        <v>3.4</v>
      </c>
      <c r="T14" s="127">
        <v>0.4</v>
      </c>
      <c r="U14" s="127">
        <v>1.9</v>
      </c>
      <c r="V14" s="127">
        <v>1.7</v>
      </c>
      <c r="W14" s="127">
        <v>1.5</v>
      </c>
      <c r="X14" s="127">
        <v>1.4</v>
      </c>
      <c r="Y14" s="127">
        <v>1.9</v>
      </c>
      <c r="Z14" s="40">
        <f t="shared" si="0"/>
        <v>3.1625000000000014</v>
      </c>
      <c r="AA14" s="130" t="s">
        <v>47</v>
      </c>
      <c r="AB14" s="127">
        <v>10.5</v>
      </c>
      <c r="AC14" s="133" t="s">
        <v>70</v>
      </c>
      <c r="AD14" s="29">
        <v>11</v>
      </c>
      <c r="AE14" s="130" t="s">
        <v>54</v>
      </c>
      <c r="AF14" s="127">
        <v>20.6</v>
      </c>
      <c r="AG14" s="136" t="s">
        <v>100</v>
      </c>
    </row>
    <row r="15" spans="1:33" ht="14.25" customHeight="1">
      <c r="A15" s="97">
        <v>12</v>
      </c>
      <c r="B15" s="125">
        <v>1.4</v>
      </c>
      <c r="C15" s="122">
        <v>1.3</v>
      </c>
      <c r="D15" s="122">
        <v>1</v>
      </c>
      <c r="E15" s="122">
        <v>1.1</v>
      </c>
      <c r="F15" s="122">
        <v>1.9</v>
      </c>
      <c r="G15" s="122">
        <v>1.5</v>
      </c>
      <c r="H15" s="122">
        <v>1.3</v>
      </c>
      <c r="I15" s="122">
        <v>0.5</v>
      </c>
      <c r="J15" s="122">
        <v>1.1</v>
      </c>
      <c r="K15" s="122">
        <v>1.7</v>
      </c>
      <c r="L15" s="122">
        <v>0.9</v>
      </c>
      <c r="M15" s="122">
        <v>1.2</v>
      </c>
      <c r="N15" s="122">
        <v>1.1</v>
      </c>
      <c r="O15" s="122">
        <v>2.1</v>
      </c>
      <c r="P15" s="122">
        <v>2.9</v>
      </c>
      <c r="Q15" s="122">
        <v>2.7</v>
      </c>
      <c r="R15" s="122">
        <v>2.1</v>
      </c>
      <c r="S15" s="122">
        <v>1.7</v>
      </c>
      <c r="T15" s="122">
        <v>1</v>
      </c>
      <c r="U15" s="122">
        <v>1.6</v>
      </c>
      <c r="V15" s="122">
        <v>1.9</v>
      </c>
      <c r="W15" s="122">
        <v>2.5</v>
      </c>
      <c r="X15" s="122">
        <v>2.5</v>
      </c>
      <c r="Y15" s="122">
        <v>2.9</v>
      </c>
      <c r="Z15" s="39">
        <f t="shared" si="0"/>
        <v>1.6624999999999999</v>
      </c>
      <c r="AA15" s="129" t="s">
        <v>46</v>
      </c>
      <c r="AB15" s="122">
        <v>3.5</v>
      </c>
      <c r="AC15" s="132" t="s">
        <v>71</v>
      </c>
      <c r="AD15" s="28">
        <v>12</v>
      </c>
      <c r="AE15" s="129" t="s">
        <v>50</v>
      </c>
      <c r="AF15" s="122">
        <v>7.2</v>
      </c>
      <c r="AG15" s="135" t="s">
        <v>101</v>
      </c>
    </row>
    <row r="16" spans="1:33" ht="14.25" customHeight="1">
      <c r="A16" s="97">
        <v>13</v>
      </c>
      <c r="B16" s="125">
        <v>3</v>
      </c>
      <c r="C16" s="122">
        <v>3</v>
      </c>
      <c r="D16" s="122">
        <v>3.2</v>
      </c>
      <c r="E16" s="122">
        <v>2.8</v>
      </c>
      <c r="F16" s="122">
        <v>2.3</v>
      </c>
      <c r="G16" s="122">
        <v>3.1</v>
      </c>
      <c r="H16" s="122">
        <v>3.3</v>
      </c>
      <c r="I16" s="122">
        <v>2.5</v>
      </c>
      <c r="J16" s="122">
        <v>4.5</v>
      </c>
      <c r="K16" s="122">
        <v>4.6</v>
      </c>
      <c r="L16" s="122">
        <v>6.3</v>
      </c>
      <c r="M16" s="122">
        <v>5.4</v>
      </c>
      <c r="N16" s="122">
        <v>4.6</v>
      </c>
      <c r="O16" s="122">
        <v>5.5</v>
      </c>
      <c r="P16" s="122">
        <v>6.1</v>
      </c>
      <c r="Q16" s="122">
        <v>3.2</v>
      </c>
      <c r="R16" s="122">
        <v>2.1</v>
      </c>
      <c r="S16" s="122">
        <v>2.6</v>
      </c>
      <c r="T16" s="122">
        <v>2.3</v>
      </c>
      <c r="U16" s="122">
        <v>3</v>
      </c>
      <c r="V16" s="122">
        <v>2.4</v>
      </c>
      <c r="W16" s="122">
        <v>1.6</v>
      </c>
      <c r="X16" s="122">
        <v>2.5</v>
      </c>
      <c r="Y16" s="122">
        <v>2.9</v>
      </c>
      <c r="Z16" s="39">
        <f t="shared" si="0"/>
        <v>3.4499999999999997</v>
      </c>
      <c r="AA16" s="129" t="s">
        <v>72</v>
      </c>
      <c r="AB16" s="122">
        <v>6.6</v>
      </c>
      <c r="AC16" s="132" t="s">
        <v>73</v>
      </c>
      <c r="AD16" s="28">
        <v>13</v>
      </c>
      <c r="AE16" s="129" t="s">
        <v>49</v>
      </c>
      <c r="AF16" s="122">
        <v>11.3</v>
      </c>
      <c r="AG16" s="135" t="s">
        <v>102</v>
      </c>
    </row>
    <row r="17" spans="1:33" ht="14.25" customHeight="1">
      <c r="A17" s="97">
        <v>14</v>
      </c>
      <c r="B17" s="125">
        <v>2.9</v>
      </c>
      <c r="C17" s="122">
        <v>2.5</v>
      </c>
      <c r="D17" s="122">
        <v>2.2</v>
      </c>
      <c r="E17" s="122">
        <v>2.2</v>
      </c>
      <c r="F17" s="122">
        <v>2.8</v>
      </c>
      <c r="G17" s="122">
        <v>2.9</v>
      </c>
      <c r="H17" s="122">
        <v>3.7</v>
      </c>
      <c r="I17" s="122">
        <v>2.4</v>
      </c>
      <c r="J17" s="122">
        <v>4.6</v>
      </c>
      <c r="K17" s="122">
        <v>4.7</v>
      </c>
      <c r="L17" s="122">
        <v>4.5</v>
      </c>
      <c r="M17" s="122">
        <v>4.3</v>
      </c>
      <c r="N17" s="122">
        <v>4.6</v>
      </c>
      <c r="O17" s="122">
        <v>4</v>
      </c>
      <c r="P17" s="122">
        <v>3.9</v>
      </c>
      <c r="Q17" s="122">
        <v>3.7</v>
      </c>
      <c r="R17" s="122">
        <v>2.3</v>
      </c>
      <c r="S17" s="122">
        <v>2.5</v>
      </c>
      <c r="T17" s="122">
        <v>2.4</v>
      </c>
      <c r="U17" s="122">
        <v>2.2</v>
      </c>
      <c r="V17" s="122">
        <v>2.7</v>
      </c>
      <c r="W17" s="122">
        <v>0.4</v>
      </c>
      <c r="X17" s="122">
        <v>1.1</v>
      </c>
      <c r="Y17" s="122">
        <v>1.2</v>
      </c>
      <c r="Z17" s="39">
        <f t="shared" si="0"/>
        <v>2.9458333333333333</v>
      </c>
      <c r="AA17" s="129" t="s">
        <v>46</v>
      </c>
      <c r="AB17" s="122">
        <v>5.6</v>
      </c>
      <c r="AC17" s="132" t="s">
        <v>74</v>
      </c>
      <c r="AD17" s="28">
        <v>14</v>
      </c>
      <c r="AE17" s="129" t="s">
        <v>46</v>
      </c>
      <c r="AF17" s="122">
        <v>8.3</v>
      </c>
      <c r="AG17" s="135" t="s">
        <v>103</v>
      </c>
    </row>
    <row r="18" spans="1:33" ht="14.25" customHeight="1">
      <c r="A18" s="97">
        <v>15</v>
      </c>
      <c r="B18" s="125">
        <v>1</v>
      </c>
      <c r="C18" s="122">
        <v>1</v>
      </c>
      <c r="D18" s="122">
        <v>2</v>
      </c>
      <c r="E18" s="122">
        <v>1.7</v>
      </c>
      <c r="F18" s="122">
        <v>1.3</v>
      </c>
      <c r="G18" s="122">
        <v>1.8</v>
      </c>
      <c r="H18" s="122">
        <v>1.7</v>
      </c>
      <c r="I18" s="122">
        <v>0.6</v>
      </c>
      <c r="J18" s="122">
        <v>0.5</v>
      </c>
      <c r="K18" s="122">
        <v>1.4</v>
      </c>
      <c r="L18" s="122">
        <v>2</v>
      </c>
      <c r="M18" s="122">
        <v>4.6</v>
      </c>
      <c r="N18" s="122">
        <v>4.3</v>
      </c>
      <c r="O18" s="122">
        <v>2.9</v>
      </c>
      <c r="P18" s="122">
        <v>2.5</v>
      </c>
      <c r="Q18" s="122">
        <v>1.9</v>
      </c>
      <c r="R18" s="122">
        <v>4.8</v>
      </c>
      <c r="S18" s="122">
        <v>2.1</v>
      </c>
      <c r="T18" s="122">
        <v>3.3</v>
      </c>
      <c r="U18" s="122">
        <v>3.2</v>
      </c>
      <c r="V18" s="122">
        <v>3.4</v>
      </c>
      <c r="W18" s="122">
        <v>4.4</v>
      </c>
      <c r="X18" s="122">
        <v>5.6</v>
      </c>
      <c r="Y18" s="122">
        <v>4.7</v>
      </c>
      <c r="Z18" s="39">
        <f t="shared" si="0"/>
        <v>2.6125000000000003</v>
      </c>
      <c r="AA18" s="129" t="s">
        <v>54</v>
      </c>
      <c r="AB18" s="122">
        <v>6.6</v>
      </c>
      <c r="AC18" s="132" t="s">
        <v>75</v>
      </c>
      <c r="AD18" s="28">
        <v>15</v>
      </c>
      <c r="AE18" s="129" t="s">
        <v>54</v>
      </c>
      <c r="AF18" s="122">
        <v>15.8</v>
      </c>
      <c r="AG18" s="135" t="s">
        <v>78</v>
      </c>
    </row>
    <row r="19" spans="1:33" ht="14.25" customHeight="1">
      <c r="A19" s="97">
        <v>16</v>
      </c>
      <c r="B19" s="125">
        <v>5.8</v>
      </c>
      <c r="C19" s="122">
        <v>4.5</v>
      </c>
      <c r="D19" s="122">
        <v>1.1</v>
      </c>
      <c r="E19" s="122">
        <v>0.5</v>
      </c>
      <c r="F19" s="122">
        <v>1.7</v>
      </c>
      <c r="G19" s="122">
        <v>5.8</v>
      </c>
      <c r="H19" s="122">
        <v>4.3</v>
      </c>
      <c r="I19" s="122">
        <v>5.7</v>
      </c>
      <c r="J19" s="122">
        <v>5.5</v>
      </c>
      <c r="K19" s="122">
        <v>5.9</v>
      </c>
      <c r="L19" s="122">
        <v>2</v>
      </c>
      <c r="M19" s="122">
        <v>1.6</v>
      </c>
      <c r="N19" s="122">
        <v>2.8</v>
      </c>
      <c r="O19" s="122">
        <v>3.1</v>
      </c>
      <c r="P19" s="122">
        <v>3.5</v>
      </c>
      <c r="Q19" s="122">
        <v>2.3</v>
      </c>
      <c r="R19" s="122">
        <v>1.3</v>
      </c>
      <c r="S19" s="122">
        <v>4.6</v>
      </c>
      <c r="T19" s="122">
        <v>3.4</v>
      </c>
      <c r="U19" s="122">
        <v>1.3</v>
      </c>
      <c r="V19" s="122">
        <v>1.5</v>
      </c>
      <c r="W19" s="122">
        <v>1.5</v>
      </c>
      <c r="X19" s="122">
        <v>0.8</v>
      </c>
      <c r="Y19" s="122">
        <v>0.4</v>
      </c>
      <c r="Z19" s="39">
        <f t="shared" si="0"/>
        <v>2.954166666666666</v>
      </c>
      <c r="AA19" s="129" t="s">
        <v>47</v>
      </c>
      <c r="AB19" s="122">
        <v>7.1</v>
      </c>
      <c r="AC19" s="132" t="s">
        <v>76</v>
      </c>
      <c r="AD19" s="28">
        <v>16</v>
      </c>
      <c r="AE19" s="129" t="s">
        <v>47</v>
      </c>
      <c r="AF19" s="122">
        <v>14</v>
      </c>
      <c r="AG19" s="135" t="s">
        <v>104</v>
      </c>
    </row>
    <row r="20" spans="1:33" ht="14.25" customHeight="1">
      <c r="A20" s="97">
        <v>17</v>
      </c>
      <c r="B20" s="125">
        <v>0.4</v>
      </c>
      <c r="C20" s="122">
        <v>2.9</v>
      </c>
      <c r="D20" s="122">
        <v>1.9</v>
      </c>
      <c r="E20" s="122">
        <v>0.2</v>
      </c>
      <c r="F20" s="122">
        <v>1.6</v>
      </c>
      <c r="G20" s="122">
        <v>0.9</v>
      </c>
      <c r="H20" s="122">
        <v>1.3</v>
      </c>
      <c r="I20" s="122">
        <v>3.2</v>
      </c>
      <c r="J20" s="122">
        <v>4.1</v>
      </c>
      <c r="K20" s="122">
        <v>2.7</v>
      </c>
      <c r="L20" s="122">
        <v>3.4</v>
      </c>
      <c r="M20" s="122">
        <v>5.9</v>
      </c>
      <c r="N20" s="122">
        <v>6.9</v>
      </c>
      <c r="O20" s="122">
        <v>4.5</v>
      </c>
      <c r="P20" s="122">
        <v>3</v>
      </c>
      <c r="Q20" s="122">
        <v>1.7</v>
      </c>
      <c r="R20" s="122">
        <v>1.8</v>
      </c>
      <c r="S20" s="122">
        <v>1.8</v>
      </c>
      <c r="T20" s="122">
        <v>2.8</v>
      </c>
      <c r="U20" s="122">
        <v>2.9</v>
      </c>
      <c r="V20" s="122">
        <v>2.3</v>
      </c>
      <c r="W20" s="122">
        <v>3</v>
      </c>
      <c r="X20" s="122">
        <v>4.3</v>
      </c>
      <c r="Y20" s="122">
        <v>4.1</v>
      </c>
      <c r="Z20" s="39">
        <f t="shared" si="0"/>
        <v>2.816666666666666</v>
      </c>
      <c r="AA20" s="129" t="s">
        <v>53</v>
      </c>
      <c r="AB20" s="122">
        <v>7.2</v>
      </c>
      <c r="AC20" s="132" t="s">
        <v>77</v>
      </c>
      <c r="AD20" s="28">
        <v>17</v>
      </c>
      <c r="AE20" s="129" t="s">
        <v>53</v>
      </c>
      <c r="AF20" s="122">
        <v>13.1</v>
      </c>
      <c r="AG20" s="135" t="s">
        <v>105</v>
      </c>
    </row>
    <row r="21" spans="1:33" ht="14.25" customHeight="1">
      <c r="A21" s="97">
        <v>18</v>
      </c>
      <c r="B21" s="125">
        <v>4.9</v>
      </c>
      <c r="C21" s="122">
        <v>5.2</v>
      </c>
      <c r="D21" s="122">
        <v>5.1</v>
      </c>
      <c r="E21" s="122">
        <v>4.1</v>
      </c>
      <c r="F21" s="122">
        <v>2.5</v>
      </c>
      <c r="G21" s="122">
        <v>1.7</v>
      </c>
      <c r="H21" s="122">
        <v>1.1</v>
      </c>
      <c r="I21" s="122">
        <v>0.4</v>
      </c>
      <c r="J21" s="122">
        <v>3.1</v>
      </c>
      <c r="K21" s="122">
        <v>2.8</v>
      </c>
      <c r="L21" s="122">
        <v>4.7</v>
      </c>
      <c r="M21" s="122">
        <v>5.8</v>
      </c>
      <c r="N21" s="122">
        <v>5.1</v>
      </c>
      <c r="O21" s="122">
        <v>4.4</v>
      </c>
      <c r="P21" s="122">
        <v>3.9</v>
      </c>
      <c r="Q21" s="122">
        <v>6.4</v>
      </c>
      <c r="R21" s="122">
        <v>4.6</v>
      </c>
      <c r="S21" s="122">
        <v>4.8</v>
      </c>
      <c r="T21" s="122">
        <v>2.7</v>
      </c>
      <c r="U21" s="122">
        <v>0.9</v>
      </c>
      <c r="V21" s="122">
        <v>1.1</v>
      </c>
      <c r="W21" s="122">
        <v>4.3</v>
      </c>
      <c r="X21" s="122">
        <v>5</v>
      </c>
      <c r="Y21" s="122">
        <v>6.8</v>
      </c>
      <c r="Z21" s="39">
        <f aca="true" t="shared" si="1" ref="Z21:Z34">AVERAGE(B21:Y21)</f>
        <v>3.808333333333333</v>
      </c>
      <c r="AA21" s="129" t="s">
        <v>47</v>
      </c>
      <c r="AB21" s="122">
        <v>7.7</v>
      </c>
      <c r="AC21" s="132" t="s">
        <v>78</v>
      </c>
      <c r="AD21" s="28">
        <v>18</v>
      </c>
      <c r="AE21" s="129" t="s">
        <v>47</v>
      </c>
      <c r="AF21" s="122">
        <v>16.7</v>
      </c>
      <c r="AG21" s="135" t="s">
        <v>106</v>
      </c>
    </row>
    <row r="22" spans="1:33" ht="14.25" customHeight="1">
      <c r="A22" s="97">
        <v>19</v>
      </c>
      <c r="B22" s="125">
        <v>7.9</v>
      </c>
      <c r="C22" s="122">
        <v>8</v>
      </c>
      <c r="D22" s="122">
        <v>4.6</v>
      </c>
      <c r="E22" s="122">
        <v>2.1</v>
      </c>
      <c r="F22" s="122">
        <v>3.2</v>
      </c>
      <c r="G22" s="122">
        <v>1.9</v>
      </c>
      <c r="H22" s="122">
        <v>1.7</v>
      </c>
      <c r="I22" s="122">
        <v>0.8</v>
      </c>
      <c r="J22" s="122">
        <v>2.3</v>
      </c>
      <c r="K22" s="122">
        <v>3.2</v>
      </c>
      <c r="L22" s="122">
        <v>2.5</v>
      </c>
      <c r="M22" s="122">
        <v>2</v>
      </c>
      <c r="N22" s="122">
        <v>5.8</v>
      </c>
      <c r="O22" s="122">
        <v>4.7</v>
      </c>
      <c r="P22" s="122">
        <v>3.5</v>
      </c>
      <c r="Q22" s="122">
        <v>2.6</v>
      </c>
      <c r="R22" s="122">
        <v>2.5</v>
      </c>
      <c r="S22" s="122">
        <v>1.5</v>
      </c>
      <c r="T22" s="122">
        <v>0.8</v>
      </c>
      <c r="U22" s="122">
        <v>2.8</v>
      </c>
      <c r="V22" s="122">
        <v>2.5</v>
      </c>
      <c r="W22" s="122">
        <v>0.9</v>
      </c>
      <c r="X22" s="122">
        <v>1.4</v>
      </c>
      <c r="Y22" s="122">
        <v>1.6</v>
      </c>
      <c r="Z22" s="39">
        <f t="shared" si="1"/>
        <v>2.9500000000000006</v>
      </c>
      <c r="AA22" s="129" t="s">
        <v>47</v>
      </c>
      <c r="AB22" s="122">
        <v>8.8</v>
      </c>
      <c r="AC22" s="132" t="s">
        <v>79</v>
      </c>
      <c r="AD22" s="28">
        <v>19</v>
      </c>
      <c r="AE22" s="129" t="s">
        <v>48</v>
      </c>
      <c r="AF22" s="122">
        <v>20.6</v>
      </c>
      <c r="AG22" s="135" t="s">
        <v>107</v>
      </c>
    </row>
    <row r="23" spans="1:33" ht="14.25" customHeight="1">
      <c r="A23" s="97">
        <v>20</v>
      </c>
      <c r="B23" s="125">
        <v>2.5</v>
      </c>
      <c r="C23" s="122">
        <v>1.9</v>
      </c>
      <c r="D23" s="122">
        <v>2.2</v>
      </c>
      <c r="E23" s="122">
        <v>1.7</v>
      </c>
      <c r="F23" s="122">
        <v>1.3</v>
      </c>
      <c r="G23" s="122">
        <v>1.8</v>
      </c>
      <c r="H23" s="122">
        <v>1.5</v>
      </c>
      <c r="I23" s="122">
        <v>1.2</v>
      </c>
      <c r="J23" s="122">
        <v>1.9</v>
      </c>
      <c r="K23" s="122">
        <v>3.9</v>
      </c>
      <c r="L23" s="122">
        <v>5</v>
      </c>
      <c r="M23" s="122">
        <v>2.4</v>
      </c>
      <c r="N23" s="122">
        <v>4</v>
      </c>
      <c r="O23" s="122">
        <v>2.7</v>
      </c>
      <c r="P23" s="122">
        <v>2.7</v>
      </c>
      <c r="Q23" s="122">
        <v>1.4</v>
      </c>
      <c r="R23" s="122">
        <v>2</v>
      </c>
      <c r="S23" s="122">
        <v>1.2</v>
      </c>
      <c r="T23" s="122">
        <v>2.8</v>
      </c>
      <c r="U23" s="122">
        <v>2.8</v>
      </c>
      <c r="V23" s="122">
        <v>3.1</v>
      </c>
      <c r="W23" s="122">
        <v>5.7</v>
      </c>
      <c r="X23" s="122">
        <v>6.1</v>
      </c>
      <c r="Y23" s="122">
        <v>5.9</v>
      </c>
      <c r="Z23" s="39">
        <f t="shared" si="1"/>
        <v>2.8208333333333333</v>
      </c>
      <c r="AA23" s="129" t="s">
        <v>48</v>
      </c>
      <c r="AB23" s="122">
        <v>7.1</v>
      </c>
      <c r="AC23" s="132" t="s">
        <v>80</v>
      </c>
      <c r="AD23" s="28">
        <v>20</v>
      </c>
      <c r="AE23" s="129" t="s">
        <v>48</v>
      </c>
      <c r="AF23" s="122">
        <v>14.7</v>
      </c>
      <c r="AG23" s="135" t="s">
        <v>108</v>
      </c>
    </row>
    <row r="24" spans="1:33" ht="14.25" customHeight="1">
      <c r="A24" s="98">
        <v>21</v>
      </c>
      <c r="B24" s="126">
        <v>8</v>
      </c>
      <c r="C24" s="127">
        <v>7.4</v>
      </c>
      <c r="D24" s="127">
        <v>7.1</v>
      </c>
      <c r="E24" s="127">
        <v>6</v>
      </c>
      <c r="F24" s="127">
        <v>5.9</v>
      </c>
      <c r="G24" s="127">
        <v>6.7</v>
      </c>
      <c r="H24" s="127">
        <v>5.8</v>
      </c>
      <c r="I24" s="127">
        <v>3.9</v>
      </c>
      <c r="J24" s="127">
        <v>2.8</v>
      </c>
      <c r="K24" s="127">
        <v>3.4</v>
      </c>
      <c r="L24" s="127">
        <v>3.8</v>
      </c>
      <c r="M24" s="127">
        <v>2.5</v>
      </c>
      <c r="N24" s="127">
        <v>5.6</v>
      </c>
      <c r="O24" s="127">
        <v>4.2</v>
      </c>
      <c r="P24" s="127">
        <v>4.6</v>
      </c>
      <c r="Q24" s="127">
        <v>3.4</v>
      </c>
      <c r="R24" s="127">
        <v>1.2</v>
      </c>
      <c r="S24" s="127">
        <v>2</v>
      </c>
      <c r="T24" s="127">
        <v>1.6</v>
      </c>
      <c r="U24" s="127">
        <v>1.2</v>
      </c>
      <c r="V24" s="127">
        <v>3.2</v>
      </c>
      <c r="W24" s="127">
        <v>2.7</v>
      </c>
      <c r="X24" s="127">
        <v>1</v>
      </c>
      <c r="Y24" s="127">
        <v>1.6</v>
      </c>
      <c r="Z24" s="40">
        <f t="shared" si="1"/>
        <v>3.983333333333333</v>
      </c>
      <c r="AA24" s="130" t="s">
        <v>48</v>
      </c>
      <c r="AB24" s="127">
        <v>8.9</v>
      </c>
      <c r="AC24" s="133" t="s">
        <v>81</v>
      </c>
      <c r="AD24" s="29">
        <v>21</v>
      </c>
      <c r="AE24" s="130" t="s">
        <v>47</v>
      </c>
      <c r="AF24" s="127">
        <v>18.3</v>
      </c>
      <c r="AG24" s="136" t="s">
        <v>109</v>
      </c>
    </row>
    <row r="25" spans="1:33" ht="14.25" customHeight="1">
      <c r="A25" s="97">
        <v>22</v>
      </c>
      <c r="B25" s="125">
        <v>1.2</v>
      </c>
      <c r="C25" s="122">
        <v>1.3</v>
      </c>
      <c r="D25" s="122">
        <v>2.1</v>
      </c>
      <c r="E25" s="122">
        <v>1.9</v>
      </c>
      <c r="F25" s="122">
        <v>2</v>
      </c>
      <c r="G25" s="122">
        <v>1</v>
      </c>
      <c r="H25" s="122">
        <v>2.2</v>
      </c>
      <c r="I25" s="122">
        <v>1.4</v>
      </c>
      <c r="J25" s="122">
        <v>4.2</v>
      </c>
      <c r="K25" s="122">
        <v>4.1</v>
      </c>
      <c r="L25" s="122">
        <v>5.9</v>
      </c>
      <c r="M25" s="122">
        <v>3</v>
      </c>
      <c r="N25" s="122">
        <v>4.5</v>
      </c>
      <c r="O25" s="122">
        <v>4.2</v>
      </c>
      <c r="P25" s="122">
        <v>4.4</v>
      </c>
      <c r="Q25" s="122">
        <v>3.1</v>
      </c>
      <c r="R25" s="122">
        <v>4.1</v>
      </c>
      <c r="S25" s="122">
        <v>4.5</v>
      </c>
      <c r="T25" s="122">
        <v>5.3</v>
      </c>
      <c r="U25" s="122">
        <v>3.6</v>
      </c>
      <c r="V25" s="122">
        <v>0.9</v>
      </c>
      <c r="W25" s="122">
        <v>0.5</v>
      </c>
      <c r="X25" s="122">
        <v>0.7</v>
      </c>
      <c r="Y25" s="122">
        <v>0.6</v>
      </c>
      <c r="Z25" s="39">
        <f t="shared" si="1"/>
        <v>2.779166666666667</v>
      </c>
      <c r="AA25" s="129" t="s">
        <v>47</v>
      </c>
      <c r="AB25" s="122">
        <v>7</v>
      </c>
      <c r="AC25" s="132" t="s">
        <v>82</v>
      </c>
      <c r="AD25" s="28">
        <v>22</v>
      </c>
      <c r="AE25" s="129" t="s">
        <v>47</v>
      </c>
      <c r="AF25" s="122">
        <v>14.2</v>
      </c>
      <c r="AG25" s="135" t="s">
        <v>74</v>
      </c>
    </row>
    <row r="26" spans="1:33" ht="14.25" customHeight="1">
      <c r="A26" s="97">
        <v>23</v>
      </c>
      <c r="B26" s="125">
        <v>0.9</v>
      </c>
      <c r="C26" s="122">
        <v>1.1</v>
      </c>
      <c r="D26" s="122">
        <v>0.7</v>
      </c>
      <c r="E26" s="122">
        <v>0.8</v>
      </c>
      <c r="F26" s="122">
        <v>1.2</v>
      </c>
      <c r="G26" s="122">
        <v>0.8</v>
      </c>
      <c r="H26" s="122">
        <v>2.3</v>
      </c>
      <c r="I26" s="122">
        <v>0.7</v>
      </c>
      <c r="J26" s="122">
        <v>2.4</v>
      </c>
      <c r="K26" s="122">
        <v>3</v>
      </c>
      <c r="L26" s="122">
        <v>4.1</v>
      </c>
      <c r="M26" s="122">
        <v>5.1</v>
      </c>
      <c r="N26" s="122">
        <v>4</v>
      </c>
      <c r="O26" s="122">
        <v>6.7</v>
      </c>
      <c r="P26" s="122">
        <v>7.2</v>
      </c>
      <c r="Q26" s="122">
        <v>5.9</v>
      </c>
      <c r="R26" s="122">
        <v>4.1</v>
      </c>
      <c r="S26" s="122">
        <v>2</v>
      </c>
      <c r="T26" s="122">
        <v>1.3</v>
      </c>
      <c r="U26" s="122">
        <v>1.8</v>
      </c>
      <c r="V26" s="122">
        <v>1.8</v>
      </c>
      <c r="W26" s="122">
        <v>2.7</v>
      </c>
      <c r="X26" s="122">
        <v>1.9</v>
      </c>
      <c r="Y26" s="122">
        <v>1.2</v>
      </c>
      <c r="Z26" s="39">
        <f t="shared" si="1"/>
        <v>2.654166666666667</v>
      </c>
      <c r="AA26" s="129" t="s">
        <v>53</v>
      </c>
      <c r="AB26" s="122">
        <v>7.9</v>
      </c>
      <c r="AC26" s="132" t="s">
        <v>83</v>
      </c>
      <c r="AD26" s="28">
        <v>23</v>
      </c>
      <c r="AE26" s="129" t="s">
        <v>51</v>
      </c>
      <c r="AF26" s="122">
        <v>13.6</v>
      </c>
      <c r="AG26" s="135" t="s">
        <v>110</v>
      </c>
    </row>
    <row r="27" spans="1:33" ht="14.25" customHeight="1">
      <c r="A27" s="97">
        <v>24</v>
      </c>
      <c r="B27" s="125">
        <v>2.6</v>
      </c>
      <c r="C27" s="122">
        <v>4.1</v>
      </c>
      <c r="D27" s="122">
        <v>4</v>
      </c>
      <c r="E27" s="122">
        <v>2.9</v>
      </c>
      <c r="F27" s="122">
        <v>5.4</v>
      </c>
      <c r="G27" s="122">
        <v>3.7</v>
      </c>
      <c r="H27" s="122">
        <v>3.9</v>
      </c>
      <c r="I27" s="122">
        <v>6.9</v>
      </c>
      <c r="J27" s="122">
        <v>3.7</v>
      </c>
      <c r="K27" s="122">
        <v>4.4</v>
      </c>
      <c r="L27" s="122">
        <v>6.5</v>
      </c>
      <c r="M27" s="122">
        <v>6.1</v>
      </c>
      <c r="N27" s="122">
        <v>5.2</v>
      </c>
      <c r="O27" s="122">
        <v>6.3</v>
      </c>
      <c r="P27" s="122">
        <v>5.5</v>
      </c>
      <c r="Q27" s="122">
        <v>7.3</v>
      </c>
      <c r="R27" s="122">
        <v>3</v>
      </c>
      <c r="S27" s="122">
        <v>4.4</v>
      </c>
      <c r="T27" s="122">
        <v>3.9</v>
      </c>
      <c r="U27" s="122">
        <v>1.5</v>
      </c>
      <c r="V27" s="122">
        <v>2.3</v>
      </c>
      <c r="W27" s="122">
        <v>0.8</v>
      </c>
      <c r="X27" s="122">
        <v>1.8</v>
      </c>
      <c r="Y27" s="122">
        <v>0.9</v>
      </c>
      <c r="Z27" s="39">
        <f t="shared" si="1"/>
        <v>4.045833333333333</v>
      </c>
      <c r="AA27" s="129" t="s">
        <v>54</v>
      </c>
      <c r="AB27" s="122">
        <v>8.3</v>
      </c>
      <c r="AC27" s="132" t="s">
        <v>84</v>
      </c>
      <c r="AD27" s="28">
        <v>24</v>
      </c>
      <c r="AE27" s="129" t="s">
        <v>54</v>
      </c>
      <c r="AF27" s="122">
        <v>17.9</v>
      </c>
      <c r="AG27" s="135" t="s">
        <v>111</v>
      </c>
    </row>
    <row r="28" spans="1:33" ht="14.25" customHeight="1">
      <c r="A28" s="97">
        <v>25</v>
      </c>
      <c r="B28" s="125">
        <v>1.2</v>
      </c>
      <c r="C28" s="122">
        <v>1.3</v>
      </c>
      <c r="D28" s="122">
        <v>1</v>
      </c>
      <c r="E28" s="122">
        <v>1.3</v>
      </c>
      <c r="F28" s="122">
        <v>2.3</v>
      </c>
      <c r="G28" s="122">
        <v>2.3</v>
      </c>
      <c r="H28" s="122">
        <v>2</v>
      </c>
      <c r="I28" s="122">
        <v>1.5</v>
      </c>
      <c r="J28" s="122">
        <v>4.2</v>
      </c>
      <c r="K28" s="122">
        <v>2.1</v>
      </c>
      <c r="L28" s="122">
        <v>0.8</v>
      </c>
      <c r="M28" s="122">
        <v>2.6</v>
      </c>
      <c r="N28" s="122">
        <v>2.4</v>
      </c>
      <c r="O28" s="122">
        <v>1.9</v>
      </c>
      <c r="P28" s="122">
        <v>1.9</v>
      </c>
      <c r="Q28" s="122">
        <v>1.7</v>
      </c>
      <c r="R28" s="122">
        <v>1.5</v>
      </c>
      <c r="S28" s="122">
        <v>2</v>
      </c>
      <c r="T28" s="122">
        <v>1.8</v>
      </c>
      <c r="U28" s="122">
        <v>1.5</v>
      </c>
      <c r="V28" s="122">
        <v>1.2</v>
      </c>
      <c r="W28" s="122">
        <v>0.5</v>
      </c>
      <c r="X28" s="122">
        <v>1.1</v>
      </c>
      <c r="Y28" s="122">
        <v>1.2</v>
      </c>
      <c r="Z28" s="39">
        <f t="shared" si="1"/>
        <v>1.7208333333333334</v>
      </c>
      <c r="AA28" s="129" t="s">
        <v>49</v>
      </c>
      <c r="AB28" s="122">
        <v>4.9</v>
      </c>
      <c r="AC28" s="132" t="s">
        <v>85</v>
      </c>
      <c r="AD28" s="28">
        <v>25</v>
      </c>
      <c r="AE28" s="129" t="s">
        <v>49</v>
      </c>
      <c r="AF28" s="122">
        <v>7.7</v>
      </c>
      <c r="AG28" s="135" t="s">
        <v>112</v>
      </c>
    </row>
    <row r="29" spans="1:33" ht="14.25" customHeight="1">
      <c r="A29" s="97">
        <v>26</v>
      </c>
      <c r="B29" s="125">
        <v>0.7</v>
      </c>
      <c r="C29" s="122">
        <v>0.8</v>
      </c>
      <c r="D29" s="122">
        <v>2.2</v>
      </c>
      <c r="E29" s="122">
        <v>2.9</v>
      </c>
      <c r="F29" s="122">
        <v>2.8</v>
      </c>
      <c r="G29" s="122">
        <v>3.5</v>
      </c>
      <c r="H29" s="122">
        <v>3.2</v>
      </c>
      <c r="I29" s="122">
        <v>2.5</v>
      </c>
      <c r="J29" s="122">
        <v>3.9</v>
      </c>
      <c r="K29" s="122">
        <v>3</v>
      </c>
      <c r="L29" s="122">
        <v>4.5</v>
      </c>
      <c r="M29" s="122">
        <v>3.4</v>
      </c>
      <c r="N29" s="122">
        <v>3.5</v>
      </c>
      <c r="O29" s="122">
        <v>3.7</v>
      </c>
      <c r="P29" s="122">
        <v>3.7</v>
      </c>
      <c r="Q29" s="122">
        <v>5.1</v>
      </c>
      <c r="R29" s="122">
        <v>4.9</v>
      </c>
      <c r="S29" s="122">
        <v>4.6</v>
      </c>
      <c r="T29" s="122">
        <v>3.9</v>
      </c>
      <c r="U29" s="122">
        <v>4.1</v>
      </c>
      <c r="V29" s="122">
        <v>5</v>
      </c>
      <c r="W29" s="122">
        <v>5.8</v>
      </c>
      <c r="X29" s="122">
        <v>5.1</v>
      </c>
      <c r="Y29" s="122">
        <v>2.7</v>
      </c>
      <c r="Z29" s="39">
        <f t="shared" si="1"/>
        <v>3.5625</v>
      </c>
      <c r="AA29" s="129" t="s">
        <v>47</v>
      </c>
      <c r="AB29" s="122">
        <v>6.4</v>
      </c>
      <c r="AC29" s="132" t="s">
        <v>86</v>
      </c>
      <c r="AD29" s="28">
        <v>26</v>
      </c>
      <c r="AE29" s="129" t="s">
        <v>48</v>
      </c>
      <c r="AF29" s="122">
        <v>14</v>
      </c>
      <c r="AG29" s="135" t="s">
        <v>113</v>
      </c>
    </row>
    <row r="30" spans="1:33" ht="14.25" customHeight="1">
      <c r="A30" s="97">
        <v>27</v>
      </c>
      <c r="B30" s="125">
        <v>1.7</v>
      </c>
      <c r="C30" s="122">
        <v>5.5</v>
      </c>
      <c r="D30" s="122">
        <v>2.3</v>
      </c>
      <c r="E30" s="122">
        <v>6.8</v>
      </c>
      <c r="F30" s="122">
        <v>4.2</v>
      </c>
      <c r="G30" s="122">
        <v>0.4</v>
      </c>
      <c r="H30" s="122">
        <v>0.8</v>
      </c>
      <c r="I30" s="122">
        <v>1.1</v>
      </c>
      <c r="J30" s="122">
        <v>1</v>
      </c>
      <c r="K30" s="122">
        <v>2</v>
      </c>
      <c r="L30" s="122">
        <v>2.2</v>
      </c>
      <c r="M30" s="122">
        <v>2.1</v>
      </c>
      <c r="N30" s="122">
        <v>3.1</v>
      </c>
      <c r="O30" s="122">
        <v>3.9</v>
      </c>
      <c r="P30" s="122">
        <v>2.9</v>
      </c>
      <c r="Q30" s="122">
        <v>3.5</v>
      </c>
      <c r="R30" s="122">
        <v>1.5</v>
      </c>
      <c r="S30" s="122">
        <v>1.6</v>
      </c>
      <c r="T30" s="122">
        <v>1.3</v>
      </c>
      <c r="U30" s="122">
        <v>2.3</v>
      </c>
      <c r="V30" s="122">
        <v>0.5</v>
      </c>
      <c r="W30" s="122">
        <v>0.8</v>
      </c>
      <c r="X30" s="122">
        <v>1.4</v>
      </c>
      <c r="Y30" s="122">
        <v>2.2</v>
      </c>
      <c r="Z30" s="39">
        <f t="shared" si="1"/>
        <v>2.295833333333333</v>
      </c>
      <c r="AA30" s="129" t="s">
        <v>48</v>
      </c>
      <c r="AB30" s="122">
        <v>7.9</v>
      </c>
      <c r="AC30" s="132" t="s">
        <v>58</v>
      </c>
      <c r="AD30" s="28">
        <v>27</v>
      </c>
      <c r="AE30" s="129" t="s">
        <v>47</v>
      </c>
      <c r="AF30" s="122">
        <v>16.7</v>
      </c>
      <c r="AG30" s="135" t="s">
        <v>114</v>
      </c>
    </row>
    <row r="31" spans="1:33" ht="14.25" customHeight="1">
      <c r="A31" s="97">
        <v>28</v>
      </c>
      <c r="B31" s="125">
        <v>1.8</v>
      </c>
      <c r="C31" s="122">
        <v>1.4</v>
      </c>
      <c r="D31" s="122">
        <v>0.7</v>
      </c>
      <c r="E31" s="122">
        <v>1.8</v>
      </c>
      <c r="F31" s="122">
        <v>1</v>
      </c>
      <c r="G31" s="122">
        <v>0.8</v>
      </c>
      <c r="H31" s="122">
        <v>1.8</v>
      </c>
      <c r="I31" s="122">
        <v>2.5</v>
      </c>
      <c r="J31" s="122">
        <v>4.2</v>
      </c>
      <c r="K31" s="122">
        <v>3.3</v>
      </c>
      <c r="L31" s="122">
        <v>3.3</v>
      </c>
      <c r="M31" s="122">
        <v>5.9</v>
      </c>
      <c r="N31" s="122">
        <v>4.4</v>
      </c>
      <c r="O31" s="122">
        <v>4.9</v>
      </c>
      <c r="P31" s="122">
        <v>5.1</v>
      </c>
      <c r="Q31" s="122">
        <v>4.2</v>
      </c>
      <c r="R31" s="122">
        <v>1.8</v>
      </c>
      <c r="S31" s="122">
        <v>2.4</v>
      </c>
      <c r="T31" s="122">
        <v>2.1</v>
      </c>
      <c r="U31" s="122">
        <v>3</v>
      </c>
      <c r="V31" s="122">
        <v>2.9</v>
      </c>
      <c r="W31" s="122">
        <v>4.6</v>
      </c>
      <c r="X31" s="122">
        <v>3.6</v>
      </c>
      <c r="Y31" s="122">
        <v>6.4</v>
      </c>
      <c r="Z31" s="39">
        <f t="shared" si="1"/>
        <v>3.079166666666667</v>
      </c>
      <c r="AA31" s="129" t="s">
        <v>47</v>
      </c>
      <c r="AB31" s="122">
        <v>7.7</v>
      </c>
      <c r="AC31" s="132" t="s">
        <v>87</v>
      </c>
      <c r="AD31" s="28">
        <v>28</v>
      </c>
      <c r="AE31" s="129" t="s">
        <v>47</v>
      </c>
      <c r="AF31" s="122">
        <v>13.8</v>
      </c>
      <c r="AG31" s="135" t="s">
        <v>115</v>
      </c>
    </row>
    <row r="32" spans="1:33" ht="14.25" customHeight="1">
      <c r="A32" s="97">
        <v>29</v>
      </c>
      <c r="B32" s="125">
        <v>6.8</v>
      </c>
      <c r="C32" s="122">
        <v>5.8</v>
      </c>
      <c r="D32" s="122">
        <v>7.3</v>
      </c>
      <c r="E32" s="122">
        <v>5.1</v>
      </c>
      <c r="F32" s="122">
        <v>3.7</v>
      </c>
      <c r="G32" s="122">
        <v>6.4</v>
      </c>
      <c r="H32" s="122">
        <v>10.7</v>
      </c>
      <c r="I32" s="122">
        <v>8.8</v>
      </c>
      <c r="J32" s="122">
        <v>8.9</v>
      </c>
      <c r="K32" s="122">
        <v>7</v>
      </c>
      <c r="L32" s="122">
        <v>5</v>
      </c>
      <c r="M32" s="122">
        <v>7.4</v>
      </c>
      <c r="N32" s="122">
        <v>7.2</v>
      </c>
      <c r="O32" s="122">
        <v>6</v>
      </c>
      <c r="P32" s="122">
        <v>4.7</v>
      </c>
      <c r="Q32" s="122">
        <v>3.4</v>
      </c>
      <c r="R32" s="122">
        <v>2.6</v>
      </c>
      <c r="S32" s="122">
        <v>1.5</v>
      </c>
      <c r="T32" s="122">
        <v>1.2</v>
      </c>
      <c r="U32" s="122">
        <v>1</v>
      </c>
      <c r="V32" s="122">
        <v>2.7</v>
      </c>
      <c r="W32" s="122">
        <v>1.3</v>
      </c>
      <c r="X32" s="122">
        <v>1.4</v>
      </c>
      <c r="Y32" s="122">
        <v>1.5</v>
      </c>
      <c r="Z32" s="39">
        <f t="shared" si="1"/>
        <v>4.8916666666666675</v>
      </c>
      <c r="AA32" s="129" t="s">
        <v>47</v>
      </c>
      <c r="AB32" s="122">
        <v>13</v>
      </c>
      <c r="AC32" s="132" t="s">
        <v>88</v>
      </c>
      <c r="AD32" s="28">
        <v>29</v>
      </c>
      <c r="AE32" s="129" t="s">
        <v>48</v>
      </c>
      <c r="AF32" s="122">
        <v>24</v>
      </c>
      <c r="AG32" s="135" t="s">
        <v>116</v>
      </c>
    </row>
    <row r="33" spans="1:33" ht="14.25" customHeight="1">
      <c r="A33" s="97">
        <v>30</v>
      </c>
      <c r="B33" s="125">
        <v>1.8</v>
      </c>
      <c r="C33" s="122">
        <v>1.5</v>
      </c>
      <c r="D33" s="122">
        <v>1.5</v>
      </c>
      <c r="E33" s="122">
        <v>1.8</v>
      </c>
      <c r="F33" s="122">
        <v>2.1</v>
      </c>
      <c r="G33" s="122">
        <v>1.9</v>
      </c>
      <c r="H33" s="122">
        <v>1</v>
      </c>
      <c r="I33" s="122">
        <v>0.1</v>
      </c>
      <c r="J33" s="122">
        <v>3.1</v>
      </c>
      <c r="K33" s="122">
        <v>1.2</v>
      </c>
      <c r="L33" s="122">
        <v>5.2</v>
      </c>
      <c r="M33" s="122">
        <v>5.2</v>
      </c>
      <c r="N33" s="122">
        <v>4.3</v>
      </c>
      <c r="O33" s="122">
        <v>3.7</v>
      </c>
      <c r="P33" s="122">
        <v>3.6</v>
      </c>
      <c r="Q33" s="122">
        <v>3.5</v>
      </c>
      <c r="R33" s="122">
        <v>2.3</v>
      </c>
      <c r="S33" s="122">
        <v>1.6</v>
      </c>
      <c r="T33" s="122">
        <v>1.6</v>
      </c>
      <c r="U33" s="122">
        <v>1.2</v>
      </c>
      <c r="V33" s="122">
        <v>0.5</v>
      </c>
      <c r="W33" s="122">
        <v>1.2</v>
      </c>
      <c r="X33" s="122">
        <v>2.1</v>
      </c>
      <c r="Y33" s="122">
        <v>0.7</v>
      </c>
      <c r="Z33" s="39">
        <f t="shared" si="1"/>
        <v>2.1958333333333337</v>
      </c>
      <c r="AA33" s="129" t="s">
        <v>51</v>
      </c>
      <c r="AB33" s="122">
        <v>5.7</v>
      </c>
      <c r="AC33" s="132" t="s">
        <v>89</v>
      </c>
      <c r="AD33" s="28">
        <v>30</v>
      </c>
      <c r="AE33" s="129" t="s">
        <v>53</v>
      </c>
      <c r="AF33" s="122">
        <v>9.5</v>
      </c>
      <c r="AG33" s="135" t="s">
        <v>117</v>
      </c>
    </row>
    <row r="34" spans="1:33" ht="14.25" customHeight="1">
      <c r="A34" s="97">
        <v>31</v>
      </c>
      <c r="B34" s="125">
        <v>1.7</v>
      </c>
      <c r="C34" s="122">
        <v>0.7</v>
      </c>
      <c r="D34" s="122">
        <v>0.7</v>
      </c>
      <c r="E34" s="122">
        <v>1.7</v>
      </c>
      <c r="F34" s="122">
        <v>2.5</v>
      </c>
      <c r="G34" s="122">
        <v>2.3</v>
      </c>
      <c r="H34" s="122">
        <v>1.9</v>
      </c>
      <c r="I34" s="122">
        <v>0.2</v>
      </c>
      <c r="J34" s="122">
        <v>2.3</v>
      </c>
      <c r="K34" s="122">
        <v>3.7</v>
      </c>
      <c r="L34" s="122">
        <v>1.8</v>
      </c>
      <c r="M34" s="122">
        <v>0.9</v>
      </c>
      <c r="N34" s="122">
        <v>2.6</v>
      </c>
      <c r="O34" s="122">
        <v>4.2</v>
      </c>
      <c r="P34" s="122">
        <v>4.2</v>
      </c>
      <c r="Q34" s="122">
        <v>3.4</v>
      </c>
      <c r="R34" s="122">
        <v>2.2</v>
      </c>
      <c r="S34" s="122">
        <v>4.6</v>
      </c>
      <c r="T34" s="122">
        <v>4.2</v>
      </c>
      <c r="U34" s="122">
        <v>3.7</v>
      </c>
      <c r="V34" s="122">
        <v>3</v>
      </c>
      <c r="W34" s="122">
        <v>1.8</v>
      </c>
      <c r="X34" s="122" t="s">
        <v>59</v>
      </c>
      <c r="Y34" s="122" t="s">
        <v>59</v>
      </c>
      <c r="Z34" s="39">
        <f t="shared" si="1"/>
        <v>2.4681818181818183</v>
      </c>
      <c r="AA34" s="129" t="s">
        <v>51</v>
      </c>
      <c r="AB34" s="122">
        <v>5.8</v>
      </c>
      <c r="AC34" s="132" t="s">
        <v>90</v>
      </c>
      <c r="AD34" s="28">
        <v>31</v>
      </c>
      <c r="AE34" s="129" t="s">
        <v>48</v>
      </c>
      <c r="AF34" s="122">
        <v>11.1</v>
      </c>
      <c r="AG34" s="135" t="s">
        <v>118</v>
      </c>
    </row>
    <row r="35" spans="1:33" ht="14.25" customHeight="1">
      <c r="A35" s="99" t="s">
        <v>14</v>
      </c>
      <c r="B35" s="25">
        <f>AVERAGE(B4:B34)</f>
        <v>2.5903225806451613</v>
      </c>
      <c r="C35" s="26">
        <f aca="true" t="shared" si="2" ref="C35:R35">AVERAGE(C4:C34)</f>
        <v>2.7451612903225806</v>
      </c>
      <c r="D35" s="26">
        <f t="shared" si="2"/>
        <v>2.2935483870967746</v>
      </c>
      <c r="E35" s="26">
        <f t="shared" si="2"/>
        <v>2.403225806451613</v>
      </c>
      <c r="F35" s="26">
        <f t="shared" si="2"/>
        <v>2.4677419354838706</v>
      </c>
      <c r="G35" s="26">
        <f t="shared" si="2"/>
        <v>2.6903225806451614</v>
      </c>
      <c r="H35" s="26">
        <f t="shared" si="2"/>
        <v>3.1677419354838716</v>
      </c>
      <c r="I35" s="26">
        <f t="shared" si="2"/>
        <v>2.493548387096774</v>
      </c>
      <c r="J35" s="26">
        <f t="shared" si="2"/>
        <v>3.216129032258065</v>
      </c>
      <c r="K35" s="26">
        <f t="shared" si="2"/>
        <v>3.3064516129032264</v>
      </c>
      <c r="L35" s="26">
        <f t="shared" si="2"/>
        <v>3.3741935483870966</v>
      </c>
      <c r="M35" s="26">
        <f t="shared" si="2"/>
        <v>3.5032258064516126</v>
      </c>
      <c r="N35" s="26">
        <f t="shared" si="2"/>
        <v>3.793548387096774</v>
      </c>
      <c r="O35" s="26">
        <f t="shared" si="2"/>
        <v>3.7064516129032268</v>
      </c>
      <c r="P35" s="26">
        <f t="shared" si="2"/>
        <v>3.609677419354839</v>
      </c>
      <c r="Q35" s="26">
        <f t="shared" si="2"/>
        <v>3.258064516129033</v>
      </c>
      <c r="R35" s="26">
        <f t="shared" si="2"/>
        <v>2.574193548387097</v>
      </c>
      <c r="S35" s="26">
        <f aca="true" t="shared" si="3" ref="S35:Z35">AVERAGE(S4:S34)</f>
        <v>2.629032258064515</v>
      </c>
      <c r="T35" s="26">
        <f t="shared" si="3"/>
        <v>2.4129032258064504</v>
      </c>
      <c r="U35" s="26">
        <f t="shared" si="3"/>
        <v>2.2806451612903222</v>
      </c>
      <c r="V35" s="26">
        <f t="shared" si="3"/>
        <v>2.1774193548387095</v>
      </c>
      <c r="W35" s="26">
        <f t="shared" si="3"/>
        <v>2.167741935483871</v>
      </c>
      <c r="X35" s="26">
        <f t="shared" si="3"/>
        <v>2.316666666666666</v>
      </c>
      <c r="Y35" s="26">
        <f t="shared" si="3"/>
        <v>2.3933333333333335</v>
      </c>
      <c r="Z35" s="41">
        <f t="shared" si="3"/>
        <v>2.8157746823069405</v>
      </c>
      <c r="AA35" s="103"/>
      <c r="AB35" s="26">
        <f>AVERAGE(AB4:AB34)</f>
        <v>6.919354838709677</v>
      </c>
      <c r="AC35" s="36"/>
      <c r="AD35" s="36"/>
      <c r="AE35" s="103"/>
      <c r="AF35" s="26">
        <f>AVERAGE(AF4:AF34)</f>
        <v>13.470967741935485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2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13</v>
      </c>
      <c r="O38" s="137" t="s">
        <v>47</v>
      </c>
      <c r="P38" s="109">
        <v>29</v>
      </c>
      <c r="Q38" s="138" t="s">
        <v>88</v>
      </c>
      <c r="T38" s="18">
        <f>MAX(風速2)</f>
        <v>24</v>
      </c>
      <c r="U38" s="137" t="s">
        <v>48</v>
      </c>
      <c r="V38" s="109">
        <v>29</v>
      </c>
      <c r="W38" s="138" t="s">
        <v>116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08"/>
      <c r="P39" s="109"/>
      <c r="Q39" s="117"/>
      <c r="T39" s="34"/>
      <c r="U39" s="120"/>
      <c r="V39" s="120"/>
      <c r="W39" s="121"/>
    </row>
    <row r="40" spans="14:23" ht="14.25" customHeight="1">
      <c r="N40" s="35"/>
      <c r="O40" s="118"/>
      <c r="P40" s="118"/>
      <c r="Q40" s="119"/>
      <c r="T40" s="35"/>
      <c r="U40" s="118"/>
      <c r="V40" s="118"/>
      <c r="W40" s="119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f>'1月'!Z1</f>
        <v>2019</v>
      </c>
      <c r="AA1" s="2" t="s">
        <v>45</v>
      </c>
      <c r="AB1" s="104">
        <v>10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24">
        <v>1.9</v>
      </c>
      <c r="C4" s="123">
        <v>1.5</v>
      </c>
      <c r="D4" s="123">
        <v>1.3</v>
      </c>
      <c r="E4" s="123">
        <v>0.9</v>
      </c>
      <c r="F4" s="123">
        <v>0.4</v>
      </c>
      <c r="G4" s="123">
        <v>0.3</v>
      </c>
      <c r="H4" s="123">
        <v>0.3</v>
      </c>
      <c r="I4" s="123">
        <v>3.4</v>
      </c>
      <c r="J4" s="123">
        <v>2.9</v>
      </c>
      <c r="K4" s="123">
        <v>3.4</v>
      </c>
      <c r="L4" s="123">
        <v>1.5</v>
      </c>
      <c r="M4" s="123">
        <v>1.7</v>
      </c>
      <c r="N4" s="123">
        <v>1.7</v>
      </c>
      <c r="O4" s="123">
        <v>2.2</v>
      </c>
      <c r="P4" s="123">
        <v>1.8</v>
      </c>
      <c r="Q4" s="123">
        <v>1</v>
      </c>
      <c r="R4" s="123">
        <v>1.1</v>
      </c>
      <c r="S4" s="123">
        <v>1</v>
      </c>
      <c r="T4" s="123">
        <v>1.4</v>
      </c>
      <c r="U4" s="123">
        <v>0.7</v>
      </c>
      <c r="V4" s="123">
        <v>0.9</v>
      </c>
      <c r="W4" s="123">
        <v>1.8</v>
      </c>
      <c r="X4" s="123">
        <v>2.2</v>
      </c>
      <c r="Y4" s="123">
        <v>1</v>
      </c>
      <c r="Z4" s="38">
        <f aca="true" t="shared" si="0" ref="Z4:Z34">AVERAGE(B4:Y4)</f>
        <v>1.5125</v>
      </c>
      <c r="AA4" s="128" t="s">
        <v>46</v>
      </c>
      <c r="AB4" s="123">
        <v>4.3</v>
      </c>
      <c r="AC4" s="131" t="s">
        <v>338</v>
      </c>
      <c r="AD4" s="27">
        <v>1</v>
      </c>
      <c r="AE4" s="128" t="s">
        <v>46</v>
      </c>
      <c r="AF4" s="123">
        <v>6.5</v>
      </c>
      <c r="AG4" s="134" t="s">
        <v>493</v>
      </c>
    </row>
    <row r="5" spans="1:33" ht="14.25" customHeight="1">
      <c r="A5" s="97">
        <v>2</v>
      </c>
      <c r="B5" s="125">
        <v>1.1</v>
      </c>
      <c r="C5" s="122">
        <v>0.8</v>
      </c>
      <c r="D5" s="122">
        <v>0.9</v>
      </c>
      <c r="E5" s="122">
        <v>0.5</v>
      </c>
      <c r="F5" s="122">
        <v>1.6</v>
      </c>
      <c r="G5" s="122">
        <v>1.1</v>
      </c>
      <c r="H5" s="122">
        <v>0.6</v>
      </c>
      <c r="I5" s="122">
        <v>1.7</v>
      </c>
      <c r="J5" s="122">
        <v>0.8</v>
      </c>
      <c r="K5" s="122">
        <v>2.5</v>
      </c>
      <c r="L5" s="122">
        <v>1.7</v>
      </c>
      <c r="M5" s="122">
        <v>1.8</v>
      </c>
      <c r="N5" s="122">
        <v>2.1</v>
      </c>
      <c r="O5" s="122">
        <v>1.3</v>
      </c>
      <c r="P5" s="122">
        <v>1.5</v>
      </c>
      <c r="Q5" s="122">
        <v>1.6</v>
      </c>
      <c r="R5" s="122">
        <v>0.8</v>
      </c>
      <c r="S5" s="122">
        <v>0.9</v>
      </c>
      <c r="T5" s="122">
        <v>1.4</v>
      </c>
      <c r="U5" s="122">
        <v>2</v>
      </c>
      <c r="V5" s="122">
        <v>1.5</v>
      </c>
      <c r="W5" s="122">
        <v>1.2</v>
      </c>
      <c r="X5" s="122">
        <v>0.7</v>
      </c>
      <c r="Y5" s="122">
        <v>0.6</v>
      </c>
      <c r="Z5" s="39">
        <f t="shared" si="0"/>
        <v>1.2791666666666666</v>
      </c>
      <c r="AA5" s="129" t="s">
        <v>72</v>
      </c>
      <c r="AB5" s="122">
        <v>2.9</v>
      </c>
      <c r="AC5" s="132" t="s">
        <v>479</v>
      </c>
      <c r="AD5" s="28">
        <v>2</v>
      </c>
      <c r="AE5" s="129" t="s">
        <v>72</v>
      </c>
      <c r="AF5" s="122">
        <v>5.1</v>
      </c>
      <c r="AG5" s="135" t="s">
        <v>494</v>
      </c>
    </row>
    <row r="6" spans="1:33" ht="14.25" customHeight="1">
      <c r="A6" s="97">
        <v>3</v>
      </c>
      <c r="B6" s="125">
        <v>1.5</v>
      </c>
      <c r="C6" s="122">
        <v>1.1</v>
      </c>
      <c r="D6" s="122">
        <v>0.9</v>
      </c>
      <c r="E6" s="122">
        <v>1.2</v>
      </c>
      <c r="F6" s="122">
        <v>0.7</v>
      </c>
      <c r="G6" s="122">
        <v>1.2</v>
      </c>
      <c r="H6" s="122">
        <v>0.6</v>
      </c>
      <c r="I6" s="122">
        <v>0.8</v>
      </c>
      <c r="J6" s="122">
        <v>2.4</v>
      </c>
      <c r="K6" s="122">
        <v>2.3</v>
      </c>
      <c r="L6" s="122">
        <v>2.4</v>
      </c>
      <c r="M6" s="122">
        <v>2.6</v>
      </c>
      <c r="N6" s="122">
        <v>3.4</v>
      </c>
      <c r="O6" s="122">
        <v>1.9</v>
      </c>
      <c r="P6" s="122">
        <v>1.6</v>
      </c>
      <c r="Q6" s="122">
        <v>1.7</v>
      </c>
      <c r="R6" s="122">
        <v>1.1</v>
      </c>
      <c r="S6" s="122">
        <v>1</v>
      </c>
      <c r="T6" s="122">
        <v>1.5</v>
      </c>
      <c r="U6" s="122">
        <v>1.2</v>
      </c>
      <c r="V6" s="122">
        <v>1</v>
      </c>
      <c r="W6" s="122">
        <v>2.9</v>
      </c>
      <c r="X6" s="122">
        <v>3.6</v>
      </c>
      <c r="Y6" s="122">
        <v>3.6</v>
      </c>
      <c r="Z6" s="39">
        <f t="shared" si="0"/>
        <v>1.758333333333333</v>
      </c>
      <c r="AA6" s="129" t="s">
        <v>51</v>
      </c>
      <c r="AB6" s="122">
        <v>4.2</v>
      </c>
      <c r="AC6" s="132" t="s">
        <v>480</v>
      </c>
      <c r="AD6" s="28">
        <v>3</v>
      </c>
      <c r="AE6" s="129" t="s">
        <v>52</v>
      </c>
      <c r="AF6" s="122">
        <v>7</v>
      </c>
      <c r="AG6" s="135" t="s">
        <v>204</v>
      </c>
    </row>
    <row r="7" spans="1:33" ht="14.25" customHeight="1">
      <c r="A7" s="97">
        <v>4</v>
      </c>
      <c r="B7" s="125">
        <v>1.9</v>
      </c>
      <c r="C7" s="122">
        <v>1.4</v>
      </c>
      <c r="D7" s="122">
        <v>3</v>
      </c>
      <c r="E7" s="122">
        <v>2.7</v>
      </c>
      <c r="F7" s="122">
        <v>2.2</v>
      </c>
      <c r="G7" s="122">
        <v>1.2</v>
      </c>
      <c r="H7" s="122">
        <v>2.8</v>
      </c>
      <c r="I7" s="122">
        <v>4.2</v>
      </c>
      <c r="J7" s="122">
        <v>3.7</v>
      </c>
      <c r="K7" s="122">
        <v>2</v>
      </c>
      <c r="L7" s="122">
        <v>5.1</v>
      </c>
      <c r="M7" s="122">
        <v>7.7</v>
      </c>
      <c r="N7" s="122">
        <v>4.6</v>
      </c>
      <c r="O7" s="122">
        <v>3.5</v>
      </c>
      <c r="P7" s="122">
        <v>3.3</v>
      </c>
      <c r="Q7" s="122">
        <v>3.9</v>
      </c>
      <c r="R7" s="122">
        <v>2</v>
      </c>
      <c r="S7" s="122">
        <v>2.7</v>
      </c>
      <c r="T7" s="122">
        <v>2.9</v>
      </c>
      <c r="U7" s="122">
        <v>1.1</v>
      </c>
      <c r="V7" s="122">
        <v>2.1</v>
      </c>
      <c r="W7" s="122">
        <v>2.8</v>
      </c>
      <c r="X7" s="122">
        <v>2</v>
      </c>
      <c r="Y7" s="122">
        <v>1.7</v>
      </c>
      <c r="Z7" s="39">
        <f t="shared" si="0"/>
        <v>2.9375</v>
      </c>
      <c r="AA7" s="129" t="s">
        <v>51</v>
      </c>
      <c r="AB7" s="122">
        <v>8.5</v>
      </c>
      <c r="AC7" s="132" t="s">
        <v>481</v>
      </c>
      <c r="AD7" s="28">
        <v>4</v>
      </c>
      <c r="AE7" s="129" t="s">
        <v>52</v>
      </c>
      <c r="AF7" s="122">
        <v>15.1</v>
      </c>
      <c r="AG7" s="135" t="s">
        <v>495</v>
      </c>
    </row>
    <row r="8" spans="1:33" ht="14.25" customHeight="1">
      <c r="A8" s="97">
        <v>5</v>
      </c>
      <c r="B8" s="125">
        <v>3.1</v>
      </c>
      <c r="C8" s="122">
        <v>4</v>
      </c>
      <c r="D8" s="122">
        <v>1.8</v>
      </c>
      <c r="E8" s="122">
        <v>2.8</v>
      </c>
      <c r="F8" s="122">
        <v>3.5</v>
      </c>
      <c r="G8" s="122">
        <v>1.8</v>
      </c>
      <c r="H8" s="122">
        <v>2.7</v>
      </c>
      <c r="I8" s="122">
        <v>8.4</v>
      </c>
      <c r="J8" s="122">
        <v>3.3</v>
      </c>
      <c r="K8" s="122">
        <v>1.4</v>
      </c>
      <c r="L8" s="122">
        <v>2.6</v>
      </c>
      <c r="M8" s="122">
        <v>1.6</v>
      </c>
      <c r="N8" s="122">
        <v>2.3</v>
      </c>
      <c r="O8" s="122">
        <v>2.2</v>
      </c>
      <c r="P8" s="122">
        <v>2.1</v>
      </c>
      <c r="Q8" s="122">
        <v>1.8</v>
      </c>
      <c r="R8" s="122">
        <v>0.7</v>
      </c>
      <c r="S8" s="122">
        <v>1.2</v>
      </c>
      <c r="T8" s="122">
        <v>0.4</v>
      </c>
      <c r="U8" s="122">
        <v>0.6</v>
      </c>
      <c r="V8" s="122">
        <v>0.8</v>
      </c>
      <c r="W8" s="122">
        <v>0.9</v>
      </c>
      <c r="X8" s="122">
        <v>1</v>
      </c>
      <c r="Y8" s="122">
        <v>1.6</v>
      </c>
      <c r="Z8" s="39">
        <f t="shared" si="0"/>
        <v>2.191666666666667</v>
      </c>
      <c r="AA8" s="129" t="s">
        <v>47</v>
      </c>
      <c r="AB8" s="122">
        <v>8.6</v>
      </c>
      <c r="AC8" s="132" t="s">
        <v>145</v>
      </c>
      <c r="AD8" s="28">
        <v>5</v>
      </c>
      <c r="AE8" s="129" t="s">
        <v>47</v>
      </c>
      <c r="AF8" s="122">
        <v>17.9</v>
      </c>
      <c r="AG8" s="135" t="s">
        <v>496</v>
      </c>
    </row>
    <row r="9" spans="1:33" ht="14.25" customHeight="1">
      <c r="A9" s="97">
        <v>6</v>
      </c>
      <c r="B9" s="125">
        <v>1.5</v>
      </c>
      <c r="C9" s="122">
        <v>2.3</v>
      </c>
      <c r="D9" s="122">
        <v>1.7</v>
      </c>
      <c r="E9" s="122">
        <v>2.2</v>
      </c>
      <c r="F9" s="122">
        <v>1.6</v>
      </c>
      <c r="G9" s="122">
        <v>2.4</v>
      </c>
      <c r="H9" s="122">
        <v>3</v>
      </c>
      <c r="I9" s="122">
        <v>3.1</v>
      </c>
      <c r="J9" s="122">
        <v>3.7</v>
      </c>
      <c r="K9" s="122">
        <v>5.1</v>
      </c>
      <c r="L9" s="122">
        <v>3.2</v>
      </c>
      <c r="M9" s="122">
        <v>4.3</v>
      </c>
      <c r="N9" s="122">
        <v>4.8</v>
      </c>
      <c r="O9" s="122">
        <v>4.1</v>
      </c>
      <c r="P9" s="122">
        <v>5.4</v>
      </c>
      <c r="Q9" s="122">
        <v>6</v>
      </c>
      <c r="R9" s="122">
        <v>3.4</v>
      </c>
      <c r="S9" s="122">
        <v>2.8</v>
      </c>
      <c r="T9" s="122">
        <v>3.4</v>
      </c>
      <c r="U9" s="122">
        <v>4</v>
      </c>
      <c r="V9" s="122">
        <v>2.6</v>
      </c>
      <c r="W9" s="122">
        <v>2.9</v>
      </c>
      <c r="X9" s="122">
        <v>3.6</v>
      </c>
      <c r="Y9" s="122">
        <v>2.9</v>
      </c>
      <c r="Z9" s="39">
        <f t="shared" si="0"/>
        <v>3.3333333333333335</v>
      </c>
      <c r="AA9" s="129" t="s">
        <v>49</v>
      </c>
      <c r="AB9" s="122">
        <v>6.4</v>
      </c>
      <c r="AC9" s="132" t="s">
        <v>305</v>
      </c>
      <c r="AD9" s="28">
        <v>6</v>
      </c>
      <c r="AE9" s="129" t="s">
        <v>49</v>
      </c>
      <c r="AF9" s="122">
        <v>12.4</v>
      </c>
      <c r="AG9" s="135" t="s">
        <v>497</v>
      </c>
    </row>
    <row r="10" spans="1:33" ht="14.25" customHeight="1">
      <c r="A10" s="97">
        <v>7</v>
      </c>
      <c r="B10" s="125">
        <v>2.2</v>
      </c>
      <c r="C10" s="122">
        <v>2.7</v>
      </c>
      <c r="D10" s="122">
        <v>2.6</v>
      </c>
      <c r="E10" s="122">
        <v>3.3</v>
      </c>
      <c r="F10" s="122">
        <v>1.4</v>
      </c>
      <c r="G10" s="122">
        <v>1.7</v>
      </c>
      <c r="H10" s="122">
        <v>2.4</v>
      </c>
      <c r="I10" s="122">
        <v>4.9</v>
      </c>
      <c r="J10" s="122">
        <v>5.1</v>
      </c>
      <c r="K10" s="122">
        <v>3.7</v>
      </c>
      <c r="L10" s="122">
        <v>3.3</v>
      </c>
      <c r="M10" s="122">
        <v>1.8</v>
      </c>
      <c r="N10" s="122">
        <v>1.8</v>
      </c>
      <c r="O10" s="122">
        <v>2.5</v>
      </c>
      <c r="P10" s="122">
        <v>3.7</v>
      </c>
      <c r="Q10" s="122">
        <v>0.7</v>
      </c>
      <c r="R10" s="122">
        <v>2.2</v>
      </c>
      <c r="S10" s="122">
        <v>0.7</v>
      </c>
      <c r="T10" s="122">
        <v>0.7</v>
      </c>
      <c r="U10" s="122">
        <v>0.4</v>
      </c>
      <c r="V10" s="122">
        <v>0.7</v>
      </c>
      <c r="W10" s="122">
        <v>0.4</v>
      </c>
      <c r="X10" s="122">
        <v>0.8</v>
      </c>
      <c r="Y10" s="122">
        <v>0.3</v>
      </c>
      <c r="Z10" s="39">
        <f t="shared" si="0"/>
        <v>2.0833333333333335</v>
      </c>
      <c r="AA10" s="129" t="s">
        <v>49</v>
      </c>
      <c r="AB10" s="122">
        <v>5.4</v>
      </c>
      <c r="AC10" s="132" t="s">
        <v>475</v>
      </c>
      <c r="AD10" s="28">
        <v>7</v>
      </c>
      <c r="AE10" s="129" t="s">
        <v>49</v>
      </c>
      <c r="AF10" s="122">
        <v>10.4</v>
      </c>
      <c r="AG10" s="135" t="s">
        <v>498</v>
      </c>
    </row>
    <row r="11" spans="1:33" ht="14.25" customHeight="1">
      <c r="A11" s="97">
        <v>8</v>
      </c>
      <c r="B11" s="125">
        <v>0.2</v>
      </c>
      <c r="C11" s="122">
        <v>0.6</v>
      </c>
      <c r="D11" s="122">
        <v>0.3</v>
      </c>
      <c r="E11" s="122">
        <v>0.4</v>
      </c>
      <c r="F11" s="122">
        <v>0.6</v>
      </c>
      <c r="G11" s="122">
        <v>0</v>
      </c>
      <c r="H11" s="122">
        <v>0.4</v>
      </c>
      <c r="I11" s="122">
        <v>0.8</v>
      </c>
      <c r="J11" s="122">
        <v>3.3</v>
      </c>
      <c r="K11" s="122">
        <v>5.1</v>
      </c>
      <c r="L11" s="122">
        <v>5.3</v>
      </c>
      <c r="M11" s="122">
        <v>5.8</v>
      </c>
      <c r="N11" s="122">
        <v>5</v>
      </c>
      <c r="O11" s="122">
        <v>1.7</v>
      </c>
      <c r="P11" s="122">
        <v>1.5</v>
      </c>
      <c r="Q11" s="122">
        <v>2.8</v>
      </c>
      <c r="R11" s="122">
        <v>1.3</v>
      </c>
      <c r="S11" s="122">
        <v>0.3</v>
      </c>
      <c r="T11" s="122">
        <v>0.6</v>
      </c>
      <c r="U11" s="122">
        <v>1</v>
      </c>
      <c r="V11" s="122">
        <v>0.9</v>
      </c>
      <c r="W11" s="122">
        <v>1.1</v>
      </c>
      <c r="X11" s="122">
        <v>1.3</v>
      </c>
      <c r="Y11" s="122">
        <v>0.8</v>
      </c>
      <c r="Z11" s="39">
        <f t="shared" si="0"/>
        <v>1.7124999999999995</v>
      </c>
      <c r="AA11" s="129" t="s">
        <v>53</v>
      </c>
      <c r="AB11" s="122">
        <v>6.1</v>
      </c>
      <c r="AC11" s="132" t="s">
        <v>310</v>
      </c>
      <c r="AD11" s="28">
        <v>8</v>
      </c>
      <c r="AE11" s="129" t="s">
        <v>405</v>
      </c>
      <c r="AF11" s="122">
        <v>10.4</v>
      </c>
      <c r="AG11" s="135" t="s">
        <v>177</v>
      </c>
    </row>
    <row r="12" spans="1:33" ht="14.25" customHeight="1">
      <c r="A12" s="97">
        <v>9</v>
      </c>
      <c r="B12" s="125">
        <v>1</v>
      </c>
      <c r="C12" s="122">
        <v>2.6</v>
      </c>
      <c r="D12" s="122">
        <v>3.2</v>
      </c>
      <c r="E12" s="122">
        <v>3.3</v>
      </c>
      <c r="F12" s="122">
        <v>2.2</v>
      </c>
      <c r="G12" s="122">
        <v>2.4</v>
      </c>
      <c r="H12" s="122">
        <v>1.8</v>
      </c>
      <c r="I12" s="122">
        <v>2.1</v>
      </c>
      <c r="J12" s="122">
        <v>2.9</v>
      </c>
      <c r="K12" s="122">
        <v>1.3</v>
      </c>
      <c r="L12" s="122">
        <v>2.1</v>
      </c>
      <c r="M12" s="122">
        <v>2.9</v>
      </c>
      <c r="N12" s="122">
        <v>3</v>
      </c>
      <c r="O12" s="122">
        <v>2.7</v>
      </c>
      <c r="P12" s="122">
        <v>2.6</v>
      </c>
      <c r="Q12" s="122">
        <v>1.7</v>
      </c>
      <c r="R12" s="122">
        <v>1.8</v>
      </c>
      <c r="S12" s="122">
        <v>1.6</v>
      </c>
      <c r="T12" s="122">
        <v>1.2</v>
      </c>
      <c r="U12" s="122">
        <v>1.2</v>
      </c>
      <c r="V12" s="122">
        <v>1.2</v>
      </c>
      <c r="W12" s="122">
        <v>0.6</v>
      </c>
      <c r="X12" s="122">
        <v>1.4</v>
      </c>
      <c r="Y12" s="122">
        <v>1.2</v>
      </c>
      <c r="Z12" s="39">
        <f t="shared" si="0"/>
        <v>2.0000000000000004</v>
      </c>
      <c r="AA12" s="129" t="s">
        <v>50</v>
      </c>
      <c r="AB12" s="122">
        <v>3.9</v>
      </c>
      <c r="AC12" s="132" t="s">
        <v>482</v>
      </c>
      <c r="AD12" s="28">
        <v>9</v>
      </c>
      <c r="AE12" s="129" t="s">
        <v>50</v>
      </c>
      <c r="AF12" s="122">
        <v>9.5</v>
      </c>
      <c r="AG12" s="135" t="s">
        <v>496</v>
      </c>
    </row>
    <row r="13" spans="1:33" ht="14.25" customHeight="1">
      <c r="A13" s="97">
        <v>10</v>
      </c>
      <c r="B13" s="125">
        <v>1.3</v>
      </c>
      <c r="C13" s="122">
        <v>1.2</v>
      </c>
      <c r="D13" s="122">
        <v>0.9</v>
      </c>
      <c r="E13" s="122">
        <v>1</v>
      </c>
      <c r="F13" s="122">
        <v>1.6</v>
      </c>
      <c r="G13" s="122">
        <v>1.1</v>
      </c>
      <c r="H13" s="122">
        <v>1.6</v>
      </c>
      <c r="I13" s="122">
        <v>2.7</v>
      </c>
      <c r="J13" s="122">
        <v>3.4</v>
      </c>
      <c r="K13" s="122">
        <v>3.7</v>
      </c>
      <c r="L13" s="122">
        <v>3.6</v>
      </c>
      <c r="M13" s="122">
        <v>3.8</v>
      </c>
      <c r="N13" s="122">
        <v>3.7</v>
      </c>
      <c r="O13" s="122">
        <v>3.5</v>
      </c>
      <c r="P13" s="122">
        <v>3.3</v>
      </c>
      <c r="Q13" s="122">
        <v>3.3</v>
      </c>
      <c r="R13" s="122">
        <v>1.7</v>
      </c>
      <c r="S13" s="122">
        <v>1.9</v>
      </c>
      <c r="T13" s="122">
        <v>2.3</v>
      </c>
      <c r="U13" s="122">
        <v>2.6</v>
      </c>
      <c r="V13" s="122">
        <v>1.7</v>
      </c>
      <c r="W13" s="122">
        <v>2.3</v>
      </c>
      <c r="X13" s="122">
        <v>2.5</v>
      </c>
      <c r="Y13" s="122">
        <v>3.4</v>
      </c>
      <c r="Z13" s="39">
        <f t="shared" si="0"/>
        <v>2.420833333333333</v>
      </c>
      <c r="AA13" s="129" t="s">
        <v>46</v>
      </c>
      <c r="AB13" s="122">
        <v>4.5</v>
      </c>
      <c r="AC13" s="132" t="s">
        <v>483</v>
      </c>
      <c r="AD13" s="28">
        <v>10</v>
      </c>
      <c r="AE13" s="129" t="s">
        <v>154</v>
      </c>
      <c r="AF13" s="122">
        <v>9.7</v>
      </c>
      <c r="AG13" s="135" t="s">
        <v>499</v>
      </c>
    </row>
    <row r="14" spans="1:33" ht="14.25" customHeight="1">
      <c r="A14" s="98">
        <v>11</v>
      </c>
      <c r="B14" s="126">
        <v>3.1</v>
      </c>
      <c r="C14" s="127">
        <v>2.8</v>
      </c>
      <c r="D14" s="127">
        <v>2.9</v>
      </c>
      <c r="E14" s="127">
        <v>4.4</v>
      </c>
      <c r="F14" s="127">
        <v>3.4</v>
      </c>
      <c r="G14" s="127">
        <v>2.3</v>
      </c>
      <c r="H14" s="127">
        <v>2.1</v>
      </c>
      <c r="I14" s="127">
        <v>2</v>
      </c>
      <c r="J14" s="127">
        <v>3</v>
      </c>
      <c r="K14" s="127">
        <v>3.7</v>
      </c>
      <c r="L14" s="127">
        <v>3.5</v>
      </c>
      <c r="M14" s="127">
        <v>4.1</v>
      </c>
      <c r="N14" s="127">
        <v>3.2</v>
      </c>
      <c r="O14" s="127">
        <v>3.4</v>
      </c>
      <c r="P14" s="127">
        <v>2.9</v>
      </c>
      <c r="Q14" s="127">
        <v>3.3</v>
      </c>
      <c r="R14" s="127">
        <v>3.6</v>
      </c>
      <c r="S14" s="127">
        <v>2.9</v>
      </c>
      <c r="T14" s="127">
        <v>3.6</v>
      </c>
      <c r="U14" s="127">
        <v>3.8</v>
      </c>
      <c r="V14" s="127">
        <v>4.1</v>
      </c>
      <c r="W14" s="127">
        <v>3.8</v>
      </c>
      <c r="X14" s="127">
        <v>2.9</v>
      </c>
      <c r="Y14" s="127">
        <v>3.9</v>
      </c>
      <c r="Z14" s="40">
        <f t="shared" si="0"/>
        <v>3.279166666666667</v>
      </c>
      <c r="AA14" s="130" t="s">
        <v>49</v>
      </c>
      <c r="AB14" s="127">
        <v>5.1</v>
      </c>
      <c r="AC14" s="133" t="s">
        <v>474</v>
      </c>
      <c r="AD14" s="29">
        <v>11</v>
      </c>
      <c r="AE14" s="130" t="s">
        <v>49</v>
      </c>
      <c r="AF14" s="127">
        <v>11.5</v>
      </c>
      <c r="AG14" s="136" t="s">
        <v>500</v>
      </c>
    </row>
    <row r="15" spans="1:33" ht="14.25" customHeight="1">
      <c r="A15" s="97">
        <v>12</v>
      </c>
      <c r="B15" s="125">
        <v>4.5</v>
      </c>
      <c r="C15" s="122">
        <v>3.8</v>
      </c>
      <c r="D15" s="122">
        <v>4.4</v>
      </c>
      <c r="E15" s="122">
        <v>4.2</v>
      </c>
      <c r="F15" s="122">
        <v>4.9</v>
      </c>
      <c r="G15" s="122">
        <v>5.5</v>
      </c>
      <c r="H15" s="122">
        <v>5.3</v>
      </c>
      <c r="I15" s="122">
        <v>5.4</v>
      </c>
      <c r="J15" s="122">
        <v>4.9</v>
      </c>
      <c r="K15" s="122">
        <v>4.7</v>
      </c>
      <c r="L15" s="122">
        <v>5.3</v>
      </c>
      <c r="M15" s="122">
        <v>6.9</v>
      </c>
      <c r="N15" s="122">
        <v>6.6</v>
      </c>
      <c r="O15" s="122">
        <v>6.4</v>
      </c>
      <c r="P15" s="122">
        <v>7.8</v>
      </c>
      <c r="Q15" s="122">
        <v>9.4</v>
      </c>
      <c r="R15" s="122">
        <v>8.6</v>
      </c>
      <c r="S15" s="122">
        <v>5.8</v>
      </c>
      <c r="T15" s="122">
        <v>6.4</v>
      </c>
      <c r="U15" s="122">
        <v>7.9</v>
      </c>
      <c r="V15" s="122">
        <v>6.4</v>
      </c>
      <c r="W15" s="122">
        <v>8.5</v>
      </c>
      <c r="X15" s="122">
        <v>10.1</v>
      </c>
      <c r="Y15" s="122">
        <v>12.8</v>
      </c>
      <c r="Z15" s="39">
        <f t="shared" si="0"/>
        <v>6.520833333333335</v>
      </c>
      <c r="AA15" s="129" t="s">
        <v>51</v>
      </c>
      <c r="AB15" s="122">
        <v>13.3</v>
      </c>
      <c r="AC15" s="132" t="s">
        <v>484</v>
      </c>
      <c r="AD15" s="28">
        <v>12</v>
      </c>
      <c r="AE15" s="129" t="s">
        <v>52</v>
      </c>
      <c r="AF15" s="122">
        <v>26.8</v>
      </c>
      <c r="AG15" s="135" t="s">
        <v>501</v>
      </c>
    </row>
    <row r="16" spans="1:33" ht="14.25" customHeight="1">
      <c r="A16" s="97">
        <v>13</v>
      </c>
      <c r="B16" s="125">
        <v>5</v>
      </c>
      <c r="C16" s="122">
        <v>6.7</v>
      </c>
      <c r="D16" s="122">
        <v>2.9</v>
      </c>
      <c r="E16" s="122">
        <v>0.5</v>
      </c>
      <c r="F16" s="122">
        <v>1.7</v>
      </c>
      <c r="G16" s="122">
        <v>1.7</v>
      </c>
      <c r="H16" s="122">
        <v>0.3</v>
      </c>
      <c r="I16" s="122">
        <v>0.7</v>
      </c>
      <c r="J16" s="122">
        <v>2.6</v>
      </c>
      <c r="K16" s="122">
        <v>3.7</v>
      </c>
      <c r="L16" s="122">
        <v>3</v>
      </c>
      <c r="M16" s="122">
        <v>3.4</v>
      </c>
      <c r="N16" s="122">
        <v>3.1</v>
      </c>
      <c r="O16" s="122">
        <v>3</v>
      </c>
      <c r="P16" s="122">
        <v>5.5</v>
      </c>
      <c r="Q16" s="122">
        <v>3.5</v>
      </c>
      <c r="R16" s="122">
        <v>1</v>
      </c>
      <c r="S16" s="122">
        <v>1.7</v>
      </c>
      <c r="T16" s="122">
        <v>2</v>
      </c>
      <c r="U16" s="122">
        <v>1.3</v>
      </c>
      <c r="V16" s="122">
        <v>0.8</v>
      </c>
      <c r="W16" s="122">
        <v>2.4</v>
      </c>
      <c r="X16" s="122">
        <v>3.2</v>
      </c>
      <c r="Y16" s="122">
        <v>3.7</v>
      </c>
      <c r="Z16" s="39">
        <f t="shared" si="0"/>
        <v>2.641666666666667</v>
      </c>
      <c r="AA16" s="129" t="s">
        <v>53</v>
      </c>
      <c r="AB16" s="122">
        <v>12.8</v>
      </c>
      <c r="AC16" s="132" t="s">
        <v>123</v>
      </c>
      <c r="AD16" s="28">
        <v>13</v>
      </c>
      <c r="AE16" s="129" t="s">
        <v>47</v>
      </c>
      <c r="AF16" s="122">
        <v>22.4</v>
      </c>
      <c r="AG16" s="135" t="s">
        <v>502</v>
      </c>
    </row>
    <row r="17" spans="1:33" ht="14.25" customHeight="1">
      <c r="A17" s="97">
        <v>14</v>
      </c>
      <c r="B17" s="125">
        <v>2.9</v>
      </c>
      <c r="C17" s="122">
        <v>2.4</v>
      </c>
      <c r="D17" s="122">
        <v>2.6</v>
      </c>
      <c r="E17" s="122">
        <v>2.5</v>
      </c>
      <c r="F17" s="122">
        <v>3</v>
      </c>
      <c r="G17" s="122">
        <v>3.1</v>
      </c>
      <c r="H17" s="122">
        <v>3.3</v>
      </c>
      <c r="I17" s="122">
        <v>3</v>
      </c>
      <c r="J17" s="122">
        <v>3.5</v>
      </c>
      <c r="K17" s="122">
        <v>3.8</v>
      </c>
      <c r="L17" s="122">
        <v>4.1</v>
      </c>
      <c r="M17" s="122">
        <v>3.5</v>
      </c>
      <c r="N17" s="122">
        <v>2.7</v>
      </c>
      <c r="O17" s="122">
        <v>4.5</v>
      </c>
      <c r="P17" s="122">
        <v>4</v>
      </c>
      <c r="Q17" s="122">
        <v>2.6</v>
      </c>
      <c r="R17" s="122">
        <v>2.4</v>
      </c>
      <c r="S17" s="122">
        <v>3.3</v>
      </c>
      <c r="T17" s="122">
        <v>3.6</v>
      </c>
      <c r="U17" s="122">
        <v>2.4</v>
      </c>
      <c r="V17" s="122">
        <v>3.1</v>
      </c>
      <c r="W17" s="122">
        <v>2.4</v>
      </c>
      <c r="X17" s="122">
        <v>2.1</v>
      </c>
      <c r="Y17" s="122">
        <v>4</v>
      </c>
      <c r="Z17" s="39">
        <f t="shared" si="0"/>
        <v>3.1166666666666667</v>
      </c>
      <c r="AA17" s="129" t="s">
        <v>46</v>
      </c>
      <c r="AB17" s="122">
        <v>6.2</v>
      </c>
      <c r="AC17" s="132" t="s">
        <v>485</v>
      </c>
      <c r="AD17" s="28">
        <v>14</v>
      </c>
      <c r="AE17" s="129" t="s">
        <v>49</v>
      </c>
      <c r="AF17" s="122">
        <v>9.7</v>
      </c>
      <c r="AG17" s="135" t="s">
        <v>494</v>
      </c>
    </row>
    <row r="18" spans="1:33" ht="14.25" customHeight="1">
      <c r="A18" s="97">
        <v>15</v>
      </c>
      <c r="B18" s="125">
        <v>1.9</v>
      </c>
      <c r="C18" s="122">
        <v>0.7</v>
      </c>
      <c r="D18" s="122">
        <v>1.1</v>
      </c>
      <c r="E18" s="122">
        <v>1.7</v>
      </c>
      <c r="F18" s="122">
        <v>1.5</v>
      </c>
      <c r="G18" s="122">
        <v>1.5</v>
      </c>
      <c r="H18" s="122">
        <v>0.1</v>
      </c>
      <c r="I18" s="122">
        <v>0.8</v>
      </c>
      <c r="J18" s="122">
        <v>2.5</v>
      </c>
      <c r="K18" s="122">
        <v>2.6</v>
      </c>
      <c r="L18" s="122">
        <v>6.3</v>
      </c>
      <c r="M18" s="122">
        <v>4.9</v>
      </c>
      <c r="N18" s="122">
        <v>2.9</v>
      </c>
      <c r="O18" s="122">
        <v>3</v>
      </c>
      <c r="P18" s="122">
        <v>3.2</v>
      </c>
      <c r="Q18" s="122">
        <v>2.6</v>
      </c>
      <c r="R18" s="122">
        <v>4</v>
      </c>
      <c r="S18" s="122">
        <v>1.7</v>
      </c>
      <c r="T18" s="122">
        <v>3</v>
      </c>
      <c r="U18" s="122">
        <v>1.9</v>
      </c>
      <c r="V18" s="122">
        <v>1.9</v>
      </c>
      <c r="W18" s="122">
        <v>2.3</v>
      </c>
      <c r="X18" s="122">
        <v>2.2</v>
      </c>
      <c r="Y18" s="122">
        <v>1.9</v>
      </c>
      <c r="Z18" s="39">
        <f t="shared" si="0"/>
        <v>2.341666666666667</v>
      </c>
      <c r="AA18" s="129" t="s">
        <v>46</v>
      </c>
      <c r="AB18" s="122">
        <v>6.9</v>
      </c>
      <c r="AC18" s="132" t="s">
        <v>312</v>
      </c>
      <c r="AD18" s="28">
        <v>15</v>
      </c>
      <c r="AE18" s="129" t="s">
        <v>46</v>
      </c>
      <c r="AF18" s="122">
        <v>10.6</v>
      </c>
      <c r="AG18" s="135" t="s">
        <v>503</v>
      </c>
    </row>
    <row r="19" spans="1:33" ht="14.25" customHeight="1">
      <c r="A19" s="97">
        <v>16</v>
      </c>
      <c r="B19" s="125">
        <v>1.8</v>
      </c>
      <c r="C19" s="122">
        <v>2.2</v>
      </c>
      <c r="D19" s="122">
        <v>1.6</v>
      </c>
      <c r="E19" s="122">
        <v>2</v>
      </c>
      <c r="F19" s="122">
        <v>2.6</v>
      </c>
      <c r="G19" s="122">
        <v>2.7</v>
      </c>
      <c r="H19" s="122">
        <v>2.5</v>
      </c>
      <c r="I19" s="122">
        <v>3.5</v>
      </c>
      <c r="J19" s="122">
        <v>3.7</v>
      </c>
      <c r="K19" s="122">
        <v>3.6</v>
      </c>
      <c r="L19" s="122">
        <v>3.8</v>
      </c>
      <c r="M19" s="122">
        <v>3.2</v>
      </c>
      <c r="N19" s="122">
        <v>3.6</v>
      </c>
      <c r="O19" s="122">
        <v>3.1</v>
      </c>
      <c r="P19" s="122">
        <v>2.9</v>
      </c>
      <c r="Q19" s="122">
        <v>2.2</v>
      </c>
      <c r="R19" s="122">
        <v>1</v>
      </c>
      <c r="S19" s="122">
        <v>0.7</v>
      </c>
      <c r="T19" s="122">
        <v>0.9</v>
      </c>
      <c r="U19" s="122">
        <v>1</v>
      </c>
      <c r="V19" s="122">
        <v>0.4</v>
      </c>
      <c r="W19" s="122">
        <v>0.7</v>
      </c>
      <c r="X19" s="122">
        <v>0.7</v>
      </c>
      <c r="Y19" s="122">
        <v>1</v>
      </c>
      <c r="Z19" s="39">
        <f t="shared" si="0"/>
        <v>2.141666666666667</v>
      </c>
      <c r="AA19" s="129" t="s">
        <v>46</v>
      </c>
      <c r="AB19" s="122">
        <v>5.3</v>
      </c>
      <c r="AC19" s="132" t="s">
        <v>486</v>
      </c>
      <c r="AD19" s="28">
        <v>16</v>
      </c>
      <c r="AE19" s="129" t="s">
        <v>49</v>
      </c>
      <c r="AF19" s="122">
        <v>9</v>
      </c>
      <c r="AG19" s="135" t="s">
        <v>504</v>
      </c>
    </row>
    <row r="20" spans="1:33" ht="14.25" customHeight="1">
      <c r="A20" s="97">
        <v>17</v>
      </c>
      <c r="B20" s="125">
        <v>1.7</v>
      </c>
      <c r="C20" s="122">
        <v>1</v>
      </c>
      <c r="D20" s="122">
        <v>1.3</v>
      </c>
      <c r="E20" s="122">
        <v>1.9</v>
      </c>
      <c r="F20" s="122">
        <v>1.9</v>
      </c>
      <c r="G20" s="122">
        <v>0.6</v>
      </c>
      <c r="H20" s="122">
        <v>0.7</v>
      </c>
      <c r="I20" s="122">
        <v>0.9</v>
      </c>
      <c r="J20" s="122">
        <v>1.2</v>
      </c>
      <c r="K20" s="122">
        <v>1.8</v>
      </c>
      <c r="L20" s="122">
        <v>2.1</v>
      </c>
      <c r="M20" s="122">
        <v>1.9</v>
      </c>
      <c r="N20" s="122">
        <v>2</v>
      </c>
      <c r="O20" s="122">
        <v>1.9</v>
      </c>
      <c r="P20" s="122">
        <v>2.1</v>
      </c>
      <c r="Q20" s="122">
        <v>1.5</v>
      </c>
      <c r="R20" s="122">
        <v>1.2</v>
      </c>
      <c r="S20" s="122">
        <v>1.5</v>
      </c>
      <c r="T20" s="122">
        <v>1.2</v>
      </c>
      <c r="U20" s="122">
        <v>0.4</v>
      </c>
      <c r="V20" s="122">
        <v>1.6</v>
      </c>
      <c r="W20" s="122">
        <v>0.8</v>
      </c>
      <c r="X20" s="122">
        <v>1.5</v>
      </c>
      <c r="Y20" s="122">
        <v>1.5</v>
      </c>
      <c r="Z20" s="39">
        <f t="shared" si="0"/>
        <v>1.425</v>
      </c>
      <c r="AA20" s="129" t="s">
        <v>72</v>
      </c>
      <c r="AB20" s="122">
        <v>2.7</v>
      </c>
      <c r="AC20" s="132" t="s">
        <v>487</v>
      </c>
      <c r="AD20" s="28">
        <v>17</v>
      </c>
      <c r="AE20" s="129" t="s">
        <v>212</v>
      </c>
      <c r="AF20" s="122">
        <v>4.9</v>
      </c>
      <c r="AG20" s="135" t="s">
        <v>428</v>
      </c>
    </row>
    <row r="21" spans="1:33" ht="14.25" customHeight="1">
      <c r="A21" s="97">
        <v>18</v>
      </c>
      <c r="B21" s="125">
        <v>1.6</v>
      </c>
      <c r="C21" s="122">
        <v>2.3</v>
      </c>
      <c r="D21" s="122">
        <v>2.3</v>
      </c>
      <c r="E21" s="122">
        <v>1.8</v>
      </c>
      <c r="F21" s="122">
        <v>1.7</v>
      </c>
      <c r="G21" s="122">
        <v>2.2</v>
      </c>
      <c r="H21" s="122">
        <v>1.8</v>
      </c>
      <c r="I21" s="122">
        <v>2.3</v>
      </c>
      <c r="J21" s="122">
        <v>3.2</v>
      </c>
      <c r="K21" s="122">
        <v>2.6</v>
      </c>
      <c r="L21" s="122">
        <v>2.2</v>
      </c>
      <c r="M21" s="122">
        <v>3.7</v>
      </c>
      <c r="N21" s="122">
        <v>4.1</v>
      </c>
      <c r="O21" s="122">
        <v>5</v>
      </c>
      <c r="P21" s="122">
        <v>4</v>
      </c>
      <c r="Q21" s="122">
        <v>5</v>
      </c>
      <c r="R21" s="122">
        <v>3.6</v>
      </c>
      <c r="S21" s="122">
        <v>2.5</v>
      </c>
      <c r="T21" s="122">
        <v>2.9</v>
      </c>
      <c r="U21" s="122">
        <v>2.4</v>
      </c>
      <c r="V21" s="122">
        <v>4</v>
      </c>
      <c r="W21" s="122">
        <v>2</v>
      </c>
      <c r="X21" s="122">
        <v>2.7</v>
      </c>
      <c r="Y21" s="122">
        <v>2.4</v>
      </c>
      <c r="Z21" s="39">
        <f t="shared" si="0"/>
        <v>2.845833333333333</v>
      </c>
      <c r="AA21" s="129" t="s">
        <v>49</v>
      </c>
      <c r="AB21" s="122">
        <v>5.6</v>
      </c>
      <c r="AC21" s="132" t="s">
        <v>327</v>
      </c>
      <c r="AD21" s="28">
        <v>18</v>
      </c>
      <c r="AE21" s="129" t="s">
        <v>49</v>
      </c>
      <c r="AF21" s="122">
        <v>11.8</v>
      </c>
      <c r="AG21" s="135" t="s">
        <v>505</v>
      </c>
    </row>
    <row r="22" spans="1:33" ht="14.25" customHeight="1">
      <c r="A22" s="97">
        <v>19</v>
      </c>
      <c r="B22" s="125">
        <v>2.5</v>
      </c>
      <c r="C22" s="122">
        <v>1.6</v>
      </c>
      <c r="D22" s="122">
        <v>5.1</v>
      </c>
      <c r="E22" s="122">
        <v>4.8</v>
      </c>
      <c r="F22" s="122">
        <v>2.2</v>
      </c>
      <c r="G22" s="122">
        <v>0.3</v>
      </c>
      <c r="H22" s="122">
        <v>2</v>
      </c>
      <c r="I22" s="122">
        <v>3.3</v>
      </c>
      <c r="J22" s="122">
        <v>2</v>
      </c>
      <c r="K22" s="122">
        <v>2.3</v>
      </c>
      <c r="L22" s="122">
        <v>2.4</v>
      </c>
      <c r="M22" s="122">
        <v>0.7</v>
      </c>
      <c r="N22" s="122">
        <v>1.9</v>
      </c>
      <c r="O22" s="122">
        <v>3.6</v>
      </c>
      <c r="P22" s="122">
        <v>2.6</v>
      </c>
      <c r="Q22" s="122">
        <v>2.9</v>
      </c>
      <c r="R22" s="122">
        <v>1.7</v>
      </c>
      <c r="S22" s="122">
        <v>2.2</v>
      </c>
      <c r="T22" s="122">
        <v>2</v>
      </c>
      <c r="U22" s="122">
        <v>3.7</v>
      </c>
      <c r="V22" s="122">
        <v>1.2</v>
      </c>
      <c r="W22" s="122">
        <v>0.9</v>
      </c>
      <c r="X22" s="122">
        <v>1.8</v>
      </c>
      <c r="Y22" s="122">
        <v>0.7</v>
      </c>
      <c r="Z22" s="39">
        <f t="shared" si="0"/>
        <v>2.266666666666667</v>
      </c>
      <c r="AA22" s="129" t="s">
        <v>46</v>
      </c>
      <c r="AB22" s="122">
        <v>5.1</v>
      </c>
      <c r="AC22" s="132" t="s">
        <v>488</v>
      </c>
      <c r="AD22" s="28">
        <v>19</v>
      </c>
      <c r="AE22" s="129" t="s">
        <v>46</v>
      </c>
      <c r="AF22" s="122">
        <v>9.5</v>
      </c>
      <c r="AG22" s="135" t="s">
        <v>506</v>
      </c>
    </row>
    <row r="23" spans="1:33" ht="14.25" customHeight="1">
      <c r="A23" s="97">
        <v>20</v>
      </c>
      <c r="B23" s="125">
        <v>1.1</v>
      </c>
      <c r="C23" s="122">
        <v>1</v>
      </c>
      <c r="D23" s="122">
        <v>0.5</v>
      </c>
      <c r="E23" s="122">
        <v>0.8</v>
      </c>
      <c r="F23" s="122">
        <v>1</v>
      </c>
      <c r="G23" s="122">
        <v>1.3</v>
      </c>
      <c r="H23" s="122">
        <v>1.4</v>
      </c>
      <c r="I23" s="122">
        <v>0.8</v>
      </c>
      <c r="J23" s="122">
        <v>2.8</v>
      </c>
      <c r="K23" s="122">
        <v>4.6</v>
      </c>
      <c r="L23" s="122">
        <v>3.8</v>
      </c>
      <c r="M23" s="122">
        <v>3.9</v>
      </c>
      <c r="N23" s="122">
        <v>3.9</v>
      </c>
      <c r="O23" s="122">
        <v>3.9</v>
      </c>
      <c r="P23" s="122">
        <v>3.1</v>
      </c>
      <c r="Q23" s="122">
        <v>2.2</v>
      </c>
      <c r="R23" s="122">
        <v>1.3</v>
      </c>
      <c r="S23" s="122">
        <v>0.7</v>
      </c>
      <c r="T23" s="122">
        <v>1.1</v>
      </c>
      <c r="U23" s="122">
        <v>0.8</v>
      </c>
      <c r="V23" s="122">
        <v>0.4</v>
      </c>
      <c r="W23" s="122">
        <v>0.9</v>
      </c>
      <c r="X23" s="122">
        <v>0.9</v>
      </c>
      <c r="Y23" s="122">
        <v>0.6</v>
      </c>
      <c r="Z23" s="39">
        <f t="shared" si="0"/>
        <v>1.783333333333333</v>
      </c>
      <c r="AA23" s="129" t="s">
        <v>46</v>
      </c>
      <c r="AB23" s="122">
        <v>5.5</v>
      </c>
      <c r="AC23" s="132" t="s">
        <v>280</v>
      </c>
      <c r="AD23" s="28">
        <v>20</v>
      </c>
      <c r="AE23" s="129" t="s">
        <v>49</v>
      </c>
      <c r="AF23" s="122">
        <v>8.3</v>
      </c>
      <c r="AG23" s="135" t="s">
        <v>382</v>
      </c>
    </row>
    <row r="24" spans="1:33" ht="14.25" customHeight="1">
      <c r="A24" s="98">
        <v>21</v>
      </c>
      <c r="B24" s="126">
        <v>0.7</v>
      </c>
      <c r="C24" s="127">
        <v>1.7</v>
      </c>
      <c r="D24" s="127">
        <v>1.7</v>
      </c>
      <c r="E24" s="127">
        <v>1.3</v>
      </c>
      <c r="F24" s="127">
        <v>1.7</v>
      </c>
      <c r="G24" s="127">
        <v>1.6</v>
      </c>
      <c r="H24" s="127">
        <v>1.4</v>
      </c>
      <c r="I24" s="127">
        <v>2.4</v>
      </c>
      <c r="J24" s="127">
        <v>2.6</v>
      </c>
      <c r="K24" s="127">
        <v>3.8</v>
      </c>
      <c r="L24" s="127">
        <v>4.3</v>
      </c>
      <c r="M24" s="127">
        <v>4.1</v>
      </c>
      <c r="N24" s="127">
        <v>4.5</v>
      </c>
      <c r="O24" s="127">
        <v>3</v>
      </c>
      <c r="P24" s="127">
        <v>3.6</v>
      </c>
      <c r="Q24" s="127">
        <v>2.5</v>
      </c>
      <c r="R24" s="127">
        <v>2.1</v>
      </c>
      <c r="S24" s="127">
        <v>2.2</v>
      </c>
      <c r="T24" s="127">
        <v>2.3</v>
      </c>
      <c r="U24" s="127">
        <v>3</v>
      </c>
      <c r="V24" s="127">
        <v>2.4</v>
      </c>
      <c r="W24" s="127">
        <v>2.9</v>
      </c>
      <c r="X24" s="127">
        <v>3</v>
      </c>
      <c r="Y24" s="127">
        <v>2.9</v>
      </c>
      <c r="Z24" s="40">
        <f t="shared" si="0"/>
        <v>2.5708333333333333</v>
      </c>
      <c r="AA24" s="130" t="s">
        <v>46</v>
      </c>
      <c r="AB24" s="127">
        <v>5.2</v>
      </c>
      <c r="AC24" s="133" t="s">
        <v>373</v>
      </c>
      <c r="AD24" s="29">
        <v>21</v>
      </c>
      <c r="AE24" s="130" t="s">
        <v>154</v>
      </c>
      <c r="AF24" s="127">
        <v>9</v>
      </c>
      <c r="AG24" s="136" t="s">
        <v>507</v>
      </c>
    </row>
    <row r="25" spans="1:33" ht="14.25" customHeight="1">
      <c r="A25" s="97">
        <v>22</v>
      </c>
      <c r="B25" s="125">
        <v>3</v>
      </c>
      <c r="C25" s="122">
        <v>3.6</v>
      </c>
      <c r="D25" s="122">
        <v>3</v>
      </c>
      <c r="E25" s="122">
        <v>4</v>
      </c>
      <c r="F25" s="122">
        <v>3.8</v>
      </c>
      <c r="G25" s="122">
        <v>5.8</v>
      </c>
      <c r="H25" s="122">
        <v>6</v>
      </c>
      <c r="I25" s="122">
        <v>8.8</v>
      </c>
      <c r="J25" s="122">
        <v>7.1</v>
      </c>
      <c r="K25" s="122">
        <v>8.2</v>
      </c>
      <c r="L25" s="122">
        <v>6.8</v>
      </c>
      <c r="M25" s="122">
        <v>6.4</v>
      </c>
      <c r="N25" s="122">
        <v>5.4</v>
      </c>
      <c r="O25" s="122">
        <v>7.3</v>
      </c>
      <c r="P25" s="122">
        <v>8.7</v>
      </c>
      <c r="Q25" s="122">
        <v>8</v>
      </c>
      <c r="R25" s="122">
        <v>5</v>
      </c>
      <c r="S25" s="122">
        <v>5.4</v>
      </c>
      <c r="T25" s="122">
        <v>3.8</v>
      </c>
      <c r="U25" s="122">
        <v>2.7</v>
      </c>
      <c r="V25" s="122">
        <v>0.8</v>
      </c>
      <c r="W25" s="122">
        <v>2.3</v>
      </c>
      <c r="X25" s="122">
        <v>3.4</v>
      </c>
      <c r="Y25" s="122">
        <v>3.3</v>
      </c>
      <c r="Z25" s="39">
        <f t="shared" si="0"/>
        <v>5.108333333333333</v>
      </c>
      <c r="AA25" s="129" t="s">
        <v>49</v>
      </c>
      <c r="AB25" s="122">
        <v>10.9</v>
      </c>
      <c r="AC25" s="132" t="s">
        <v>303</v>
      </c>
      <c r="AD25" s="28">
        <v>22</v>
      </c>
      <c r="AE25" s="129" t="s">
        <v>49</v>
      </c>
      <c r="AF25" s="122">
        <v>21</v>
      </c>
      <c r="AG25" s="135" t="s">
        <v>508</v>
      </c>
    </row>
    <row r="26" spans="1:33" ht="14.25" customHeight="1">
      <c r="A26" s="97">
        <v>23</v>
      </c>
      <c r="B26" s="125">
        <v>2.3</v>
      </c>
      <c r="C26" s="122">
        <v>2.9</v>
      </c>
      <c r="D26" s="122">
        <v>3.5</v>
      </c>
      <c r="E26" s="122">
        <v>3</v>
      </c>
      <c r="F26" s="122">
        <v>3.3</v>
      </c>
      <c r="G26" s="122">
        <v>3.8</v>
      </c>
      <c r="H26" s="122">
        <v>5.4</v>
      </c>
      <c r="I26" s="122">
        <v>3.1</v>
      </c>
      <c r="J26" s="122">
        <v>2.5</v>
      </c>
      <c r="K26" s="122">
        <v>2.7</v>
      </c>
      <c r="L26" s="122">
        <v>2.4</v>
      </c>
      <c r="M26" s="122">
        <v>4.6</v>
      </c>
      <c r="N26" s="122">
        <v>5.9</v>
      </c>
      <c r="O26" s="122">
        <v>4.4</v>
      </c>
      <c r="P26" s="122">
        <v>4.6</v>
      </c>
      <c r="Q26" s="122">
        <v>4.4</v>
      </c>
      <c r="R26" s="122">
        <v>2.2</v>
      </c>
      <c r="S26" s="122">
        <v>2.7</v>
      </c>
      <c r="T26" s="122">
        <v>1.7</v>
      </c>
      <c r="U26" s="122">
        <v>1</v>
      </c>
      <c r="V26" s="122">
        <v>1.2</v>
      </c>
      <c r="W26" s="122">
        <v>1.6</v>
      </c>
      <c r="X26" s="122">
        <v>1</v>
      </c>
      <c r="Y26" s="122">
        <v>0.8</v>
      </c>
      <c r="Z26" s="39">
        <f t="shared" si="0"/>
        <v>2.9583333333333335</v>
      </c>
      <c r="AA26" s="129" t="s">
        <v>48</v>
      </c>
      <c r="AB26" s="122">
        <v>6.1</v>
      </c>
      <c r="AC26" s="132" t="s">
        <v>489</v>
      </c>
      <c r="AD26" s="28">
        <v>23</v>
      </c>
      <c r="AE26" s="129" t="s">
        <v>50</v>
      </c>
      <c r="AF26" s="122">
        <v>11.8</v>
      </c>
      <c r="AG26" s="135" t="s">
        <v>379</v>
      </c>
    </row>
    <row r="27" spans="1:33" ht="14.25" customHeight="1">
      <c r="A27" s="97">
        <v>24</v>
      </c>
      <c r="B27" s="125">
        <v>1.4</v>
      </c>
      <c r="C27" s="122">
        <v>1.3</v>
      </c>
      <c r="D27" s="122">
        <v>1.5</v>
      </c>
      <c r="E27" s="122">
        <v>1.3</v>
      </c>
      <c r="F27" s="122">
        <v>1.9</v>
      </c>
      <c r="G27" s="122">
        <v>1.5</v>
      </c>
      <c r="H27" s="122">
        <v>2.6</v>
      </c>
      <c r="I27" s="122">
        <v>2.4</v>
      </c>
      <c r="J27" s="122">
        <v>3.2</v>
      </c>
      <c r="K27" s="122">
        <v>3.9</v>
      </c>
      <c r="L27" s="122">
        <v>5.3</v>
      </c>
      <c r="M27" s="122">
        <v>7.7</v>
      </c>
      <c r="N27" s="122">
        <v>6.2</v>
      </c>
      <c r="O27" s="122">
        <v>6.4</v>
      </c>
      <c r="P27" s="122">
        <v>4.7</v>
      </c>
      <c r="Q27" s="122">
        <v>4.6</v>
      </c>
      <c r="R27" s="122">
        <v>4.1</v>
      </c>
      <c r="S27" s="122">
        <v>3.8</v>
      </c>
      <c r="T27" s="122">
        <v>3.2</v>
      </c>
      <c r="U27" s="122">
        <v>3.7</v>
      </c>
      <c r="V27" s="122">
        <v>4</v>
      </c>
      <c r="W27" s="122">
        <v>7.7</v>
      </c>
      <c r="X27" s="122">
        <v>7.3</v>
      </c>
      <c r="Y27" s="122">
        <v>6.9</v>
      </c>
      <c r="Z27" s="39">
        <f t="shared" si="0"/>
        <v>4.025</v>
      </c>
      <c r="AA27" s="129" t="s">
        <v>49</v>
      </c>
      <c r="AB27" s="122">
        <v>8.5</v>
      </c>
      <c r="AC27" s="132" t="s">
        <v>415</v>
      </c>
      <c r="AD27" s="28">
        <v>24</v>
      </c>
      <c r="AE27" s="129" t="s">
        <v>46</v>
      </c>
      <c r="AF27" s="122">
        <v>14.2</v>
      </c>
      <c r="AG27" s="135" t="s">
        <v>507</v>
      </c>
    </row>
    <row r="28" spans="1:33" ht="14.25" customHeight="1">
      <c r="A28" s="97">
        <v>25</v>
      </c>
      <c r="B28" s="125">
        <v>6.3</v>
      </c>
      <c r="C28" s="122">
        <v>8.1</v>
      </c>
      <c r="D28" s="122">
        <v>8.5</v>
      </c>
      <c r="E28" s="122">
        <v>7.7</v>
      </c>
      <c r="F28" s="122">
        <v>7.5</v>
      </c>
      <c r="G28" s="122">
        <v>9</v>
      </c>
      <c r="H28" s="122">
        <v>10.5</v>
      </c>
      <c r="I28" s="122">
        <v>8.7</v>
      </c>
      <c r="J28" s="122">
        <v>9.6</v>
      </c>
      <c r="K28" s="122">
        <v>9</v>
      </c>
      <c r="L28" s="122">
        <v>9.2</v>
      </c>
      <c r="M28" s="122">
        <v>8.8</v>
      </c>
      <c r="N28" s="122">
        <v>8.1</v>
      </c>
      <c r="O28" s="122">
        <v>8.6</v>
      </c>
      <c r="P28" s="122">
        <v>8.4</v>
      </c>
      <c r="Q28" s="122">
        <v>7.8</v>
      </c>
      <c r="R28" s="122">
        <v>8.1</v>
      </c>
      <c r="S28" s="122">
        <v>6</v>
      </c>
      <c r="T28" s="122">
        <v>2.9</v>
      </c>
      <c r="U28" s="122">
        <v>3.7</v>
      </c>
      <c r="V28" s="122">
        <v>4.4</v>
      </c>
      <c r="W28" s="122">
        <v>4.1</v>
      </c>
      <c r="X28" s="122">
        <v>4.1</v>
      </c>
      <c r="Y28" s="122">
        <v>4</v>
      </c>
      <c r="Z28" s="39">
        <f t="shared" si="0"/>
        <v>7.212499999999999</v>
      </c>
      <c r="AA28" s="129" t="s">
        <v>49</v>
      </c>
      <c r="AB28" s="122">
        <v>11.7</v>
      </c>
      <c r="AC28" s="132" t="s">
        <v>93</v>
      </c>
      <c r="AD28" s="28">
        <v>25</v>
      </c>
      <c r="AE28" s="129" t="s">
        <v>46</v>
      </c>
      <c r="AF28" s="122">
        <v>23.3</v>
      </c>
      <c r="AG28" s="135" t="s">
        <v>192</v>
      </c>
    </row>
    <row r="29" spans="1:33" ht="14.25" customHeight="1">
      <c r="A29" s="97">
        <v>26</v>
      </c>
      <c r="B29" s="125">
        <v>4.7</v>
      </c>
      <c r="C29" s="122">
        <v>5.2</v>
      </c>
      <c r="D29" s="122">
        <v>6</v>
      </c>
      <c r="E29" s="122">
        <v>6.2</v>
      </c>
      <c r="F29" s="122">
        <v>5.3</v>
      </c>
      <c r="G29" s="122">
        <v>6.2</v>
      </c>
      <c r="H29" s="122">
        <v>3</v>
      </c>
      <c r="I29" s="122">
        <v>3.5</v>
      </c>
      <c r="J29" s="122">
        <v>1.8</v>
      </c>
      <c r="K29" s="122">
        <v>3</v>
      </c>
      <c r="L29" s="122">
        <v>1.3</v>
      </c>
      <c r="M29" s="122">
        <v>1.2</v>
      </c>
      <c r="N29" s="122">
        <v>1.8</v>
      </c>
      <c r="O29" s="122">
        <v>3.4</v>
      </c>
      <c r="P29" s="122">
        <v>2.7</v>
      </c>
      <c r="Q29" s="122">
        <v>3</v>
      </c>
      <c r="R29" s="122">
        <v>1.5</v>
      </c>
      <c r="S29" s="122">
        <v>0.8</v>
      </c>
      <c r="T29" s="122">
        <v>1.6</v>
      </c>
      <c r="U29" s="122">
        <v>1.2</v>
      </c>
      <c r="V29" s="122">
        <v>0.4</v>
      </c>
      <c r="W29" s="122">
        <v>0.6</v>
      </c>
      <c r="X29" s="122">
        <v>1.9</v>
      </c>
      <c r="Y29" s="122">
        <v>0.8</v>
      </c>
      <c r="Z29" s="39">
        <f t="shared" si="0"/>
        <v>2.795833333333333</v>
      </c>
      <c r="AA29" s="129" t="s">
        <v>48</v>
      </c>
      <c r="AB29" s="122">
        <v>7.1</v>
      </c>
      <c r="AC29" s="132" t="s">
        <v>490</v>
      </c>
      <c r="AD29" s="28">
        <v>26</v>
      </c>
      <c r="AE29" s="129" t="s">
        <v>48</v>
      </c>
      <c r="AF29" s="122">
        <v>17.2</v>
      </c>
      <c r="AG29" s="135" t="s">
        <v>509</v>
      </c>
    </row>
    <row r="30" spans="1:33" ht="14.25" customHeight="1">
      <c r="A30" s="97">
        <v>27</v>
      </c>
      <c r="B30" s="125">
        <v>1.2</v>
      </c>
      <c r="C30" s="122">
        <v>1.1</v>
      </c>
      <c r="D30" s="122">
        <v>1.9</v>
      </c>
      <c r="E30" s="122">
        <v>0.5</v>
      </c>
      <c r="F30" s="122">
        <v>1.2</v>
      </c>
      <c r="G30" s="122">
        <v>1.1</v>
      </c>
      <c r="H30" s="122">
        <v>0.3</v>
      </c>
      <c r="I30" s="122">
        <v>0.4</v>
      </c>
      <c r="J30" s="122">
        <v>1</v>
      </c>
      <c r="K30" s="122">
        <v>1.6</v>
      </c>
      <c r="L30" s="122">
        <v>2.4</v>
      </c>
      <c r="M30" s="122">
        <v>1.5</v>
      </c>
      <c r="N30" s="122">
        <v>3.5</v>
      </c>
      <c r="O30" s="122">
        <v>3.7</v>
      </c>
      <c r="P30" s="122">
        <v>2.2</v>
      </c>
      <c r="Q30" s="122">
        <v>1.1</v>
      </c>
      <c r="R30" s="122">
        <v>0.7</v>
      </c>
      <c r="S30" s="122">
        <v>0.7</v>
      </c>
      <c r="T30" s="122">
        <v>1.7</v>
      </c>
      <c r="U30" s="122">
        <v>1.7</v>
      </c>
      <c r="V30" s="122">
        <v>0.5</v>
      </c>
      <c r="W30" s="122">
        <v>0.9</v>
      </c>
      <c r="X30" s="122">
        <v>0.6</v>
      </c>
      <c r="Y30" s="122">
        <v>1.6</v>
      </c>
      <c r="Z30" s="39">
        <f t="shared" si="0"/>
        <v>1.3791666666666664</v>
      </c>
      <c r="AA30" s="129" t="s">
        <v>49</v>
      </c>
      <c r="AB30" s="122">
        <v>4.2</v>
      </c>
      <c r="AC30" s="132" t="s">
        <v>378</v>
      </c>
      <c r="AD30" s="28">
        <v>27</v>
      </c>
      <c r="AE30" s="129" t="s">
        <v>46</v>
      </c>
      <c r="AF30" s="122">
        <v>6.5</v>
      </c>
      <c r="AG30" s="135" t="s">
        <v>433</v>
      </c>
    </row>
    <row r="31" spans="1:33" ht="14.25" customHeight="1">
      <c r="A31" s="97">
        <v>28</v>
      </c>
      <c r="B31" s="125">
        <v>1.9</v>
      </c>
      <c r="C31" s="122">
        <v>0.6</v>
      </c>
      <c r="D31" s="122">
        <v>1.1</v>
      </c>
      <c r="E31" s="122">
        <v>0.8</v>
      </c>
      <c r="F31" s="122">
        <v>0.9</v>
      </c>
      <c r="G31" s="122">
        <v>2.2</v>
      </c>
      <c r="H31" s="122">
        <v>1.2</v>
      </c>
      <c r="I31" s="122">
        <v>1.4</v>
      </c>
      <c r="J31" s="122">
        <v>3.2</v>
      </c>
      <c r="K31" s="122">
        <v>3.5</v>
      </c>
      <c r="L31" s="122">
        <v>3.6</v>
      </c>
      <c r="M31" s="122">
        <v>2.8</v>
      </c>
      <c r="N31" s="122">
        <v>2.1</v>
      </c>
      <c r="O31" s="122">
        <v>3.1</v>
      </c>
      <c r="P31" s="122">
        <v>2</v>
      </c>
      <c r="Q31" s="122">
        <v>2.1</v>
      </c>
      <c r="R31" s="122">
        <v>1.2</v>
      </c>
      <c r="S31" s="122">
        <v>0.8</v>
      </c>
      <c r="T31" s="122">
        <v>1</v>
      </c>
      <c r="U31" s="122">
        <v>1.7</v>
      </c>
      <c r="V31" s="122">
        <v>0.7</v>
      </c>
      <c r="W31" s="122">
        <v>0.4</v>
      </c>
      <c r="X31" s="122">
        <v>1.3</v>
      </c>
      <c r="Y31" s="122">
        <v>0.9</v>
      </c>
      <c r="Z31" s="39">
        <f t="shared" si="0"/>
        <v>1.6875000000000002</v>
      </c>
      <c r="AA31" s="129" t="s">
        <v>72</v>
      </c>
      <c r="AB31" s="122">
        <v>4.4</v>
      </c>
      <c r="AC31" s="132" t="s">
        <v>397</v>
      </c>
      <c r="AD31" s="28">
        <v>28</v>
      </c>
      <c r="AE31" s="129" t="s">
        <v>72</v>
      </c>
      <c r="AF31" s="122">
        <v>6.5</v>
      </c>
      <c r="AG31" s="135" t="s">
        <v>192</v>
      </c>
    </row>
    <row r="32" spans="1:33" ht="14.25" customHeight="1">
      <c r="A32" s="97">
        <v>29</v>
      </c>
      <c r="B32" s="125">
        <v>1.6</v>
      </c>
      <c r="C32" s="122">
        <v>0.2</v>
      </c>
      <c r="D32" s="122">
        <v>1</v>
      </c>
      <c r="E32" s="122">
        <v>1.1</v>
      </c>
      <c r="F32" s="122">
        <v>0.9</v>
      </c>
      <c r="G32" s="122">
        <v>1</v>
      </c>
      <c r="H32" s="122">
        <v>1.3</v>
      </c>
      <c r="I32" s="122">
        <v>0.6</v>
      </c>
      <c r="J32" s="122">
        <v>0.5</v>
      </c>
      <c r="K32" s="122">
        <v>0.9</v>
      </c>
      <c r="L32" s="122">
        <v>4.4</v>
      </c>
      <c r="M32" s="122">
        <v>1.6</v>
      </c>
      <c r="N32" s="122">
        <v>0.9</v>
      </c>
      <c r="O32" s="122">
        <v>2.4</v>
      </c>
      <c r="P32" s="122">
        <v>1.2</v>
      </c>
      <c r="Q32" s="122">
        <v>0.3</v>
      </c>
      <c r="R32" s="122">
        <v>0.7</v>
      </c>
      <c r="S32" s="122">
        <v>1.6</v>
      </c>
      <c r="T32" s="122">
        <v>0.7</v>
      </c>
      <c r="U32" s="122">
        <v>1.5</v>
      </c>
      <c r="V32" s="122">
        <v>0.8</v>
      </c>
      <c r="W32" s="122">
        <v>1.5</v>
      </c>
      <c r="X32" s="122">
        <v>1.4</v>
      </c>
      <c r="Y32" s="122">
        <v>0.9</v>
      </c>
      <c r="Z32" s="39">
        <f t="shared" si="0"/>
        <v>1.2083333333333333</v>
      </c>
      <c r="AA32" s="129" t="s">
        <v>49</v>
      </c>
      <c r="AB32" s="122">
        <v>4.6</v>
      </c>
      <c r="AC32" s="132" t="s">
        <v>374</v>
      </c>
      <c r="AD32" s="28">
        <v>29</v>
      </c>
      <c r="AE32" s="129" t="s">
        <v>46</v>
      </c>
      <c r="AF32" s="122">
        <v>6.5</v>
      </c>
      <c r="AG32" s="135" t="s">
        <v>376</v>
      </c>
    </row>
    <row r="33" spans="1:33" ht="14.25" customHeight="1">
      <c r="A33" s="97">
        <v>30</v>
      </c>
      <c r="B33" s="125">
        <v>1.4</v>
      </c>
      <c r="C33" s="122">
        <v>1.1</v>
      </c>
      <c r="D33" s="122">
        <v>1.2</v>
      </c>
      <c r="E33" s="122">
        <v>0.8</v>
      </c>
      <c r="F33" s="122">
        <v>1.8</v>
      </c>
      <c r="G33" s="122">
        <v>1.7</v>
      </c>
      <c r="H33" s="122">
        <v>0.8</v>
      </c>
      <c r="I33" s="122">
        <v>0.9</v>
      </c>
      <c r="J33" s="122">
        <v>1.3</v>
      </c>
      <c r="K33" s="122">
        <v>1.6</v>
      </c>
      <c r="L33" s="122">
        <v>2.4</v>
      </c>
      <c r="M33" s="122">
        <v>1.7</v>
      </c>
      <c r="N33" s="122">
        <v>2.4</v>
      </c>
      <c r="O33" s="122">
        <v>3</v>
      </c>
      <c r="P33" s="122">
        <v>1.7</v>
      </c>
      <c r="Q33" s="122">
        <v>1</v>
      </c>
      <c r="R33" s="122">
        <v>2.1</v>
      </c>
      <c r="S33" s="122">
        <v>0.8</v>
      </c>
      <c r="T33" s="122">
        <v>0.4</v>
      </c>
      <c r="U33" s="122">
        <v>0.7</v>
      </c>
      <c r="V33" s="122">
        <v>0.6</v>
      </c>
      <c r="W33" s="122">
        <v>0.5</v>
      </c>
      <c r="X33" s="122">
        <v>1.3</v>
      </c>
      <c r="Y33" s="122">
        <v>0.3</v>
      </c>
      <c r="Z33" s="39">
        <f t="shared" si="0"/>
        <v>1.3125000000000002</v>
      </c>
      <c r="AA33" s="129" t="s">
        <v>72</v>
      </c>
      <c r="AB33" s="122">
        <v>3.7</v>
      </c>
      <c r="AC33" s="132" t="s">
        <v>491</v>
      </c>
      <c r="AD33" s="28">
        <v>30</v>
      </c>
      <c r="AE33" s="129" t="s">
        <v>46</v>
      </c>
      <c r="AF33" s="122">
        <v>5.8</v>
      </c>
      <c r="AG33" s="135" t="s">
        <v>510</v>
      </c>
    </row>
    <row r="34" spans="1:33" ht="14.25" customHeight="1">
      <c r="A34" s="97">
        <v>31</v>
      </c>
      <c r="B34" s="125">
        <v>1.4</v>
      </c>
      <c r="C34" s="122">
        <v>0.8</v>
      </c>
      <c r="D34" s="122">
        <v>1.4</v>
      </c>
      <c r="E34" s="122">
        <v>1.6</v>
      </c>
      <c r="F34" s="122">
        <v>0.9</v>
      </c>
      <c r="G34" s="122">
        <v>0.9</v>
      </c>
      <c r="H34" s="122">
        <v>0.7</v>
      </c>
      <c r="I34" s="122">
        <v>0.2</v>
      </c>
      <c r="J34" s="122">
        <v>1.9</v>
      </c>
      <c r="K34" s="122">
        <v>2.6</v>
      </c>
      <c r="L34" s="122">
        <v>2.3</v>
      </c>
      <c r="M34" s="122">
        <v>1.2</v>
      </c>
      <c r="N34" s="122">
        <v>2.3</v>
      </c>
      <c r="O34" s="122">
        <v>2.8</v>
      </c>
      <c r="P34" s="122">
        <v>1.9</v>
      </c>
      <c r="Q34" s="122">
        <v>2</v>
      </c>
      <c r="R34" s="122">
        <v>1.6</v>
      </c>
      <c r="S34" s="122">
        <v>1</v>
      </c>
      <c r="T34" s="122">
        <v>1.4</v>
      </c>
      <c r="U34" s="122">
        <v>1.8</v>
      </c>
      <c r="V34" s="122">
        <v>1.6</v>
      </c>
      <c r="W34" s="122">
        <v>1.9</v>
      </c>
      <c r="X34" s="122">
        <v>1.6</v>
      </c>
      <c r="Y34" s="122">
        <v>0.9</v>
      </c>
      <c r="Z34" s="39">
        <f t="shared" si="0"/>
        <v>1.5291666666666666</v>
      </c>
      <c r="AA34" s="129" t="s">
        <v>139</v>
      </c>
      <c r="AB34" s="122">
        <v>3</v>
      </c>
      <c r="AC34" s="132" t="s">
        <v>492</v>
      </c>
      <c r="AD34" s="28">
        <v>31</v>
      </c>
      <c r="AE34" s="129" t="s">
        <v>139</v>
      </c>
      <c r="AF34" s="122">
        <v>5.6</v>
      </c>
      <c r="AG34" s="135" t="s">
        <v>352</v>
      </c>
    </row>
    <row r="35" spans="1:33" ht="14.25" customHeight="1">
      <c r="A35" s="99" t="s">
        <v>14</v>
      </c>
      <c r="B35" s="25">
        <f aca="true" t="shared" si="1" ref="B35:K35">AVERAGE(B4:B34)</f>
        <v>2.183870967741936</v>
      </c>
      <c r="C35" s="26">
        <f t="shared" si="1"/>
        <v>2.2354838709677414</v>
      </c>
      <c r="D35" s="26">
        <f t="shared" si="1"/>
        <v>2.3258064516129036</v>
      </c>
      <c r="E35" s="26">
        <f t="shared" si="1"/>
        <v>2.2967741935483863</v>
      </c>
      <c r="F35" s="26">
        <f t="shared" si="1"/>
        <v>2.2225806451612904</v>
      </c>
      <c r="G35" s="26">
        <f t="shared" si="1"/>
        <v>2.232258064516129</v>
      </c>
      <c r="H35" s="26">
        <f t="shared" si="1"/>
        <v>2.22258064516129</v>
      </c>
      <c r="I35" s="26">
        <f t="shared" si="1"/>
        <v>2.8129032258064517</v>
      </c>
      <c r="J35" s="26">
        <f t="shared" si="1"/>
        <v>3.0838709677419356</v>
      </c>
      <c r="K35" s="26">
        <f t="shared" si="1"/>
        <v>3.3774193548387097</v>
      </c>
      <c r="L35" s="26">
        <f aca="true" t="shared" si="2" ref="L35:Z35">AVERAGE(L4:L34)</f>
        <v>3.603225806451613</v>
      </c>
      <c r="M35" s="26">
        <f t="shared" si="2"/>
        <v>3.606451612903226</v>
      </c>
      <c r="N35" s="26">
        <f t="shared" si="2"/>
        <v>3.5322580645161294</v>
      </c>
      <c r="O35" s="26">
        <f t="shared" si="2"/>
        <v>3.5967741935483875</v>
      </c>
      <c r="P35" s="26">
        <f t="shared" si="2"/>
        <v>3.4387096774193555</v>
      </c>
      <c r="Q35" s="26">
        <f t="shared" si="2"/>
        <v>3.1129032258064515</v>
      </c>
      <c r="R35" s="26">
        <f t="shared" si="2"/>
        <v>2.3806451612903228</v>
      </c>
      <c r="S35" s="26">
        <f t="shared" si="2"/>
        <v>2.0290322580645164</v>
      </c>
      <c r="T35" s="26">
        <f t="shared" si="2"/>
        <v>2.0387096774193547</v>
      </c>
      <c r="U35" s="26">
        <f t="shared" si="2"/>
        <v>2.0354838709677425</v>
      </c>
      <c r="V35" s="26">
        <f t="shared" si="2"/>
        <v>1.7645161290322582</v>
      </c>
      <c r="W35" s="26">
        <f t="shared" si="2"/>
        <v>2.129032258064516</v>
      </c>
      <c r="X35" s="26">
        <f t="shared" si="2"/>
        <v>2.390322580645161</v>
      </c>
      <c r="Y35" s="26">
        <f t="shared" si="2"/>
        <v>2.351612903225807</v>
      </c>
      <c r="Z35" s="41">
        <f t="shared" si="2"/>
        <v>2.6251344086021504</v>
      </c>
      <c r="AA35" s="103"/>
      <c r="AB35" s="26">
        <f>AVERAGE(AB4:AB34)</f>
        <v>6.216129032258063</v>
      </c>
      <c r="AC35" s="36"/>
      <c r="AD35" s="36"/>
      <c r="AE35" s="103"/>
      <c r="AF35" s="26">
        <f>AVERAGE(AF4:AF34)</f>
        <v>11.480645161290324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4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13.3</v>
      </c>
      <c r="O38" s="145" t="s">
        <v>51</v>
      </c>
      <c r="P38" s="140">
        <v>12</v>
      </c>
      <c r="Q38" s="146" t="s">
        <v>484</v>
      </c>
      <c r="T38" s="18">
        <f>MAX(風速2)</f>
        <v>26.8</v>
      </c>
      <c r="U38" s="145" t="s">
        <v>52</v>
      </c>
      <c r="V38" s="140">
        <v>12</v>
      </c>
      <c r="W38" s="146" t="s">
        <v>501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47"/>
      <c r="P39" s="140"/>
      <c r="Q39" s="148"/>
      <c r="T39" s="34"/>
      <c r="U39" s="141"/>
      <c r="V39" s="141"/>
      <c r="W39" s="142"/>
    </row>
    <row r="40" spans="14:23" ht="14.25" customHeight="1">
      <c r="N40" s="35"/>
      <c r="O40" s="143"/>
      <c r="P40" s="143"/>
      <c r="Q40" s="144"/>
      <c r="T40" s="35"/>
      <c r="U40" s="143"/>
      <c r="V40" s="143"/>
      <c r="W40" s="14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f>'1月'!Z1</f>
        <v>2019</v>
      </c>
      <c r="AA1" s="2" t="s">
        <v>45</v>
      </c>
      <c r="AB1" s="104">
        <v>11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24">
        <v>0.6</v>
      </c>
      <c r="C4" s="123">
        <v>2</v>
      </c>
      <c r="D4" s="123">
        <v>0.4</v>
      </c>
      <c r="E4" s="123">
        <v>1.5</v>
      </c>
      <c r="F4" s="123">
        <v>2.1</v>
      </c>
      <c r="G4" s="123">
        <v>1.3</v>
      </c>
      <c r="H4" s="123">
        <v>0.8</v>
      </c>
      <c r="I4" s="123">
        <v>0.2</v>
      </c>
      <c r="J4" s="123">
        <v>1.3</v>
      </c>
      <c r="K4" s="123">
        <v>2</v>
      </c>
      <c r="L4" s="123">
        <v>1.4</v>
      </c>
      <c r="M4" s="123">
        <v>2.5</v>
      </c>
      <c r="N4" s="123">
        <v>1.7</v>
      </c>
      <c r="O4" s="123">
        <v>5</v>
      </c>
      <c r="P4" s="123">
        <v>2.4</v>
      </c>
      <c r="Q4" s="123">
        <v>2</v>
      </c>
      <c r="R4" s="123">
        <v>0.8</v>
      </c>
      <c r="S4" s="123">
        <v>1.2</v>
      </c>
      <c r="T4" s="123">
        <v>1.5</v>
      </c>
      <c r="U4" s="123">
        <v>0.9</v>
      </c>
      <c r="V4" s="123">
        <v>0.9</v>
      </c>
      <c r="W4" s="123">
        <v>0.9</v>
      </c>
      <c r="X4" s="123">
        <v>1.8</v>
      </c>
      <c r="Y4" s="123">
        <v>1.4</v>
      </c>
      <c r="Z4" s="38">
        <f aca="true" t="shared" si="0" ref="Z4:Z33">AVERAGE(B4:Y4)</f>
        <v>1.5249999999999997</v>
      </c>
      <c r="AA4" s="128" t="s">
        <v>53</v>
      </c>
      <c r="AB4" s="123">
        <v>5</v>
      </c>
      <c r="AC4" s="131" t="s">
        <v>147</v>
      </c>
      <c r="AD4" s="27">
        <v>1</v>
      </c>
      <c r="AE4" s="128" t="s">
        <v>53</v>
      </c>
      <c r="AF4" s="123">
        <v>6.7</v>
      </c>
      <c r="AG4" s="134" t="s">
        <v>529</v>
      </c>
    </row>
    <row r="5" spans="1:33" ht="14.25" customHeight="1">
      <c r="A5" s="97">
        <v>2</v>
      </c>
      <c r="B5" s="125">
        <v>1.4</v>
      </c>
      <c r="C5" s="122">
        <v>0.8</v>
      </c>
      <c r="D5" s="122">
        <v>0.5</v>
      </c>
      <c r="E5" s="122">
        <v>1.2</v>
      </c>
      <c r="F5" s="122">
        <v>2.5</v>
      </c>
      <c r="G5" s="122">
        <v>1.2</v>
      </c>
      <c r="H5" s="122">
        <v>1</v>
      </c>
      <c r="I5" s="122">
        <v>0.3</v>
      </c>
      <c r="J5" s="122">
        <v>1.8</v>
      </c>
      <c r="K5" s="122">
        <v>2.1</v>
      </c>
      <c r="L5" s="122">
        <v>3</v>
      </c>
      <c r="M5" s="122">
        <v>2.3</v>
      </c>
      <c r="N5" s="122">
        <v>2.7</v>
      </c>
      <c r="O5" s="122">
        <v>3.1</v>
      </c>
      <c r="P5" s="122">
        <v>2.9</v>
      </c>
      <c r="Q5" s="122">
        <v>3.1</v>
      </c>
      <c r="R5" s="122">
        <v>1.1</v>
      </c>
      <c r="S5" s="122">
        <v>1.4</v>
      </c>
      <c r="T5" s="122">
        <v>2.2</v>
      </c>
      <c r="U5" s="122">
        <v>1.9</v>
      </c>
      <c r="V5" s="122">
        <v>2</v>
      </c>
      <c r="W5" s="122">
        <v>1.1</v>
      </c>
      <c r="X5" s="122">
        <v>1.9</v>
      </c>
      <c r="Y5" s="122">
        <v>2</v>
      </c>
      <c r="Z5" s="39">
        <f t="shared" si="0"/>
        <v>1.8125000000000002</v>
      </c>
      <c r="AA5" s="129" t="s">
        <v>52</v>
      </c>
      <c r="AB5" s="122">
        <v>3.8</v>
      </c>
      <c r="AC5" s="132" t="s">
        <v>511</v>
      </c>
      <c r="AD5" s="28">
        <v>2</v>
      </c>
      <c r="AE5" s="129" t="s">
        <v>51</v>
      </c>
      <c r="AF5" s="122">
        <v>7.2</v>
      </c>
      <c r="AG5" s="135" t="s">
        <v>530</v>
      </c>
    </row>
    <row r="6" spans="1:33" ht="14.25" customHeight="1">
      <c r="A6" s="97">
        <v>3</v>
      </c>
      <c r="B6" s="125">
        <v>2.4</v>
      </c>
      <c r="C6" s="122">
        <v>1</v>
      </c>
      <c r="D6" s="122">
        <v>0.9</v>
      </c>
      <c r="E6" s="122">
        <v>0.7</v>
      </c>
      <c r="F6" s="122">
        <v>0.7</v>
      </c>
      <c r="G6" s="122">
        <v>0.8</v>
      </c>
      <c r="H6" s="122">
        <v>0.8</v>
      </c>
      <c r="I6" s="122">
        <v>0.3</v>
      </c>
      <c r="J6" s="122">
        <v>0.1</v>
      </c>
      <c r="K6" s="122">
        <v>1.2</v>
      </c>
      <c r="L6" s="122">
        <v>1.1</v>
      </c>
      <c r="M6" s="122">
        <v>3.1</v>
      </c>
      <c r="N6" s="122">
        <v>4.3</v>
      </c>
      <c r="O6" s="122">
        <v>5.1</v>
      </c>
      <c r="P6" s="122">
        <v>5.1</v>
      </c>
      <c r="Q6" s="122">
        <v>3</v>
      </c>
      <c r="R6" s="122">
        <v>2.5</v>
      </c>
      <c r="S6" s="122">
        <v>1.9</v>
      </c>
      <c r="T6" s="122">
        <v>2.3</v>
      </c>
      <c r="U6" s="122">
        <v>1.9</v>
      </c>
      <c r="V6" s="122">
        <v>2.8</v>
      </c>
      <c r="W6" s="122">
        <v>1.5</v>
      </c>
      <c r="X6" s="122">
        <v>1.1</v>
      </c>
      <c r="Y6" s="122">
        <v>1.1</v>
      </c>
      <c r="Z6" s="39">
        <f t="shared" si="0"/>
        <v>1.9041666666666666</v>
      </c>
      <c r="AA6" s="129" t="s">
        <v>46</v>
      </c>
      <c r="AB6" s="122">
        <v>5.5</v>
      </c>
      <c r="AC6" s="132" t="s">
        <v>512</v>
      </c>
      <c r="AD6" s="28">
        <v>3</v>
      </c>
      <c r="AE6" s="129" t="s">
        <v>49</v>
      </c>
      <c r="AF6" s="122">
        <v>8.3</v>
      </c>
      <c r="AG6" s="135" t="s">
        <v>531</v>
      </c>
    </row>
    <row r="7" spans="1:33" ht="14.25" customHeight="1">
      <c r="A7" s="97">
        <v>4</v>
      </c>
      <c r="B7" s="125">
        <v>1.8</v>
      </c>
      <c r="C7" s="122">
        <v>2.8</v>
      </c>
      <c r="D7" s="122">
        <v>1.8</v>
      </c>
      <c r="E7" s="122">
        <v>2.2</v>
      </c>
      <c r="F7" s="122">
        <v>1.8</v>
      </c>
      <c r="G7" s="122">
        <v>2.1</v>
      </c>
      <c r="H7" s="122">
        <v>3.6</v>
      </c>
      <c r="I7" s="122">
        <v>4.1</v>
      </c>
      <c r="J7" s="122">
        <v>2.6</v>
      </c>
      <c r="K7" s="122">
        <v>5.6</v>
      </c>
      <c r="L7" s="122">
        <v>5.4</v>
      </c>
      <c r="M7" s="122">
        <v>1.6</v>
      </c>
      <c r="N7" s="122">
        <v>1.5</v>
      </c>
      <c r="O7" s="122">
        <v>1.1</v>
      </c>
      <c r="P7" s="122">
        <v>2.6</v>
      </c>
      <c r="Q7" s="122">
        <v>2</v>
      </c>
      <c r="R7" s="122">
        <v>1.6</v>
      </c>
      <c r="S7" s="122">
        <v>1.5</v>
      </c>
      <c r="T7" s="122">
        <v>1</v>
      </c>
      <c r="U7" s="122">
        <v>1.5</v>
      </c>
      <c r="V7" s="122">
        <v>0.9</v>
      </c>
      <c r="W7" s="122">
        <v>0.4</v>
      </c>
      <c r="X7" s="122">
        <v>1.3</v>
      </c>
      <c r="Y7" s="122">
        <v>0.9</v>
      </c>
      <c r="Z7" s="39">
        <f t="shared" si="0"/>
        <v>2.154166666666667</v>
      </c>
      <c r="AA7" s="129" t="s">
        <v>46</v>
      </c>
      <c r="AB7" s="122">
        <v>5.9</v>
      </c>
      <c r="AC7" s="132" t="s">
        <v>513</v>
      </c>
      <c r="AD7" s="28">
        <v>4</v>
      </c>
      <c r="AE7" s="129" t="s">
        <v>46</v>
      </c>
      <c r="AF7" s="122">
        <v>9</v>
      </c>
      <c r="AG7" s="135" t="s">
        <v>485</v>
      </c>
    </row>
    <row r="8" spans="1:33" ht="14.25" customHeight="1">
      <c r="A8" s="97">
        <v>5</v>
      </c>
      <c r="B8" s="125">
        <v>1.1</v>
      </c>
      <c r="C8" s="122">
        <v>1.5</v>
      </c>
      <c r="D8" s="122">
        <v>1.6</v>
      </c>
      <c r="E8" s="122">
        <v>0.8</v>
      </c>
      <c r="F8" s="122">
        <v>1</v>
      </c>
      <c r="G8" s="122">
        <v>0.9</v>
      </c>
      <c r="H8" s="122">
        <v>0.7</v>
      </c>
      <c r="I8" s="122">
        <v>0.7</v>
      </c>
      <c r="J8" s="122">
        <v>1</v>
      </c>
      <c r="K8" s="122">
        <v>2.5</v>
      </c>
      <c r="L8" s="122">
        <v>2</v>
      </c>
      <c r="M8" s="122">
        <v>3.9</v>
      </c>
      <c r="N8" s="122">
        <v>3.9</v>
      </c>
      <c r="O8" s="122">
        <v>3.8</v>
      </c>
      <c r="P8" s="122">
        <v>3.9</v>
      </c>
      <c r="Q8" s="122">
        <v>1.7</v>
      </c>
      <c r="R8" s="122">
        <v>1.7</v>
      </c>
      <c r="S8" s="122">
        <v>2.1</v>
      </c>
      <c r="T8" s="122">
        <v>1.3</v>
      </c>
      <c r="U8" s="122">
        <v>1.4</v>
      </c>
      <c r="V8" s="122">
        <v>1.2</v>
      </c>
      <c r="W8" s="122">
        <v>1.6</v>
      </c>
      <c r="X8" s="122">
        <v>1.2</v>
      </c>
      <c r="Y8" s="122">
        <v>2.3</v>
      </c>
      <c r="Z8" s="39">
        <f t="shared" si="0"/>
        <v>1.825</v>
      </c>
      <c r="AA8" s="129" t="s">
        <v>53</v>
      </c>
      <c r="AB8" s="122">
        <v>4.5</v>
      </c>
      <c r="AC8" s="132" t="s">
        <v>514</v>
      </c>
      <c r="AD8" s="28">
        <v>5</v>
      </c>
      <c r="AE8" s="129" t="s">
        <v>53</v>
      </c>
      <c r="AF8" s="122">
        <v>7.4</v>
      </c>
      <c r="AG8" s="135" t="s">
        <v>508</v>
      </c>
    </row>
    <row r="9" spans="1:33" ht="14.25" customHeight="1">
      <c r="A9" s="97">
        <v>6</v>
      </c>
      <c r="B9" s="125">
        <v>2</v>
      </c>
      <c r="C9" s="122">
        <v>1.2</v>
      </c>
      <c r="D9" s="122">
        <v>1.7</v>
      </c>
      <c r="E9" s="122">
        <v>1</v>
      </c>
      <c r="F9" s="122">
        <v>1.5</v>
      </c>
      <c r="G9" s="122">
        <v>0.8</v>
      </c>
      <c r="H9" s="122">
        <v>0.4</v>
      </c>
      <c r="I9" s="122">
        <v>0</v>
      </c>
      <c r="J9" s="122">
        <v>0.8</v>
      </c>
      <c r="K9" s="122">
        <v>1.7</v>
      </c>
      <c r="L9" s="122">
        <v>2.5</v>
      </c>
      <c r="M9" s="122">
        <v>2.4</v>
      </c>
      <c r="N9" s="122">
        <v>2.8</v>
      </c>
      <c r="O9" s="122">
        <v>2.2</v>
      </c>
      <c r="P9" s="122">
        <v>2</v>
      </c>
      <c r="Q9" s="122">
        <v>1.7</v>
      </c>
      <c r="R9" s="122">
        <v>0.9</v>
      </c>
      <c r="S9" s="122">
        <v>1.5</v>
      </c>
      <c r="T9" s="122">
        <v>1.4</v>
      </c>
      <c r="U9" s="122">
        <v>1</v>
      </c>
      <c r="V9" s="122">
        <v>1.5</v>
      </c>
      <c r="W9" s="122">
        <v>0.6</v>
      </c>
      <c r="X9" s="122">
        <v>0.7</v>
      </c>
      <c r="Y9" s="122">
        <v>1.7</v>
      </c>
      <c r="Z9" s="39">
        <f t="shared" si="0"/>
        <v>1.4166666666666667</v>
      </c>
      <c r="AA9" s="129" t="s">
        <v>52</v>
      </c>
      <c r="AB9" s="122">
        <v>3.5</v>
      </c>
      <c r="AC9" s="132" t="s">
        <v>515</v>
      </c>
      <c r="AD9" s="28">
        <v>6</v>
      </c>
      <c r="AE9" s="129" t="s">
        <v>48</v>
      </c>
      <c r="AF9" s="122">
        <v>8.3</v>
      </c>
      <c r="AG9" s="135" t="s">
        <v>402</v>
      </c>
    </row>
    <row r="10" spans="1:33" ht="14.25" customHeight="1">
      <c r="A10" s="97">
        <v>7</v>
      </c>
      <c r="B10" s="125">
        <v>1.3</v>
      </c>
      <c r="C10" s="122">
        <v>1.8</v>
      </c>
      <c r="D10" s="122">
        <v>1.8</v>
      </c>
      <c r="E10" s="122">
        <v>1.3</v>
      </c>
      <c r="F10" s="122">
        <v>1.3</v>
      </c>
      <c r="G10" s="122">
        <v>1</v>
      </c>
      <c r="H10" s="122">
        <v>0.8</v>
      </c>
      <c r="I10" s="122">
        <v>0.2</v>
      </c>
      <c r="J10" s="122">
        <v>1.6</v>
      </c>
      <c r="K10" s="122">
        <v>2</v>
      </c>
      <c r="L10" s="122">
        <v>7.4</v>
      </c>
      <c r="M10" s="122">
        <v>7.3</v>
      </c>
      <c r="N10" s="122">
        <v>7.5</v>
      </c>
      <c r="O10" s="122">
        <v>4.3</v>
      </c>
      <c r="P10" s="122">
        <v>2.1</v>
      </c>
      <c r="Q10" s="122">
        <v>2.2</v>
      </c>
      <c r="R10" s="122">
        <v>2.1</v>
      </c>
      <c r="S10" s="122">
        <v>1.8</v>
      </c>
      <c r="T10" s="122">
        <v>1</v>
      </c>
      <c r="U10" s="122">
        <v>1</v>
      </c>
      <c r="V10" s="122">
        <v>1.2</v>
      </c>
      <c r="W10" s="122">
        <v>1.8</v>
      </c>
      <c r="X10" s="122">
        <v>2.5</v>
      </c>
      <c r="Y10" s="122">
        <v>1.2</v>
      </c>
      <c r="Z10" s="39">
        <f t="shared" si="0"/>
        <v>2.3541666666666665</v>
      </c>
      <c r="AA10" s="129" t="s">
        <v>51</v>
      </c>
      <c r="AB10" s="122">
        <v>8.5</v>
      </c>
      <c r="AC10" s="132" t="s">
        <v>516</v>
      </c>
      <c r="AD10" s="28">
        <v>7</v>
      </c>
      <c r="AE10" s="129" t="s">
        <v>51</v>
      </c>
      <c r="AF10" s="122">
        <v>14.9</v>
      </c>
      <c r="AG10" s="135" t="s">
        <v>419</v>
      </c>
    </row>
    <row r="11" spans="1:33" ht="14.25" customHeight="1">
      <c r="A11" s="97">
        <v>8</v>
      </c>
      <c r="B11" s="125">
        <v>0.5</v>
      </c>
      <c r="C11" s="122">
        <v>1.8</v>
      </c>
      <c r="D11" s="122">
        <v>0.8</v>
      </c>
      <c r="E11" s="122">
        <v>1.7</v>
      </c>
      <c r="F11" s="122">
        <v>0.3</v>
      </c>
      <c r="G11" s="122">
        <v>1.5</v>
      </c>
      <c r="H11" s="122">
        <v>0.6</v>
      </c>
      <c r="I11" s="122">
        <v>0.5</v>
      </c>
      <c r="J11" s="122">
        <v>0.5</v>
      </c>
      <c r="K11" s="122">
        <v>2.7</v>
      </c>
      <c r="L11" s="122">
        <v>2.9</v>
      </c>
      <c r="M11" s="122">
        <v>2.9</v>
      </c>
      <c r="N11" s="122">
        <v>1.9</v>
      </c>
      <c r="O11" s="122">
        <v>2.6</v>
      </c>
      <c r="P11" s="122">
        <v>2</v>
      </c>
      <c r="Q11" s="122">
        <v>2.3</v>
      </c>
      <c r="R11" s="122">
        <v>3.4</v>
      </c>
      <c r="S11" s="122">
        <v>1.9</v>
      </c>
      <c r="T11" s="122">
        <v>1.4</v>
      </c>
      <c r="U11" s="122">
        <v>1.8</v>
      </c>
      <c r="V11" s="122">
        <v>1.5</v>
      </c>
      <c r="W11" s="122">
        <v>1.9</v>
      </c>
      <c r="X11" s="122">
        <v>1.4</v>
      </c>
      <c r="Y11" s="122">
        <v>0.9</v>
      </c>
      <c r="Z11" s="39">
        <f t="shared" si="0"/>
        <v>1.6541666666666661</v>
      </c>
      <c r="AA11" s="129" t="s">
        <v>46</v>
      </c>
      <c r="AB11" s="122">
        <v>4.6</v>
      </c>
      <c r="AC11" s="132" t="s">
        <v>467</v>
      </c>
      <c r="AD11" s="28">
        <v>8</v>
      </c>
      <c r="AE11" s="129" t="s">
        <v>72</v>
      </c>
      <c r="AF11" s="122">
        <v>7.9</v>
      </c>
      <c r="AG11" s="135" t="s">
        <v>532</v>
      </c>
    </row>
    <row r="12" spans="1:33" ht="14.25" customHeight="1">
      <c r="A12" s="97">
        <v>9</v>
      </c>
      <c r="B12" s="125">
        <v>1.2</v>
      </c>
      <c r="C12" s="122">
        <v>1.2</v>
      </c>
      <c r="D12" s="122">
        <v>1.5</v>
      </c>
      <c r="E12" s="122">
        <v>0.7</v>
      </c>
      <c r="F12" s="122">
        <v>2</v>
      </c>
      <c r="G12" s="122">
        <v>0.6</v>
      </c>
      <c r="H12" s="122">
        <v>1.6</v>
      </c>
      <c r="I12" s="122">
        <v>1.6</v>
      </c>
      <c r="J12" s="122">
        <v>0.6</v>
      </c>
      <c r="K12" s="122">
        <v>1.5</v>
      </c>
      <c r="L12" s="122">
        <v>1.8</v>
      </c>
      <c r="M12" s="122">
        <v>2.3</v>
      </c>
      <c r="N12" s="122">
        <v>2.2</v>
      </c>
      <c r="O12" s="122">
        <v>1.7</v>
      </c>
      <c r="P12" s="122">
        <v>1.8</v>
      </c>
      <c r="Q12" s="122">
        <v>0.8</v>
      </c>
      <c r="R12" s="122">
        <v>1.3</v>
      </c>
      <c r="S12" s="122">
        <v>1.9</v>
      </c>
      <c r="T12" s="122">
        <v>1.4</v>
      </c>
      <c r="U12" s="122">
        <v>0.9</v>
      </c>
      <c r="V12" s="122">
        <v>1.3</v>
      </c>
      <c r="W12" s="122">
        <v>1.6</v>
      </c>
      <c r="X12" s="122">
        <v>0.6</v>
      </c>
      <c r="Y12" s="122">
        <v>0.9</v>
      </c>
      <c r="Z12" s="39">
        <f t="shared" si="0"/>
        <v>1.3749999999999998</v>
      </c>
      <c r="AA12" s="129" t="s">
        <v>47</v>
      </c>
      <c r="AB12" s="122">
        <v>3</v>
      </c>
      <c r="AC12" s="132" t="s">
        <v>263</v>
      </c>
      <c r="AD12" s="28">
        <v>9</v>
      </c>
      <c r="AE12" s="129" t="s">
        <v>287</v>
      </c>
      <c r="AF12" s="122">
        <v>5.4</v>
      </c>
      <c r="AG12" s="135" t="s">
        <v>533</v>
      </c>
    </row>
    <row r="13" spans="1:33" ht="14.25" customHeight="1">
      <c r="A13" s="97">
        <v>10</v>
      </c>
      <c r="B13" s="125">
        <v>1.2</v>
      </c>
      <c r="C13" s="122">
        <v>0.7</v>
      </c>
      <c r="D13" s="122">
        <v>1</v>
      </c>
      <c r="E13" s="122">
        <v>2.3</v>
      </c>
      <c r="F13" s="122">
        <v>1.1</v>
      </c>
      <c r="G13" s="122">
        <v>1.6</v>
      </c>
      <c r="H13" s="122">
        <v>1.4</v>
      </c>
      <c r="I13" s="122">
        <v>0.5</v>
      </c>
      <c r="J13" s="122">
        <v>1</v>
      </c>
      <c r="K13" s="122">
        <v>2.3</v>
      </c>
      <c r="L13" s="122">
        <v>2.6</v>
      </c>
      <c r="M13" s="122">
        <v>2.7</v>
      </c>
      <c r="N13" s="122">
        <v>2.4</v>
      </c>
      <c r="O13" s="122">
        <v>1.6</v>
      </c>
      <c r="P13" s="122">
        <v>1.8</v>
      </c>
      <c r="Q13" s="122">
        <v>1.6</v>
      </c>
      <c r="R13" s="122">
        <v>1.1</v>
      </c>
      <c r="S13" s="122">
        <v>0.5</v>
      </c>
      <c r="T13" s="122">
        <v>1.4</v>
      </c>
      <c r="U13" s="122">
        <v>1.5</v>
      </c>
      <c r="V13" s="122">
        <v>0.7</v>
      </c>
      <c r="W13" s="122">
        <v>1.1</v>
      </c>
      <c r="X13" s="122">
        <v>0.9</v>
      </c>
      <c r="Y13" s="122">
        <v>0.9</v>
      </c>
      <c r="Z13" s="39">
        <f t="shared" si="0"/>
        <v>1.4124999999999999</v>
      </c>
      <c r="AA13" s="129" t="s">
        <v>52</v>
      </c>
      <c r="AB13" s="122">
        <v>3.3</v>
      </c>
      <c r="AC13" s="132" t="s">
        <v>503</v>
      </c>
      <c r="AD13" s="28">
        <v>10</v>
      </c>
      <c r="AE13" s="129" t="s">
        <v>139</v>
      </c>
      <c r="AF13" s="122">
        <v>5.8</v>
      </c>
      <c r="AG13" s="135" t="s">
        <v>534</v>
      </c>
    </row>
    <row r="14" spans="1:33" ht="14.25" customHeight="1">
      <c r="A14" s="98">
        <v>11</v>
      </c>
      <c r="B14" s="126">
        <v>0.9</v>
      </c>
      <c r="C14" s="127">
        <v>1</v>
      </c>
      <c r="D14" s="127">
        <v>0.9</v>
      </c>
      <c r="E14" s="127">
        <v>0.9</v>
      </c>
      <c r="F14" s="127">
        <v>1.5</v>
      </c>
      <c r="G14" s="127">
        <v>1</v>
      </c>
      <c r="H14" s="127">
        <v>1.6</v>
      </c>
      <c r="I14" s="127">
        <v>1.2</v>
      </c>
      <c r="J14" s="127">
        <v>2.6</v>
      </c>
      <c r="K14" s="127">
        <v>2.5</v>
      </c>
      <c r="L14" s="127">
        <v>1.3</v>
      </c>
      <c r="M14" s="127">
        <v>4.2</v>
      </c>
      <c r="N14" s="127">
        <v>3.3</v>
      </c>
      <c r="O14" s="127">
        <v>3.9</v>
      </c>
      <c r="P14" s="127">
        <v>2.5</v>
      </c>
      <c r="Q14" s="127">
        <v>3</v>
      </c>
      <c r="R14" s="127">
        <v>2.1</v>
      </c>
      <c r="S14" s="127">
        <v>0.3</v>
      </c>
      <c r="T14" s="127">
        <v>2</v>
      </c>
      <c r="U14" s="127">
        <v>0.9</v>
      </c>
      <c r="V14" s="127">
        <v>1.2</v>
      </c>
      <c r="W14" s="127">
        <v>0.9</v>
      </c>
      <c r="X14" s="127">
        <v>1.6</v>
      </c>
      <c r="Y14" s="127">
        <v>1.1</v>
      </c>
      <c r="Z14" s="40">
        <f t="shared" si="0"/>
        <v>1.7666666666666666</v>
      </c>
      <c r="AA14" s="130" t="s">
        <v>53</v>
      </c>
      <c r="AB14" s="127">
        <v>5.1</v>
      </c>
      <c r="AC14" s="133" t="s">
        <v>366</v>
      </c>
      <c r="AD14" s="29">
        <v>11</v>
      </c>
      <c r="AE14" s="130" t="s">
        <v>51</v>
      </c>
      <c r="AF14" s="127">
        <v>8.8</v>
      </c>
      <c r="AG14" s="136" t="s">
        <v>111</v>
      </c>
    </row>
    <row r="15" spans="1:33" ht="14.25" customHeight="1">
      <c r="A15" s="97">
        <v>12</v>
      </c>
      <c r="B15" s="125">
        <v>1.6</v>
      </c>
      <c r="C15" s="122">
        <v>1.2</v>
      </c>
      <c r="D15" s="122">
        <v>1.3</v>
      </c>
      <c r="E15" s="122">
        <v>0.9</v>
      </c>
      <c r="F15" s="122">
        <v>1</v>
      </c>
      <c r="G15" s="122">
        <v>1.7</v>
      </c>
      <c r="H15" s="122">
        <v>1.5</v>
      </c>
      <c r="I15" s="122">
        <v>0.3</v>
      </c>
      <c r="J15" s="122">
        <v>2.6</v>
      </c>
      <c r="K15" s="122">
        <v>1.1</v>
      </c>
      <c r="L15" s="122">
        <v>3.2</v>
      </c>
      <c r="M15" s="122">
        <v>2.4</v>
      </c>
      <c r="N15" s="122">
        <v>4.4</v>
      </c>
      <c r="O15" s="122">
        <v>3.9</v>
      </c>
      <c r="P15" s="122">
        <v>3.1</v>
      </c>
      <c r="Q15" s="122">
        <v>1.9</v>
      </c>
      <c r="R15" s="122">
        <v>1.5</v>
      </c>
      <c r="S15" s="122">
        <v>2</v>
      </c>
      <c r="T15" s="122">
        <v>3.4</v>
      </c>
      <c r="U15" s="122">
        <v>1.1</v>
      </c>
      <c r="V15" s="122">
        <v>1.6</v>
      </c>
      <c r="W15" s="122">
        <v>1</v>
      </c>
      <c r="X15" s="122">
        <v>1.1</v>
      </c>
      <c r="Y15" s="122">
        <v>1</v>
      </c>
      <c r="Z15" s="39">
        <f t="shared" si="0"/>
        <v>1.8666666666666665</v>
      </c>
      <c r="AA15" s="129" t="s">
        <v>47</v>
      </c>
      <c r="AB15" s="122">
        <v>5.1</v>
      </c>
      <c r="AC15" s="132" t="s">
        <v>433</v>
      </c>
      <c r="AD15" s="28">
        <v>12</v>
      </c>
      <c r="AE15" s="129" t="s">
        <v>47</v>
      </c>
      <c r="AF15" s="122">
        <v>10.6</v>
      </c>
      <c r="AG15" s="135" t="s">
        <v>140</v>
      </c>
    </row>
    <row r="16" spans="1:33" ht="14.25" customHeight="1">
      <c r="A16" s="97">
        <v>13</v>
      </c>
      <c r="B16" s="125">
        <v>1.8</v>
      </c>
      <c r="C16" s="122">
        <v>1.1</v>
      </c>
      <c r="D16" s="122">
        <v>1.3</v>
      </c>
      <c r="E16" s="122">
        <v>1.5</v>
      </c>
      <c r="F16" s="122">
        <v>1.5</v>
      </c>
      <c r="G16" s="122">
        <v>1.4</v>
      </c>
      <c r="H16" s="122">
        <v>1.6</v>
      </c>
      <c r="I16" s="122">
        <v>0.5</v>
      </c>
      <c r="J16" s="122">
        <v>3</v>
      </c>
      <c r="K16" s="122">
        <v>1.9</v>
      </c>
      <c r="L16" s="122">
        <v>1.8</v>
      </c>
      <c r="M16" s="122">
        <v>2.7</v>
      </c>
      <c r="N16" s="122">
        <v>2.5</v>
      </c>
      <c r="O16" s="122">
        <v>1.3</v>
      </c>
      <c r="P16" s="122">
        <v>0.7</v>
      </c>
      <c r="Q16" s="122">
        <v>0.9</v>
      </c>
      <c r="R16" s="122">
        <v>0.9</v>
      </c>
      <c r="S16" s="122">
        <v>1.7</v>
      </c>
      <c r="T16" s="122">
        <v>1</v>
      </c>
      <c r="U16" s="122">
        <v>0.8</v>
      </c>
      <c r="V16" s="122">
        <v>1.4</v>
      </c>
      <c r="W16" s="122">
        <v>3</v>
      </c>
      <c r="X16" s="122">
        <v>3.3</v>
      </c>
      <c r="Y16" s="122">
        <v>3</v>
      </c>
      <c r="Z16" s="39">
        <f t="shared" si="0"/>
        <v>1.6916666666666664</v>
      </c>
      <c r="AA16" s="129" t="s">
        <v>53</v>
      </c>
      <c r="AB16" s="122">
        <v>4.2</v>
      </c>
      <c r="AC16" s="132" t="s">
        <v>517</v>
      </c>
      <c r="AD16" s="28">
        <v>13</v>
      </c>
      <c r="AE16" s="129" t="s">
        <v>53</v>
      </c>
      <c r="AF16" s="122">
        <v>10.6</v>
      </c>
      <c r="AG16" s="135" t="s">
        <v>183</v>
      </c>
    </row>
    <row r="17" spans="1:33" ht="14.25" customHeight="1">
      <c r="A17" s="97">
        <v>14</v>
      </c>
      <c r="B17" s="125">
        <v>3.2</v>
      </c>
      <c r="C17" s="122">
        <v>3.8</v>
      </c>
      <c r="D17" s="122">
        <v>2.4</v>
      </c>
      <c r="E17" s="122">
        <v>2.3</v>
      </c>
      <c r="F17" s="122">
        <v>1.7</v>
      </c>
      <c r="G17" s="122">
        <v>2.2</v>
      </c>
      <c r="H17" s="122">
        <v>2.5</v>
      </c>
      <c r="I17" s="122">
        <v>2.6</v>
      </c>
      <c r="J17" s="122">
        <v>3.3</v>
      </c>
      <c r="K17" s="122">
        <v>3.4</v>
      </c>
      <c r="L17" s="122">
        <v>2.7</v>
      </c>
      <c r="M17" s="122">
        <v>0.8</v>
      </c>
      <c r="N17" s="122">
        <v>5.2</v>
      </c>
      <c r="O17" s="122">
        <v>4.5</v>
      </c>
      <c r="P17" s="122">
        <v>2.2</v>
      </c>
      <c r="Q17" s="122">
        <v>3</v>
      </c>
      <c r="R17" s="122">
        <v>4</v>
      </c>
      <c r="S17" s="122">
        <v>4.7</v>
      </c>
      <c r="T17" s="122">
        <v>4.1</v>
      </c>
      <c r="U17" s="122">
        <v>3.5</v>
      </c>
      <c r="V17" s="122">
        <v>0.9</v>
      </c>
      <c r="W17" s="122">
        <v>2.1</v>
      </c>
      <c r="X17" s="122">
        <v>2.2</v>
      </c>
      <c r="Y17" s="122">
        <v>2</v>
      </c>
      <c r="Z17" s="39">
        <f t="shared" si="0"/>
        <v>2.8875000000000006</v>
      </c>
      <c r="AA17" s="129" t="s">
        <v>47</v>
      </c>
      <c r="AB17" s="122">
        <v>5.9</v>
      </c>
      <c r="AC17" s="132" t="s">
        <v>518</v>
      </c>
      <c r="AD17" s="28">
        <v>14</v>
      </c>
      <c r="AE17" s="129" t="s">
        <v>50</v>
      </c>
      <c r="AF17" s="122">
        <v>13.1</v>
      </c>
      <c r="AG17" s="135" t="s">
        <v>125</v>
      </c>
    </row>
    <row r="18" spans="1:33" ht="14.25" customHeight="1">
      <c r="A18" s="97">
        <v>15</v>
      </c>
      <c r="B18" s="125">
        <v>0.7</v>
      </c>
      <c r="C18" s="122">
        <v>1.2</v>
      </c>
      <c r="D18" s="122">
        <v>1.1</v>
      </c>
      <c r="E18" s="122">
        <v>2.1</v>
      </c>
      <c r="F18" s="122">
        <v>1.2</v>
      </c>
      <c r="G18" s="122">
        <v>1.2</v>
      </c>
      <c r="H18" s="122">
        <v>0.8</v>
      </c>
      <c r="I18" s="122">
        <v>1.3</v>
      </c>
      <c r="J18" s="122">
        <v>1.7</v>
      </c>
      <c r="K18" s="122">
        <v>1</v>
      </c>
      <c r="L18" s="122">
        <v>2.5</v>
      </c>
      <c r="M18" s="122">
        <v>2.9</v>
      </c>
      <c r="N18" s="122">
        <v>4.1</v>
      </c>
      <c r="O18" s="122">
        <v>3.6</v>
      </c>
      <c r="P18" s="122">
        <v>3</v>
      </c>
      <c r="Q18" s="122">
        <v>1.7</v>
      </c>
      <c r="R18" s="122">
        <v>2</v>
      </c>
      <c r="S18" s="122">
        <v>2.4</v>
      </c>
      <c r="T18" s="122">
        <v>2.2</v>
      </c>
      <c r="U18" s="122">
        <v>1.2</v>
      </c>
      <c r="V18" s="122">
        <v>1.4</v>
      </c>
      <c r="W18" s="122">
        <v>4.2</v>
      </c>
      <c r="X18" s="122">
        <v>2.9</v>
      </c>
      <c r="Y18" s="122">
        <v>0.3</v>
      </c>
      <c r="Z18" s="39">
        <f t="shared" si="0"/>
        <v>1.945833333333333</v>
      </c>
      <c r="AA18" s="129" t="s">
        <v>47</v>
      </c>
      <c r="AB18" s="122">
        <v>4.4</v>
      </c>
      <c r="AC18" s="132" t="s">
        <v>519</v>
      </c>
      <c r="AD18" s="28">
        <v>15</v>
      </c>
      <c r="AE18" s="129" t="s">
        <v>51</v>
      </c>
      <c r="AF18" s="122">
        <v>7</v>
      </c>
      <c r="AG18" s="135" t="s">
        <v>535</v>
      </c>
    </row>
    <row r="19" spans="1:33" ht="14.25" customHeight="1">
      <c r="A19" s="97">
        <v>16</v>
      </c>
      <c r="B19" s="125">
        <v>2</v>
      </c>
      <c r="C19" s="122">
        <v>2.2</v>
      </c>
      <c r="D19" s="122">
        <v>2</v>
      </c>
      <c r="E19" s="122">
        <v>1.4</v>
      </c>
      <c r="F19" s="122">
        <v>1</v>
      </c>
      <c r="G19" s="122">
        <v>1.6</v>
      </c>
      <c r="H19" s="122">
        <v>1.4</v>
      </c>
      <c r="I19" s="122">
        <v>1</v>
      </c>
      <c r="J19" s="122">
        <v>1.5</v>
      </c>
      <c r="K19" s="122">
        <v>2.8</v>
      </c>
      <c r="L19" s="122">
        <v>4.1</v>
      </c>
      <c r="M19" s="122">
        <v>2.2</v>
      </c>
      <c r="N19" s="122">
        <v>2.2</v>
      </c>
      <c r="O19" s="122">
        <v>2.2</v>
      </c>
      <c r="P19" s="122">
        <v>1.7</v>
      </c>
      <c r="Q19" s="122">
        <v>1.4</v>
      </c>
      <c r="R19" s="122">
        <v>1.3</v>
      </c>
      <c r="S19" s="122">
        <v>1.2</v>
      </c>
      <c r="T19" s="122">
        <v>1.5</v>
      </c>
      <c r="U19" s="122">
        <v>1.1</v>
      </c>
      <c r="V19" s="122">
        <v>0.7</v>
      </c>
      <c r="W19" s="122">
        <v>1.5</v>
      </c>
      <c r="X19" s="122">
        <v>1.1</v>
      </c>
      <c r="Y19" s="122">
        <v>1</v>
      </c>
      <c r="Z19" s="39">
        <f t="shared" si="0"/>
        <v>1.6708333333333334</v>
      </c>
      <c r="AA19" s="129" t="s">
        <v>139</v>
      </c>
      <c r="AB19" s="122">
        <v>4.3</v>
      </c>
      <c r="AC19" s="132" t="s">
        <v>117</v>
      </c>
      <c r="AD19" s="28">
        <v>16</v>
      </c>
      <c r="AE19" s="129" t="s">
        <v>139</v>
      </c>
      <c r="AF19" s="122">
        <v>7.9</v>
      </c>
      <c r="AG19" s="135" t="s">
        <v>428</v>
      </c>
    </row>
    <row r="20" spans="1:33" ht="14.25" customHeight="1">
      <c r="A20" s="97">
        <v>17</v>
      </c>
      <c r="B20" s="125">
        <v>1.5</v>
      </c>
      <c r="C20" s="122">
        <v>0</v>
      </c>
      <c r="D20" s="122">
        <v>0.9</v>
      </c>
      <c r="E20" s="122">
        <v>1.3</v>
      </c>
      <c r="F20" s="122">
        <v>0.7</v>
      </c>
      <c r="G20" s="122">
        <v>0.6</v>
      </c>
      <c r="H20" s="122">
        <v>0.4</v>
      </c>
      <c r="I20" s="122">
        <v>0.9</v>
      </c>
      <c r="J20" s="122">
        <v>1.1</v>
      </c>
      <c r="K20" s="139">
        <v>2.4</v>
      </c>
      <c r="L20" s="122">
        <v>2.1</v>
      </c>
      <c r="M20" s="122">
        <v>2.1</v>
      </c>
      <c r="N20" s="122">
        <v>3.7</v>
      </c>
      <c r="O20" s="122">
        <v>2.1</v>
      </c>
      <c r="P20" s="122">
        <v>2.8</v>
      </c>
      <c r="Q20" s="122">
        <v>2.7</v>
      </c>
      <c r="R20" s="122">
        <v>2.6</v>
      </c>
      <c r="S20" s="122">
        <v>4.5</v>
      </c>
      <c r="T20" s="122">
        <v>3.3</v>
      </c>
      <c r="U20" s="122">
        <v>1.5</v>
      </c>
      <c r="V20" s="122">
        <v>1.1</v>
      </c>
      <c r="W20" s="122">
        <v>0.7</v>
      </c>
      <c r="X20" s="122">
        <v>0.9</v>
      </c>
      <c r="Y20" s="122">
        <v>0.8</v>
      </c>
      <c r="Z20" s="39">
        <f t="shared" si="0"/>
        <v>1.6958333333333335</v>
      </c>
      <c r="AA20" s="129" t="s">
        <v>46</v>
      </c>
      <c r="AB20" s="122">
        <v>6.1</v>
      </c>
      <c r="AC20" s="132" t="s">
        <v>520</v>
      </c>
      <c r="AD20" s="28">
        <v>17</v>
      </c>
      <c r="AE20" s="129" t="s">
        <v>48</v>
      </c>
      <c r="AF20" s="122">
        <v>11.3</v>
      </c>
      <c r="AG20" s="135" t="s">
        <v>536</v>
      </c>
    </row>
    <row r="21" spans="1:33" ht="14.25" customHeight="1">
      <c r="A21" s="97">
        <v>18</v>
      </c>
      <c r="B21" s="125">
        <v>1.7</v>
      </c>
      <c r="C21" s="122">
        <v>1.9</v>
      </c>
      <c r="D21" s="122">
        <v>1.3</v>
      </c>
      <c r="E21" s="122">
        <v>1.9</v>
      </c>
      <c r="F21" s="122">
        <v>0.9</v>
      </c>
      <c r="G21" s="122">
        <v>1.3</v>
      </c>
      <c r="H21" s="122">
        <v>1.1</v>
      </c>
      <c r="I21" s="122">
        <v>1.5</v>
      </c>
      <c r="J21" s="122">
        <v>1.7</v>
      </c>
      <c r="K21" s="122">
        <v>5.2</v>
      </c>
      <c r="L21" s="122">
        <v>4</v>
      </c>
      <c r="M21" s="122">
        <v>6.3</v>
      </c>
      <c r="N21" s="122">
        <v>4.4</v>
      </c>
      <c r="O21" s="122">
        <v>2.2</v>
      </c>
      <c r="P21" s="122">
        <v>2.7</v>
      </c>
      <c r="Q21" s="122">
        <v>3.2</v>
      </c>
      <c r="R21" s="122">
        <v>1</v>
      </c>
      <c r="S21" s="122">
        <v>4.6</v>
      </c>
      <c r="T21" s="122">
        <v>3.5</v>
      </c>
      <c r="U21" s="122">
        <v>4.5</v>
      </c>
      <c r="V21" s="122">
        <v>2.5</v>
      </c>
      <c r="W21" s="122">
        <v>2.5</v>
      </c>
      <c r="X21" s="122">
        <v>2.2</v>
      </c>
      <c r="Y21" s="122">
        <v>1.7</v>
      </c>
      <c r="Z21" s="39">
        <f t="shared" si="0"/>
        <v>2.658333333333334</v>
      </c>
      <c r="AA21" s="129" t="s">
        <v>53</v>
      </c>
      <c r="AB21" s="122">
        <v>6.4</v>
      </c>
      <c r="AC21" s="132" t="s">
        <v>178</v>
      </c>
      <c r="AD21" s="28">
        <v>18</v>
      </c>
      <c r="AE21" s="129" t="s">
        <v>51</v>
      </c>
      <c r="AF21" s="122">
        <v>13.6</v>
      </c>
      <c r="AG21" s="135" t="s">
        <v>537</v>
      </c>
    </row>
    <row r="22" spans="1:33" ht="14.25" customHeight="1">
      <c r="A22" s="97">
        <v>19</v>
      </c>
      <c r="B22" s="125">
        <v>2.6</v>
      </c>
      <c r="C22" s="122">
        <v>2.5</v>
      </c>
      <c r="D22" s="122">
        <v>2.1</v>
      </c>
      <c r="E22" s="122">
        <v>0.8</v>
      </c>
      <c r="F22" s="122">
        <v>1.1</v>
      </c>
      <c r="G22" s="122">
        <v>1.3</v>
      </c>
      <c r="H22" s="122">
        <v>1.1</v>
      </c>
      <c r="I22" s="122">
        <v>0.5</v>
      </c>
      <c r="J22" s="122">
        <v>0.6</v>
      </c>
      <c r="K22" s="122">
        <v>1.8</v>
      </c>
      <c r="L22" s="122">
        <v>2.9</v>
      </c>
      <c r="M22" s="122">
        <v>3.4</v>
      </c>
      <c r="N22" s="122">
        <v>2.1</v>
      </c>
      <c r="O22" s="122">
        <v>1.7</v>
      </c>
      <c r="P22" s="122">
        <v>2.8</v>
      </c>
      <c r="Q22" s="122">
        <v>3.6</v>
      </c>
      <c r="R22" s="122">
        <v>2.8</v>
      </c>
      <c r="S22" s="122">
        <v>4.8</v>
      </c>
      <c r="T22" s="122">
        <v>3.8</v>
      </c>
      <c r="U22" s="122">
        <v>5.5</v>
      </c>
      <c r="V22" s="122">
        <v>6.8</v>
      </c>
      <c r="W22" s="122">
        <v>6.6</v>
      </c>
      <c r="X22" s="122">
        <v>5</v>
      </c>
      <c r="Y22" s="122">
        <v>6.4</v>
      </c>
      <c r="Z22" s="39">
        <f t="shared" si="0"/>
        <v>3.025</v>
      </c>
      <c r="AA22" s="129" t="s">
        <v>48</v>
      </c>
      <c r="AB22" s="122">
        <v>7.3</v>
      </c>
      <c r="AC22" s="132" t="s">
        <v>521</v>
      </c>
      <c r="AD22" s="28">
        <v>19</v>
      </c>
      <c r="AE22" s="129" t="s">
        <v>47</v>
      </c>
      <c r="AF22" s="122">
        <v>15.4</v>
      </c>
      <c r="AG22" s="135" t="s">
        <v>538</v>
      </c>
    </row>
    <row r="23" spans="1:33" ht="14.25" customHeight="1">
      <c r="A23" s="97">
        <v>20</v>
      </c>
      <c r="B23" s="125">
        <v>4.4</v>
      </c>
      <c r="C23" s="122">
        <v>6</v>
      </c>
      <c r="D23" s="122">
        <v>6.6</v>
      </c>
      <c r="E23" s="122">
        <v>8.2</v>
      </c>
      <c r="F23" s="122">
        <v>7.3</v>
      </c>
      <c r="G23" s="122">
        <v>3.5</v>
      </c>
      <c r="H23" s="122">
        <v>4.7</v>
      </c>
      <c r="I23" s="122">
        <v>4.6</v>
      </c>
      <c r="J23" s="122">
        <v>2.6</v>
      </c>
      <c r="K23" s="122">
        <v>2.8</v>
      </c>
      <c r="L23" s="122">
        <v>3.2</v>
      </c>
      <c r="M23" s="122">
        <v>3.9</v>
      </c>
      <c r="N23" s="122">
        <v>4.8</v>
      </c>
      <c r="O23" s="122">
        <v>5.7</v>
      </c>
      <c r="P23" s="122">
        <v>3.9</v>
      </c>
      <c r="Q23" s="122">
        <v>3.6</v>
      </c>
      <c r="R23" s="122">
        <v>3</v>
      </c>
      <c r="S23" s="122">
        <v>1.6</v>
      </c>
      <c r="T23" s="122">
        <v>1.8</v>
      </c>
      <c r="U23" s="122">
        <v>2.7</v>
      </c>
      <c r="V23" s="122">
        <v>1.3</v>
      </c>
      <c r="W23" s="122">
        <v>0.9</v>
      </c>
      <c r="X23" s="122">
        <v>1.2</v>
      </c>
      <c r="Y23" s="122">
        <v>0.8</v>
      </c>
      <c r="Z23" s="39">
        <f t="shared" si="0"/>
        <v>3.7125</v>
      </c>
      <c r="AA23" s="129" t="s">
        <v>47</v>
      </c>
      <c r="AB23" s="122">
        <v>8.6</v>
      </c>
      <c r="AC23" s="132" t="s">
        <v>506</v>
      </c>
      <c r="AD23" s="28">
        <v>20</v>
      </c>
      <c r="AE23" s="129" t="s">
        <v>47</v>
      </c>
      <c r="AF23" s="122">
        <v>17.4</v>
      </c>
      <c r="AG23" s="135" t="s">
        <v>539</v>
      </c>
    </row>
    <row r="24" spans="1:33" ht="14.25" customHeight="1">
      <c r="A24" s="98">
        <v>21</v>
      </c>
      <c r="B24" s="126">
        <v>0.4</v>
      </c>
      <c r="C24" s="127">
        <v>1.3</v>
      </c>
      <c r="D24" s="127">
        <v>2</v>
      </c>
      <c r="E24" s="127">
        <v>2.4</v>
      </c>
      <c r="F24" s="127">
        <v>1.4</v>
      </c>
      <c r="G24" s="127">
        <v>0.7</v>
      </c>
      <c r="H24" s="127">
        <v>1.9</v>
      </c>
      <c r="I24" s="127">
        <v>1.9</v>
      </c>
      <c r="J24" s="127">
        <v>2.6</v>
      </c>
      <c r="K24" s="127">
        <v>3.9</v>
      </c>
      <c r="L24" s="127">
        <v>3.8</v>
      </c>
      <c r="M24" s="127">
        <v>4</v>
      </c>
      <c r="N24" s="127">
        <v>4.8</v>
      </c>
      <c r="O24" s="127">
        <v>2.8</v>
      </c>
      <c r="P24" s="127">
        <v>2.9</v>
      </c>
      <c r="Q24" s="127">
        <v>2</v>
      </c>
      <c r="R24" s="127">
        <v>1.8</v>
      </c>
      <c r="S24" s="127">
        <v>1.7</v>
      </c>
      <c r="T24" s="127">
        <v>1.1</v>
      </c>
      <c r="U24" s="127">
        <v>2</v>
      </c>
      <c r="V24" s="127">
        <v>2.5</v>
      </c>
      <c r="W24" s="127">
        <v>0.9</v>
      </c>
      <c r="X24" s="127">
        <v>0.6</v>
      </c>
      <c r="Y24" s="127">
        <v>1.1</v>
      </c>
      <c r="Z24" s="40">
        <f t="shared" si="0"/>
        <v>2.1041666666666665</v>
      </c>
      <c r="AA24" s="130" t="s">
        <v>47</v>
      </c>
      <c r="AB24" s="127">
        <v>5.2</v>
      </c>
      <c r="AC24" s="133" t="s">
        <v>522</v>
      </c>
      <c r="AD24" s="29">
        <v>21</v>
      </c>
      <c r="AE24" s="130" t="s">
        <v>47</v>
      </c>
      <c r="AF24" s="127">
        <v>11.8</v>
      </c>
      <c r="AG24" s="136" t="s">
        <v>434</v>
      </c>
    </row>
    <row r="25" spans="1:33" ht="14.25" customHeight="1">
      <c r="A25" s="97">
        <v>22</v>
      </c>
      <c r="B25" s="125">
        <v>2.4</v>
      </c>
      <c r="C25" s="122">
        <v>0.6</v>
      </c>
      <c r="D25" s="122">
        <v>1.1</v>
      </c>
      <c r="E25" s="122">
        <v>1.4</v>
      </c>
      <c r="F25" s="122">
        <v>1.3</v>
      </c>
      <c r="G25" s="122">
        <v>0.5</v>
      </c>
      <c r="H25" s="122">
        <v>1.4</v>
      </c>
      <c r="I25" s="122">
        <v>2.6</v>
      </c>
      <c r="J25" s="122">
        <v>3.4</v>
      </c>
      <c r="K25" s="122">
        <v>4.3</v>
      </c>
      <c r="L25" s="122">
        <v>3.5</v>
      </c>
      <c r="M25" s="122">
        <v>3.3</v>
      </c>
      <c r="N25" s="122">
        <v>3.2</v>
      </c>
      <c r="O25" s="122">
        <v>2.8</v>
      </c>
      <c r="P25" s="122">
        <v>3.2</v>
      </c>
      <c r="Q25" s="122">
        <v>3.4</v>
      </c>
      <c r="R25" s="122">
        <v>2.8</v>
      </c>
      <c r="S25" s="122">
        <v>3.6</v>
      </c>
      <c r="T25" s="122">
        <v>4.8</v>
      </c>
      <c r="U25" s="122">
        <v>5.2</v>
      </c>
      <c r="V25" s="122">
        <v>5.9</v>
      </c>
      <c r="W25" s="122">
        <v>5.3</v>
      </c>
      <c r="X25" s="122">
        <v>5.2</v>
      </c>
      <c r="Y25" s="122">
        <v>5.9</v>
      </c>
      <c r="Z25" s="39">
        <f t="shared" si="0"/>
        <v>3.2125000000000004</v>
      </c>
      <c r="AA25" s="129" t="s">
        <v>49</v>
      </c>
      <c r="AB25" s="122">
        <v>6.7</v>
      </c>
      <c r="AC25" s="132" t="s">
        <v>202</v>
      </c>
      <c r="AD25" s="28">
        <v>22</v>
      </c>
      <c r="AE25" s="129" t="s">
        <v>50</v>
      </c>
      <c r="AF25" s="122">
        <v>15.4</v>
      </c>
      <c r="AG25" s="135" t="s">
        <v>531</v>
      </c>
    </row>
    <row r="26" spans="1:33" ht="14.25" customHeight="1">
      <c r="A26" s="97">
        <v>23</v>
      </c>
      <c r="B26" s="125">
        <v>5.2</v>
      </c>
      <c r="C26" s="122">
        <v>6.4</v>
      </c>
      <c r="D26" s="122">
        <v>6</v>
      </c>
      <c r="E26" s="122">
        <v>5.3</v>
      </c>
      <c r="F26" s="122">
        <v>6</v>
      </c>
      <c r="G26" s="122">
        <v>4.7</v>
      </c>
      <c r="H26" s="122">
        <v>6.3</v>
      </c>
      <c r="I26" s="122">
        <v>4.9</v>
      </c>
      <c r="J26" s="122">
        <v>5</v>
      </c>
      <c r="K26" s="122">
        <v>4.7</v>
      </c>
      <c r="L26" s="122">
        <v>3.6</v>
      </c>
      <c r="M26" s="122">
        <v>4.4</v>
      </c>
      <c r="N26" s="122">
        <v>2.9</v>
      </c>
      <c r="O26" s="122">
        <v>4</v>
      </c>
      <c r="P26" s="122">
        <v>3.6</v>
      </c>
      <c r="Q26" s="122">
        <v>3.3</v>
      </c>
      <c r="R26" s="122">
        <v>2.8</v>
      </c>
      <c r="S26" s="122">
        <v>3.1</v>
      </c>
      <c r="T26" s="122">
        <v>3.8</v>
      </c>
      <c r="U26" s="122">
        <v>3.7</v>
      </c>
      <c r="V26" s="122">
        <v>3.7</v>
      </c>
      <c r="W26" s="122">
        <v>3.5</v>
      </c>
      <c r="X26" s="122">
        <v>3.6</v>
      </c>
      <c r="Y26" s="122">
        <v>4.2</v>
      </c>
      <c r="Z26" s="39">
        <f t="shared" si="0"/>
        <v>4.3625</v>
      </c>
      <c r="AA26" s="129" t="s">
        <v>49</v>
      </c>
      <c r="AB26" s="122">
        <v>8.2</v>
      </c>
      <c r="AC26" s="132" t="s">
        <v>523</v>
      </c>
      <c r="AD26" s="28">
        <v>23</v>
      </c>
      <c r="AE26" s="129" t="s">
        <v>49</v>
      </c>
      <c r="AF26" s="122">
        <v>16.1</v>
      </c>
      <c r="AG26" s="135" t="s">
        <v>540</v>
      </c>
    </row>
    <row r="27" spans="1:33" ht="14.25" customHeight="1">
      <c r="A27" s="97">
        <v>24</v>
      </c>
      <c r="B27" s="125">
        <v>3.6</v>
      </c>
      <c r="C27" s="122">
        <v>2.2</v>
      </c>
      <c r="D27" s="122">
        <v>3.4</v>
      </c>
      <c r="E27" s="122">
        <v>3.1</v>
      </c>
      <c r="F27" s="122">
        <v>1.7</v>
      </c>
      <c r="G27" s="122">
        <v>2.9</v>
      </c>
      <c r="H27" s="122">
        <v>3.1</v>
      </c>
      <c r="I27" s="122">
        <v>3</v>
      </c>
      <c r="J27" s="122">
        <v>4.8</v>
      </c>
      <c r="K27" s="122">
        <v>3.1</v>
      </c>
      <c r="L27" s="122">
        <v>3.2</v>
      </c>
      <c r="M27" s="122">
        <v>2.4</v>
      </c>
      <c r="N27" s="122">
        <v>1.5</v>
      </c>
      <c r="O27" s="122">
        <v>1.9</v>
      </c>
      <c r="P27" s="122">
        <v>0.9</v>
      </c>
      <c r="Q27" s="122">
        <v>0.5</v>
      </c>
      <c r="R27" s="122">
        <v>0</v>
      </c>
      <c r="S27" s="122">
        <v>0.2</v>
      </c>
      <c r="T27" s="122">
        <v>1.5</v>
      </c>
      <c r="U27" s="122">
        <v>2</v>
      </c>
      <c r="V27" s="122">
        <v>2.6</v>
      </c>
      <c r="W27" s="122">
        <v>1.2</v>
      </c>
      <c r="X27" s="122">
        <v>2.1</v>
      </c>
      <c r="Y27" s="122">
        <v>1.3</v>
      </c>
      <c r="Z27" s="39">
        <f t="shared" si="0"/>
        <v>2.1750000000000003</v>
      </c>
      <c r="AA27" s="129" t="s">
        <v>49</v>
      </c>
      <c r="AB27" s="122">
        <v>4.8</v>
      </c>
      <c r="AC27" s="132" t="s">
        <v>524</v>
      </c>
      <c r="AD27" s="28">
        <v>24</v>
      </c>
      <c r="AE27" s="129" t="s">
        <v>49</v>
      </c>
      <c r="AF27" s="122">
        <v>8.8</v>
      </c>
      <c r="AG27" s="135" t="s">
        <v>448</v>
      </c>
    </row>
    <row r="28" spans="1:33" ht="14.25" customHeight="1">
      <c r="A28" s="97">
        <v>25</v>
      </c>
      <c r="B28" s="125">
        <v>0.3</v>
      </c>
      <c r="C28" s="122">
        <v>0.3</v>
      </c>
      <c r="D28" s="122">
        <v>1.3</v>
      </c>
      <c r="E28" s="122">
        <v>1.3</v>
      </c>
      <c r="F28" s="122">
        <v>0.4</v>
      </c>
      <c r="G28" s="122">
        <v>0.4</v>
      </c>
      <c r="H28" s="122">
        <v>1.1</v>
      </c>
      <c r="I28" s="122">
        <v>0.3</v>
      </c>
      <c r="J28" s="122">
        <v>1.6</v>
      </c>
      <c r="K28" s="122">
        <v>1.4</v>
      </c>
      <c r="L28" s="122">
        <v>2</v>
      </c>
      <c r="M28" s="122">
        <v>2.1</v>
      </c>
      <c r="N28" s="122">
        <v>1.3</v>
      </c>
      <c r="O28" s="122">
        <v>2.2</v>
      </c>
      <c r="P28" s="122">
        <v>7.8</v>
      </c>
      <c r="Q28" s="122">
        <v>3.7</v>
      </c>
      <c r="R28" s="122">
        <v>2.9</v>
      </c>
      <c r="S28" s="122">
        <v>5.4</v>
      </c>
      <c r="T28" s="122">
        <v>5.3</v>
      </c>
      <c r="U28" s="122">
        <v>2.7</v>
      </c>
      <c r="V28" s="122">
        <v>4.6</v>
      </c>
      <c r="W28" s="122">
        <v>4.6</v>
      </c>
      <c r="X28" s="122">
        <v>2.3</v>
      </c>
      <c r="Y28" s="122">
        <v>3.7</v>
      </c>
      <c r="Z28" s="39">
        <f t="shared" si="0"/>
        <v>2.4583333333333335</v>
      </c>
      <c r="AA28" s="129" t="s">
        <v>46</v>
      </c>
      <c r="AB28" s="122">
        <v>8.4</v>
      </c>
      <c r="AC28" s="132" t="s">
        <v>525</v>
      </c>
      <c r="AD28" s="28">
        <v>25</v>
      </c>
      <c r="AE28" s="129" t="s">
        <v>46</v>
      </c>
      <c r="AF28" s="122">
        <v>14.9</v>
      </c>
      <c r="AG28" s="135" t="s">
        <v>291</v>
      </c>
    </row>
    <row r="29" spans="1:33" ht="14.25" customHeight="1">
      <c r="A29" s="97">
        <v>26</v>
      </c>
      <c r="B29" s="125">
        <v>3.3</v>
      </c>
      <c r="C29" s="122">
        <v>2.9</v>
      </c>
      <c r="D29" s="122">
        <v>2.7</v>
      </c>
      <c r="E29" s="122">
        <v>2.5</v>
      </c>
      <c r="F29" s="122">
        <v>2.7</v>
      </c>
      <c r="G29" s="122">
        <v>3.2</v>
      </c>
      <c r="H29" s="122">
        <v>2.9</v>
      </c>
      <c r="I29" s="122">
        <v>2.3</v>
      </c>
      <c r="J29" s="122">
        <v>3.3</v>
      </c>
      <c r="K29" s="122">
        <v>3.7</v>
      </c>
      <c r="L29" s="122">
        <v>2.8</v>
      </c>
      <c r="M29" s="122">
        <v>5.4</v>
      </c>
      <c r="N29" s="122">
        <v>6.5</v>
      </c>
      <c r="O29" s="122">
        <v>5.3</v>
      </c>
      <c r="P29" s="122">
        <v>5.8</v>
      </c>
      <c r="Q29" s="122">
        <v>4.5</v>
      </c>
      <c r="R29" s="122">
        <v>1.9</v>
      </c>
      <c r="S29" s="122">
        <v>2.8</v>
      </c>
      <c r="T29" s="122">
        <v>2.2</v>
      </c>
      <c r="U29" s="122">
        <v>3</v>
      </c>
      <c r="V29" s="122">
        <v>1.5</v>
      </c>
      <c r="W29" s="122">
        <v>2.1</v>
      </c>
      <c r="X29" s="122">
        <v>2.5</v>
      </c>
      <c r="Y29" s="122">
        <v>1.5</v>
      </c>
      <c r="Z29" s="39">
        <f t="shared" si="0"/>
        <v>3.2208333333333328</v>
      </c>
      <c r="AA29" s="129" t="s">
        <v>46</v>
      </c>
      <c r="AB29" s="122">
        <v>6.7</v>
      </c>
      <c r="AC29" s="132" t="s">
        <v>271</v>
      </c>
      <c r="AD29" s="28">
        <v>26</v>
      </c>
      <c r="AE29" s="129" t="s">
        <v>46</v>
      </c>
      <c r="AF29" s="122">
        <v>11.3</v>
      </c>
      <c r="AG29" s="135" t="s">
        <v>177</v>
      </c>
    </row>
    <row r="30" spans="1:33" ht="14.25" customHeight="1">
      <c r="A30" s="97">
        <v>27</v>
      </c>
      <c r="B30" s="125">
        <v>1.4</v>
      </c>
      <c r="C30" s="122">
        <v>0.7</v>
      </c>
      <c r="D30" s="122">
        <v>1</v>
      </c>
      <c r="E30" s="122">
        <v>0.6</v>
      </c>
      <c r="F30" s="122">
        <v>0.3</v>
      </c>
      <c r="G30" s="122">
        <v>0.5</v>
      </c>
      <c r="H30" s="122">
        <v>1.4</v>
      </c>
      <c r="I30" s="122">
        <v>0.7</v>
      </c>
      <c r="J30" s="122">
        <v>0.5</v>
      </c>
      <c r="K30" s="122">
        <v>0.6</v>
      </c>
      <c r="L30" s="122">
        <v>0.8</v>
      </c>
      <c r="M30" s="122">
        <v>2.5</v>
      </c>
      <c r="N30" s="122">
        <v>2.6</v>
      </c>
      <c r="O30" s="122">
        <v>2.8</v>
      </c>
      <c r="P30" s="122">
        <v>0.5</v>
      </c>
      <c r="Q30" s="122">
        <v>0.5</v>
      </c>
      <c r="R30" s="122">
        <v>1</v>
      </c>
      <c r="S30" s="122">
        <v>1.1</v>
      </c>
      <c r="T30" s="122">
        <v>0.2</v>
      </c>
      <c r="U30" s="122">
        <v>0.8</v>
      </c>
      <c r="V30" s="122">
        <v>0.5</v>
      </c>
      <c r="W30" s="122">
        <v>0.9</v>
      </c>
      <c r="X30" s="122">
        <v>0.4</v>
      </c>
      <c r="Y30" s="122">
        <v>1.5</v>
      </c>
      <c r="Z30" s="39">
        <f t="shared" si="0"/>
        <v>0.9916666666666666</v>
      </c>
      <c r="AA30" s="129" t="s">
        <v>46</v>
      </c>
      <c r="AB30" s="122">
        <v>3.8</v>
      </c>
      <c r="AC30" s="132" t="s">
        <v>526</v>
      </c>
      <c r="AD30" s="28">
        <v>27</v>
      </c>
      <c r="AE30" s="129" t="s">
        <v>46</v>
      </c>
      <c r="AF30" s="122">
        <v>5.1</v>
      </c>
      <c r="AG30" s="135" t="s">
        <v>508</v>
      </c>
    </row>
    <row r="31" spans="1:33" ht="14.25" customHeight="1">
      <c r="A31" s="97">
        <v>28</v>
      </c>
      <c r="B31" s="125">
        <v>0.7</v>
      </c>
      <c r="C31" s="122">
        <v>1</v>
      </c>
      <c r="D31" s="122">
        <v>0.9</v>
      </c>
      <c r="E31" s="122">
        <v>1.3</v>
      </c>
      <c r="F31" s="122">
        <v>1.8</v>
      </c>
      <c r="G31" s="122">
        <v>3.7</v>
      </c>
      <c r="H31" s="122">
        <v>2.1</v>
      </c>
      <c r="I31" s="122">
        <v>3.2</v>
      </c>
      <c r="J31" s="122">
        <v>3.1</v>
      </c>
      <c r="K31" s="122">
        <v>3.7</v>
      </c>
      <c r="L31" s="122">
        <v>2.2</v>
      </c>
      <c r="M31" s="122">
        <v>2.8</v>
      </c>
      <c r="N31" s="122">
        <v>2.7</v>
      </c>
      <c r="O31" s="122">
        <v>2.1</v>
      </c>
      <c r="P31" s="122">
        <v>3.3</v>
      </c>
      <c r="Q31" s="122">
        <v>4.3</v>
      </c>
      <c r="R31" s="122">
        <v>2.7</v>
      </c>
      <c r="S31" s="122">
        <v>0.9</v>
      </c>
      <c r="T31" s="122">
        <v>3.1</v>
      </c>
      <c r="U31" s="122">
        <v>3.4</v>
      </c>
      <c r="V31" s="122">
        <v>3.7</v>
      </c>
      <c r="W31" s="122">
        <v>3.2</v>
      </c>
      <c r="X31" s="122">
        <v>4.9</v>
      </c>
      <c r="Y31" s="122">
        <v>4.6</v>
      </c>
      <c r="Z31" s="39">
        <f t="shared" si="0"/>
        <v>2.725</v>
      </c>
      <c r="AA31" s="129" t="s">
        <v>46</v>
      </c>
      <c r="AB31" s="122">
        <v>5.2</v>
      </c>
      <c r="AC31" s="132" t="s">
        <v>527</v>
      </c>
      <c r="AD31" s="28">
        <v>28</v>
      </c>
      <c r="AE31" s="129" t="s">
        <v>46</v>
      </c>
      <c r="AF31" s="122">
        <v>10.4</v>
      </c>
      <c r="AG31" s="135" t="s">
        <v>541</v>
      </c>
    </row>
    <row r="32" spans="1:33" ht="14.25" customHeight="1">
      <c r="A32" s="97">
        <v>29</v>
      </c>
      <c r="B32" s="125">
        <v>0.7</v>
      </c>
      <c r="C32" s="122">
        <v>1.2</v>
      </c>
      <c r="D32" s="122">
        <v>2.2</v>
      </c>
      <c r="E32" s="122">
        <v>3</v>
      </c>
      <c r="F32" s="122">
        <v>3.1</v>
      </c>
      <c r="G32" s="122">
        <v>3.1</v>
      </c>
      <c r="H32" s="122">
        <v>1.3</v>
      </c>
      <c r="I32" s="122">
        <v>3.8</v>
      </c>
      <c r="J32" s="122">
        <v>3.5</v>
      </c>
      <c r="K32" s="122">
        <v>4.7</v>
      </c>
      <c r="L32" s="122">
        <v>3.7</v>
      </c>
      <c r="M32" s="122">
        <v>2</v>
      </c>
      <c r="N32" s="122">
        <v>2.7</v>
      </c>
      <c r="O32" s="122">
        <v>1.8</v>
      </c>
      <c r="P32" s="122">
        <v>2.5</v>
      </c>
      <c r="Q32" s="122">
        <v>0.6</v>
      </c>
      <c r="R32" s="122">
        <v>1.7</v>
      </c>
      <c r="S32" s="122">
        <v>1.1</v>
      </c>
      <c r="T32" s="122">
        <v>2.3</v>
      </c>
      <c r="U32" s="122">
        <v>1.8</v>
      </c>
      <c r="V32" s="122">
        <v>2</v>
      </c>
      <c r="W32" s="122">
        <v>2</v>
      </c>
      <c r="X32" s="122">
        <v>2</v>
      </c>
      <c r="Y32" s="122">
        <v>2.6</v>
      </c>
      <c r="Z32" s="39">
        <f t="shared" si="0"/>
        <v>2.308333333333333</v>
      </c>
      <c r="AA32" s="129" t="s">
        <v>49</v>
      </c>
      <c r="AB32" s="122">
        <v>4.7</v>
      </c>
      <c r="AC32" s="132" t="s">
        <v>455</v>
      </c>
      <c r="AD32" s="28">
        <v>29</v>
      </c>
      <c r="AE32" s="129" t="s">
        <v>51</v>
      </c>
      <c r="AF32" s="122">
        <v>8.8</v>
      </c>
      <c r="AG32" s="135" t="s">
        <v>164</v>
      </c>
    </row>
    <row r="33" spans="1:33" ht="14.25" customHeight="1">
      <c r="A33" s="97">
        <v>30</v>
      </c>
      <c r="B33" s="125">
        <v>2.4</v>
      </c>
      <c r="C33" s="122">
        <v>1.9</v>
      </c>
      <c r="D33" s="122">
        <v>2.1</v>
      </c>
      <c r="E33" s="122">
        <v>1.1</v>
      </c>
      <c r="F33" s="122">
        <v>1.2</v>
      </c>
      <c r="G33" s="122">
        <v>2.7</v>
      </c>
      <c r="H33" s="122">
        <v>1.6</v>
      </c>
      <c r="I33" s="122">
        <v>1.9</v>
      </c>
      <c r="J33" s="122">
        <v>2.9</v>
      </c>
      <c r="K33" s="122">
        <v>2.6</v>
      </c>
      <c r="L33" s="122">
        <v>4</v>
      </c>
      <c r="M33" s="122">
        <v>1.4</v>
      </c>
      <c r="N33" s="122">
        <v>3.5</v>
      </c>
      <c r="O33" s="122">
        <v>2</v>
      </c>
      <c r="P33" s="122">
        <v>2.5</v>
      </c>
      <c r="Q33" s="122">
        <v>1.4</v>
      </c>
      <c r="R33" s="122">
        <v>2</v>
      </c>
      <c r="S33" s="122">
        <v>2.9</v>
      </c>
      <c r="T33" s="122">
        <v>0.9</v>
      </c>
      <c r="U33" s="122">
        <v>1.1</v>
      </c>
      <c r="V33" s="122">
        <v>1.4</v>
      </c>
      <c r="W33" s="122">
        <v>1.4</v>
      </c>
      <c r="X33" s="122">
        <v>1.3</v>
      </c>
      <c r="Y33" s="122">
        <v>1.3</v>
      </c>
      <c r="Z33" s="39">
        <f t="shared" si="0"/>
        <v>1.979166666666666</v>
      </c>
      <c r="AA33" s="129" t="s">
        <v>48</v>
      </c>
      <c r="AB33" s="122">
        <v>4.5</v>
      </c>
      <c r="AC33" s="132" t="s">
        <v>528</v>
      </c>
      <c r="AD33" s="28">
        <v>30</v>
      </c>
      <c r="AE33" s="129" t="s">
        <v>47</v>
      </c>
      <c r="AF33" s="122">
        <v>10</v>
      </c>
      <c r="AG33" s="135" t="s">
        <v>542</v>
      </c>
    </row>
    <row r="34" spans="1:33" ht="14.25" customHeight="1">
      <c r="A34" s="97">
        <v>31</v>
      </c>
      <c r="B34" s="1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9"/>
      <c r="AA34" s="101"/>
      <c r="AB34" s="8"/>
      <c r="AC34" s="111"/>
      <c r="AD34" s="28">
        <v>31</v>
      </c>
      <c r="AE34" s="101"/>
      <c r="AF34" s="8"/>
      <c r="AG34" s="114"/>
    </row>
    <row r="35" spans="1:33" ht="14.25" customHeight="1">
      <c r="A35" s="99" t="s">
        <v>14</v>
      </c>
      <c r="B35" s="25">
        <f aca="true" t="shared" si="1" ref="B35:K35">AVERAGE(B4:B34)</f>
        <v>1.8099999999999998</v>
      </c>
      <c r="C35" s="26">
        <f t="shared" si="1"/>
        <v>1.8066666666666669</v>
      </c>
      <c r="D35" s="26">
        <f t="shared" si="1"/>
        <v>1.8200000000000003</v>
      </c>
      <c r="E35" s="26">
        <f t="shared" si="1"/>
        <v>1.89</v>
      </c>
      <c r="F35" s="26">
        <f t="shared" si="1"/>
        <v>1.7366666666666666</v>
      </c>
      <c r="G35" s="26">
        <f t="shared" si="1"/>
        <v>1.6666666666666672</v>
      </c>
      <c r="H35" s="26">
        <f t="shared" si="1"/>
        <v>1.7166666666666666</v>
      </c>
      <c r="I35" s="26">
        <f t="shared" si="1"/>
        <v>1.5799999999999996</v>
      </c>
      <c r="J35" s="26">
        <f t="shared" si="1"/>
        <v>2.09</v>
      </c>
      <c r="K35" s="26">
        <f t="shared" si="1"/>
        <v>2.706666666666666</v>
      </c>
      <c r="L35" s="26">
        <f aca="true" t="shared" si="2" ref="L35:Z35">AVERAGE(L4:L34)</f>
        <v>2.9166666666666665</v>
      </c>
      <c r="M35" s="26">
        <f t="shared" si="2"/>
        <v>3.0733333333333337</v>
      </c>
      <c r="N35" s="26">
        <f t="shared" si="2"/>
        <v>3.3100000000000005</v>
      </c>
      <c r="O35" s="26">
        <f t="shared" si="2"/>
        <v>2.9766666666666666</v>
      </c>
      <c r="P35" s="26">
        <f t="shared" si="2"/>
        <v>2.8333333333333335</v>
      </c>
      <c r="Q35" s="26">
        <f t="shared" si="2"/>
        <v>2.3200000000000003</v>
      </c>
      <c r="R35" s="26">
        <f t="shared" si="2"/>
        <v>1.91</v>
      </c>
      <c r="S35" s="26">
        <f t="shared" si="2"/>
        <v>2.2100000000000004</v>
      </c>
      <c r="T35" s="26">
        <f t="shared" si="2"/>
        <v>2.2233333333333336</v>
      </c>
      <c r="U35" s="26">
        <f t="shared" si="2"/>
        <v>2.076666666666667</v>
      </c>
      <c r="V35" s="26">
        <f t="shared" si="2"/>
        <v>2.0433333333333334</v>
      </c>
      <c r="W35" s="26">
        <f t="shared" si="2"/>
        <v>2.033333333333333</v>
      </c>
      <c r="X35" s="26">
        <f t="shared" si="2"/>
        <v>1.9933333333333334</v>
      </c>
      <c r="Y35" s="26">
        <f t="shared" si="2"/>
        <v>1.97</v>
      </c>
      <c r="Z35" s="41">
        <f t="shared" si="2"/>
        <v>2.1963888888888885</v>
      </c>
      <c r="AA35" s="103"/>
      <c r="AB35" s="26">
        <f>AVERAGE(AB4:AB34)</f>
        <v>5.4399999999999995</v>
      </c>
      <c r="AC35" s="36"/>
      <c r="AD35" s="36"/>
      <c r="AE35" s="103"/>
      <c r="AF35" s="26">
        <f>AVERAGE(AF4:AF34)</f>
        <v>10.306666666666668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0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8.6</v>
      </c>
      <c r="O38" s="145" t="s">
        <v>47</v>
      </c>
      <c r="P38" s="140">
        <v>20</v>
      </c>
      <c r="Q38" s="146" t="s">
        <v>506</v>
      </c>
      <c r="T38" s="18">
        <f>MAX(風速2)</f>
        <v>17.4</v>
      </c>
      <c r="U38" s="145" t="s">
        <v>47</v>
      </c>
      <c r="V38" s="140">
        <v>20</v>
      </c>
      <c r="W38" s="146" t="s">
        <v>539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41"/>
      <c r="P39" s="141"/>
      <c r="Q39" s="142"/>
      <c r="T39" s="34"/>
      <c r="U39" s="145"/>
      <c r="V39" s="140"/>
      <c r="W39" s="146"/>
    </row>
    <row r="40" spans="14:23" ht="14.25" customHeight="1">
      <c r="N40" s="35"/>
      <c r="O40" s="143"/>
      <c r="P40" s="143"/>
      <c r="Q40" s="144"/>
      <c r="T40" s="35"/>
      <c r="U40" s="143"/>
      <c r="V40" s="143"/>
      <c r="W40" s="14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f>'1月'!Z1</f>
        <v>2019</v>
      </c>
      <c r="AA1" s="2" t="s">
        <v>45</v>
      </c>
      <c r="AB1" s="104">
        <v>12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24">
        <v>1.1</v>
      </c>
      <c r="C4" s="123">
        <v>1</v>
      </c>
      <c r="D4" s="123">
        <v>0.9</v>
      </c>
      <c r="E4" s="123">
        <v>0.7</v>
      </c>
      <c r="F4" s="123">
        <v>0.8</v>
      </c>
      <c r="G4" s="123">
        <v>0.5</v>
      </c>
      <c r="H4" s="123">
        <v>0.5</v>
      </c>
      <c r="I4" s="123">
        <v>0.3</v>
      </c>
      <c r="J4" s="123">
        <v>0.4</v>
      </c>
      <c r="K4" s="123">
        <v>1.8</v>
      </c>
      <c r="L4" s="123">
        <v>1.8</v>
      </c>
      <c r="M4" s="123">
        <v>2.6</v>
      </c>
      <c r="N4" s="123">
        <v>3.9</v>
      </c>
      <c r="O4" s="123">
        <v>2.5</v>
      </c>
      <c r="P4" s="123">
        <v>2.1</v>
      </c>
      <c r="Q4" s="123">
        <v>1.7</v>
      </c>
      <c r="R4" s="123">
        <v>1.1</v>
      </c>
      <c r="S4" s="123">
        <v>2.5</v>
      </c>
      <c r="T4" s="123">
        <v>0.8</v>
      </c>
      <c r="U4" s="123">
        <v>0.6</v>
      </c>
      <c r="V4" s="123">
        <v>2</v>
      </c>
      <c r="W4" s="123">
        <v>2.5</v>
      </c>
      <c r="X4" s="123">
        <v>1.6</v>
      </c>
      <c r="Y4" s="123">
        <v>2.9</v>
      </c>
      <c r="Z4" s="38">
        <f aca="true" t="shared" si="0" ref="Z4:Z34">AVERAGE(B4:Y4)</f>
        <v>1.5250000000000004</v>
      </c>
      <c r="AA4" s="128" t="s">
        <v>51</v>
      </c>
      <c r="AB4" s="123">
        <v>4.4</v>
      </c>
      <c r="AC4" s="131" t="s">
        <v>543</v>
      </c>
      <c r="AD4" s="27">
        <v>1</v>
      </c>
      <c r="AE4" s="128" t="s">
        <v>51</v>
      </c>
      <c r="AF4" s="123">
        <v>8.1</v>
      </c>
      <c r="AG4" s="134" t="s">
        <v>564</v>
      </c>
    </row>
    <row r="5" spans="1:33" ht="14.25" customHeight="1">
      <c r="A5" s="97">
        <v>2</v>
      </c>
      <c r="B5" s="125">
        <v>1.7</v>
      </c>
      <c r="C5" s="122">
        <v>2.6</v>
      </c>
      <c r="D5" s="122">
        <v>2.4</v>
      </c>
      <c r="E5" s="122">
        <v>2.8</v>
      </c>
      <c r="F5" s="122">
        <v>3.4</v>
      </c>
      <c r="G5" s="122">
        <v>4.2</v>
      </c>
      <c r="H5" s="122">
        <v>5.5</v>
      </c>
      <c r="I5" s="122">
        <v>6.5</v>
      </c>
      <c r="J5" s="122">
        <v>3.7</v>
      </c>
      <c r="K5" s="122">
        <v>8.1</v>
      </c>
      <c r="L5" s="122">
        <v>6.7</v>
      </c>
      <c r="M5" s="122">
        <v>4.7</v>
      </c>
      <c r="N5" s="122">
        <v>4.8</v>
      </c>
      <c r="O5" s="122">
        <v>5.5</v>
      </c>
      <c r="P5" s="122">
        <v>3.7</v>
      </c>
      <c r="Q5" s="122">
        <v>2.2</v>
      </c>
      <c r="R5" s="122">
        <v>1.3</v>
      </c>
      <c r="S5" s="122">
        <v>3.5</v>
      </c>
      <c r="T5" s="122">
        <v>3</v>
      </c>
      <c r="U5" s="122">
        <v>1.4</v>
      </c>
      <c r="V5" s="122">
        <v>0.8</v>
      </c>
      <c r="W5" s="122">
        <v>0.9</v>
      </c>
      <c r="X5" s="122">
        <v>1.1</v>
      </c>
      <c r="Y5" s="122">
        <v>1.5</v>
      </c>
      <c r="Z5" s="39">
        <f t="shared" si="0"/>
        <v>3.4166666666666674</v>
      </c>
      <c r="AA5" s="129" t="s">
        <v>53</v>
      </c>
      <c r="AB5" s="122">
        <v>8.2</v>
      </c>
      <c r="AC5" s="132" t="s">
        <v>544</v>
      </c>
      <c r="AD5" s="28">
        <v>2</v>
      </c>
      <c r="AE5" s="129" t="s">
        <v>53</v>
      </c>
      <c r="AF5" s="122">
        <v>14</v>
      </c>
      <c r="AG5" s="135" t="s">
        <v>565</v>
      </c>
    </row>
    <row r="6" spans="1:33" ht="14.25" customHeight="1">
      <c r="A6" s="97">
        <v>3</v>
      </c>
      <c r="B6" s="125">
        <v>1</v>
      </c>
      <c r="C6" s="122">
        <v>1.3</v>
      </c>
      <c r="D6" s="122">
        <v>0.6</v>
      </c>
      <c r="E6" s="122">
        <v>0.8</v>
      </c>
      <c r="F6" s="122">
        <v>3.2</v>
      </c>
      <c r="G6" s="122">
        <v>3.4</v>
      </c>
      <c r="H6" s="122">
        <v>0.8</v>
      </c>
      <c r="I6" s="122">
        <v>2.6</v>
      </c>
      <c r="J6" s="122">
        <v>4</v>
      </c>
      <c r="K6" s="122">
        <v>3</v>
      </c>
      <c r="L6" s="122">
        <v>4.5</v>
      </c>
      <c r="M6" s="122">
        <v>2.9</v>
      </c>
      <c r="N6" s="122">
        <v>3.1</v>
      </c>
      <c r="O6" s="122">
        <v>3</v>
      </c>
      <c r="P6" s="122">
        <v>1.2</v>
      </c>
      <c r="Q6" s="122">
        <v>2.4</v>
      </c>
      <c r="R6" s="122">
        <v>0.8</v>
      </c>
      <c r="S6" s="122">
        <v>0.9</v>
      </c>
      <c r="T6" s="122">
        <v>2</v>
      </c>
      <c r="U6" s="122">
        <v>0.4</v>
      </c>
      <c r="V6" s="122">
        <v>0.6</v>
      </c>
      <c r="W6" s="122">
        <v>1</v>
      </c>
      <c r="X6" s="122">
        <v>1.2</v>
      </c>
      <c r="Y6" s="122">
        <v>0.6</v>
      </c>
      <c r="Z6" s="39">
        <f t="shared" si="0"/>
        <v>1.8875000000000002</v>
      </c>
      <c r="AA6" s="129" t="s">
        <v>51</v>
      </c>
      <c r="AB6" s="122">
        <v>5.6</v>
      </c>
      <c r="AC6" s="132" t="s">
        <v>111</v>
      </c>
      <c r="AD6" s="28">
        <v>3</v>
      </c>
      <c r="AE6" s="129" t="s">
        <v>47</v>
      </c>
      <c r="AF6" s="122">
        <v>11.5</v>
      </c>
      <c r="AG6" s="135" t="s">
        <v>566</v>
      </c>
    </row>
    <row r="7" spans="1:33" ht="14.25" customHeight="1">
      <c r="A7" s="97">
        <v>4</v>
      </c>
      <c r="B7" s="125">
        <v>1.2</v>
      </c>
      <c r="C7" s="122">
        <v>1.7</v>
      </c>
      <c r="D7" s="122">
        <v>1.2</v>
      </c>
      <c r="E7" s="122">
        <v>0.5</v>
      </c>
      <c r="F7" s="122">
        <v>0.9</v>
      </c>
      <c r="G7" s="122">
        <v>0.7</v>
      </c>
      <c r="H7" s="122">
        <v>1.5</v>
      </c>
      <c r="I7" s="122">
        <v>0.1</v>
      </c>
      <c r="J7" s="122">
        <v>1.6</v>
      </c>
      <c r="K7" s="122">
        <v>3.5</v>
      </c>
      <c r="L7" s="122">
        <v>3.3</v>
      </c>
      <c r="M7" s="122">
        <v>4.4</v>
      </c>
      <c r="N7" s="122">
        <v>2.5</v>
      </c>
      <c r="O7" s="122">
        <v>3.1</v>
      </c>
      <c r="P7" s="122">
        <v>4.6</v>
      </c>
      <c r="Q7" s="122">
        <v>1.2</v>
      </c>
      <c r="R7" s="122">
        <v>1.5</v>
      </c>
      <c r="S7" s="122">
        <v>1.6</v>
      </c>
      <c r="T7" s="122">
        <v>2</v>
      </c>
      <c r="U7" s="122">
        <v>1.2</v>
      </c>
      <c r="V7" s="122">
        <v>2</v>
      </c>
      <c r="W7" s="122">
        <v>2.6</v>
      </c>
      <c r="X7" s="122">
        <v>2.2</v>
      </c>
      <c r="Y7" s="122">
        <v>3.5</v>
      </c>
      <c r="Z7" s="39">
        <f t="shared" si="0"/>
        <v>2.025000000000001</v>
      </c>
      <c r="AA7" s="129" t="s">
        <v>54</v>
      </c>
      <c r="AB7" s="122">
        <v>5.4</v>
      </c>
      <c r="AC7" s="132" t="s">
        <v>464</v>
      </c>
      <c r="AD7" s="28">
        <v>4</v>
      </c>
      <c r="AE7" s="129" t="s">
        <v>405</v>
      </c>
      <c r="AF7" s="122">
        <v>13.3</v>
      </c>
      <c r="AG7" s="135" t="s">
        <v>455</v>
      </c>
    </row>
    <row r="8" spans="1:33" ht="14.25" customHeight="1">
      <c r="A8" s="97">
        <v>5</v>
      </c>
      <c r="B8" s="125">
        <v>2.5</v>
      </c>
      <c r="C8" s="122">
        <v>2.5</v>
      </c>
      <c r="D8" s="122">
        <v>2.4</v>
      </c>
      <c r="E8" s="122">
        <v>0.8</v>
      </c>
      <c r="F8" s="122">
        <v>1.6</v>
      </c>
      <c r="G8" s="122">
        <v>2.9</v>
      </c>
      <c r="H8" s="122">
        <v>3.6</v>
      </c>
      <c r="I8" s="122">
        <v>3.4</v>
      </c>
      <c r="J8" s="122">
        <v>5.2</v>
      </c>
      <c r="K8" s="122">
        <v>2.8</v>
      </c>
      <c r="L8" s="122">
        <v>2.9</v>
      </c>
      <c r="M8" s="122">
        <v>4.9</v>
      </c>
      <c r="N8" s="122">
        <v>4.4</v>
      </c>
      <c r="O8" s="122">
        <v>2.9</v>
      </c>
      <c r="P8" s="122">
        <v>1.9</v>
      </c>
      <c r="Q8" s="122">
        <v>1.9</v>
      </c>
      <c r="R8" s="122">
        <v>3</v>
      </c>
      <c r="S8" s="122">
        <v>2.1</v>
      </c>
      <c r="T8" s="122">
        <v>3.4</v>
      </c>
      <c r="U8" s="122">
        <v>1.8</v>
      </c>
      <c r="V8" s="122">
        <v>1.2</v>
      </c>
      <c r="W8" s="122">
        <v>2.3</v>
      </c>
      <c r="X8" s="122">
        <v>1.4</v>
      </c>
      <c r="Y8" s="122">
        <v>1.1</v>
      </c>
      <c r="Z8" s="39">
        <f t="shared" si="0"/>
        <v>2.620833333333333</v>
      </c>
      <c r="AA8" s="129" t="s">
        <v>53</v>
      </c>
      <c r="AB8" s="122">
        <v>5.8</v>
      </c>
      <c r="AC8" s="132" t="s">
        <v>271</v>
      </c>
      <c r="AD8" s="28">
        <v>5</v>
      </c>
      <c r="AE8" s="129" t="s">
        <v>52</v>
      </c>
      <c r="AF8" s="122">
        <v>13.8</v>
      </c>
      <c r="AG8" s="135" t="s">
        <v>167</v>
      </c>
    </row>
    <row r="9" spans="1:33" ht="14.25" customHeight="1">
      <c r="A9" s="97">
        <v>6</v>
      </c>
      <c r="B9" s="125">
        <v>0.6</v>
      </c>
      <c r="C9" s="122">
        <v>1.8</v>
      </c>
      <c r="D9" s="122">
        <v>1.1</v>
      </c>
      <c r="E9" s="122">
        <v>1.4</v>
      </c>
      <c r="F9" s="122">
        <v>0.7</v>
      </c>
      <c r="G9" s="122">
        <v>0.8</v>
      </c>
      <c r="H9" s="122">
        <v>3.7</v>
      </c>
      <c r="I9" s="122">
        <v>4.3</v>
      </c>
      <c r="J9" s="122">
        <v>2.2</v>
      </c>
      <c r="K9" s="122">
        <v>2.6</v>
      </c>
      <c r="L9" s="122">
        <v>1.5</v>
      </c>
      <c r="M9" s="122">
        <v>1.6</v>
      </c>
      <c r="N9" s="122">
        <v>0.8</v>
      </c>
      <c r="O9" s="122">
        <v>3.7</v>
      </c>
      <c r="P9" s="122">
        <v>4.1</v>
      </c>
      <c r="Q9" s="122">
        <v>0.5</v>
      </c>
      <c r="R9" s="122">
        <v>0.7</v>
      </c>
      <c r="S9" s="122">
        <v>3.1</v>
      </c>
      <c r="T9" s="122">
        <v>2.5</v>
      </c>
      <c r="U9" s="122">
        <v>4.4</v>
      </c>
      <c r="V9" s="122">
        <v>3.3</v>
      </c>
      <c r="W9" s="122">
        <v>3.4</v>
      </c>
      <c r="X9" s="122">
        <v>1.2</v>
      </c>
      <c r="Y9" s="122">
        <v>1.5</v>
      </c>
      <c r="Z9" s="39">
        <f t="shared" si="0"/>
        <v>2.1458333333333335</v>
      </c>
      <c r="AA9" s="129" t="s">
        <v>47</v>
      </c>
      <c r="AB9" s="122">
        <v>5.8</v>
      </c>
      <c r="AC9" s="132" t="s">
        <v>545</v>
      </c>
      <c r="AD9" s="28">
        <v>6</v>
      </c>
      <c r="AE9" s="129" t="s">
        <v>48</v>
      </c>
      <c r="AF9" s="122">
        <v>9.5</v>
      </c>
      <c r="AG9" s="135" t="s">
        <v>567</v>
      </c>
    </row>
    <row r="10" spans="1:33" ht="14.25" customHeight="1">
      <c r="A10" s="97">
        <v>7</v>
      </c>
      <c r="B10" s="125">
        <v>1.3</v>
      </c>
      <c r="C10" s="122">
        <v>0.8</v>
      </c>
      <c r="D10" s="122">
        <v>0.2</v>
      </c>
      <c r="E10" s="122">
        <v>1.1</v>
      </c>
      <c r="F10" s="122">
        <v>0.7</v>
      </c>
      <c r="G10" s="122">
        <v>1.7</v>
      </c>
      <c r="H10" s="122">
        <v>1.9</v>
      </c>
      <c r="I10" s="122">
        <v>1.6</v>
      </c>
      <c r="J10" s="122">
        <v>0.2</v>
      </c>
      <c r="K10" s="122">
        <v>0.6</v>
      </c>
      <c r="L10" s="122">
        <v>0.8</v>
      </c>
      <c r="M10" s="122">
        <v>1.5</v>
      </c>
      <c r="N10" s="122">
        <v>1.3</v>
      </c>
      <c r="O10" s="122">
        <v>0.3</v>
      </c>
      <c r="P10" s="122">
        <v>0.6</v>
      </c>
      <c r="Q10" s="122">
        <v>0.7</v>
      </c>
      <c r="R10" s="122">
        <v>0.7</v>
      </c>
      <c r="S10" s="122">
        <v>1.4</v>
      </c>
      <c r="T10" s="122">
        <v>1.7</v>
      </c>
      <c r="U10" s="122">
        <v>1.6</v>
      </c>
      <c r="V10" s="122">
        <v>1.7</v>
      </c>
      <c r="W10" s="122">
        <v>1.3</v>
      </c>
      <c r="X10" s="122">
        <v>1.7</v>
      </c>
      <c r="Y10" s="122">
        <v>1.7</v>
      </c>
      <c r="Z10" s="39">
        <f t="shared" si="0"/>
        <v>1.1291666666666667</v>
      </c>
      <c r="AA10" s="129" t="s">
        <v>47</v>
      </c>
      <c r="AB10" s="122">
        <v>3.6</v>
      </c>
      <c r="AC10" s="132" t="s">
        <v>546</v>
      </c>
      <c r="AD10" s="28">
        <v>7</v>
      </c>
      <c r="AE10" s="129" t="s">
        <v>47</v>
      </c>
      <c r="AF10" s="122">
        <v>6.3</v>
      </c>
      <c r="AG10" s="135" t="s">
        <v>568</v>
      </c>
    </row>
    <row r="11" spans="1:33" ht="14.25" customHeight="1">
      <c r="A11" s="97">
        <v>8</v>
      </c>
      <c r="B11" s="125">
        <v>1.4</v>
      </c>
      <c r="C11" s="122">
        <v>0.6</v>
      </c>
      <c r="D11" s="122">
        <v>1.7</v>
      </c>
      <c r="E11" s="122">
        <v>0.9</v>
      </c>
      <c r="F11" s="122">
        <v>0.5</v>
      </c>
      <c r="G11" s="122">
        <v>0.8</v>
      </c>
      <c r="H11" s="122">
        <v>1.1</v>
      </c>
      <c r="I11" s="122">
        <v>0.5</v>
      </c>
      <c r="J11" s="122">
        <v>1.4</v>
      </c>
      <c r="K11" s="122">
        <v>1.1</v>
      </c>
      <c r="L11" s="122">
        <v>2.1</v>
      </c>
      <c r="M11" s="122">
        <v>1.8</v>
      </c>
      <c r="N11" s="122">
        <v>1.7</v>
      </c>
      <c r="O11" s="122">
        <v>1.3</v>
      </c>
      <c r="P11" s="122">
        <v>3.6</v>
      </c>
      <c r="Q11" s="122">
        <v>2.5</v>
      </c>
      <c r="R11" s="122">
        <v>5.4</v>
      </c>
      <c r="S11" s="122">
        <v>3.1</v>
      </c>
      <c r="T11" s="122">
        <v>0.7</v>
      </c>
      <c r="U11" s="122">
        <v>0.8</v>
      </c>
      <c r="V11" s="122">
        <v>2.4</v>
      </c>
      <c r="W11" s="122">
        <v>3</v>
      </c>
      <c r="X11" s="122">
        <v>0.5</v>
      </c>
      <c r="Y11" s="122">
        <v>1</v>
      </c>
      <c r="Z11" s="39">
        <f t="shared" si="0"/>
        <v>1.6624999999999999</v>
      </c>
      <c r="AA11" s="129" t="s">
        <v>48</v>
      </c>
      <c r="AB11" s="122">
        <v>5.5</v>
      </c>
      <c r="AC11" s="132" t="s">
        <v>547</v>
      </c>
      <c r="AD11" s="28">
        <v>8</v>
      </c>
      <c r="AE11" s="129" t="s">
        <v>47</v>
      </c>
      <c r="AF11" s="122">
        <v>11.5</v>
      </c>
      <c r="AG11" s="135" t="s">
        <v>438</v>
      </c>
    </row>
    <row r="12" spans="1:33" ht="14.25" customHeight="1">
      <c r="A12" s="97">
        <v>9</v>
      </c>
      <c r="B12" s="125">
        <v>1.3</v>
      </c>
      <c r="C12" s="122">
        <v>1</v>
      </c>
      <c r="D12" s="122">
        <v>0.9</v>
      </c>
      <c r="E12" s="122">
        <v>1.4</v>
      </c>
      <c r="F12" s="122">
        <v>2.7</v>
      </c>
      <c r="G12" s="122">
        <v>2.5</v>
      </c>
      <c r="H12" s="122">
        <v>2.6</v>
      </c>
      <c r="I12" s="122">
        <v>2.6</v>
      </c>
      <c r="J12" s="122">
        <v>2.7</v>
      </c>
      <c r="K12" s="122">
        <v>3.2</v>
      </c>
      <c r="L12" s="122">
        <v>4.2</v>
      </c>
      <c r="M12" s="122">
        <v>3.8</v>
      </c>
      <c r="N12" s="122">
        <v>3</v>
      </c>
      <c r="O12" s="122">
        <v>3</v>
      </c>
      <c r="P12" s="122">
        <v>2.2</v>
      </c>
      <c r="Q12" s="122">
        <v>2</v>
      </c>
      <c r="R12" s="122">
        <v>2.3</v>
      </c>
      <c r="S12" s="122">
        <v>1.8</v>
      </c>
      <c r="T12" s="122">
        <v>1.8</v>
      </c>
      <c r="U12" s="122">
        <v>1.7</v>
      </c>
      <c r="V12" s="122">
        <v>2.7</v>
      </c>
      <c r="W12" s="122">
        <v>1.1</v>
      </c>
      <c r="X12" s="122">
        <v>1.5</v>
      </c>
      <c r="Y12" s="122">
        <v>1.6</v>
      </c>
      <c r="Z12" s="39">
        <f t="shared" si="0"/>
        <v>2.2333333333333334</v>
      </c>
      <c r="AA12" s="129" t="s">
        <v>49</v>
      </c>
      <c r="AB12" s="122">
        <v>4.6</v>
      </c>
      <c r="AC12" s="132" t="s">
        <v>548</v>
      </c>
      <c r="AD12" s="28">
        <v>9</v>
      </c>
      <c r="AE12" s="129" t="s">
        <v>49</v>
      </c>
      <c r="AF12" s="122">
        <v>9</v>
      </c>
      <c r="AG12" s="135" t="s">
        <v>315</v>
      </c>
    </row>
    <row r="13" spans="1:33" ht="14.25" customHeight="1">
      <c r="A13" s="97">
        <v>10</v>
      </c>
      <c r="B13" s="125">
        <v>0.8</v>
      </c>
      <c r="C13" s="122">
        <v>0.5</v>
      </c>
      <c r="D13" s="122">
        <v>1.7</v>
      </c>
      <c r="E13" s="122">
        <v>1</v>
      </c>
      <c r="F13" s="122">
        <v>0.8</v>
      </c>
      <c r="G13" s="122">
        <v>1.1</v>
      </c>
      <c r="H13" s="122">
        <v>1.4</v>
      </c>
      <c r="I13" s="122">
        <v>1</v>
      </c>
      <c r="J13" s="122">
        <v>0.5</v>
      </c>
      <c r="K13" s="122">
        <v>2.5</v>
      </c>
      <c r="L13" s="122">
        <v>1.7</v>
      </c>
      <c r="M13" s="122">
        <v>1.8</v>
      </c>
      <c r="N13" s="122">
        <v>1.2</v>
      </c>
      <c r="O13" s="122">
        <v>0.9</v>
      </c>
      <c r="P13" s="122">
        <v>1.7</v>
      </c>
      <c r="Q13" s="122">
        <v>0.8</v>
      </c>
      <c r="R13" s="122">
        <v>0.6</v>
      </c>
      <c r="S13" s="122">
        <v>1.1</v>
      </c>
      <c r="T13" s="122">
        <v>1.2</v>
      </c>
      <c r="U13" s="122">
        <v>1.2</v>
      </c>
      <c r="V13" s="122">
        <v>0.7</v>
      </c>
      <c r="W13" s="122">
        <v>1.1</v>
      </c>
      <c r="X13" s="122">
        <v>1</v>
      </c>
      <c r="Y13" s="122">
        <v>0.7</v>
      </c>
      <c r="Z13" s="39">
        <f t="shared" si="0"/>
        <v>1.125</v>
      </c>
      <c r="AA13" s="129" t="s">
        <v>46</v>
      </c>
      <c r="AB13" s="122">
        <v>2.8</v>
      </c>
      <c r="AC13" s="132" t="s">
        <v>171</v>
      </c>
      <c r="AD13" s="28">
        <v>10</v>
      </c>
      <c r="AE13" s="129" t="s">
        <v>46</v>
      </c>
      <c r="AF13" s="122">
        <v>4.4</v>
      </c>
      <c r="AG13" s="135" t="s">
        <v>266</v>
      </c>
    </row>
    <row r="14" spans="1:33" ht="14.25" customHeight="1">
      <c r="A14" s="98">
        <v>11</v>
      </c>
      <c r="B14" s="126">
        <v>1.2</v>
      </c>
      <c r="C14" s="127">
        <v>1.4</v>
      </c>
      <c r="D14" s="127">
        <v>0.4</v>
      </c>
      <c r="E14" s="127">
        <v>0.5</v>
      </c>
      <c r="F14" s="127">
        <v>0.9</v>
      </c>
      <c r="G14" s="127">
        <v>0.8</v>
      </c>
      <c r="H14" s="127">
        <v>1.1</v>
      </c>
      <c r="I14" s="127">
        <v>0.9</v>
      </c>
      <c r="J14" s="127">
        <v>1.4</v>
      </c>
      <c r="K14" s="127">
        <v>2.6</v>
      </c>
      <c r="L14" s="127">
        <v>1.8</v>
      </c>
      <c r="M14" s="127">
        <v>2.8</v>
      </c>
      <c r="N14" s="127">
        <v>2.3</v>
      </c>
      <c r="O14" s="127">
        <v>3.2</v>
      </c>
      <c r="P14" s="127">
        <v>1.9</v>
      </c>
      <c r="Q14" s="127">
        <v>1.6</v>
      </c>
      <c r="R14" s="127">
        <v>1.8</v>
      </c>
      <c r="S14" s="127">
        <v>2.1</v>
      </c>
      <c r="T14" s="127">
        <v>1.3</v>
      </c>
      <c r="U14" s="127">
        <v>1</v>
      </c>
      <c r="V14" s="127">
        <v>3.4</v>
      </c>
      <c r="W14" s="127">
        <v>1.2</v>
      </c>
      <c r="X14" s="127">
        <v>0.9</v>
      </c>
      <c r="Y14" s="127">
        <v>0.2</v>
      </c>
      <c r="Z14" s="40">
        <f t="shared" si="0"/>
        <v>1.529166666666667</v>
      </c>
      <c r="AA14" s="130" t="s">
        <v>46</v>
      </c>
      <c r="AB14" s="127">
        <v>3.6</v>
      </c>
      <c r="AC14" s="133" t="s">
        <v>549</v>
      </c>
      <c r="AD14" s="29">
        <v>11</v>
      </c>
      <c r="AE14" s="130" t="s">
        <v>49</v>
      </c>
      <c r="AF14" s="127">
        <v>7.4</v>
      </c>
      <c r="AG14" s="136" t="s">
        <v>569</v>
      </c>
    </row>
    <row r="15" spans="1:33" ht="14.25" customHeight="1">
      <c r="A15" s="97">
        <v>12</v>
      </c>
      <c r="B15" s="125">
        <v>0.4</v>
      </c>
      <c r="C15" s="122">
        <v>1.8</v>
      </c>
      <c r="D15" s="122">
        <v>1.5</v>
      </c>
      <c r="E15" s="122">
        <v>2.2</v>
      </c>
      <c r="F15" s="122">
        <v>1.1</v>
      </c>
      <c r="G15" s="122">
        <v>1.8</v>
      </c>
      <c r="H15" s="122">
        <v>0.4</v>
      </c>
      <c r="I15" s="122">
        <v>2.7</v>
      </c>
      <c r="J15" s="122">
        <v>4.2</v>
      </c>
      <c r="K15" s="122">
        <v>2.7</v>
      </c>
      <c r="L15" s="122">
        <v>3.6</v>
      </c>
      <c r="M15" s="122">
        <v>4.8</v>
      </c>
      <c r="N15" s="122">
        <v>4.2</v>
      </c>
      <c r="O15" s="122">
        <v>5.8</v>
      </c>
      <c r="P15" s="122">
        <v>7</v>
      </c>
      <c r="Q15" s="122">
        <v>6.9</v>
      </c>
      <c r="R15" s="122">
        <v>6.1</v>
      </c>
      <c r="S15" s="122">
        <v>5.2</v>
      </c>
      <c r="T15" s="122">
        <v>4.9</v>
      </c>
      <c r="U15" s="122">
        <v>8.5</v>
      </c>
      <c r="V15" s="122">
        <v>8.2</v>
      </c>
      <c r="W15" s="122">
        <v>6.2</v>
      </c>
      <c r="X15" s="122">
        <v>2.7</v>
      </c>
      <c r="Y15" s="122">
        <v>2.9</v>
      </c>
      <c r="Z15" s="39">
        <f t="shared" si="0"/>
        <v>3.9916666666666676</v>
      </c>
      <c r="AA15" s="129" t="s">
        <v>48</v>
      </c>
      <c r="AB15" s="122">
        <v>9.4</v>
      </c>
      <c r="AC15" s="132" t="s">
        <v>550</v>
      </c>
      <c r="AD15" s="28">
        <v>12</v>
      </c>
      <c r="AE15" s="129" t="s">
        <v>154</v>
      </c>
      <c r="AF15" s="122">
        <v>19.7</v>
      </c>
      <c r="AG15" s="135" t="s">
        <v>570</v>
      </c>
    </row>
    <row r="16" spans="1:33" ht="14.25" customHeight="1">
      <c r="A16" s="97">
        <v>13</v>
      </c>
      <c r="B16" s="125">
        <v>2.5</v>
      </c>
      <c r="C16" s="122">
        <v>4.9</v>
      </c>
      <c r="D16" s="122">
        <v>4.6</v>
      </c>
      <c r="E16" s="122">
        <v>3.2</v>
      </c>
      <c r="F16" s="122">
        <v>1</v>
      </c>
      <c r="G16" s="122">
        <v>1.9</v>
      </c>
      <c r="H16" s="122">
        <v>0.8</v>
      </c>
      <c r="I16" s="122">
        <v>1.1</v>
      </c>
      <c r="J16" s="122">
        <v>0.4</v>
      </c>
      <c r="K16" s="122">
        <v>0.5</v>
      </c>
      <c r="L16" s="122">
        <v>1.2</v>
      </c>
      <c r="M16" s="122">
        <v>0.8</v>
      </c>
      <c r="N16" s="122">
        <v>0.5</v>
      </c>
      <c r="O16" s="122">
        <v>0.4</v>
      </c>
      <c r="P16" s="122">
        <v>0.6</v>
      </c>
      <c r="Q16" s="122">
        <v>0.7</v>
      </c>
      <c r="R16" s="122">
        <v>1.5</v>
      </c>
      <c r="S16" s="122">
        <v>2</v>
      </c>
      <c r="T16" s="122">
        <v>1.4</v>
      </c>
      <c r="U16" s="122">
        <v>2.2</v>
      </c>
      <c r="V16" s="122">
        <v>1.4</v>
      </c>
      <c r="W16" s="122">
        <v>2.1</v>
      </c>
      <c r="X16" s="122">
        <v>1.8</v>
      </c>
      <c r="Y16" s="122">
        <v>1.9</v>
      </c>
      <c r="Z16" s="39">
        <f t="shared" si="0"/>
        <v>1.6416666666666664</v>
      </c>
      <c r="AA16" s="129" t="s">
        <v>50</v>
      </c>
      <c r="AB16" s="122">
        <v>6.2</v>
      </c>
      <c r="AC16" s="132" t="s">
        <v>551</v>
      </c>
      <c r="AD16" s="28">
        <v>13</v>
      </c>
      <c r="AE16" s="129" t="s">
        <v>48</v>
      </c>
      <c r="AF16" s="122">
        <v>15.4</v>
      </c>
      <c r="AG16" s="135" t="s">
        <v>571</v>
      </c>
    </row>
    <row r="17" spans="1:33" ht="14.25" customHeight="1">
      <c r="A17" s="97">
        <v>14</v>
      </c>
      <c r="B17" s="125">
        <v>1.7</v>
      </c>
      <c r="C17" s="122">
        <v>1.1</v>
      </c>
      <c r="D17" s="122">
        <v>1.3</v>
      </c>
      <c r="E17" s="122">
        <v>1.3</v>
      </c>
      <c r="F17" s="122">
        <v>1.2</v>
      </c>
      <c r="G17" s="122">
        <v>0.5</v>
      </c>
      <c r="H17" s="122">
        <v>1.6</v>
      </c>
      <c r="I17" s="122">
        <v>0.6</v>
      </c>
      <c r="J17" s="122">
        <v>1.5</v>
      </c>
      <c r="K17" s="122">
        <v>3.4</v>
      </c>
      <c r="L17" s="122">
        <v>6.1</v>
      </c>
      <c r="M17" s="122">
        <v>5.9</v>
      </c>
      <c r="N17" s="122">
        <v>2.7</v>
      </c>
      <c r="O17" s="122">
        <v>3.2</v>
      </c>
      <c r="P17" s="122">
        <v>2.1</v>
      </c>
      <c r="Q17" s="122">
        <v>2.5</v>
      </c>
      <c r="R17" s="122">
        <v>2.3</v>
      </c>
      <c r="S17" s="122">
        <v>2</v>
      </c>
      <c r="T17" s="122">
        <v>5.1</v>
      </c>
      <c r="U17" s="122">
        <v>4.9</v>
      </c>
      <c r="V17" s="122">
        <v>4.4</v>
      </c>
      <c r="W17" s="122">
        <v>5.5</v>
      </c>
      <c r="X17" s="122">
        <v>6.8</v>
      </c>
      <c r="Y17" s="122">
        <v>4.9</v>
      </c>
      <c r="Z17" s="39">
        <f t="shared" si="0"/>
        <v>3.025</v>
      </c>
      <c r="AA17" s="129" t="s">
        <v>48</v>
      </c>
      <c r="AB17" s="122">
        <v>7.2</v>
      </c>
      <c r="AC17" s="132" t="s">
        <v>552</v>
      </c>
      <c r="AD17" s="28">
        <v>14</v>
      </c>
      <c r="AE17" s="129" t="s">
        <v>48</v>
      </c>
      <c r="AF17" s="122">
        <v>15.8</v>
      </c>
      <c r="AG17" s="135" t="s">
        <v>552</v>
      </c>
    </row>
    <row r="18" spans="1:33" ht="14.25" customHeight="1">
      <c r="A18" s="97">
        <v>15</v>
      </c>
      <c r="B18" s="125">
        <v>3.8</v>
      </c>
      <c r="C18" s="122">
        <v>2.1</v>
      </c>
      <c r="D18" s="122">
        <v>2</v>
      </c>
      <c r="E18" s="122">
        <v>2.4</v>
      </c>
      <c r="F18" s="122">
        <v>0.5</v>
      </c>
      <c r="G18" s="122">
        <v>0.8</v>
      </c>
      <c r="H18" s="122">
        <v>1.8</v>
      </c>
      <c r="I18" s="122">
        <v>1.7</v>
      </c>
      <c r="J18" s="122">
        <v>2</v>
      </c>
      <c r="K18" s="122">
        <v>1.8</v>
      </c>
      <c r="L18" s="122">
        <v>3</v>
      </c>
      <c r="M18" s="122">
        <v>3.4</v>
      </c>
      <c r="N18" s="122">
        <v>2.5</v>
      </c>
      <c r="O18" s="122">
        <v>3.7</v>
      </c>
      <c r="P18" s="122">
        <v>4.9</v>
      </c>
      <c r="Q18" s="122">
        <v>2</v>
      </c>
      <c r="R18" s="122">
        <v>1.3</v>
      </c>
      <c r="S18" s="122">
        <v>1.2</v>
      </c>
      <c r="T18" s="122">
        <v>2.1</v>
      </c>
      <c r="U18" s="122">
        <v>0.8</v>
      </c>
      <c r="V18" s="122">
        <v>1.4</v>
      </c>
      <c r="W18" s="122">
        <v>1.4</v>
      </c>
      <c r="X18" s="122">
        <v>1.2</v>
      </c>
      <c r="Y18" s="122">
        <v>1.4</v>
      </c>
      <c r="Z18" s="39">
        <f t="shared" si="0"/>
        <v>2.05</v>
      </c>
      <c r="AA18" s="129" t="s">
        <v>46</v>
      </c>
      <c r="AB18" s="122">
        <v>5.2</v>
      </c>
      <c r="AC18" s="132" t="s">
        <v>291</v>
      </c>
      <c r="AD18" s="28">
        <v>15</v>
      </c>
      <c r="AE18" s="129" t="s">
        <v>50</v>
      </c>
      <c r="AF18" s="122">
        <v>9.3</v>
      </c>
      <c r="AG18" s="135" t="s">
        <v>572</v>
      </c>
    </row>
    <row r="19" spans="1:33" ht="14.25" customHeight="1">
      <c r="A19" s="97">
        <v>16</v>
      </c>
      <c r="B19" s="125">
        <v>1.3</v>
      </c>
      <c r="C19" s="122">
        <v>1.8</v>
      </c>
      <c r="D19" s="122">
        <v>1.3</v>
      </c>
      <c r="E19" s="122">
        <v>1.5</v>
      </c>
      <c r="F19" s="122">
        <v>1.4</v>
      </c>
      <c r="G19" s="122">
        <v>1.1</v>
      </c>
      <c r="H19" s="122">
        <v>2</v>
      </c>
      <c r="I19" s="122">
        <v>0.2</v>
      </c>
      <c r="J19" s="122">
        <v>0.3</v>
      </c>
      <c r="K19" s="122">
        <v>0.9</v>
      </c>
      <c r="L19" s="122">
        <v>2.2</v>
      </c>
      <c r="M19" s="122">
        <v>2.7</v>
      </c>
      <c r="N19" s="122">
        <v>3.8</v>
      </c>
      <c r="O19" s="122">
        <v>2.9</v>
      </c>
      <c r="P19" s="122">
        <v>2.6</v>
      </c>
      <c r="Q19" s="122">
        <v>2.3</v>
      </c>
      <c r="R19" s="122">
        <v>2.5</v>
      </c>
      <c r="S19" s="122">
        <v>2.5</v>
      </c>
      <c r="T19" s="122">
        <v>2.1</v>
      </c>
      <c r="U19" s="122">
        <v>1.9</v>
      </c>
      <c r="V19" s="122">
        <v>2.3</v>
      </c>
      <c r="W19" s="122">
        <v>1.7</v>
      </c>
      <c r="X19" s="122">
        <v>0.5</v>
      </c>
      <c r="Y19" s="122">
        <v>1.6</v>
      </c>
      <c r="Z19" s="39">
        <f t="shared" si="0"/>
        <v>1.8083333333333333</v>
      </c>
      <c r="AA19" s="129" t="s">
        <v>51</v>
      </c>
      <c r="AB19" s="122">
        <v>4.2</v>
      </c>
      <c r="AC19" s="132" t="s">
        <v>553</v>
      </c>
      <c r="AD19" s="28">
        <v>16</v>
      </c>
      <c r="AE19" s="129" t="s">
        <v>52</v>
      </c>
      <c r="AF19" s="122">
        <v>7.2</v>
      </c>
      <c r="AG19" s="135" t="s">
        <v>334</v>
      </c>
    </row>
    <row r="20" spans="1:33" ht="14.25" customHeight="1">
      <c r="A20" s="97">
        <v>17</v>
      </c>
      <c r="B20" s="125">
        <v>1.4</v>
      </c>
      <c r="C20" s="122">
        <v>1.8</v>
      </c>
      <c r="D20" s="122">
        <v>1.2</v>
      </c>
      <c r="E20" s="122">
        <v>0.9</v>
      </c>
      <c r="F20" s="122">
        <v>1.4</v>
      </c>
      <c r="G20" s="122">
        <v>1.4</v>
      </c>
      <c r="H20" s="122">
        <v>1.6</v>
      </c>
      <c r="I20" s="122">
        <v>3</v>
      </c>
      <c r="J20" s="122">
        <v>4</v>
      </c>
      <c r="K20" s="122">
        <v>2.6</v>
      </c>
      <c r="L20" s="122">
        <v>3.9</v>
      </c>
      <c r="M20" s="122">
        <v>1.3</v>
      </c>
      <c r="N20" s="122">
        <v>1.2</v>
      </c>
      <c r="O20" s="122">
        <v>0.6</v>
      </c>
      <c r="P20" s="122">
        <v>0.7</v>
      </c>
      <c r="Q20" s="122">
        <v>0.5</v>
      </c>
      <c r="R20" s="122">
        <v>3.6</v>
      </c>
      <c r="S20" s="122">
        <v>2.6</v>
      </c>
      <c r="T20" s="122">
        <v>1.6</v>
      </c>
      <c r="U20" s="122">
        <v>0.7</v>
      </c>
      <c r="V20" s="122">
        <v>1.2</v>
      </c>
      <c r="W20" s="122">
        <v>1.6</v>
      </c>
      <c r="X20" s="122">
        <v>1</v>
      </c>
      <c r="Y20" s="122">
        <v>1.3</v>
      </c>
      <c r="Z20" s="39">
        <f t="shared" si="0"/>
        <v>1.7125000000000004</v>
      </c>
      <c r="AA20" s="129" t="s">
        <v>53</v>
      </c>
      <c r="AB20" s="122">
        <v>5.5</v>
      </c>
      <c r="AC20" s="132" t="s">
        <v>259</v>
      </c>
      <c r="AD20" s="28">
        <v>17</v>
      </c>
      <c r="AE20" s="129" t="s">
        <v>51</v>
      </c>
      <c r="AF20" s="122">
        <v>10.4</v>
      </c>
      <c r="AG20" s="135" t="s">
        <v>482</v>
      </c>
    </row>
    <row r="21" spans="1:33" ht="14.25" customHeight="1">
      <c r="A21" s="97">
        <v>18</v>
      </c>
      <c r="B21" s="125">
        <v>1.7</v>
      </c>
      <c r="C21" s="122">
        <v>1.2</v>
      </c>
      <c r="D21" s="122">
        <v>1.8</v>
      </c>
      <c r="E21" s="122">
        <v>1.7</v>
      </c>
      <c r="F21" s="122">
        <v>0.7</v>
      </c>
      <c r="G21" s="122">
        <v>1.2</v>
      </c>
      <c r="H21" s="122">
        <v>2.1</v>
      </c>
      <c r="I21" s="122">
        <v>1.4</v>
      </c>
      <c r="J21" s="122">
        <v>1</v>
      </c>
      <c r="K21" s="122">
        <v>1</v>
      </c>
      <c r="L21" s="122">
        <v>0.7</v>
      </c>
      <c r="M21" s="122">
        <v>2.1</v>
      </c>
      <c r="N21" s="122">
        <v>3.9</v>
      </c>
      <c r="O21" s="122">
        <v>3.6</v>
      </c>
      <c r="P21" s="122">
        <v>4.3</v>
      </c>
      <c r="Q21" s="122">
        <v>4.7</v>
      </c>
      <c r="R21" s="122">
        <v>2.7</v>
      </c>
      <c r="S21" s="122">
        <v>2.9</v>
      </c>
      <c r="T21" s="122">
        <v>1.3</v>
      </c>
      <c r="U21" s="122">
        <v>1.6</v>
      </c>
      <c r="V21" s="122">
        <v>1.3</v>
      </c>
      <c r="W21" s="122">
        <v>1.2</v>
      </c>
      <c r="X21" s="122">
        <v>1.4</v>
      </c>
      <c r="Y21" s="122">
        <v>1</v>
      </c>
      <c r="Z21" s="39">
        <f t="shared" si="0"/>
        <v>1.9375</v>
      </c>
      <c r="AA21" s="129" t="s">
        <v>46</v>
      </c>
      <c r="AB21" s="122">
        <v>5.7</v>
      </c>
      <c r="AC21" s="132" t="s">
        <v>430</v>
      </c>
      <c r="AD21" s="28">
        <v>18</v>
      </c>
      <c r="AE21" s="129" t="s">
        <v>50</v>
      </c>
      <c r="AF21" s="122">
        <v>12</v>
      </c>
      <c r="AG21" s="135" t="s">
        <v>573</v>
      </c>
    </row>
    <row r="22" spans="1:33" ht="14.25" customHeight="1">
      <c r="A22" s="97">
        <v>19</v>
      </c>
      <c r="B22" s="125">
        <v>2.3</v>
      </c>
      <c r="C22" s="122">
        <v>1</v>
      </c>
      <c r="D22" s="122">
        <v>1.9</v>
      </c>
      <c r="E22" s="122">
        <v>1.8</v>
      </c>
      <c r="F22" s="122">
        <v>2</v>
      </c>
      <c r="G22" s="122">
        <v>2</v>
      </c>
      <c r="H22" s="122">
        <v>2.8</v>
      </c>
      <c r="I22" s="122">
        <v>3.1</v>
      </c>
      <c r="J22" s="122">
        <v>3.4</v>
      </c>
      <c r="K22" s="122">
        <v>4.3</v>
      </c>
      <c r="L22" s="122">
        <v>4</v>
      </c>
      <c r="M22" s="122">
        <v>3.4</v>
      </c>
      <c r="N22" s="122">
        <v>3.4</v>
      </c>
      <c r="O22" s="122">
        <v>2.8</v>
      </c>
      <c r="P22" s="122">
        <v>1.6</v>
      </c>
      <c r="Q22" s="122">
        <v>1.8</v>
      </c>
      <c r="R22" s="122">
        <v>1.5</v>
      </c>
      <c r="S22" s="122">
        <v>2.1</v>
      </c>
      <c r="T22" s="122">
        <v>1.6</v>
      </c>
      <c r="U22" s="122">
        <v>1.7</v>
      </c>
      <c r="V22" s="122">
        <v>1.7</v>
      </c>
      <c r="W22" s="122">
        <v>0.5</v>
      </c>
      <c r="X22" s="122">
        <v>1</v>
      </c>
      <c r="Y22" s="122">
        <v>0.7</v>
      </c>
      <c r="Z22" s="39">
        <f t="shared" si="0"/>
        <v>2.1833333333333336</v>
      </c>
      <c r="AA22" s="129" t="s">
        <v>49</v>
      </c>
      <c r="AB22" s="122">
        <v>5.1</v>
      </c>
      <c r="AC22" s="132" t="s">
        <v>149</v>
      </c>
      <c r="AD22" s="28">
        <v>19</v>
      </c>
      <c r="AE22" s="129" t="s">
        <v>49</v>
      </c>
      <c r="AF22" s="122">
        <v>8.8</v>
      </c>
      <c r="AG22" s="135" t="s">
        <v>485</v>
      </c>
    </row>
    <row r="23" spans="1:33" ht="14.25" customHeight="1">
      <c r="A23" s="97">
        <v>20</v>
      </c>
      <c r="B23" s="125">
        <v>1.2</v>
      </c>
      <c r="C23" s="122">
        <v>0.3</v>
      </c>
      <c r="D23" s="122">
        <v>0.5</v>
      </c>
      <c r="E23" s="122">
        <v>0.9</v>
      </c>
      <c r="F23" s="122">
        <v>1.6</v>
      </c>
      <c r="G23" s="122">
        <v>1.8</v>
      </c>
      <c r="H23" s="122">
        <v>1.3</v>
      </c>
      <c r="I23" s="122">
        <v>0.5</v>
      </c>
      <c r="J23" s="122">
        <v>1.1</v>
      </c>
      <c r="K23" s="122">
        <v>1.3</v>
      </c>
      <c r="L23" s="122">
        <v>2.2</v>
      </c>
      <c r="M23" s="122">
        <v>3.7</v>
      </c>
      <c r="N23" s="122">
        <v>3.7</v>
      </c>
      <c r="O23" s="122">
        <v>2.2</v>
      </c>
      <c r="P23" s="122">
        <v>3.1</v>
      </c>
      <c r="Q23" s="122">
        <v>3</v>
      </c>
      <c r="R23" s="122">
        <v>1.8</v>
      </c>
      <c r="S23" s="122">
        <v>4.1</v>
      </c>
      <c r="T23" s="122">
        <v>0.6</v>
      </c>
      <c r="U23" s="122">
        <v>1.4</v>
      </c>
      <c r="V23" s="122">
        <v>1.3</v>
      </c>
      <c r="W23" s="122">
        <v>2.1</v>
      </c>
      <c r="X23" s="122">
        <v>2.9</v>
      </c>
      <c r="Y23" s="122">
        <v>2.1</v>
      </c>
      <c r="Z23" s="39">
        <f t="shared" si="0"/>
        <v>1.8624999999999998</v>
      </c>
      <c r="AA23" s="129" t="s">
        <v>48</v>
      </c>
      <c r="AB23" s="122">
        <v>5.2</v>
      </c>
      <c r="AC23" s="132" t="s">
        <v>554</v>
      </c>
      <c r="AD23" s="28">
        <v>20</v>
      </c>
      <c r="AE23" s="129" t="s">
        <v>48</v>
      </c>
      <c r="AF23" s="122">
        <v>10.2</v>
      </c>
      <c r="AG23" s="135" t="s">
        <v>574</v>
      </c>
    </row>
    <row r="24" spans="1:33" ht="14.25" customHeight="1">
      <c r="A24" s="98">
        <v>21</v>
      </c>
      <c r="B24" s="126">
        <v>2.1</v>
      </c>
      <c r="C24" s="127">
        <v>1.8</v>
      </c>
      <c r="D24" s="127">
        <v>2.1</v>
      </c>
      <c r="E24" s="127">
        <v>2.6</v>
      </c>
      <c r="F24" s="127">
        <v>2.3</v>
      </c>
      <c r="G24" s="127">
        <v>2.2</v>
      </c>
      <c r="H24" s="127">
        <v>2.4</v>
      </c>
      <c r="I24" s="127">
        <v>3.1</v>
      </c>
      <c r="J24" s="127">
        <v>3.4</v>
      </c>
      <c r="K24" s="127">
        <v>2.3</v>
      </c>
      <c r="L24" s="127">
        <v>1.8</v>
      </c>
      <c r="M24" s="127">
        <v>2</v>
      </c>
      <c r="N24" s="127">
        <v>2.5</v>
      </c>
      <c r="O24" s="127">
        <v>3.2</v>
      </c>
      <c r="P24" s="127">
        <v>2</v>
      </c>
      <c r="Q24" s="127">
        <v>2.2</v>
      </c>
      <c r="R24" s="127">
        <v>1.8</v>
      </c>
      <c r="S24" s="127">
        <v>2</v>
      </c>
      <c r="T24" s="127">
        <v>0.8</v>
      </c>
      <c r="U24" s="127">
        <v>1.3</v>
      </c>
      <c r="V24" s="127">
        <v>1.6</v>
      </c>
      <c r="W24" s="127">
        <v>0.6</v>
      </c>
      <c r="X24" s="127">
        <v>0.6</v>
      </c>
      <c r="Y24" s="127">
        <v>2.8</v>
      </c>
      <c r="Z24" s="40">
        <f t="shared" si="0"/>
        <v>2.0624999999999996</v>
      </c>
      <c r="AA24" s="130" t="s">
        <v>47</v>
      </c>
      <c r="AB24" s="127">
        <v>4.4</v>
      </c>
      <c r="AC24" s="133" t="s">
        <v>555</v>
      </c>
      <c r="AD24" s="29">
        <v>21</v>
      </c>
      <c r="AE24" s="130" t="s">
        <v>48</v>
      </c>
      <c r="AF24" s="127">
        <v>7.9</v>
      </c>
      <c r="AG24" s="136" t="s">
        <v>575</v>
      </c>
    </row>
    <row r="25" spans="1:33" ht="14.25" customHeight="1">
      <c r="A25" s="97">
        <v>22</v>
      </c>
      <c r="B25" s="125">
        <v>3.6</v>
      </c>
      <c r="C25" s="122">
        <v>3.4</v>
      </c>
      <c r="D25" s="122">
        <v>2.6</v>
      </c>
      <c r="E25" s="122">
        <v>2</v>
      </c>
      <c r="F25" s="122">
        <v>1.3</v>
      </c>
      <c r="G25" s="122">
        <v>1.3</v>
      </c>
      <c r="H25" s="122">
        <v>2.1</v>
      </c>
      <c r="I25" s="122">
        <v>2.2</v>
      </c>
      <c r="J25" s="122">
        <v>2.5</v>
      </c>
      <c r="K25" s="122">
        <v>3.7</v>
      </c>
      <c r="L25" s="122">
        <v>3.4</v>
      </c>
      <c r="M25" s="122">
        <v>2.6</v>
      </c>
      <c r="N25" s="122">
        <v>4.5</v>
      </c>
      <c r="O25" s="122">
        <v>3.9</v>
      </c>
      <c r="P25" s="122">
        <v>2.8</v>
      </c>
      <c r="Q25" s="122">
        <v>3.4</v>
      </c>
      <c r="R25" s="122">
        <v>3.9</v>
      </c>
      <c r="S25" s="122">
        <v>3.2</v>
      </c>
      <c r="T25" s="122">
        <v>3.3</v>
      </c>
      <c r="U25" s="122">
        <v>3.5</v>
      </c>
      <c r="V25" s="122">
        <v>3.2</v>
      </c>
      <c r="W25" s="122">
        <v>3.5</v>
      </c>
      <c r="X25" s="122">
        <v>3.2</v>
      </c>
      <c r="Y25" s="122">
        <v>2.8</v>
      </c>
      <c r="Z25" s="39">
        <f t="shared" si="0"/>
        <v>2.9958333333333336</v>
      </c>
      <c r="AA25" s="129" t="s">
        <v>49</v>
      </c>
      <c r="AB25" s="122">
        <v>5.5</v>
      </c>
      <c r="AC25" s="132" t="s">
        <v>556</v>
      </c>
      <c r="AD25" s="28">
        <v>22</v>
      </c>
      <c r="AE25" s="129" t="s">
        <v>49</v>
      </c>
      <c r="AF25" s="122">
        <v>10.2</v>
      </c>
      <c r="AG25" s="135" t="s">
        <v>576</v>
      </c>
    </row>
    <row r="26" spans="1:33" ht="14.25" customHeight="1">
      <c r="A26" s="97">
        <v>23</v>
      </c>
      <c r="B26" s="125">
        <v>3.9</v>
      </c>
      <c r="C26" s="122">
        <v>3.5</v>
      </c>
      <c r="D26" s="122">
        <v>2.9</v>
      </c>
      <c r="E26" s="122">
        <v>3.8</v>
      </c>
      <c r="F26" s="122">
        <v>2.7</v>
      </c>
      <c r="G26" s="122">
        <v>2.9</v>
      </c>
      <c r="H26" s="122">
        <v>1.2</v>
      </c>
      <c r="I26" s="122">
        <v>1.8</v>
      </c>
      <c r="J26" s="122">
        <v>1</v>
      </c>
      <c r="K26" s="122">
        <v>1.9</v>
      </c>
      <c r="L26" s="122">
        <v>1.5</v>
      </c>
      <c r="M26" s="122">
        <v>1.3</v>
      </c>
      <c r="N26" s="122">
        <v>1.9</v>
      </c>
      <c r="O26" s="122">
        <v>2.2</v>
      </c>
      <c r="P26" s="122">
        <v>1.8</v>
      </c>
      <c r="Q26" s="122">
        <v>1.3</v>
      </c>
      <c r="R26" s="122">
        <v>1.2</v>
      </c>
      <c r="S26" s="122">
        <v>1.3</v>
      </c>
      <c r="T26" s="122">
        <v>1.3</v>
      </c>
      <c r="U26" s="122">
        <v>1.4</v>
      </c>
      <c r="V26" s="122">
        <v>1.4</v>
      </c>
      <c r="W26" s="122">
        <v>1.2</v>
      </c>
      <c r="X26" s="122">
        <v>1.4</v>
      </c>
      <c r="Y26" s="122">
        <v>1.5</v>
      </c>
      <c r="Z26" s="39">
        <f t="shared" si="0"/>
        <v>1.9291666666666663</v>
      </c>
      <c r="AA26" s="129" t="s">
        <v>50</v>
      </c>
      <c r="AB26" s="122">
        <v>4.4</v>
      </c>
      <c r="AC26" s="132" t="s">
        <v>557</v>
      </c>
      <c r="AD26" s="28">
        <v>23</v>
      </c>
      <c r="AE26" s="129" t="s">
        <v>50</v>
      </c>
      <c r="AF26" s="122">
        <v>10.9</v>
      </c>
      <c r="AG26" s="135" t="s">
        <v>577</v>
      </c>
    </row>
    <row r="27" spans="1:33" ht="14.25" customHeight="1">
      <c r="A27" s="97">
        <v>24</v>
      </c>
      <c r="B27" s="125">
        <v>0.5</v>
      </c>
      <c r="C27" s="122">
        <v>1.4</v>
      </c>
      <c r="D27" s="122">
        <v>2.5</v>
      </c>
      <c r="E27" s="122">
        <v>5.7</v>
      </c>
      <c r="F27" s="122">
        <v>5.3</v>
      </c>
      <c r="G27" s="122">
        <v>6.4</v>
      </c>
      <c r="H27" s="122">
        <v>6.4</v>
      </c>
      <c r="I27" s="122">
        <v>3.1</v>
      </c>
      <c r="J27" s="122">
        <v>2.7</v>
      </c>
      <c r="K27" s="122">
        <v>3.6</v>
      </c>
      <c r="L27" s="122">
        <v>4.1</v>
      </c>
      <c r="M27" s="122">
        <v>2.9</v>
      </c>
      <c r="N27" s="122">
        <v>4.5</v>
      </c>
      <c r="O27" s="122">
        <v>3.7</v>
      </c>
      <c r="P27" s="122">
        <v>4.1</v>
      </c>
      <c r="Q27" s="122">
        <v>2.9</v>
      </c>
      <c r="R27" s="122">
        <v>5.5</v>
      </c>
      <c r="S27" s="122">
        <v>4.8</v>
      </c>
      <c r="T27" s="122">
        <v>5</v>
      </c>
      <c r="U27" s="122">
        <v>2.7</v>
      </c>
      <c r="V27" s="122">
        <v>0.3</v>
      </c>
      <c r="W27" s="122">
        <v>0.6</v>
      </c>
      <c r="X27" s="122">
        <v>1.1</v>
      </c>
      <c r="Y27" s="122">
        <v>1.7</v>
      </c>
      <c r="Z27" s="39">
        <f t="shared" si="0"/>
        <v>3.3958333333333335</v>
      </c>
      <c r="AA27" s="129" t="s">
        <v>48</v>
      </c>
      <c r="AB27" s="122">
        <v>7.8</v>
      </c>
      <c r="AC27" s="132" t="s">
        <v>558</v>
      </c>
      <c r="AD27" s="28">
        <v>24</v>
      </c>
      <c r="AE27" s="129" t="s">
        <v>48</v>
      </c>
      <c r="AF27" s="122">
        <v>15.1</v>
      </c>
      <c r="AG27" s="135" t="s">
        <v>392</v>
      </c>
    </row>
    <row r="28" spans="1:33" ht="14.25" customHeight="1">
      <c r="A28" s="97">
        <v>25</v>
      </c>
      <c r="B28" s="125">
        <v>0.9</v>
      </c>
      <c r="C28" s="122">
        <v>1.2</v>
      </c>
      <c r="D28" s="122">
        <v>0.4</v>
      </c>
      <c r="E28" s="122">
        <v>1.5</v>
      </c>
      <c r="F28" s="122">
        <v>1.3</v>
      </c>
      <c r="G28" s="122">
        <v>0.4</v>
      </c>
      <c r="H28" s="122">
        <v>1.2</v>
      </c>
      <c r="I28" s="122">
        <v>1</v>
      </c>
      <c r="J28" s="122">
        <v>0.7</v>
      </c>
      <c r="K28" s="122">
        <v>1.2</v>
      </c>
      <c r="L28" s="122">
        <v>1.3</v>
      </c>
      <c r="M28" s="122">
        <v>1.1</v>
      </c>
      <c r="N28" s="122">
        <v>1.6</v>
      </c>
      <c r="O28" s="122">
        <v>1.9</v>
      </c>
      <c r="P28" s="122">
        <v>2.2</v>
      </c>
      <c r="Q28" s="122">
        <v>1.5</v>
      </c>
      <c r="R28" s="122">
        <v>0.8</v>
      </c>
      <c r="S28" s="122">
        <v>2.6</v>
      </c>
      <c r="T28" s="122">
        <v>1.3</v>
      </c>
      <c r="U28" s="122">
        <v>2.9</v>
      </c>
      <c r="V28" s="122">
        <v>1.2</v>
      </c>
      <c r="W28" s="122">
        <v>3.5</v>
      </c>
      <c r="X28" s="122">
        <v>0.9</v>
      </c>
      <c r="Y28" s="122">
        <v>1.4</v>
      </c>
      <c r="Z28" s="39">
        <f t="shared" si="0"/>
        <v>1.4166666666666667</v>
      </c>
      <c r="AA28" s="129" t="s">
        <v>47</v>
      </c>
      <c r="AB28" s="122">
        <v>4</v>
      </c>
      <c r="AC28" s="132" t="s">
        <v>559</v>
      </c>
      <c r="AD28" s="28">
        <v>25</v>
      </c>
      <c r="AE28" s="129" t="s">
        <v>47</v>
      </c>
      <c r="AF28" s="122">
        <v>6.3</v>
      </c>
      <c r="AG28" s="135" t="s">
        <v>507</v>
      </c>
    </row>
    <row r="29" spans="1:33" ht="14.25" customHeight="1">
      <c r="A29" s="97">
        <v>26</v>
      </c>
      <c r="B29" s="125">
        <v>1.9</v>
      </c>
      <c r="C29" s="122">
        <v>1.4</v>
      </c>
      <c r="D29" s="122">
        <v>1.7</v>
      </c>
      <c r="E29" s="122">
        <v>0.8</v>
      </c>
      <c r="F29" s="122">
        <v>1.4</v>
      </c>
      <c r="G29" s="122">
        <v>0.6</v>
      </c>
      <c r="H29" s="122">
        <v>1.5</v>
      </c>
      <c r="I29" s="122">
        <v>1.4</v>
      </c>
      <c r="J29" s="122">
        <v>2.1</v>
      </c>
      <c r="K29" s="122">
        <v>5.2</v>
      </c>
      <c r="L29" s="122">
        <v>7.1</v>
      </c>
      <c r="M29" s="122">
        <v>6</v>
      </c>
      <c r="N29" s="122">
        <v>4.3</v>
      </c>
      <c r="O29" s="122">
        <v>5</v>
      </c>
      <c r="P29" s="122">
        <v>4.6</v>
      </c>
      <c r="Q29" s="122">
        <v>3.3</v>
      </c>
      <c r="R29" s="122">
        <v>3.5</v>
      </c>
      <c r="S29" s="122">
        <v>3</v>
      </c>
      <c r="T29" s="122">
        <v>4</v>
      </c>
      <c r="U29" s="122">
        <v>2.3</v>
      </c>
      <c r="V29" s="122">
        <v>2.3</v>
      </c>
      <c r="W29" s="122">
        <v>2.4</v>
      </c>
      <c r="X29" s="122">
        <v>2.4</v>
      </c>
      <c r="Y29" s="122">
        <v>1.5</v>
      </c>
      <c r="Z29" s="39">
        <f t="shared" si="0"/>
        <v>2.904166666666667</v>
      </c>
      <c r="AA29" s="129" t="s">
        <v>49</v>
      </c>
      <c r="AB29" s="122">
        <v>7.4</v>
      </c>
      <c r="AC29" s="132" t="s">
        <v>560</v>
      </c>
      <c r="AD29" s="28">
        <v>26</v>
      </c>
      <c r="AE29" s="129" t="s">
        <v>49</v>
      </c>
      <c r="AF29" s="122">
        <v>12.2</v>
      </c>
      <c r="AG29" s="135" t="s">
        <v>376</v>
      </c>
    </row>
    <row r="30" spans="1:33" ht="14.25" customHeight="1">
      <c r="A30" s="97">
        <v>27</v>
      </c>
      <c r="B30" s="125">
        <v>1.7</v>
      </c>
      <c r="C30" s="122">
        <v>1.8</v>
      </c>
      <c r="D30" s="122">
        <v>2</v>
      </c>
      <c r="E30" s="122">
        <v>1.8</v>
      </c>
      <c r="F30" s="122">
        <v>2</v>
      </c>
      <c r="G30" s="122">
        <v>1.5</v>
      </c>
      <c r="H30" s="122">
        <v>0.3</v>
      </c>
      <c r="I30" s="122">
        <v>0.9</v>
      </c>
      <c r="J30" s="122">
        <v>0.6</v>
      </c>
      <c r="K30" s="122">
        <v>1.9</v>
      </c>
      <c r="L30" s="122">
        <v>4</v>
      </c>
      <c r="M30" s="122">
        <v>6.5</v>
      </c>
      <c r="N30" s="122">
        <v>6.5</v>
      </c>
      <c r="O30" s="122">
        <v>6.6</v>
      </c>
      <c r="P30" s="122">
        <v>5.3</v>
      </c>
      <c r="Q30" s="122">
        <v>6.4</v>
      </c>
      <c r="R30" s="122">
        <v>5.9</v>
      </c>
      <c r="S30" s="122">
        <v>4.5</v>
      </c>
      <c r="T30" s="122">
        <v>2.5</v>
      </c>
      <c r="U30" s="122">
        <v>1.6</v>
      </c>
      <c r="V30" s="122">
        <v>2.3</v>
      </c>
      <c r="W30" s="122">
        <v>0.9</v>
      </c>
      <c r="X30" s="122">
        <v>1.7</v>
      </c>
      <c r="Y30" s="122">
        <v>0.4</v>
      </c>
      <c r="Z30" s="39">
        <f t="shared" si="0"/>
        <v>2.9000000000000004</v>
      </c>
      <c r="AA30" s="129" t="s">
        <v>48</v>
      </c>
      <c r="AB30" s="122">
        <v>8.7</v>
      </c>
      <c r="AC30" s="132" t="s">
        <v>561</v>
      </c>
      <c r="AD30" s="28">
        <v>27</v>
      </c>
      <c r="AE30" s="129" t="s">
        <v>50</v>
      </c>
      <c r="AF30" s="122">
        <v>22.4</v>
      </c>
      <c r="AG30" s="135" t="s">
        <v>578</v>
      </c>
    </row>
    <row r="31" spans="1:33" ht="14.25" customHeight="1">
      <c r="A31" s="97">
        <v>28</v>
      </c>
      <c r="B31" s="125">
        <v>1.9</v>
      </c>
      <c r="C31" s="122">
        <v>2.3</v>
      </c>
      <c r="D31" s="122">
        <v>1.6</v>
      </c>
      <c r="E31" s="122">
        <v>1.3</v>
      </c>
      <c r="F31" s="122">
        <v>1</v>
      </c>
      <c r="G31" s="122">
        <v>1.3</v>
      </c>
      <c r="H31" s="122">
        <v>1.1</v>
      </c>
      <c r="I31" s="122">
        <v>0.3</v>
      </c>
      <c r="J31" s="122">
        <v>0.5</v>
      </c>
      <c r="K31" s="122">
        <v>3</v>
      </c>
      <c r="L31" s="122">
        <v>1.8</v>
      </c>
      <c r="M31" s="122">
        <v>3.1</v>
      </c>
      <c r="N31" s="122">
        <v>3</v>
      </c>
      <c r="O31" s="122">
        <v>1.6</v>
      </c>
      <c r="P31" s="122">
        <v>2.6</v>
      </c>
      <c r="Q31" s="122">
        <v>2.5</v>
      </c>
      <c r="R31" s="122">
        <v>0.7</v>
      </c>
      <c r="S31" s="122">
        <v>2.1</v>
      </c>
      <c r="T31" s="122">
        <v>2.9</v>
      </c>
      <c r="U31" s="122">
        <v>5.1</v>
      </c>
      <c r="V31" s="122">
        <v>5.9</v>
      </c>
      <c r="W31" s="122">
        <v>4</v>
      </c>
      <c r="X31" s="122">
        <v>3.5</v>
      </c>
      <c r="Y31" s="122">
        <v>2.6</v>
      </c>
      <c r="Z31" s="39">
        <f t="shared" si="0"/>
        <v>2.3208333333333333</v>
      </c>
      <c r="AA31" s="129" t="s">
        <v>48</v>
      </c>
      <c r="AB31" s="122">
        <v>6.1</v>
      </c>
      <c r="AC31" s="132" t="s">
        <v>549</v>
      </c>
      <c r="AD31" s="28">
        <v>28</v>
      </c>
      <c r="AE31" s="129" t="s">
        <v>48</v>
      </c>
      <c r="AF31" s="122">
        <v>12.7</v>
      </c>
      <c r="AG31" s="135" t="s">
        <v>579</v>
      </c>
    </row>
    <row r="32" spans="1:33" ht="14.25" customHeight="1">
      <c r="A32" s="97">
        <v>29</v>
      </c>
      <c r="B32" s="125">
        <v>5.3</v>
      </c>
      <c r="C32" s="122">
        <v>6</v>
      </c>
      <c r="D32" s="122">
        <v>1.5</v>
      </c>
      <c r="E32" s="122">
        <v>2.9</v>
      </c>
      <c r="F32" s="122">
        <v>1</v>
      </c>
      <c r="G32" s="122">
        <v>1.6</v>
      </c>
      <c r="H32" s="122">
        <v>0.9</v>
      </c>
      <c r="I32" s="122">
        <v>0.4</v>
      </c>
      <c r="J32" s="122">
        <v>1.7</v>
      </c>
      <c r="K32" s="122">
        <v>1.3</v>
      </c>
      <c r="L32" s="122">
        <v>1.4</v>
      </c>
      <c r="M32" s="122">
        <v>2</v>
      </c>
      <c r="N32" s="122">
        <v>3.1</v>
      </c>
      <c r="O32" s="122">
        <v>2.4</v>
      </c>
      <c r="P32" s="122">
        <v>2.2</v>
      </c>
      <c r="Q32" s="122">
        <v>1.7</v>
      </c>
      <c r="R32" s="122">
        <v>1.1</v>
      </c>
      <c r="S32" s="122">
        <v>1.2</v>
      </c>
      <c r="T32" s="122">
        <v>1.3</v>
      </c>
      <c r="U32" s="122">
        <v>1.4</v>
      </c>
      <c r="V32" s="122">
        <v>1.4</v>
      </c>
      <c r="W32" s="122">
        <v>2</v>
      </c>
      <c r="X32" s="122">
        <v>0.5</v>
      </c>
      <c r="Y32" s="122">
        <v>1.3</v>
      </c>
      <c r="Z32" s="39">
        <f t="shared" si="0"/>
        <v>1.9000000000000001</v>
      </c>
      <c r="AA32" s="129" t="s">
        <v>48</v>
      </c>
      <c r="AB32" s="122">
        <v>6.4</v>
      </c>
      <c r="AC32" s="132" t="s">
        <v>562</v>
      </c>
      <c r="AD32" s="28">
        <v>29</v>
      </c>
      <c r="AE32" s="129" t="s">
        <v>48</v>
      </c>
      <c r="AF32" s="122">
        <v>14.2</v>
      </c>
      <c r="AG32" s="135" t="s">
        <v>580</v>
      </c>
    </row>
    <row r="33" spans="1:33" ht="14.25" customHeight="1">
      <c r="A33" s="97">
        <v>30</v>
      </c>
      <c r="B33" s="125">
        <v>1.1</v>
      </c>
      <c r="C33" s="122">
        <v>0.7</v>
      </c>
      <c r="D33" s="122">
        <v>1.3</v>
      </c>
      <c r="E33" s="122">
        <v>0.9</v>
      </c>
      <c r="F33" s="122">
        <v>1.3</v>
      </c>
      <c r="G33" s="122">
        <v>1.4</v>
      </c>
      <c r="H33" s="122">
        <v>0.5</v>
      </c>
      <c r="I33" s="122">
        <v>1.5</v>
      </c>
      <c r="J33" s="122">
        <v>0.9</v>
      </c>
      <c r="K33" s="122">
        <v>1</v>
      </c>
      <c r="L33" s="122">
        <v>1</v>
      </c>
      <c r="M33" s="122">
        <v>1.2</v>
      </c>
      <c r="N33" s="122">
        <v>0.7</v>
      </c>
      <c r="O33" s="122">
        <v>0.1</v>
      </c>
      <c r="P33" s="122">
        <v>1.2</v>
      </c>
      <c r="Q33" s="122">
        <v>0.7</v>
      </c>
      <c r="R33" s="122">
        <v>0.9</v>
      </c>
      <c r="S33" s="122">
        <v>1.4</v>
      </c>
      <c r="T33" s="122">
        <v>2.9</v>
      </c>
      <c r="U33" s="122">
        <v>5.2</v>
      </c>
      <c r="V33" s="122">
        <v>2.3</v>
      </c>
      <c r="W33" s="122">
        <v>0.7</v>
      </c>
      <c r="X33" s="122">
        <v>2.1</v>
      </c>
      <c r="Y33" s="122">
        <v>3.2</v>
      </c>
      <c r="Z33" s="39">
        <f t="shared" si="0"/>
        <v>1.4249999999999998</v>
      </c>
      <c r="AA33" s="129" t="s">
        <v>53</v>
      </c>
      <c r="AB33" s="122">
        <v>5.4</v>
      </c>
      <c r="AC33" s="132" t="s">
        <v>322</v>
      </c>
      <c r="AD33" s="28">
        <v>30</v>
      </c>
      <c r="AE33" s="129" t="s">
        <v>405</v>
      </c>
      <c r="AF33" s="122">
        <v>11.8</v>
      </c>
      <c r="AG33" s="135" t="s">
        <v>581</v>
      </c>
    </row>
    <row r="34" spans="1:33" ht="14.25" customHeight="1">
      <c r="A34" s="97">
        <v>31</v>
      </c>
      <c r="B34" s="125">
        <v>3.1</v>
      </c>
      <c r="C34" s="122">
        <v>2.1</v>
      </c>
      <c r="D34" s="122">
        <v>3.1</v>
      </c>
      <c r="E34" s="122">
        <v>2.1</v>
      </c>
      <c r="F34" s="122">
        <v>3.4</v>
      </c>
      <c r="G34" s="122">
        <v>2.4</v>
      </c>
      <c r="H34" s="122">
        <v>2</v>
      </c>
      <c r="I34" s="122">
        <v>3.4</v>
      </c>
      <c r="J34" s="122">
        <v>3.2</v>
      </c>
      <c r="K34" s="122">
        <v>3.3</v>
      </c>
      <c r="L34" s="122">
        <v>3.9</v>
      </c>
      <c r="M34" s="122">
        <v>3</v>
      </c>
      <c r="N34" s="122">
        <v>2.3</v>
      </c>
      <c r="O34" s="122">
        <v>8.3</v>
      </c>
      <c r="P34" s="122">
        <v>8.1</v>
      </c>
      <c r="Q34" s="122">
        <v>9.9</v>
      </c>
      <c r="R34" s="122">
        <v>9.9</v>
      </c>
      <c r="S34" s="122">
        <v>10.7</v>
      </c>
      <c r="T34" s="122">
        <v>3.5</v>
      </c>
      <c r="U34" s="122">
        <v>1.9</v>
      </c>
      <c r="V34" s="122">
        <v>4.8</v>
      </c>
      <c r="W34" s="122">
        <v>3.1</v>
      </c>
      <c r="X34" s="122">
        <v>1.8</v>
      </c>
      <c r="Y34" s="122">
        <v>1.5</v>
      </c>
      <c r="Z34" s="39">
        <f t="shared" si="0"/>
        <v>4.2</v>
      </c>
      <c r="AA34" s="129" t="s">
        <v>47</v>
      </c>
      <c r="AB34" s="122">
        <v>13.5</v>
      </c>
      <c r="AC34" s="132" t="s">
        <v>563</v>
      </c>
      <c r="AD34" s="28">
        <v>31</v>
      </c>
      <c r="AE34" s="129" t="s">
        <v>47</v>
      </c>
      <c r="AF34" s="122">
        <v>26.8</v>
      </c>
      <c r="AG34" s="135" t="s">
        <v>582</v>
      </c>
    </row>
    <row r="35" spans="1:33" ht="14.25" customHeight="1">
      <c r="A35" s="99" t="s">
        <v>14</v>
      </c>
      <c r="B35" s="25">
        <f aca="true" t="shared" si="1" ref="B35:K35">AVERAGE(B4:B34)</f>
        <v>1.8193548387096774</v>
      </c>
      <c r="C35" s="26">
        <f t="shared" si="1"/>
        <v>1.8322580645161293</v>
      </c>
      <c r="D35" s="26">
        <f t="shared" si="1"/>
        <v>1.6548387096774193</v>
      </c>
      <c r="E35" s="26">
        <f t="shared" si="1"/>
        <v>1.7161290322580642</v>
      </c>
      <c r="F35" s="26">
        <f t="shared" si="1"/>
        <v>1.6161290322580641</v>
      </c>
      <c r="G35" s="26">
        <f t="shared" si="1"/>
        <v>1.7387096774193547</v>
      </c>
      <c r="H35" s="26">
        <f t="shared" si="1"/>
        <v>1.8612903225806452</v>
      </c>
      <c r="I35" s="26">
        <f t="shared" si="1"/>
        <v>1.8451612903225805</v>
      </c>
      <c r="J35" s="26">
        <f t="shared" si="1"/>
        <v>1.9516129032258067</v>
      </c>
      <c r="K35" s="26">
        <f t="shared" si="1"/>
        <v>2.5387096774193547</v>
      </c>
      <c r="L35" s="26">
        <f aca="true" t="shared" si="2" ref="L35:Z35">AVERAGE(L4:L34)</f>
        <v>2.8870967741935485</v>
      </c>
      <c r="M35" s="26">
        <f t="shared" si="2"/>
        <v>2.987096774193548</v>
      </c>
      <c r="N35" s="26">
        <f t="shared" si="2"/>
        <v>2.896774193548387</v>
      </c>
      <c r="O35" s="26">
        <f t="shared" si="2"/>
        <v>3.0161290322580645</v>
      </c>
      <c r="P35" s="26">
        <f t="shared" si="2"/>
        <v>2.9483870967741934</v>
      </c>
      <c r="Q35" s="26">
        <f t="shared" si="2"/>
        <v>2.5064516129032257</v>
      </c>
      <c r="R35" s="26">
        <f t="shared" si="2"/>
        <v>2.506451612903226</v>
      </c>
      <c r="S35" s="26">
        <f t="shared" si="2"/>
        <v>2.729032258064517</v>
      </c>
      <c r="T35" s="26">
        <f t="shared" si="2"/>
        <v>2.254838709677419</v>
      </c>
      <c r="U35" s="26">
        <f t="shared" si="2"/>
        <v>2.2290322580645165</v>
      </c>
      <c r="V35" s="26">
        <f t="shared" si="2"/>
        <v>2.2806451612903222</v>
      </c>
      <c r="W35" s="26">
        <f t="shared" si="2"/>
        <v>2.1032258064516136</v>
      </c>
      <c r="X35" s="26">
        <f t="shared" si="2"/>
        <v>1.703225806451613</v>
      </c>
      <c r="Y35" s="26">
        <f t="shared" si="2"/>
        <v>1.7677419354838706</v>
      </c>
      <c r="Z35" s="41">
        <f t="shared" si="2"/>
        <v>2.2245967741935484</v>
      </c>
      <c r="AA35" s="103"/>
      <c r="AB35" s="26">
        <f>AVERAGE(AB4:AB34)</f>
        <v>5.8903225806451625</v>
      </c>
      <c r="AC35" s="36"/>
      <c r="AD35" s="36"/>
      <c r="AE35" s="103"/>
      <c r="AF35" s="26">
        <f>AVERAGE(AF4:AF34)</f>
        <v>11.874193548387098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1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13.5</v>
      </c>
      <c r="O38" s="145" t="s">
        <v>47</v>
      </c>
      <c r="P38" s="140">
        <v>31</v>
      </c>
      <c r="Q38" s="146" t="s">
        <v>563</v>
      </c>
      <c r="T38" s="18">
        <f>MAX(風速2)</f>
        <v>26.8</v>
      </c>
      <c r="U38" s="145" t="s">
        <v>47</v>
      </c>
      <c r="V38" s="140">
        <v>31</v>
      </c>
      <c r="W38" s="146" t="s">
        <v>582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47"/>
      <c r="P39" s="140"/>
      <c r="Q39" s="149"/>
      <c r="T39" s="34"/>
      <c r="U39" s="141"/>
      <c r="V39" s="141"/>
      <c r="W39" s="142"/>
    </row>
    <row r="40" spans="14:23" ht="14.25" customHeight="1">
      <c r="N40" s="35"/>
      <c r="O40" s="143"/>
      <c r="P40" s="143"/>
      <c r="Q40" s="144"/>
      <c r="T40" s="35"/>
      <c r="U40" s="143"/>
      <c r="V40" s="143"/>
      <c r="W40" s="14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47" customWidth="1"/>
    <col min="2" max="13" width="8.421875" style="47" customWidth="1"/>
    <col min="14" max="14" width="3.140625" style="47" customWidth="1"/>
    <col min="15" max="16384" width="7.8515625" style="47" customWidth="1"/>
  </cols>
  <sheetData>
    <row r="1" spans="1:13" ht="30" customHeight="1">
      <c r="A1" s="105" t="s">
        <v>44</v>
      </c>
      <c r="B1" s="46"/>
      <c r="C1" s="46"/>
      <c r="D1" s="46"/>
      <c r="E1" s="46"/>
      <c r="F1" s="46"/>
      <c r="G1" s="79"/>
      <c r="H1" s="46"/>
      <c r="I1" s="106">
        <f>'1月'!Z1</f>
        <v>2019</v>
      </c>
      <c r="J1" s="107" t="s">
        <v>43</v>
      </c>
      <c r="K1" s="150" t="s">
        <v>583</v>
      </c>
      <c r="L1" s="107"/>
      <c r="M1" s="46"/>
    </row>
    <row r="2" spans="1:13" ht="18" customHeight="1">
      <c r="A2" s="48" t="s">
        <v>1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8" customHeight="1">
      <c r="A3" s="52"/>
      <c r="B3" s="53" t="s">
        <v>21</v>
      </c>
      <c r="C3" s="54" t="s">
        <v>22</v>
      </c>
      <c r="D3" s="54" t="s">
        <v>23</v>
      </c>
      <c r="E3" s="54" t="s">
        <v>24</v>
      </c>
      <c r="F3" s="54" t="s">
        <v>25</v>
      </c>
      <c r="G3" s="54" t="s">
        <v>26</v>
      </c>
      <c r="H3" s="54" t="s">
        <v>27</v>
      </c>
      <c r="I3" s="54" t="s">
        <v>28</v>
      </c>
      <c r="J3" s="54" t="s">
        <v>29</v>
      </c>
      <c r="K3" s="54" t="s">
        <v>30</v>
      </c>
      <c r="L3" s="54" t="s">
        <v>31</v>
      </c>
      <c r="M3" s="55" t="s">
        <v>32</v>
      </c>
    </row>
    <row r="4" spans="1:13" ht="18" customHeight="1">
      <c r="A4" s="56" t="s">
        <v>33</v>
      </c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9.5" customHeight="1">
      <c r="A5" s="60">
        <v>1</v>
      </c>
      <c r="B5" s="61">
        <f>'1月'!Z4</f>
        <v>1.729166666666667</v>
      </c>
      <c r="C5" s="62">
        <f>'2月'!Z4</f>
        <v>3.3562499999999997</v>
      </c>
      <c r="D5" s="62">
        <f>'3月'!Z4</f>
        <v>2.1125000000000003</v>
      </c>
      <c r="E5" s="62">
        <f>'4月'!Z4</f>
        <v>4.416666666666667</v>
      </c>
      <c r="F5" s="62">
        <f>'5月'!Z4</f>
        <v>2.0249999999999995</v>
      </c>
      <c r="G5" s="62">
        <f>'6月'!Z4</f>
        <v>1.7541666666666667</v>
      </c>
      <c r="H5" s="62">
        <f>'7月'!Z4</f>
        <v>1.1458333333333333</v>
      </c>
      <c r="I5" s="62">
        <f>'8月'!Z4</f>
        <v>1.4666666666666668</v>
      </c>
      <c r="J5" s="62">
        <f>'9月'!Z4</f>
        <v>1.0666666666666667</v>
      </c>
      <c r="K5" s="62">
        <f>'10月'!Z4</f>
        <v>1.5125</v>
      </c>
      <c r="L5" s="62">
        <f>'11月'!Z4</f>
        <v>1.5249999999999997</v>
      </c>
      <c r="M5" s="63">
        <f>'12月'!Z4</f>
        <v>1.5250000000000004</v>
      </c>
    </row>
    <row r="6" spans="1:13" ht="19.5" customHeight="1">
      <c r="A6" s="64">
        <v>2</v>
      </c>
      <c r="B6" s="65">
        <f>'1月'!Z5</f>
        <v>3.358333333333333</v>
      </c>
      <c r="C6" s="66">
        <f>'2月'!Z5</f>
        <v>1.9416666666666667</v>
      </c>
      <c r="D6" s="66">
        <f>'3月'!Z5</f>
        <v>1.9916666666666665</v>
      </c>
      <c r="E6" s="66">
        <f>'4月'!Z5</f>
        <v>2.7708333333333335</v>
      </c>
      <c r="F6" s="66">
        <f>'5月'!Z5</f>
        <v>1.5625</v>
      </c>
      <c r="G6" s="66">
        <f>'6月'!Z5</f>
        <v>1.1249999999999998</v>
      </c>
      <c r="H6" s="66">
        <f>'7月'!Z5</f>
        <v>1.2958333333333336</v>
      </c>
      <c r="I6" s="66">
        <f>'8月'!Z5</f>
        <v>1.616666666666667</v>
      </c>
      <c r="J6" s="66">
        <f>'9月'!Z5</f>
        <v>2.4874999999999994</v>
      </c>
      <c r="K6" s="66">
        <f>'10月'!Z5</f>
        <v>1.2791666666666666</v>
      </c>
      <c r="L6" s="66">
        <f>'11月'!Z5</f>
        <v>1.8125000000000002</v>
      </c>
      <c r="M6" s="67">
        <f>'12月'!Z5</f>
        <v>3.4166666666666674</v>
      </c>
    </row>
    <row r="7" spans="1:13" ht="19.5" customHeight="1">
      <c r="A7" s="64">
        <v>3</v>
      </c>
      <c r="B7" s="65">
        <f>'1月'!Z6</f>
        <v>2.3208333333333333</v>
      </c>
      <c r="C7" s="66">
        <f>'2月'!Z6</f>
        <v>1.620833333333333</v>
      </c>
      <c r="D7" s="66">
        <f>'3月'!Z6</f>
        <v>1.3583333333333332</v>
      </c>
      <c r="E7" s="66">
        <f>'4月'!Z6</f>
        <v>3.1333333333333333</v>
      </c>
      <c r="F7" s="66">
        <f>'5月'!Z6</f>
        <v>1.6708333333333332</v>
      </c>
      <c r="G7" s="66">
        <f>'6月'!Z6</f>
        <v>1.8958333333333333</v>
      </c>
      <c r="H7" s="66">
        <f>'7月'!Z6</f>
        <v>2.129166666666667</v>
      </c>
      <c r="I7" s="66">
        <f>'8月'!Z6</f>
        <v>2.0958333333333337</v>
      </c>
      <c r="J7" s="66">
        <f>'9月'!Z6</f>
        <v>2.0291666666666663</v>
      </c>
      <c r="K7" s="66">
        <f>'10月'!Z6</f>
        <v>1.758333333333333</v>
      </c>
      <c r="L7" s="66">
        <f>'11月'!Z6</f>
        <v>1.9041666666666666</v>
      </c>
      <c r="M7" s="67">
        <f>'12月'!Z6</f>
        <v>1.8875000000000002</v>
      </c>
    </row>
    <row r="8" spans="1:13" ht="19.5" customHeight="1">
      <c r="A8" s="64">
        <v>4</v>
      </c>
      <c r="B8" s="65">
        <f>'1月'!Z7</f>
        <v>2.120833333333333</v>
      </c>
      <c r="C8" s="66">
        <f>'2月'!Z7</f>
        <v>5.258333333333334</v>
      </c>
      <c r="D8" s="66">
        <f>'3月'!Z7</f>
        <v>4.958333333333333</v>
      </c>
      <c r="E8" s="66">
        <f>'4月'!Z7</f>
        <v>1.7666666666666666</v>
      </c>
      <c r="F8" s="66">
        <f>'5月'!Z7</f>
        <v>2.225</v>
      </c>
      <c r="G8" s="66">
        <f>'6月'!Z7</f>
        <v>2.8333333333333335</v>
      </c>
      <c r="H8" s="66">
        <f>'7月'!Z7</f>
        <v>1.8249999999999995</v>
      </c>
      <c r="I8" s="66">
        <f>'8月'!Z7</f>
        <v>1.5</v>
      </c>
      <c r="J8" s="66">
        <f>'9月'!Z7</f>
        <v>2.1333333333333333</v>
      </c>
      <c r="K8" s="66">
        <f>'10月'!Z7</f>
        <v>2.9375</v>
      </c>
      <c r="L8" s="66">
        <f>'11月'!Z7</f>
        <v>2.154166666666667</v>
      </c>
      <c r="M8" s="67">
        <f>'12月'!Z7</f>
        <v>2.025000000000001</v>
      </c>
    </row>
    <row r="9" spans="1:13" ht="19.5" customHeight="1">
      <c r="A9" s="64">
        <v>5</v>
      </c>
      <c r="B9" s="65">
        <f>'1月'!Z8</f>
        <v>2.8375000000000004</v>
      </c>
      <c r="C9" s="66">
        <f>'2月'!Z8</f>
        <v>1.9749999999999999</v>
      </c>
      <c r="D9" s="66">
        <f>'3月'!Z8</f>
        <v>2.7208333333333337</v>
      </c>
      <c r="E9" s="66">
        <f>'4月'!Z8</f>
        <v>3.341666666666667</v>
      </c>
      <c r="F9" s="66">
        <f>'5月'!Z8</f>
        <v>2.366666666666667</v>
      </c>
      <c r="G9" s="66">
        <f>'6月'!Z8</f>
        <v>2.9458333333333333</v>
      </c>
      <c r="H9" s="66">
        <f>'7月'!Z8</f>
        <v>1.9624999999999997</v>
      </c>
      <c r="I9" s="66">
        <f>'8月'!Z8</f>
        <v>2.3875</v>
      </c>
      <c r="J9" s="66">
        <f>'9月'!Z8</f>
        <v>1.4791666666666663</v>
      </c>
      <c r="K9" s="66">
        <f>'10月'!Z8</f>
        <v>2.191666666666667</v>
      </c>
      <c r="L9" s="66">
        <f>'11月'!Z8</f>
        <v>1.825</v>
      </c>
      <c r="M9" s="67">
        <f>'12月'!Z8</f>
        <v>2.620833333333333</v>
      </c>
    </row>
    <row r="10" spans="1:13" ht="19.5" customHeight="1">
      <c r="A10" s="64">
        <v>6</v>
      </c>
      <c r="B10" s="65">
        <f>'1月'!Z9</f>
        <v>2.866666666666667</v>
      </c>
      <c r="C10" s="66">
        <f>'2月'!Z9</f>
        <v>1.3625</v>
      </c>
      <c r="D10" s="66">
        <f>'3月'!Z9</f>
        <v>2.3625</v>
      </c>
      <c r="E10" s="66">
        <f>'4月'!Z9</f>
        <v>3.1875</v>
      </c>
      <c r="F10" s="66">
        <f>'5月'!Z9</f>
        <v>3.1666666666666674</v>
      </c>
      <c r="G10" s="66">
        <f>'6月'!Z9</f>
        <v>2.120833333333333</v>
      </c>
      <c r="H10" s="66">
        <f>'7月'!Z9</f>
        <v>4.7666666666666675</v>
      </c>
      <c r="I10" s="66">
        <f>'8月'!Z9</f>
        <v>2.75</v>
      </c>
      <c r="J10" s="66">
        <f>'9月'!Z9</f>
        <v>1.8166666666666664</v>
      </c>
      <c r="K10" s="66">
        <f>'10月'!Z9</f>
        <v>3.3333333333333335</v>
      </c>
      <c r="L10" s="66">
        <f>'11月'!Z9</f>
        <v>1.4166666666666667</v>
      </c>
      <c r="M10" s="67">
        <f>'12月'!Z9</f>
        <v>2.1458333333333335</v>
      </c>
    </row>
    <row r="11" spans="1:13" ht="19.5" customHeight="1">
      <c r="A11" s="64">
        <v>7</v>
      </c>
      <c r="B11" s="65">
        <f>'1月'!Z10</f>
        <v>2.416666666666666</v>
      </c>
      <c r="C11" s="66">
        <f>'2月'!Z10</f>
        <v>2.9083333333333337</v>
      </c>
      <c r="D11" s="66">
        <f>'3月'!Z10</f>
        <v>3.5541666666666676</v>
      </c>
      <c r="E11" s="66">
        <f>'4月'!Z10</f>
        <v>2.004166666666667</v>
      </c>
      <c r="F11" s="66">
        <f>'5月'!Z10</f>
        <v>2.1750000000000003</v>
      </c>
      <c r="G11" s="66">
        <f>'6月'!Z10</f>
        <v>1.2916666666666667</v>
      </c>
      <c r="H11" s="66">
        <f>'7月'!Z10</f>
        <v>6.416666666666667</v>
      </c>
      <c r="I11" s="66">
        <f>'8月'!Z10</f>
        <v>1.7833333333333334</v>
      </c>
      <c r="J11" s="66">
        <f>'9月'!Z10</f>
        <v>1.8625000000000005</v>
      </c>
      <c r="K11" s="66">
        <f>'10月'!Z10</f>
        <v>2.0833333333333335</v>
      </c>
      <c r="L11" s="66">
        <f>'11月'!Z10</f>
        <v>2.3541666666666665</v>
      </c>
      <c r="M11" s="67">
        <f>'12月'!Z10</f>
        <v>1.1291666666666667</v>
      </c>
    </row>
    <row r="12" spans="1:13" ht="19.5" customHeight="1">
      <c r="A12" s="64">
        <v>8</v>
      </c>
      <c r="B12" s="65">
        <f>'1月'!Z11</f>
        <v>2.0625</v>
      </c>
      <c r="C12" s="66">
        <f>'2月'!Z11</f>
        <v>2.4874999999999994</v>
      </c>
      <c r="D12" s="66">
        <f>'3月'!Z11</f>
        <v>2.5416666666666665</v>
      </c>
      <c r="E12" s="66">
        <f>'4月'!Z11</f>
        <v>3.0541666666666667</v>
      </c>
      <c r="F12" s="66">
        <f>'5月'!Z11</f>
        <v>3.483333333333333</v>
      </c>
      <c r="G12" s="66">
        <f>'6月'!Z11</f>
        <v>2.6625</v>
      </c>
      <c r="H12" s="66">
        <f>'7月'!Z11</f>
        <v>5.029166666666667</v>
      </c>
      <c r="I12" s="66">
        <f>'8月'!Z11</f>
        <v>1.5666666666666667</v>
      </c>
      <c r="J12" s="66">
        <f>'9月'!Z11</f>
        <v>1.8124999999999998</v>
      </c>
      <c r="K12" s="66">
        <f>'10月'!Z11</f>
        <v>1.7124999999999995</v>
      </c>
      <c r="L12" s="66">
        <f>'11月'!Z11</f>
        <v>1.6541666666666661</v>
      </c>
      <c r="M12" s="67">
        <f>'12月'!Z11</f>
        <v>1.6624999999999999</v>
      </c>
    </row>
    <row r="13" spans="1:13" ht="19.5" customHeight="1">
      <c r="A13" s="64">
        <v>9</v>
      </c>
      <c r="B13" s="65">
        <f>'1月'!Z12</f>
        <v>3.304166666666666</v>
      </c>
      <c r="C13" s="66">
        <f>'2月'!Z12</f>
        <v>2.725</v>
      </c>
      <c r="D13" s="66">
        <f>'3月'!Z12</f>
        <v>3.229166666666666</v>
      </c>
      <c r="E13" s="66">
        <f>'4月'!Z12</f>
        <v>3.5750000000000006</v>
      </c>
      <c r="F13" s="66">
        <f>'5月'!Z12</f>
        <v>2.858333333333334</v>
      </c>
      <c r="G13" s="66">
        <f>'6月'!Z12</f>
        <v>4.608333333333333</v>
      </c>
      <c r="H13" s="66">
        <f>'7月'!Z12</f>
        <v>3.279166666666667</v>
      </c>
      <c r="I13" s="66">
        <f>'8月'!Z12</f>
        <v>2.4291666666666667</v>
      </c>
      <c r="J13" s="66">
        <f>'9月'!Z12</f>
        <v>5.1625000000000005</v>
      </c>
      <c r="K13" s="66">
        <f>'10月'!Z12</f>
        <v>2.0000000000000004</v>
      </c>
      <c r="L13" s="66">
        <f>'11月'!Z12</f>
        <v>1.3749999999999998</v>
      </c>
      <c r="M13" s="67">
        <f>'12月'!Z12</f>
        <v>2.2333333333333334</v>
      </c>
    </row>
    <row r="14" spans="1:13" ht="19.5" customHeight="1">
      <c r="A14" s="68">
        <v>10</v>
      </c>
      <c r="B14" s="69">
        <f>'1月'!Z13</f>
        <v>1.4125000000000003</v>
      </c>
      <c r="C14" s="70">
        <f>'2月'!Z13</f>
        <v>2.1666666666666665</v>
      </c>
      <c r="D14" s="70">
        <f>'3月'!Z13</f>
        <v>1.4583333333333333</v>
      </c>
      <c r="E14" s="70">
        <f>'4月'!Z13</f>
        <v>2.783333333333333</v>
      </c>
      <c r="F14" s="70">
        <f>'5月'!Z13</f>
        <v>2.1958333333333333</v>
      </c>
      <c r="G14" s="70">
        <f>'6月'!Z13</f>
        <v>3.7166666666666672</v>
      </c>
      <c r="H14" s="70">
        <f>'7月'!Z13</f>
        <v>4.1499999999999995</v>
      </c>
      <c r="I14" s="70">
        <f>'8月'!Z13</f>
        <v>2.479166666666667</v>
      </c>
      <c r="J14" s="70">
        <f>'9月'!Z13</f>
        <v>1.8208333333333335</v>
      </c>
      <c r="K14" s="70">
        <f>'10月'!Z13</f>
        <v>2.420833333333333</v>
      </c>
      <c r="L14" s="70">
        <f>'11月'!Z13</f>
        <v>1.4124999999999999</v>
      </c>
      <c r="M14" s="71">
        <f>'12月'!Z13</f>
        <v>1.125</v>
      </c>
    </row>
    <row r="15" spans="1:13" ht="19.5" customHeight="1">
      <c r="A15" s="60">
        <v>11</v>
      </c>
      <c r="B15" s="61">
        <f>'1月'!Z14</f>
        <v>3.1625000000000014</v>
      </c>
      <c r="C15" s="62">
        <f>'2月'!Z14</f>
        <v>1.2750000000000001</v>
      </c>
      <c r="D15" s="62">
        <f>'3月'!Z14</f>
        <v>4.004166666666667</v>
      </c>
      <c r="E15" s="62">
        <f>'4月'!Z14</f>
        <v>3.7666666666666675</v>
      </c>
      <c r="F15" s="62">
        <f>'5月'!Z14</f>
        <v>2.041666666666666</v>
      </c>
      <c r="G15" s="62">
        <f>'6月'!Z14</f>
        <v>4.3083333333333345</v>
      </c>
      <c r="H15" s="62">
        <f>'7月'!Z14</f>
        <v>1.9916666666666671</v>
      </c>
      <c r="I15" s="62">
        <f>'8月'!Z14</f>
        <v>3.0333333333333328</v>
      </c>
      <c r="J15" s="62">
        <f>'9月'!Z14</f>
        <v>1.4541666666666668</v>
      </c>
      <c r="K15" s="62">
        <f>'10月'!Z14</f>
        <v>3.279166666666667</v>
      </c>
      <c r="L15" s="62">
        <f>'11月'!Z14</f>
        <v>1.7666666666666666</v>
      </c>
      <c r="M15" s="63">
        <f>'12月'!Z14</f>
        <v>1.529166666666667</v>
      </c>
    </row>
    <row r="16" spans="1:13" ht="19.5" customHeight="1">
      <c r="A16" s="64">
        <v>12</v>
      </c>
      <c r="B16" s="65">
        <f>'1月'!Z15</f>
        <v>1.6624999999999999</v>
      </c>
      <c r="C16" s="66">
        <f>'2月'!Z15</f>
        <v>3.5124999999999997</v>
      </c>
      <c r="D16" s="66">
        <f>'3月'!Z15</f>
        <v>1.8416666666666668</v>
      </c>
      <c r="E16" s="66">
        <f>'4月'!Z15</f>
        <v>1.354166666666667</v>
      </c>
      <c r="F16" s="66">
        <f>'5月'!Z15</f>
        <v>4.216666666666667</v>
      </c>
      <c r="G16" s="66">
        <f>'6月'!Z15</f>
        <v>2.599999999999999</v>
      </c>
      <c r="H16" s="66">
        <f>'7月'!Z15</f>
        <v>1.4708333333333332</v>
      </c>
      <c r="I16" s="66">
        <f>'8月'!Z15</f>
        <v>1.9083333333333334</v>
      </c>
      <c r="J16" s="66">
        <f>'9月'!Z15</f>
        <v>2.5000000000000004</v>
      </c>
      <c r="K16" s="66">
        <f>'10月'!Z15</f>
        <v>6.520833333333335</v>
      </c>
      <c r="L16" s="66">
        <f>'11月'!Z15</f>
        <v>1.8666666666666665</v>
      </c>
      <c r="M16" s="67">
        <f>'12月'!Z15</f>
        <v>3.9916666666666676</v>
      </c>
    </row>
    <row r="17" spans="1:13" ht="19.5" customHeight="1">
      <c r="A17" s="64">
        <v>13</v>
      </c>
      <c r="B17" s="65">
        <f>'1月'!Z16</f>
        <v>3.4499999999999997</v>
      </c>
      <c r="C17" s="66">
        <f>'2月'!Z16</f>
        <v>2.3041666666666667</v>
      </c>
      <c r="D17" s="66">
        <f>'3月'!Z16</f>
        <v>2.704166666666666</v>
      </c>
      <c r="E17" s="66">
        <f>'4月'!Z16</f>
        <v>2.2</v>
      </c>
      <c r="F17" s="66">
        <f>'5月'!Z16</f>
        <v>2.5541666666666667</v>
      </c>
      <c r="G17" s="66">
        <f>'6月'!Z16</f>
        <v>2.2500000000000004</v>
      </c>
      <c r="H17" s="66">
        <f>'7月'!Z16</f>
        <v>1.0708333333333335</v>
      </c>
      <c r="I17" s="66">
        <f>'8月'!Z16</f>
        <v>1.4416666666666667</v>
      </c>
      <c r="J17" s="66">
        <f>'9月'!Z16</f>
        <v>1.6458333333333333</v>
      </c>
      <c r="K17" s="66">
        <f>'10月'!Z16</f>
        <v>2.641666666666667</v>
      </c>
      <c r="L17" s="66">
        <f>'11月'!Z16</f>
        <v>1.6916666666666664</v>
      </c>
      <c r="M17" s="67">
        <f>'12月'!Z16</f>
        <v>1.6416666666666664</v>
      </c>
    </row>
    <row r="18" spans="1:13" ht="19.5" customHeight="1">
      <c r="A18" s="64">
        <v>14</v>
      </c>
      <c r="B18" s="65">
        <f>'1月'!Z17</f>
        <v>2.9458333333333333</v>
      </c>
      <c r="C18" s="66">
        <f>'2月'!Z17</f>
        <v>4.05</v>
      </c>
      <c r="D18" s="66">
        <f>'3月'!Z17</f>
        <v>2.975000000000001</v>
      </c>
      <c r="E18" s="66">
        <f>'4月'!Z17</f>
        <v>2.5874999999999995</v>
      </c>
      <c r="F18" s="66">
        <f>'5月'!Z17</f>
        <v>1.883333333333333</v>
      </c>
      <c r="G18" s="66">
        <f>'6月'!Z17</f>
        <v>3.1125000000000007</v>
      </c>
      <c r="H18" s="66">
        <f>'7月'!Z17</f>
        <v>2.4583333333333335</v>
      </c>
      <c r="I18" s="66">
        <f>'8月'!Z17</f>
        <v>2.066666666666667</v>
      </c>
      <c r="J18" s="66">
        <f>'9月'!Z17</f>
        <v>1.6208333333333333</v>
      </c>
      <c r="K18" s="66">
        <f>'10月'!Z17</f>
        <v>3.1166666666666667</v>
      </c>
      <c r="L18" s="66">
        <f>'11月'!Z17</f>
        <v>2.8875000000000006</v>
      </c>
      <c r="M18" s="67">
        <f>'12月'!Z17</f>
        <v>3.025</v>
      </c>
    </row>
    <row r="19" spans="1:13" ht="19.5" customHeight="1">
      <c r="A19" s="64">
        <v>15</v>
      </c>
      <c r="B19" s="65">
        <f>'1月'!Z18</f>
        <v>2.6125000000000003</v>
      </c>
      <c r="C19" s="66">
        <f>'2月'!Z18</f>
        <v>1.2916666666666667</v>
      </c>
      <c r="D19" s="66">
        <f>'3月'!Z18</f>
        <v>2.0333333333333328</v>
      </c>
      <c r="E19" s="66">
        <f>'4月'!Z18</f>
        <v>3.379166666666667</v>
      </c>
      <c r="F19" s="66">
        <f>'5月'!Z18</f>
        <v>2.191666666666666</v>
      </c>
      <c r="G19" s="66">
        <f>'6月'!Z18</f>
        <v>3.15</v>
      </c>
      <c r="H19" s="66">
        <f>'7月'!Z18</f>
        <v>3.5</v>
      </c>
      <c r="I19" s="66">
        <f>'8月'!Z18</f>
        <v>3.125</v>
      </c>
      <c r="J19" s="66">
        <f>'9月'!Z18</f>
        <v>2.9666666666666663</v>
      </c>
      <c r="K19" s="66">
        <f>'10月'!Z18</f>
        <v>2.341666666666667</v>
      </c>
      <c r="L19" s="66">
        <f>'11月'!Z18</f>
        <v>1.945833333333333</v>
      </c>
      <c r="M19" s="67">
        <f>'12月'!Z18</f>
        <v>2.05</v>
      </c>
    </row>
    <row r="20" spans="1:13" ht="19.5" customHeight="1">
      <c r="A20" s="64">
        <v>16</v>
      </c>
      <c r="B20" s="65">
        <f>'1月'!Z19</f>
        <v>2.954166666666666</v>
      </c>
      <c r="C20" s="66">
        <f>'2月'!Z19</f>
        <v>2.8583333333333325</v>
      </c>
      <c r="D20" s="66">
        <f>'3月'!Z19</f>
        <v>2.7541666666666664</v>
      </c>
      <c r="E20" s="66">
        <f>'4月'!Z19</f>
        <v>2.308333333333333</v>
      </c>
      <c r="F20" s="66">
        <f>'5月'!Z19</f>
        <v>1.4625000000000001</v>
      </c>
      <c r="G20" s="66">
        <f>'6月'!Z19</f>
        <v>2.3124999999999996</v>
      </c>
      <c r="H20" s="66">
        <f>'7月'!Z19</f>
        <v>2.5124999999999997</v>
      </c>
      <c r="I20" s="66">
        <f>'8月'!Z19</f>
        <v>4.3625</v>
      </c>
      <c r="J20" s="66">
        <f>'9月'!Z19</f>
        <v>2.4250000000000003</v>
      </c>
      <c r="K20" s="66">
        <f>'10月'!Z19</f>
        <v>2.141666666666667</v>
      </c>
      <c r="L20" s="66">
        <f>'11月'!Z19</f>
        <v>1.6708333333333334</v>
      </c>
      <c r="M20" s="67">
        <f>'12月'!Z19</f>
        <v>1.8083333333333333</v>
      </c>
    </row>
    <row r="21" spans="1:13" ht="19.5" customHeight="1">
      <c r="A21" s="64">
        <v>17</v>
      </c>
      <c r="B21" s="65">
        <f>'1月'!Z20</f>
        <v>2.816666666666666</v>
      </c>
      <c r="C21" s="66">
        <f>'2月'!Z20</f>
        <v>2.608333333333334</v>
      </c>
      <c r="D21" s="66">
        <f>'3月'!Z20</f>
        <v>2.466666666666667</v>
      </c>
      <c r="E21" s="66">
        <f>'4月'!Z20</f>
        <v>2.629166666666666</v>
      </c>
      <c r="F21" s="66">
        <f>'5月'!Z20</f>
        <v>1.5833333333333333</v>
      </c>
      <c r="G21" s="66">
        <f>'6月'!Z20</f>
        <v>1.9083333333333334</v>
      </c>
      <c r="H21" s="66">
        <f>'7月'!Z20</f>
        <v>2.2166666666666672</v>
      </c>
      <c r="I21" s="66">
        <f>'8月'!Z20</f>
        <v>1.4708333333333332</v>
      </c>
      <c r="J21" s="66">
        <f>'9月'!Z20</f>
        <v>2.670833333333333</v>
      </c>
      <c r="K21" s="66">
        <f>'10月'!Z20</f>
        <v>1.425</v>
      </c>
      <c r="L21" s="66">
        <f>'11月'!Z20</f>
        <v>1.6958333333333335</v>
      </c>
      <c r="M21" s="67">
        <f>'12月'!Z20</f>
        <v>1.7125000000000004</v>
      </c>
    </row>
    <row r="22" spans="1:13" ht="19.5" customHeight="1">
      <c r="A22" s="64">
        <v>18</v>
      </c>
      <c r="B22" s="65">
        <f>'1月'!Z21</f>
        <v>3.808333333333333</v>
      </c>
      <c r="C22" s="66">
        <f>'2月'!Z21</f>
        <v>2.045833333333334</v>
      </c>
      <c r="D22" s="66">
        <f>'3月'!Z21</f>
        <v>2.4250000000000003</v>
      </c>
      <c r="E22" s="66">
        <f>'4月'!Z21</f>
        <v>1.6041666666666663</v>
      </c>
      <c r="F22" s="66">
        <f>'5月'!Z21</f>
        <v>1.9000000000000001</v>
      </c>
      <c r="G22" s="66">
        <f>'6月'!Z21</f>
        <v>1.9458333333333335</v>
      </c>
      <c r="H22" s="66">
        <f>'7月'!Z21</f>
        <v>1.0375000000000003</v>
      </c>
      <c r="I22" s="66">
        <f>'8月'!Z21</f>
        <v>2.6624999999999996</v>
      </c>
      <c r="J22" s="66">
        <f>'9月'!Z21</f>
        <v>2.141666666666667</v>
      </c>
      <c r="K22" s="66">
        <f>'10月'!Z21</f>
        <v>2.845833333333333</v>
      </c>
      <c r="L22" s="66">
        <f>'11月'!Z21</f>
        <v>2.658333333333334</v>
      </c>
      <c r="M22" s="67">
        <f>'12月'!Z21</f>
        <v>1.9375</v>
      </c>
    </row>
    <row r="23" spans="1:13" ht="19.5" customHeight="1">
      <c r="A23" s="64">
        <v>19</v>
      </c>
      <c r="B23" s="65">
        <f>'1月'!Z22</f>
        <v>2.9500000000000006</v>
      </c>
      <c r="C23" s="66">
        <f>'2月'!Z22</f>
        <v>2.441666666666667</v>
      </c>
      <c r="D23" s="66">
        <f>'3月'!Z22</f>
        <v>2.4625</v>
      </c>
      <c r="E23" s="66">
        <f>'4月'!Z22</f>
        <v>2.483333333333333</v>
      </c>
      <c r="F23" s="66">
        <f>'5月'!Z22</f>
        <v>2.533333333333333</v>
      </c>
      <c r="G23" s="66">
        <f>'6月'!Z22</f>
        <v>2.0958333333333337</v>
      </c>
      <c r="H23" s="66">
        <f>'7月'!Z22</f>
        <v>1.8291666666666666</v>
      </c>
      <c r="I23" s="66">
        <f>'8月'!Z22</f>
        <v>3.8041666666666667</v>
      </c>
      <c r="J23" s="66">
        <f>'9月'!Z22</f>
        <v>1.9291666666666663</v>
      </c>
      <c r="K23" s="66">
        <f>'10月'!Z22</f>
        <v>2.266666666666667</v>
      </c>
      <c r="L23" s="66">
        <f>'11月'!Z22</f>
        <v>3.025</v>
      </c>
      <c r="M23" s="67">
        <f>'12月'!Z22</f>
        <v>2.1833333333333336</v>
      </c>
    </row>
    <row r="24" spans="1:13" ht="19.5" customHeight="1">
      <c r="A24" s="68">
        <v>20</v>
      </c>
      <c r="B24" s="69">
        <f>'1月'!Z23</f>
        <v>2.8208333333333333</v>
      </c>
      <c r="C24" s="70">
        <f>'2月'!Z23</f>
        <v>3.245833333333333</v>
      </c>
      <c r="D24" s="70">
        <f>'3月'!Z23</f>
        <v>2.204166666666666</v>
      </c>
      <c r="E24" s="70">
        <f>'4月'!Z23</f>
        <v>2.983333333333333</v>
      </c>
      <c r="F24" s="70">
        <f>'5月'!Z23</f>
        <v>3.4333333333333336</v>
      </c>
      <c r="G24" s="70">
        <f>'6月'!Z23</f>
        <v>2.4833333333333334</v>
      </c>
      <c r="H24" s="70">
        <f>'7月'!Z23</f>
        <v>1.3083333333333333</v>
      </c>
      <c r="I24" s="70">
        <f>'8月'!Z23</f>
        <v>1.6875000000000002</v>
      </c>
      <c r="J24" s="70">
        <f>'9月'!Z23</f>
        <v>1.2875000000000003</v>
      </c>
      <c r="K24" s="70">
        <f>'10月'!Z23</f>
        <v>1.783333333333333</v>
      </c>
      <c r="L24" s="70">
        <f>'11月'!Z23</f>
        <v>3.7125</v>
      </c>
      <c r="M24" s="71">
        <f>'12月'!Z23</f>
        <v>1.8624999999999998</v>
      </c>
    </row>
    <row r="25" spans="1:13" ht="19.5" customHeight="1">
      <c r="A25" s="60">
        <v>21</v>
      </c>
      <c r="B25" s="61">
        <f>'1月'!Z24</f>
        <v>3.983333333333333</v>
      </c>
      <c r="C25" s="62">
        <f>'2月'!Z24</f>
        <v>2.2416666666666667</v>
      </c>
      <c r="D25" s="62">
        <f>'3月'!Z24</f>
        <v>4.925</v>
      </c>
      <c r="E25" s="62">
        <f>'4月'!Z24</f>
        <v>1.8374999999999997</v>
      </c>
      <c r="F25" s="62">
        <f>'5月'!Z24</f>
        <v>3.7374999999999994</v>
      </c>
      <c r="G25" s="62">
        <f>'6月'!Z24</f>
        <v>1.4166666666666667</v>
      </c>
      <c r="H25" s="62">
        <f>'7月'!Z24</f>
        <v>2.795833333333333</v>
      </c>
      <c r="I25" s="62">
        <f>'8月'!Z24</f>
        <v>2.0666666666666664</v>
      </c>
      <c r="J25" s="62">
        <f>'9月'!Z24</f>
        <v>2.1</v>
      </c>
      <c r="K25" s="62">
        <f>'10月'!Z24</f>
        <v>2.5708333333333333</v>
      </c>
      <c r="L25" s="62">
        <f>'11月'!Z24</f>
        <v>2.1041666666666665</v>
      </c>
      <c r="M25" s="63">
        <f>'12月'!Z24</f>
        <v>2.0624999999999996</v>
      </c>
    </row>
    <row r="26" spans="1:13" ht="19.5" customHeight="1">
      <c r="A26" s="64">
        <v>22</v>
      </c>
      <c r="B26" s="65">
        <f>'1月'!Z25</f>
        <v>2.779166666666667</v>
      </c>
      <c r="C26" s="66">
        <f>'2月'!Z25</f>
        <v>2.2583333333333333</v>
      </c>
      <c r="D26" s="66">
        <f>'3月'!Z25</f>
        <v>2.4041666666666663</v>
      </c>
      <c r="E26" s="66">
        <f>'4月'!Z25</f>
        <v>2.3416666666666663</v>
      </c>
      <c r="F26" s="66">
        <f>'5月'!Z25</f>
        <v>2.4374999999999996</v>
      </c>
      <c r="G26" s="66">
        <f>'6月'!Z25</f>
        <v>2.283333333333333</v>
      </c>
      <c r="H26" s="66">
        <f>'7月'!Z25</f>
        <v>2.1416666666666666</v>
      </c>
      <c r="I26" s="66">
        <f>'8月'!Z25</f>
        <v>1.3541666666666667</v>
      </c>
      <c r="J26" s="66">
        <f>'9月'!Z25</f>
        <v>3.5749999999999993</v>
      </c>
      <c r="K26" s="66">
        <f>'10月'!Z25</f>
        <v>5.108333333333333</v>
      </c>
      <c r="L26" s="66">
        <f>'11月'!Z25</f>
        <v>3.2125000000000004</v>
      </c>
      <c r="M26" s="67">
        <f>'12月'!Z25</f>
        <v>2.9958333333333336</v>
      </c>
    </row>
    <row r="27" spans="1:13" ht="19.5" customHeight="1">
      <c r="A27" s="64">
        <v>23</v>
      </c>
      <c r="B27" s="65">
        <f>'1月'!Z26</f>
        <v>2.654166666666667</v>
      </c>
      <c r="C27" s="66">
        <f>'2月'!Z26</f>
        <v>4.062499999999999</v>
      </c>
      <c r="D27" s="66">
        <f>'3月'!Z26</f>
        <v>1.6541666666666668</v>
      </c>
      <c r="E27" s="66">
        <f>'4月'!Z26</f>
        <v>2.379166666666667</v>
      </c>
      <c r="F27" s="66">
        <f>'5月'!Z26</f>
        <v>1.9958333333333333</v>
      </c>
      <c r="G27" s="66">
        <f>'6月'!Z26</f>
        <v>2.654166666666667</v>
      </c>
      <c r="H27" s="66">
        <f>'7月'!Z26</f>
        <v>1.6708333333333332</v>
      </c>
      <c r="I27" s="66">
        <f>'8月'!Z26</f>
        <v>1.7000000000000002</v>
      </c>
      <c r="J27" s="66">
        <f>'9月'!Z26</f>
        <v>3.3375</v>
      </c>
      <c r="K27" s="66">
        <f>'10月'!Z26</f>
        <v>2.9583333333333335</v>
      </c>
      <c r="L27" s="66">
        <f>'11月'!Z26</f>
        <v>4.3625</v>
      </c>
      <c r="M27" s="67">
        <f>'12月'!Z26</f>
        <v>1.9291666666666663</v>
      </c>
    </row>
    <row r="28" spans="1:13" ht="19.5" customHeight="1">
      <c r="A28" s="64">
        <v>24</v>
      </c>
      <c r="B28" s="65">
        <f>'1月'!Z27</f>
        <v>4.045833333333333</v>
      </c>
      <c r="C28" s="66">
        <f>'2月'!Z27</f>
        <v>2.433333333333333</v>
      </c>
      <c r="D28" s="66">
        <f>'3月'!Z27</f>
        <v>2.2541666666666664</v>
      </c>
      <c r="E28" s="66">
        <f>'4月'!Z27</f>
        <v>3.766666666666666</v>
      </c>
      <c r="F28" s="66">
        <f>'5月'!Z27</f>
        <v>1.529166666666667</v>
      </c>
      <c r="G28" s="66">
        <f>'6月'!Z27</f>
        <v>2.4624999999999995</v>
      </c>
      <c r="H28" s="66">
        <f>'7月'!Z27</f>
        <v>1.4333333333333338</v>
      </c>
      <c r="I28" s="66">
        <f>'8月'!Z27</f>
        <v>1.654166666666667</v>
      </c>
      <c r="J28" s="66">
        <f>'9月'!Z27</f>
        <v>1.2750000000000001</v>
      </c>
      <c r="K28" s="66">
        <f>'10月'!Z27</f>
        <v>4.025</v>
      </c>
      <c r="L28" s="66">
        <f>'11月'!Z27</f>
        <v>2.1750000000000003</v>
      </c>
      <c r="M28" s="67">
        <f>'12月'!Z27</f>
        <v>3.3958333333333335</v>
      </c>
    </row>
    <row r="29" spans="1:13" ht="19.5" customHeight="1">
      <c r="A29" s="64">
        <v>25</v>
      </c>
      <c r="B29" s="65">
        <f>'1月'!Z28</f>
        <v>1.7208333333333334</v>
      </c>
      <c r="C29" s="66">
        <f>'2月'!Z28</f>
        <v>2.970833333333332</v>
      </c>
      <c r="D29" s="66">
        <f>'3月'!Z28</f>
        <v>1.7125000000000004</v>
      </c>
      <c r="E29" s="66">
        <f>'4月'!Z28</f>
        <v>2.7458333333333336</v>
      </c>
      <c r="F29" s="66">
        <f>'5月'!Z28</f>
        <v>1.5708333333333337</v>
      </c>
      <c r="G29" s="66">
        <f>'6月'!Z28</f>
        <v>1.6416666666666668</v>
      </c>
      <c r="H29" s="66">
        <f>'7月'!Z28</f>
        <v>1.4750000000000003</v>
      </c>
      <c r="I29" s="66">
        <f>'8月'!Z28</f>
        <v>1.675</v>
      </c>
      <c r="J29" s="66">
        <f>'9月'!Z28</f>
        <v>1.6083333333333334</v>
      </c>
      <c r="K29" s="66">
        <f>'10月'!Z28</f>
        <v>7.212499999999999</v>
      </c>
      <c r="L29" s="66">
        <f>'11月'!Z28</f>
        <v>2.4583333333333335</v>
      </c>
      <c r="M29" s="67">
        <f>'12月'!Z28</f>
        <v>1.4166666666666667</v>
      </c>
    </row>
    <row r="30" spans="1:13" ht="19.5" customHeight="1">
      <c r="A30" s="64">
        <v>26</v>
      </c>
      <c r="B30" s="65">
        <f>'1月'!Z29</f>
        <v>3.5625</v>
      </c>
      <c r="C30" s="66">
        <f>'2月'!Z29</f>
        <v>3.133333333333334</v>
      </c>
      <c r="D30" s="66">
        <f>'3月'!Z29</f>
        <v>1.6500000000000001</v>
      </c>
      <c r="E30" s="66">
        <f>'4月'!Z29</f>
        <v>4.729166666666666</v>
      </c>
      <c r="F30" s="66">
        <f>'5月'!Z29</f>
        <v>1.4749999999999996</v>
      </c>
      <c r="G30" s="66">
        <f>'6月'!Z29</f>
        <v>2.6666666666666665</v>
      </c>
      <c r="H30" s="66">
        <f>'7月'!Z29</f>
        <v>3.829166666666666</v>
      </c>
      <c r="I30" s="66">
        <f>'8月'!Z29</f>
        <v>2.5916666666666663</v>
      </c>
      <c r="J30" s="66">
        <f>'9月'!Z29</f>
        <v>2.0208333333333335</v>
      </c>
      <c r="K30" s="66">
        <f>'10月'!Z29</f>
        <v>2.795833333333333</v>
      </c>
      <c r="L30" s="66">
        <f>'11月'!Z29</f>
        <v>3.2208333333333328</v>
      </c>
      <c r="M30" s="67">
        <f>'12月'!Z29</f>
        <v>2.904166666666667</v>
      </c>
    </row>
    <row r="31" spans="1:13" ht="19.5" customHeight="1">
      <c r="A31" s="64">
        <v>27</v>
      </c>
      <c r="B31" s="65">
        <f>'1月'!Z30</f>
        <v>2.295833333333333</v>
      </c>
      <c r="C31" s="66">
        <f>'2月'!Z30</f>
        <v>1.9833333333333334</v>
      </c>
      <c r="D31" s="66">
        <f>'3月'!Z30</f>
        <v>2.9041666666666663</v>
      </c>
      <c r="E31" s="66">
        <f>'4月'!Z30</f>
        <v>2.9625</v>
      </c>
      <c r="F31" s="66">
        <f>'5月'!Z30</f>
        <v>1.125</v>
      </c>
      <c r="G31" s="66">
        <f>'6月'!Z30</f>
        <v>3.5041666666666664</v>
      </c>
      <c r="H31" s="66">
        <f>'7月'!Z30</f>
        <v>3.8916666666666657</v>
      </c>
      <c r="I31" s="66">
        <f>'8月'!Z30</f>
        <v>1.7833333333333325</v>
      </c>
      <c r="J31" s="66">
        <f>'9月'!Z30</f>
        <v>1.6666666666666663</v>
      </c>
      <c r="K31" s="66">
        <f>'10月'!Z30</f>
        <v>1.3791666666666664</v>
      </c>
      <c r="L31" s="66">
        <f>'11月'!Z30</f>
        <v>0.9916666666666666</v>
      </c>
      <c r="M31" s="67">
        <f>'12月'!Z30</f>
        <v>2.9000000000000004</v>
      </c>
    </row>
    <row r="32" spans="1:13" ht="19.5" customHeight="1">
      <c r="A32" s="64">
        <v>28</v>
      </c>
      <c r="B32" s="65">
        <f>'1月'!Z31</f>
        <v>3.079166666666667</v>
      </c>
      <c r="C32" s="66">
        <f>'2月'!Z31</f>
        <v>2.008333333333333</v>
      </c>
      <c r="D32" s="66">
        <f>'3月'!Z31</f>
        <v>3.6624999999999996</v>
      </c>
      <c r="E32" s="66">
        <f>'4月'!Z31</f>
        <v>2.0083333333333333</v>
      </c>
      <c r="F32" s="66">
        <f>'5月'!Z31</f>
        <v>2.9791666666666665</v>
      </c>
      <c r="G32" s="66">
        <f>'6月'!Z31</f>
        <v>3.9791666666666665</v>
      </c>
      <c r="H32" s="66">
        <f>'7月'!Z31</f>
        <v>2.7708333333333335</v>
      </c>
      <c r="I32" s="66">
        <f>'8月'!Z31</f>
        <v>1.1958333333333335</v>
      </c>
      <c r="J32" s="66">
        <f>'9月'!Z31</f>
        <v>1.6875</v>
      </c>
      <c r="K32" s="66">
        <f>'10月'!Z31</f>
        <v>1.6875000000000002</v>
      </c>
      <c r="L32" s="66">
        <f>'11月'!Z31</f>
        <v>2.725</v>
      </c>
      <c r="M32" s="67">
        <f>'12月'!Z31</f>
        <v>2.3208333333333333</v>
      </c>
    </row>
    <row r="33" spans="1:13" ht="19.5" customHeight="1">
      <c r="A33" s="64">
        <v>29</v>
      </c>
      <c r="B33" s="65">
        <f>'1月'!Z32</f>
        <v>4.8916666666666675</v>
      </c>
      <c r="C33" s="66"/>
      <c r="D33" s="66">
        <f>'3月'!Z32</f>
        <v>1.6291666666666667</v>
      </c>
      <c r="E33" s="66">
        <f>'4月'!Z32</f>
        <v>2.5125</v>
      </c>
      <c r="F33" s="66">
        <f>'5月'!Z32</f>
        <v>3.058333333333334</v>
      </c>
      <c r="G33" s="66">
        <f>'6月'!Z32</f>
        <v>1.7750000000000001</v>
      </c>
      <c r="H33" s="66">
        <f>'7月'!Z32</f>
        <v>1.0833333333333335</v>
      </c>
      <c r="I33" s="66">
        <f>'8月'!Z32</f>
        <v>1.729166666666666</v>
      </c>
      <c r="J33" s="66">
        <f>'9月'!Z32</f>
        <v>2.0541666666666667</v>
      </c>
      <c r="K33" s="66">
        <f>'10月'!Z32</f>
        <v>1.2083333333333333</v>
      </c>
      <c r="L33" s="66">
        <f>'11月'!Z32</f>
        <v>2.308333333333333</v>
      </c>
      <c r="M33" s="67">
        <f>'12月'!Z32</f>
        <v>1.9000000000000001</v>
      </c>
    </row>
    <row r="34" spans="1:13" ht="19.5" customHeight="1">
      <c r="A34" s="64">
        <v>30</v>
      </c>
      <c r="B34" s="65">
        <f>'1月'!Z33</f>
        <v>2.1958333333333337</v>
      </c>
      <c r="C34" s="66"/>
      <c r="D34" s="66">
        <f>'3月'!Z33</f>
        <v>2.8958333333333335</v>
      </c>
      <c r="E34" s="66">
        <f>'4月'!Z33</f>
        <v>2.1958333333333333</v>
      </c>
      <c r="F34" s="66">
        <f>'5月'!Z33</f>
        <v>2.3416666666666663</v>
      </c>
      <c r="G34" s="66">
        <f>'6月'!Z33</f>
        <v>1.958333333333333</v>
      </c>
      <c r="H34" s="66">
        <f>'7月'!Z33</f>
        <v>1.7874999999999999</v>
      </c>
      <c r="I34" s="66">
        <f>'8月'!Z33</f>
        <v>1.2125</v>
      </c>
      <c r="J34" s="66">
        <f>'9月'!Z33</f>
        <v>2.225</v>
      </c>
      <c r="K34" s="66">
        <f>'10月'!Z33</f>
        <v>1.3125000000000002</v>
      </c>
      <c r="L34" s="66">
        <f>'11月'!Z33</f>
        <v>1.979166666666666</v>
      </c>
      <c r="M34" s="67">
        <f>'12月'!Z33</f>
        <v>1.4249999999999998</v>
      </c>
    </row>
    <row r="35" spans="1:13" ht="19.5" customHeight="1">
      <c r="A35" s="72">
        <v>31</v>
      </c>
      <c r="B35" s="73">
        <f>'1月'!Z34</f>
        <v>2.4681818181818183</v>
      </c>
      <c r="C35" s="74"/>
      <c r="D35" s="74">
        <f>'3月'!Z34</f>
        <v>2.6125000000000003</v>
      </c>
      <c r="E35" s="74"/>
      <c r="F35" s="74">
        <f>'5月'!Z34</f>
        <v>2.920833333333333</v>
      </c>
      <c r="G35" s="74"/>
      <c r="H35" s="74">
        <f>'7月'!Z34</f>
        <v>1.2791666666666666</v>
      </c>
      <c r="I35" s="74">
        <f>'8月'!Z34</f>
        <v>1.4375</v>
      </c>
      <c r="J35" s="74"/>
      <c r="K35" s="74">
        <f>'10月'!Z34</f>
        <v>1.5291666666666666</v>
      </c>
      <c r="L35" s="74"/>
      <c r="M35" s="75">
        <f>'12月'!Z34</f>
        <v>4.2</v>
      </c>
    </row>
    <row r="36" spans="1:13" ht="19.5" customHeight="1">
      <c r="A36" s="88" t="s">
        <v>34</v>
      </c>
      <c r="B36" s="89">
        <f>AVERAGE(B5:B35)</f>
        <v>2.8157746823069405</v>
      </c>
      <c r="C36" s="90">
        <f aca="true" t="shared" si="0" ref="C36:M36">AVERAGE(C5:C35)</f>
        <v>2.5902529761904765</v>
      </c>
      <c r="D36" s="90">
        <f t="shared" si="0"/>
        <v>2.595564516129032</v>
      </c>
      <c r="E36" s="90">
        <f t="shared" si="0"/>
        <v>2.760277777777779</v>
      </c>
      <c r="F36" s="90">
        <f t="shared" si="0"/>
        <v>2.3451612903225807</v>
      </c>
      <c r="G36" s="90">
        <f t="shared" si="0"/>
        <v>2.515416666666667</v>
      </c>
      <c r="H36" s="90">
        <f t="shared" si="0"/>
        <v>2.4372311827956987</v>
      </c>
      <c r="I36" s="90">
        <f t="shared" si="0"/>
        <v>2.0657258064516126</v>
      </c>
      <c r="J36" s="90">
        <f t="shared" si="0"/>
        <v>2.1287499999999997</v>
      </c>
      <c r="K36" s="90">
        <f t="shared" si="0"/>
        <v>2.6251344086021504</v>
      </c>
      <c r="L36" s="90">
        <f t="shared" si="0"/>
        <v>2.1963888888888885</v>
      </c>
      <c r="M36" s="91">
        <f t="shared" si="0"/>
        <v>2.2245967741935484</v>
      </c>
    </row>
    <row r="37" spans="1:13" ht="19.5" customHeight="1">
      <c r="A37" s="76" t="s">
        <v>35</v>
      </c>
      <c r="B37" s="61">
        <f>AVERAGE(B5:B14)</f>
        <v>2.4429166666666666</v>
      </c>
      <c r="C37" s="62">
        <f aca="true" t="shared" si="1" ref="C37:M37">AVERAGE(C5:C14)</f>
        <v>2.5802083333333337</v>
      </c>
      <c r="D37" s="62">
        <f t="shared" si="1"/>
        <v>2.6287499999999997</v>
      </c>
      <c r="E37" s="62">
        <f t="shared" si="1"/>
        <v>3.003333333333333</v>
      </c>
      <c r="F37" s="62">
        <f t="shared" si="1"/>
        <v>2.372916666666667</v>
      </c>
      <c r="G37" s="62">
        <f t="shared" si="1"/>
        <v>2.495416666666667</v>
      </c>
      <c r="H37" s="62">
        <f t="shared" si="1"/>
        <v>3.2</v>
      </c>
      <c r="I37" s="62">
        <f t="shared" si="1"/>
        <v>2.0075</v>
      </c>
      <c r="J37" s="62">
        <f t="shared" si="1"/>
        <v>2.1670833333333333</v>
      </c>
      <c r="K37" s="62">
        <f t="shared" si="1"/>
        <v>2.122916666666667</v>
      </c>
      <c r="L37" s="62">
        <f t="shared" si="1"/>
        <v>1.7433333333333334</v>
      </c>
      <c r="M37" s="63">
        <f t="shared" si="1"/>
        <v>1.977083333333334</v>
      </c>
    </row>
    <row r="38" spans="1:13" ht="19.5" customHeight="1">
      <c r="A38" s="77" t="s">
        <v>36</v>
      </c>
      <c r="B38" s="65">
        <f>AVERAGE(B15:B24)</f>
        <v>2.9183333333333334</v>
      </c>
      <c r="C38" s="66">
        <f aca="true" t="shared" si="2" ref="C38:M38">AVERAGE(C15:C24)</f>
        <v>2.5633333333333335</v>
      </c>
      <c r="D38" s="66">
        <f t="shared" si="2"/>
        <v>2.587083333333333</v>
      </c>
      <c r="E38" s="66">
        <f t="shared" si="2"/>
        <v>2.529583333333334</v>
      </c>
      <c r="F38" s="66">
        <f t="shared" si="2"/>
        <v>2.38</v>
      </c>
      <c r="G38" s="66">
        <f t="shared" si="2"/>
        <v>2.616666666666667</v>
      </c>
      <c r="H38" s="66">
        <f t="shared" si="2"/>
        <v>1.9395833333333332</v>
      </c>
      <c r="I38" s="66">
        <f t="shared" si="2"/>
        <v>2.55625</v>
      </c>
      <c r="J38" s="66">
        <f t="shared" si="2"/>
        <v>2.064166666666667</v>
      </c>
      <c r="K38" s="66">
        <f t="shared" si="2"/>
        <v>2.8362499999999997</v>
      </c>
      <c r="L38" s="66">
        <f t="shared" si="2"/>
        <v>2.2920833333333333</v>
      </c>
      <c r="M38" s="67">
        <f t="shared" si="2"/>
        <v>2.174166666666667</v>
      </c>
    </row>
    <row r="39" spans="1:13" ht="19.5" customHeight="1">
      <c r="A39" s="78" t="s">
        <v>37</v>
      </c>
      <c r="B39" s="69">
        <f>AVERAGE(B25:B35)</f>
        <v>3.061501377410468</v>
      </c>
      <c r="C39" s="70">
        <f aca="true" t="shared" si="3" ref="C39:M39">AVERAGE(C25:C35)</f>
        <v>2.636458333333333</v>
      </c>
      <c r="D39" s="70">
        <f t="shared" si="3"/>
        <v>2.5731060606060603</v>
      </c>
      <c r="E39" s="70">
        <f t="shared" si="3"/>
        <v>2.747916666666666</v>
      </c>
      <c r="F39" s="70">
        <f t="shared" si="3"/>
        <v>2.2882575757575756</v>
      </c>
      <c r="G39" s="70">
        <f t="shared" si="3"/>
        <v>2.4341666666666666</v>
      </c>
      <c r="H39" s="70">
        <f t="shared" si="3"/>
        <v>2.196212121212121</v>
      </c>
      <c r="I39" s="70">
        <f t="shared" si="3"/>
        <v>1.6727272727272726</v>
      </c>
      <c r="J39" s="70">
        <f t="shared" si="3"/>
        <v>2.1550000000000002</v>
      </c>
      <c r="K39" s="70">
        <f t="shared" si="3"/>
        <v>2.889772727272727</v>
      </c>
      <c r="L39" s="70">
        <f t="shared" si="3"/>
        <v>2.55375</v>
      </c>
      <c r="M39" s="71">
        <f t="shared" si="3"/>
        <v>2.495454545454545</v>
      </c>
    </row>
    <row r="48" ht="12">
      <c r="A48" s="46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47" customWidth="1"/>
    <col min="2" max="13" width="8.421875" style="47" customWidth="1"/>
    <col min="14" max="14" width="3.140625" style="47" customWidth="1"/>
    <col min="15" max="16384" width="7.8515625" style="47" customWidth="1"/>
  </cols>
  <sheetData>
    <row r="1" spans="1:13" ht="30" customHeight="1">
      <c r="A1" s="105" t="s">
        <v>39</v>
      </c>
      <c r="B1" s="46"/>
      <c r="C1" s="46"/>
      <c r="D1" s="46"/>
      <c r="E1" s="46"/>
      <c r="F1" s="46"/>
      <c r="G1" s="79"/>
      <c r="H1" s="46"/>
      <c r="I1" s="106">
        <f>'1月'!Z1</f>
        <v>2019</v>
      </c>
      <c r="J1" s="107" t="s">
        <v>43</v>
      </c>
      <c r="K1" s="150" t="s">
        <v>583</v>
      </c>
      <c r="L1" s="107"/>
      <c r="M1" s="46"/>
    </row>
    <row r="2" spans="1:13" ht="18" customHeight="1">
      <c r="A2" s="48" t="s">
        <v>1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8" customHeight="1">
      <c r="A3" s="52"/>
      <c r="B3" s="53" t="s">
        <v>21</v>
      </c>
      <c r="C3" s="54" t="s">
        <v>22</v>
      </c>
      <c r="D3" s="54" t="s">
        <v>23</v>
      </c>
      <c r="E3" s="54" t="s">
        <v>24</v>
      </c>
      <c r="F3" s="54" t="s">
        <v>25</v>
      </c>
      <c r="G3" s="54" t="s">
        <v>26</v>
      </c>
      <c r="H3" s="54" t="s">
        <v>27</v>
      </c>
      <c r="I3" s="54" t="s">
        <v>28</v>
      </c>
      <c r="J3" s="54" t="s">
        <v>29</v>
      </c>
      <c r="K3" s="54" t="s">
        <v>30</v>
      </c>
      <c r="L3" s="54" t="s">
        <v>31</v>
      </c>
      <c r="M3" s="55" t="s">
        <v>32</v>
      </c>
    </row>
    <row r="4" spans="1:13" ht="18" customHeight="1">
      <c r="A4" s="56" t="s">
        <v>33</v>
      </c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" customHeight="1">
      <c r="A5" s="60">
        <v>1</v>
      </c>
      <c r="B5" s="61">
        <f>'1月'!AB4</f>
        <v>5.1</v>
      </c>
      <c r="C5" s="62">
        <f>'2月'!AB4</f>
        <v>6.8</v>
      </c>
      <c r="D5" s="62">
        <f>'3月'!AB4</f>
        <v>5</v>
      </c>
      <c r="E5" s="62">
        <f>'4月'!AB4</f>
        <v>9.1</v>
      </c>
      <c r="F5" s="62">
        <f>'5月'!AB4</f>
        <v>5.2</v>
      </c>
      <c r="G5" s="62">
        <f>'6月'!AB4</f>
        <v>4</v>
      </c>
      <c r="H5" s="62">
        <f>'7月'!AB4</f>
        <v>2.8</v>
      </c>
      <c r="I5" s="62">
        <f>'8月'!AB4</f>
        <v>4</v>
      </c>
      <c r="J5" s="62">
        <f>'9月'!AB4</f>
        <v>2.7</v>
      </c>
      <c r="K5" s="62">
        <f>'10月'!AB4</f>
        <v>4.3</v>
      </c>
      <c r="L5" s="62">
        <f>'11月'!AB4</f>
        <v>5</v>
      </c>
      <c r="M5" s="63">
        <f>'12月'!AB4</f>
        <v>4.4</v>
      </c>
    </row>
    <row r="6" spans="1:13" ht="18" customHeight="1">
      <c r="A6" s="64">
        <v>2</v>
      </c>
      <c r="B6" s="65">
        <f>'1月'!AB5</f>
        <v>6.3</v>
      </c>
      <c r="C6" s="66">
        <f>'2月'!AB5</f>
        <v>5.1</v>
      </c>
      <c r="D6" s="66">
        <f>'3月'!AB5</f>
        <v>5.6</v>
      </c>
      <c r="E6" s="66">
        <f>'4月'!AB5</f>
        <v>7.1</v>
      </c>
      <c r="F6" s="66">
        <f>'5月'!AB5</f>
        <v>5.3</v>
      </c>
      <c r="G6" s="66">
        <f>'6月'!AB5</f>
        <v>2.9</v>
      </c>
      <c r="H6" s="66">
        <f>'7月'!AB5</f>
        <v>3.9</v>
      </c>
      <c r="I6" s="66">
        <f>'8月'!AB5</f>
        <v>4.2</v>
      </c>
      <c r="J6" s="66">
        <f>'9月'!AB5</f>
        <v>6.5</v>
      </c>
      <c r="K6" s="66">
        <f>'10月'!AB5</f>
        <v>2.9</v>
      </c>
      <c r="L6" s="66">
        <f>'11月'!AB5</f>
        <v>3.8</v>
      </c>
      <c r="M6" s="67">
        <f>'12月'!AB5</f>
        <v>8.2</v>
      </c>
    </row>
    <row r="7" spans="1:13" ht="18" customHeight="1">
      <c r="A7" s="64">
        <v>3</v>
      </c>
      <c r="B7" s="65">
        <f>'1月'!AB6</f>
        <v>5.1</v>
      </c>
      <c r="C7" s="66">
        <f>'2月'!AB6</f>
        <v>3.9</v>
      </c>
      <c r="D7" s="66">
        <f>'3月'!AB6</f>
        <v>2.9</v>
      </c>
      <c r="E7" s="66">
        <f>'4月'!AB6</f>
        <v>7.5</v>
      </c>
      <c r="F7" s="66">
        <f>'5月'!AB6</f>
        <v>4.1</v>
      </c>
      <c r="G7" s="66">
        <f>'6月'!AB6</f>
        <v>4.5</v>
      </c>
      <c r="H7" s="66">
        <f>'7月'!AB6</f>
        <v>5.6</v>
      </c>
      <c r="I7" s="66">
        <f>'8月'!AB6</f>
        <v>4.6</v>
      </c>
      <c r="J7" s="66">
        <f>'9月'!AB6</f>
        <v>5.5</v>
      </c>
      <c r="K7" s="66">
        <f>'10月'!AB6</f>
        <v>4.2</v>
      </c>
      <c r="L7" s="66">
        <f>'11月'!AB6</f>
        <v>5.5</v>
      </c>
      <c r="M7" s="67">
        <f>'12月'!AB6</f>
        <v>5.6</v>
      </c>
    </row>
    <row r="8" spans="1:13" ht="18" customHeight="1">
      <c r="A8" s="64">
        <v>4</v>
      </c>
      <c r="B8" s="65">
        <f>'1月'!AB7</f>
        <v>5.3</v>
      </c>
      <c r="C8" s="66">
        <f>'2月'!AB7</f>
        <v>8.4</v>
      </c>
      <c r="D8" s="66">
        <f>'3月'!AB7</f>
        <v>7.8</v>
      </c>
      <c r="E8" s="66">
        <f>'4月'!AB7</f>
        <v>5.8</v>
      </c>
      <c r="F8" s="66">
        <f>'5月'!AB7</f>
        <v>5.4</v>
      </c>
      <c r="G8" s="66">
        <f>'6月'!AB7</f>
        <v>5.5</v>
      </c>
      <c r="H8" s="66">
        <f>'7月'!AB7</f>
        <v>8.5</v>
      </c>
      <c r="I8" s="66">
        <f>'8月'!AB7</f>
        <v>3.7</v>
      </c>
      <c r="J8" s="66">
        <f>'9月'!AB7</f>
        <v>5.3</v>
      </c>
      <c r="K8" s="66">
        <f>'10月'!AB7</f>
        <v>8.5</v>
      </c>
      <c r="L8" s="66">
        <f>'11月'!AB7</f>
        <v>5.9</v>
      </c>
      <c r="M8" s="67">
        <f>'12月'!AB7</f>
        <v>5.4</v>
      </c>
    </row>
    <row r="9" spans="1:13" ht="18" customHeight="1">
      <c r="A9" s="64">
        <v>5</v>
      </c>
      <c r="B9" s="65">
        <f>'1月'!AB8</f>
        <v>7.6</v>
      </c>
      <c r="C9" s="66">
        <f>'2月'!AB8</f>
        <v>6.2</v>
      </c>
      <c r="D9" s="66">
        <f>'3月'!AB8</f>
        <v>6.5</v>
      </c>
      <c r="E9" s="66">
        <f>'4月'!AB8</f>
        <v>8.7</v>
      </c>
      <c r="F9" s="66">
        <f>'5月'!AB8</f>
        <v>5</v>
      </c>
      <c r="G9" s="66">
        <f>'6月'!AB8</f>
        <v>5.4</v>
      </c>
      <c r="H9" s="66">
        <f>'7月'!AB8</f>
        <v>4.2</v>
      </c>
      <c r="I9" s="66">
        <f>'8月'!AB8</f>
        <v>4.8</v>
      </c>
      <c r="J9" s="66">
        <f>'9月'!AB8</f>
        <v>4.4</v>
      </c>
      <c r="K9" s="66">
        <f>'10月'!AB8</f>
        <v>8.6</v>
      </c>
      <c r="L9" s="66">
        <f>'11月'!AB8</f>
        <v>4.5</v>
      </c>
      <c r="M9" s="67">
        <f>'12月'!AB8</f>
        <v>5.8</v>
      </c>
    </row>
    <row r="10" spans="1:13" ht="18" customHeight="1">
      <c r="A10" s="64">
        <v>6</v>
      </c>
      <c r="B10" s="65">
        <f>'1月'!AB9</f>
        <v>7.8</v>
      </c>
      <c r="C10" s="66">
        <f>'2月'!AB9</f>
        <v>5.1</v>
      </c>
      <c r="D10" s="66">
        <f>'3月'!AB9</f>
        <v>6.4</v>
      </c>
      <c r="E10" s="66">
        <f>'4月'!AB9</f>
        <v>7.6</v>
      </c>
      <c r="F10" s="66">
        <f>'5月'!AB9</f>
        <v>5.9</v>
      </c>
      <c r="G10" s="66">
        <f>'6月'!AB9</f>
        <v>4.7</v>
      </c>
      <c r="H10" s="66">
        <f>'7月'!AB9</f>
        <v>7.7</v>
      </c>
      <c r="I10" s="66">
        <f>'8月'!AB9</f>
        <v>5.2</v>
      </c>
      <c r="J10" s="66">
        <f>'9月'!AB9</f>
        <v>4.7</v>
      </c>
      <c r="K10" s="66">
        <f>'10月'!AB9</f>
        <v>6.4</v>
      </c>
      <c r="L10" s="66">
        <f>'11月'!AB9</f>
        <v>3.5</v>
      </c>
      <c r="M10" s="67">
        <f>'12月'!AB9</f>
        <v>5.8</v>
      </c>
    </row>
    <row r="11" spans="1:13" ht="18" customHeight="1">
      <c r="A11" s="64">
        <v>7</v>
      </c>
      <c r="B11" s="65">
        <f>'1月'!AB10</f>
        <v>6</v>
      </c>
      <c r="C11" s="66">
        <f>'2月'!AB10</f>
        <v>7</v>
      </c>
      <c r="D11" s="66">
        <f>'3月'!AB10</f>
        <v>6.5</v>
      </c>
      <c r="E11" s="66">
        <f>'4月'!AB10</f>
        <v>6.1</v>
      </c>
      <c r="F11" s="66">
        <f>'5月'!AB10</f>
        <v>9.8</v>
      </c>
      <c r="G11" s="66">
        <f>'6月'!AB10</f>
        <v>3.7</v>
      </c>
      <c r="H11" s="66">
        <f>'7月'!AB10</f>
        <v>9.2</v>
      </c>
      <c r="I11" s="66">
        <f>'8月'!AB10</f>
        <v>4.1</v>
      </c>
      <c r="J11" s="66">
        <f>'9月'!AB10</f>
        <v>4.6</v>
      </c>
      <c r="K11" s="66">
        <f>'10月'!AB10</f>
        <v>5.4</v>
      </c>
      <c r="L11" s="66">
        <f>'11月'!AB10</f>
        <v>8.5</v>
      </c>
      <c r="M11" s="67">
        <f>'12月'!AB10</f>
        <v>3.6</v>
      </c>
    </row>
    <row r="12" spans="1:13" ht="18" customHeight="1">
      <c r="A12" s="64">
        <v>8</v>
      </c>
      <c r="B12" s="65">
        <f>'1月'!AB11</f>
        <v>5.5</v>
      </c>
      <c r="C12" s="66">
        <f>'2月'!AB11</f>
        <v>5.7</v>
      </c>
      <c r="D12" s="66">
        <f>'3月'!AB11</f>
        <v>7.6</v>
      </c>
      <c r="E12" s="66">
        <f>'4月'!AB11</f>
        <v>6.3</v>
      </c>
      <c r="F12" s="66">
        <f>'5月'!AB11</f>
        <v>6.7</v>
      </c>
      <c r="G12" s="66">
        <f>'6月'!AB11</f>
        <v>8.1</v>
      </c>
      <c r="H12" s="66">
        <f>'7月'!AB11</f>
        <v>8.8</v>
      </c>
      <c r="I12" s="66">
        <f>'8月'!AB11</f>
        <v>3.9</v>
      </c>
      <c r="J12" s="66">
        <f>'9月'!AB11</f>
        <v>4.1</v>
      </c>
      <c r="K12" s="66">
        <f>'10月'!AB11</f>
        <v>6.1</v>
      </c>
      <c r="L12" s="66">
        <f>'11月'!AB11</f>
        <v>4.6</v>
      </c>
      <c r="M12" s="67">
        <f>'12月'!AB11</f>
        <v>5.5</v>
      </c>
    </row>
    <row r="13" spans="1:13" ht="18" customHeight="1">
      <c r="A13" s="64">
        <v>9</v>
      </c>
      <c r="B13" s="65">
        <f>'1月'!AB12</f>
        <v>8</v>
      </c>
      <c r="C13" s="66">
        <f>'2月'!AB12</f>
        <v>5.6</v>
      </c>
      <c r="D13" s="66">
        <f>'3月'!AB12</f>
        <v>8.3</v>
      </c>
      <c r="E13" s="66">
        <f>'4月'!AB12</f>
        <v>9.9</v>
      </c>
      <c r="F13" s="66">
        <f>'5月'!AB12</f>
        <v>6</v>
      </c>
      <c r="G13" s="66">
        <f>'6月'!AB12</f>
        <v>8.8</v>
      </c>
      <c r="H13" s="66">
        <f>'7月'!AB12</f>
        <v>6.1</v>
      </c>
      <c r="I13" s="66">
        <f>'8月'!AB12</f>
        <v>4.8</v>
      </c>
      <c r="J13" s="66">
        <f>'9月'!AB12</f>
        <v>16.3</v>
      </c>
      <c r="K13" s="66">
        <f>'10月'!AB12</f>
        <v>3.9</v>
      </c>
      <c r="L13" s="66">
        <f>'11月'!AB12</f>
        <v>3</v>
      </c>
      <c r="M13" s="67">
        <f>'12月'!AB12</f>
        <v>4.6</v>
      </c>
    </row>
    <row r="14" spans="1:13" ht="18" customHeight="1">
      <c r="A14" s="68">
        <v>10</v>
      </c>
      <c r="B14" s="69">
        <f>'1月'!AB13</f>
        <v>3.6</v>
      </c>
      <c r="C14" s="70">
        <f>'2月'!AB13</f>
        <v>4.9</v>
      </c>
      <c r="D14" s="70">
        <f>'3月'!AB13</f>
        <v>3.3</v>
      </c>
      <c r="E14" s="70">
        <f>'4月'!AB13</f>
        <v>7</v>
      </c>
      <c r="F14" s="70">
        <f>'5月'!AB13</f>
        <v>5.5</v>
      </c>
      <c r="G14" s="70">
        <f>'6月'!AB13</f>
        <v>6</v>
      </c>
      <c r="H14" s="70">
        <f>'7月'!AB13</f>
        <v>7.7</v>
      </c>
      <c r="I14" s="70">
        <f>'8月'!AB13</f>
        <v>4.5</v>
      </c>
      <c r="J14" s="70">
        <f>'9月'!AB13</f>
        <v>4.7</v>
      </c>
      <c r="K14" s="70">
        <f>'10月'!AB13</f>
        <v>4.5</v>
      </c>
      <c r="L14" s="70">
        <f>'11月'!AB13</f>
        <v>3.3</v>
      </c>
      <c r="M14" s="71">
        <f>'12月'!AB13</f>
        <v>2.8</v>
      </c>
    </row>
    <row r="15" spans="1:13" ht="18" customHeight="1">
      <c r="A15" s="60">
        <v>11</v>
      </c>
      <c r="B15" s="61">
        <f>'1月'!AB14</f>
        <v>10.5</v>
      </c>
      <c r="C15" s="62">
        <f>'2月'!AB14</f>
        <v>3.6</v>
      </c>
      <c r="D15" s="62">
        <f>'3月'!AB14</f>
        <v>8.9</v>
      </c>
      <c r="E15" s="62">
        <f>'4月'!AB14</f>
        <v>7.5</v>
      </c>
      <c r="F15" s="62">
        <f>'5月'!AB14</f>
        <v>5</v>
      </c>
      <c r="G15" s="62">
        <f>'6月'!AB14</f>
        <v>8.5</v>
      </c>
      <c r="H15" s="62">
        <f>'7月'!AB14</f>
        <v>4.6</v>
      </c>
      <c r="I15" s="62">
        <f>'8月'!AB14</f>
        <v>6.7</v>
      </c>
      <c r="J15" s="62">
        <f>'9月'!AB14</f>
        <v>6.4</v>
      </c>
      <c r="K15" s="62">
        <f>'10月'!AB14</f>
        <v>5.1</v>
      </c>
      <c r="L15" s="62">
        <f>'11月'!AB14</f>
        <v>5.1</v>
      </c>
      <c r="M15" s="63">
        <f>'12月'!AB14</f>
        <v>3.6</v>
      </c>
    </row>
    <row r="16" spans="1:13" ht="18" customHeight="1">
      <c r="A16" s="64">
        <v>12</v>
      </c>
      <c r="B16" s="65">
        <f>'1月'!AB15</f>
        <v>3.5</v>
      </c>
      <c r="C16" s="66">
        <f>'2月'!AB15</f>
        <v>6.9</v>
      </c>
      <c r="D16" s="66">
        <f>'3月'!AB15</f>
        <v>5.3</v>
      </c>
      <c r="E16" s="66">
        <f>'4月'!AB15</f>
        <v>2.9</v>
      </c>
      <c r="F16" s="66">
        <f>'5月'!AB15</f>
        <v>9.1</v>
      </c>
      <c r="G16" s="66">
        <f>'6月'!AB15</f>
        <v>6.8</v>
      </c>
      <c r="H16" s="66">
        <f>'7月'!AB15</f>
        <v>3.9</v>
      </c>
      <c r="I16" s="66">
        <f>'8月'!AB15</f>
        <v>4.3</v>
      </c>
      <c r="J16" s="66">
        <f>'9月'!AB15</f>
        <v>7.3</v>
      </c>
      <c r="K16" s="66">
        <f>'10月'!AB15</f>
        <v>13.3</v>
      </c>
      <c r="L16" s="66">
        <f>'11月'!AB15</f>
        <v>5.1</v>
      </c>
      <c r="M16" s="67">
        <f>'12月'!AB15</f>
        <v>9.4</v>
      </c>
    </row>
    <row r="17" spans="1:13" ht="18" customHeight="1">
      <c r="A17" s="64">
        <v>13</v>
      </c>
      <c r="B17" s="65">
        <f>'1月'!AB16</f>
        <v>6.6</v>
      </c>
      <c r="C17" s="66">
        <f>'2月'!AB16</f>
        <v>4.9</v>
      </c>
      <c r="D17" s="66">
        <f>'3月'!AB16</f>
        <v>7.9</v>
      </c>
      <c r="E17" s="66">
        <f>'4月'!AB16</f>
        <v>4.3</v>
      </c>
      <c r="F17" s="66">
        <f>'5月'!AB16</f>
        <v>4.9</v>
      </c>
      <c r="G17" s="66">
        <f>'6月'!AB16</f>
        <v>4.8</v>
      </c>
      <c r="H17" s="66">
        <f>'7月'!AB16</f>
        <v>2.9</v>
      </c>
      <c r="I17" s="66">
        <f>'8月'!AB16</f>
        <v>3.2</v>
      </c>
      <c r="J17" s="66">
        <f>'9月'!AB16</f>
        <v>4.3</v>
      </c>
      <c r="K17" s="66">
        <f>'10月'!AB16</f>
        <v>12.8</v>
      </c>
      <c r="L17" s="66">
        <f>'11月'!AB16</f>
        <v>4.2</v>
      </c>
      <c r="M17" s="67">
        <f>'12月'!AB16</f>
        <v>6.2</v>
      </c>
    </row>
    <row r="18" spans="1:13" ht="18" customHeight="1">
      <c r="A18" s="64">
        <v>14</v>
      </c>
      <c r="B18" s="65">
        <f>'1月'!AB17</f>
        <v>5.6</v>
      </c>
      <c r="C18" s="66">
        <f>'2月'!AB17</f>
        <v>7.5</v>
      </c>
      <c r="D18" s="66">
        <f>'3月'!AB17</f>
        <v>6.2</v>
      </c>
      <c r="E18" s="66">
        <f>'4月'!AB17</f>
        <v>6.3</v>
      </c>
      <c r="F18" s="66">
        <f>'5月'!AB17</f>
        <v>4.9</v>
      </c>
      <c r="G18" s="66">
        <f>'6月'!AB17</f>
        <v>5.4</v>
      </c>
      <c r="H18" s="66">
        <f>'7月'!AB17</f>
        <v>5.4</v>
      </c>
      <c r="I18" s="66">
        <f>'8月'!AB17</f>
        <v>5.1</v>
      </c>
      <c r="J18" s="66">
        <f>'9月'!AB17</f>
        <v>3.8</v>
      </c>
      <c r="K18" s="66">
        <f>'10月'!AB17</f>
        <v>6.2</v>
      </c>
      <c r="L18" s="66">
        <f>'11月'!AB17</f>
        <v>5.9</v>
      </c>
      <c r="M18" s="67">
        <f>'12月'!AB17</f>
        <v>7.2</v>
      </c>
    </row>
    <row r="19" spans="1:13" ht="18" customHeight="1">
      <c r="A19" s="64">
        <v>15</v>
      </c>
      <c r="B19" s="65">
        <f>'1月'!AB18</f>
        <v>6.6</v>
      </c>
      <c r="C19" s="66">
        <f>'2月'!AB18</f>
        <v>6.2</v>
      </c>
      <c r="D19" s="66">
        <f>'3月'!AB18</f>
        <v>5.4</v>
      </c>
      <c r="E19" s="66">
        <f>'4月'!AB18</f>
        <v>7.8</v>
      </c>
      <c r="F19" s="66">
        <f>'5月'!AB18</f>
        <v>4.8</v>
      </c>
      <c r="G19" s="66">
        <f>'6月'!AB18</f>
        <v>8.1</v>
      </c>
      <c r="H19" s="66">
        <f>'7月'!AB18</f>
        <v>7.6</v>
      </c>
      <c r="I19" s="66">
        <f>'8月'!AB18</f>
        <v>6.4</v>
      </c>
      <c r="J19" s="66">
        <f>'9月'!AB18</f>
        <v>5.5</v>
      </c>
      <c r="K19" s="66">
        <f>'10月'!AB18</f>
        <v>6.9</v>
      </c>
      <c r="L19" s="66">
        <f>'11月'!AB18</f>
        <v>4.4</v>
      </c>
      <c r="M19" s="67">
        <f>'12月'!AB18</f>
        <v>5.2</v>
      </c>
    </row>
    <row r="20" spans="1:13" ht="18" customHeight="1">
      <c r="A20" s="64">
        <v>16</v>
      </c>
      <c r="B20" s="65">
        <f>'1月'!AB19</f>
        <v>7.1</v>
      </c>
      <c r="C20" s="66">
        <f>'2月'!AB19</f>
        <v>9.8</v>
      </c>
      <c r="D20" s="66">
        <f>'3月'!AB19</f>
        <v>6.8</v>
      </c>
      <c r="E20" s="66">
        <f>'4月'!AB19</f>
        <v>5.3</v>
      </c>
      <c r="F20" s="66">
        <f>'5月'!AB19</f>
        <v>3.6</v>
      </c>
      <c r="G20" s="66">
        <f>'6月'!AB19</f>
        <v>6.8</v>
      </c>
      <c r="H20" s="66">
        <f>'7月'!AB19</f>
        <v>5.5</v>
      </c>
      <c r="I20" s="66">
        <f>'8月'!AB19</f>
        <v>7.5</v>
      </c>
      <c r="J20" s="66">
        <f>'9月'!AB19</f>
        <v>5.7</v>
      </c>
      <c r="K20" s="66">
        <f>'10月'!AB19</f>
        <v>5.3</v>
      </c>
      <c r="L20" s="66">
        <f>'11月'!AB19</f>
        <v>4.3</v>
      </c>
      <c r="M20" s="67">
        <f>'12月'!AB19</f>
        <v>4.2</v>
      </c>
    </row>
    <row r="21" spans="1:13" ht="18" customHeight="1">
      <c r="A21" s="64">
        <v>17</v>
      </c>
      <c r="B21" s="65">
        <f>'1月'!AB20</f>
        <v>7.2</v>
      </c>
      <c r="C21" s="66">
        <f>'2月'!AB20</f>
        <v>5.9</v>
      </c>
      <c r="D21" s="66">
        <f>'3月'!AB20</f>
        <v>6.1</v>
      </c>
      <c r="E21" s="66">
        <f>'4月'!AB20</f>
        <v>6.6</v>
      </c>
      <c r="F21" s="66">
        <f>'5月'!AB20</f>
        <v>3.6</v>
      </c>
      <c r="G21" s="66">
        <f>'6月'!AB20</f>
        <v>5</v>
      </c>
      <c r="H21" s="66">
        <f>'7月'!AB20</f>
        <v>4.5</v>
      </c>
      <c r="I21" s="66">
        <f>'8月'!AB20</f>
        <v>5.2</v>
      </c>
      <c r="J21" s="66">
        <f>'9月'!AB20</f>
        <v>5.2</v>
      </c>
      <c r="K21" s="66">
        <f>'10月'!AB20</f>
        <v>2.7</v>
      </c>
      <c r="L21" s="66">
        <f>'11月'!AB20</f>
        <v>6.1</v>
      </c>
      <c r="M21" s="67">
        <f>'12月'!AB20</f>
        <v>5.5</v>
      </c>
    </row>
    <row r="22" spans="1:13" ht="18" customHeight="1">
      <c r="A22" s="64">
        <v>18</v>
      </c>
      <c r="B22" s="65">
        <f>'1月'!AB21</f>
        <v>7.7</v>
      </c>
      <c r="C22" s="66">
        <f>'2月'!AB21</f>
        <v>5.6</v>
      </c>
      <c r="D22" s="66">
        <f>'3月'!AB21</f>
        <v>5.4</v>
      </c>
      <c r="E22" s="66">
        <f>'4月'!AB21</f>
        <v>3.5</v>
      </c>
      <c r="F22" s="66">
        <f>'5月'!AB21</f>
        <v>4.2</v>
      </c>
      <c r="G22" s="66">
        <f>'6月'!AB21</f>
        <v>4.6</v>
      </c>
      <c r="H22" s="66">
        <f>'7月'!AB21</f>
        <v>2.8</v>
      </c>
      <c r="I22" s="66">
        <f>'8月'!AB21</f>
        <v>6.7</v>
      </c>
      <c r="J22" s="66">
        <f>'9月'!AB21</f>
        <v>5.6</v>
      </c>
      <c r="K22" s="66">
        <f>'10月'!AB21</f>
        <v>5.6</v>
      </c>
      <c r="L22" s="66">
        <f>'11月'!AB21</f>
        <v>6.4</v>
      </c>
      <c r="M22" s="67">
        <f>'12月'!AB21</f>
        <v>5.7</v>
      </c>
    </row>
    <row r="23" spans="1:13" ht="18" customHeight="1">
      <c r="A23" s="64">
        <v>19</v>
      </c>
      <c r="B23" s="65">
        <f>'1月'!AB22</f>
        <v>8.8</v>
      </c>
      <c r="C23" s="66">
        <f>'2月'!AB22</f>
        <v>5.7</v>
      </c>
      <c r="D23" s="66">
        <f>'3月'!AB22</f>
        <v>5.4</v>
      </c>
      <c r="E23" s="66">
        <f>'4月'!AB22</f>
        <v>5.8</v>
      </c>
      <c r="F23" s="66">
        <f>'5月'!AB22</f>
        <v>6.1</v>
      </c>
      <c r="G23" s="66">
        <f>'6月'!AB22</f>
        <v>5.6</v>
      </c>
      <c r="H23" s="66">
        <f>'7月'!AB22</f>
        <v>4.5</v>
      </c>
      <c r="I23" s="66">
        <f>'8月'!AB22</f>
        <v>6.2</v>
      </c>
      <c r="J23" s="66">
        <f>'9月'!AB22</f>
        <v>5</v>
      </c>
      <c r="K23" s="66">
        <f>'10月'!AB22</f>
        <v>5.1</v>
      </c>
      <c r="L23" s="66">
        <f>'11月'!AB22</f>
        <v>7.3</v>
      </c>
      <c r="M23" s="67">
        <f>'12月'!AB22</f>
        <v>5.1</v>
      </c>
    </row>
    <row r="24" spans="1:13" ht="18" customHeight="1">
      <c r="A24" s="68">
        <v>20</v>
      </c>
      <c r="B24" s="69">
        <f>'1月'!AB23</f>
        <v>7.1</v>
      </c>
      <c r="C24" s="70">
        <f>'2月'!AB23</f>
        <v>7</v>
      </c>
      <c r="D24" s="70">
        <f>'3月'!AB23</f>
        <v>3.6</v>
      </c>
      <c r="E24" s="70">
        <f>'4月'!AB23</f>
        <v>8.4</v>
      </c>
      <c r="F24" s="70">
        <f>'5月'!AB23</f>
        <v>6.3</v>
      </c>
      <c r="G24" s="70">
        <f>'6月'!AB23</f>
        <v>5.1</v>
      </c>
      <c r="H24" s="70">
        <f>'7月'!AB23</f>
        <v>3.7</v>
      </c>
      <c r="I24" s="70">
        <f>'8月'!AB23</f>
        <v>4.3</v>
      </c>
      <c r="J24" s="70">
        <f>'9月'!AB23</f>
        <v>4.3</v>
      </c>
      <c r="K24" s="70">
        <f>'10月'!AB23</f>
        <v>5.5</v>
      </c>
      <c r="L24" s="70">
        <f>'11月'!AB23</f>
        <v>8.6</v>
      </c>
      <c r="M24" s="71">
        <f>'12月'!AB23</f>
        <v>5.2</v>
      </c>
    </row>
    <row r="25" spans="1:13" ht="18" customHeight="1">
      <c r="A25" s="60">
        <v>21</v>
      </c>
      <c r="B25" s="61">
        <f>'1月'!AB24</f>
        <v>8.9</v>
      </c>
      <c r="C25" s="62">
        <f>'2月'!AB24</f>
        <v>6.4</v>
      </c>
      <c r="D25" s="62">
        <f>'3月'!AB24</f>
        <v>9.2</v>
      </c>
      <c r="E25" s="62">
        <f>'4月'!AB24</f>
        <v>5.9</v>
      </c>
      <c r="F25" s="62">
        <f>'5月'!AB24</f>
        <v>7</v>
      </c>
      <c r="G25" s="62">
        <f>'6月'!AB24</f>
        <v>3.9</v>
      </c>
      <c r="H25" s="62">
        <f>'7月'!AB24</f>
        <v>6</v>
      </c>
      <c r="I25" s="62">
        <f>'8月'!AB24</f>
        <v>5.4</v>
      </c>
      <c r="J25" s="62">
        <f>'9月'!AB24</f>
        <v>4.6</v>
      </c>
      <c r="K25" s="62">
        <f>'10月'!AB24</f>
        <v>5.2</v>
      </c>
      <c r="L25" s="62">
        <f>'11月'!AB24</f>
        <v>5.2</v>
      </c>
      <c r="M25" s="63">
        <f>'12月'!AB24</f>
        <v>4.4</v>
      </c>
    </row>
    <row r="26" spans="1:13" ht="18" customHeight="1">
      <c r="A26" s="64">
        <v>22</v>
      </c>
      <c r="B26" s="65">
        <f>'1月'!AB25</f>
        <v>7</v>
      </c>
      <c r="C26" s="66">
        <f>'2月'!AB25</f>
        <v>5.4</v>
      </c>
      <c r="D26" s="66">
        <f>'3月'!AB25</f>
        <v>5.7</v>
      </c>
      <c r="E26" s="66">
        <f>'4月'!AB25</f>
        <v>6.2</v>
      </c>
      <c r="F26" s="66">
        <f>'5月'!AB25</f>
        <v>5.4</v>
      </c>
      <c r="G26" s="66">
        <f>'6月'!AB25</f>
        <v>4.9</v>
      </c>
      <c r="H26" s="66">
        <f>'7月'!AB25</f>
        <v>4.5</v>
      </c>
      <c r="I26" s="66">
        <f>'8月'!AB25</f>
        <v>3.2</v>
      </c>
      <c r="J26" s="66">
        <f>'9月'!AB25</f>
        <v>7.4</v>
      </c>
      <c r="K26" s="66">
        <f>'10月'!AB25</f>
        <v>10.9</v>
      </c>
      <c r="L26" s="66">
        <f>'11月'!AB25</f>
        <v>6.7</v>
      </c>
      <c r="M26" s="67">
        <f>'12月'!AB25</f>
        <v>5.5</v>
      </c>
    </row>
    <row r="27" spans="1:13" ht="18" customHeight="1">
      <c r="A27" s="64">
        <v>23</v>
      </c>
      <c r="B27" s="65">
        <f>'1月'!AB26</f>
        <v>7.9</v>
      </c>
      <c r="C27" s="66">
        <f>'2月'!AB26</f>
        <v>7.9</v>
      </c>
      <c r="D27" s="66">
        <f>'3月'!AB26</f>
        <v>3.5</v>
      </c>
      <c r="E27" s="66">
        <f>'4月'!AB26</f>
        <v>4.3</v>
      </c>
      <c r="F27" s="66">
        <f>'5月'!AB26</f>
        <v>5.1</v>
      </c>
      <c r="G27" s="66">
        <f>'6月'!AB26</f>
        <v>6.4</v>
      </c>
      <c r="H27" s="66">
        <f>'7月'!AB26</f>
        <v>3.6</v>
      </c>
      <c r="I27" s="66">
        <f>'8月'!AB26</f>
        <v>4.2</v>
      </c>
      <c r="J27" s="66">
        <f>'9月'!AB26</f>
        <v>10.8</v>
      </c>
      <c r="K27" s="66">
        <f>'10月'!AB26</f>
        <v>6.1</v>
      </c>
      <c r="L27" s="66">
        <f>'11月'!AB26</f>
        <v>8.2</v>
      </c>
      <c r="M27" s="67">
        <f>'12月'!AB26</f>
        <v>4.4</v>
      </c>
    </row>
    <row r="28" spans="1:13" ht="18" customHeight="1">
      <c r="A28" s="64">
        <v>24</v>
      </c>
      <c r="B28" s="65">
        <f>'1月'!AB27</f>
        <v>8.3</v>
      </c>
      <c r="C28" s="66">
        <f>'2月'!AB27</f>
        <v>5.5</v>
      </c>
      <c r="D28" s="66">
        <f>'3月'!AB27</f>
        <v>5.5</v>
      </c>
      <c r="E28" s="66">
        <f>'4月'!AB27</f>
        <v>7.2</v>
      </c>
      <c r="F28" s="66">
        <f>'5月'!AB27</f>
        <v>4.3</v>
      </c>
      <c r="G28" s="66">
        <f>'6月'!AB27</f>
        <v>5.7</v>
      </c>
      <c r="H28" s="66">
        <f>'7月'!AB27</f>
        <v>3.4</v>
      </c>
      <c r="I28" s="66">
        <f>'8月'!AB27</f>
        <v>4.2</v>
      </c>
      <c r="J28" s="66">
        <f>'9月'!AB27</f>
        <v>3.7</v>
      </c>
      <c r="K28" s="66">
        <f>'10月'!AB27</f>
        <v>8.5</v>
      </c>
      <c r="L28" s="66">
        <f>'11月'!AB27</f>
        <v>4.8</v>
      </c>
      <c r="M28" s="67">
        <f>'12月'!AB27</f>
        <v>7.8</v>
      </c>
    </row>
    <row r="29" spans="1:13" ht="18" customHeight="1">
      <c r="A29" s="64">
        <v>25</v>
      </c>
      <c r="B29" s="65">
        <f>'1月'!AB28</f>
        <v>4.9</v>
      </c>
      <c r="C29" s="66">
        <f>'2月'!AB28</f>
        <v>6.2</v>
      </c>
      <c r="D29" s="66">
        <f>'3月'!AB28</f>
        <v>5</v>
      </c>
      <c r="E29" s="66">
        <f>'4月'!AB28</f>
        <v>6.6</v>
      </c>
      <c r="F29" s="66">
        <f>'5月'!AB28</f>
        <v>4.3</v>
      </c>
      <c r="G29" s="66">
        <f>'6月'!AB28</f>
        <v>4</v>
      </c>
      <c r="H29" s="66">
        <f>'7月'!AB28</f>
        <v>4.2</v>
      </c>
      <c r="I29" s="66">
        <f>'8月'!AB28</f>
        <v>4.2</v>
      </c>
      <c r="J29" s="66">
        <f>'9月'!AB28</f>
        <v>3</v>
      </c>
      <c r="K29" s="66">
        <f>'10月'!AB28</f>
        <v>11.7</v>
      </c>
      <c r="L29" s="66">
        <f>'11月'!AB28</f>
        <v>8.4</v>
      </c>
      <c r="M29" s="67">
        <f>'12月'!AB28</f>
        <v>4</v>
      </c>
    </row>
    <row r="30" spans="1:13" ht="18" customHeight="1">
      <c r="A30" s="64">
        <v>26</v>
      </c>
      <c r="B30" s="65">
        <f>'1月'!AB29</f>
        <v>6.4</v>
      </c>
      <c r="C30" s="66">
        <f>'2月'!AB29</f>
        <v>6.7</v>
      </c>
      <c r="D30" s="66">
        <f>'3月'!AB29</f>
        <v>5.2</v>
      </c>
      <c r="E30" s="66">
        <f>'4月'!AB29</f>
        <v>9.3</v>
      </c>
      <c r="F30" s="66">
        <f>'5月'!AB29</f>
        <v>4.3</v>
      </c>
      <c r="G30" s="66">
        <f>'6月'!AB29</f>
        <v>5.9</v>
      </c>
      <c r="H30" s="66">
        <f>'7月'!AB29</f>
        <v>6.7</v>
      </c>
      <c r="I30" s="66">
        <f>'8月'!AB29</f>
        <v>6</v>
      </c>
      <c r="J30" s="66">
        <f>'9月'!AB29</f>
        <v>4.6</v>
      </c>
      <c r="K30" s="66">
        <f>'10月'!AB29</f>
        <v>7.1</v>
      </c>
      <c r="L30" s="66">
        <f>'11月'!AB29</f>
        <v>6.7</v>
      </c>
      <c r="M30" s="67">
        <f>'12月'!AB29</f>
        <v>7.4</v>
      </c>
    </row>
    <row r="31" spans="1:13" ht="18" customHeight="1">
      <c r="A31" s="64">
        <v>27</v>
      </c>
      <c r="B31" s="65">
        <f>'1月'!AB30</f>
        <v>7.9</v>
      </c>
      <c r="C31" s="66">
        <f>'2月'!AB30</f>
        <v>4.8</v>
      </c>
      <c r="D31" s="66">
        <f>'3月'!AB30</f>
        <v>7.2</v>
      </c>
      <c r="E31" s="66">
        <f>'4月'!AB30</f>
        <v>8</v>
      </c>
      <c r="F31" s="66">
        <f>'5月'!AB30</f>
        <v>4.4</v>
      </c>
      <c r="G31" s="66">
        <f>'6月'!AB30</f>
        <v>6.7</v>
      </c>
      <c r="H31" s="66">
        <f>'7月'!AB30</f>
        <v>6.4</v>
      </c>
      <c r="I31" s="66">
        <f>'8月'!AB30</f>
        <v>4</v>
      </c>
      <c r="J31" s="66">
        <f>'9月'!AB30</f>
        <v>3.6</v>
      </c>
      <c r="K31" s="66">
        <f>'10月'!AB30</f>
        <v>4.2</v>
      </c>
      <c r="L31" s="66">
        <f>'11月'!AB30</f>
        <v>3.8</v>
      </c>
      <c r="M31" s="67">
        <f>'12月'!AB30</f>
        <v>8.7</v>
      </c>
    </row>
    <row r="32" spans="1:13" ht="18" customHeight="1">
      <c r="A32" s="64">
        <v>28</v>
      </c>
      <c r="B32" s="65">
        <f>'1月'!AB31</f>
        <v>7.7</v>
      </c>
      <c r="C32" s="66">
        <f>'2月'!AB31</f>
        <v>6.2</v>
      </c>
      <c r="D32" s="66">
        <f>'3月'!AB31</f>
        <v>7.2</v>
      </c>
      <c r="E32" s="66">
        <f>'4月'!AB31</f>
        <v>4.8</v>
      </c>
      <c r="F32" s="66">
        <f>'5月'!AB31</f>
        <v>6.8</v>
      </c>
      <c r="G32" s="66">
        <f>'6月'!AB31</f>
        <v>8.3</v>
      </c>
      <c r="H32" s="66">
        <f>'7月'!AB31</f>
        <v>6</v>
      </c>
      <c r="I32" s="66">
        <f>'8月'!AB31</f>
        <v>4.6</v>
      </c>
      <c r="J32" s="66">
        <f>'9月'!AB31</f>
        <v>4.6</v>
      </c>
      <c r="K32" s="66">
        <f>'10月'!AB31</f>
        <v>4.4</v>
      </c>
      <c r="L32" s="66">
        <f>'11月'!AB31</f>
        <v>5.2</v>
      </c>
      <c r="M32" s="67">
        <f>'12月'!AB31</f>
        <v>6.1</v>
      </c>
    </row>
    <row r="33" spans="1:13" ht="18" customHeight="1">
      <c r="A33" s="64">
        <v>29</v>
      </c>
      <c r="B33" s="65">
        <f>'1月'!AB32</f>
        <v>13</v>
      </c>
      <c r="C33" s="66"/>
      <c r="D33" s="66">
        <f>'3月'!AB32</f>
        <v>3.6</v>
      </c>
      <c r="E33" s="66">
        <f>'4月'!AB32</f>
        <v>5.3</v>
      </c>
      <c r="F33" s="66">
        <f>'5月'!AB32</f>
        <v>7.2</v>
      </c>
      <c r="G33" s="66">
        <f>'6月'!AB32</f>
        <v>3.5</v>
      </c>
      <c r="H33" s="66">
        <f>'7月'!AB32</f>
        <v>2.7</v>
      </c>
      <c r="I33" s="66">
        <f>'8月'!AB32</f>
        <v>6.2</v>
      </c>
      <c r="J33" s="66">
        <f>'9月'!AB32</f>
        <v>5.3</v>
      </c>
      <c r="K33" s="66">
        <f>'10月'!AB32</f>
        <v>4.6</v>
      </c>
      <c r="L33" s="66">
        <f>'11月'!AB32</f>
        <v>4.7</v>
      </c>
      <c r="M33" s="67">
        <f>'12月'!AB32</f>
        <v>6.4</v>
      </c>
    </row>
    <row r="34" spans="1:13" ht="18" customHeight="1">
      <c r="A34" s="64">
        <v>30</v>
      </c>
      <c r="B34" s="65">
        <f>'1月'!AB33</f>
        <v>5.7</v>
      </c>
      <c r="C34" s="66"/>
      <c r="D34" s="66">
        <f>'3月'!AB33</f>
        <v>6.8</v>
      </c>
      <c r="E34" s="66">
        <f>'4月'!AB33</f>
        <v>5</v>
      </c>
      <c r="F34" s="66">
        <f>'5月'!AB33</f>
        <v>5.6</v>
      </c>
      <c r="G34" s="66">
        <f>'6月'!AB33</f>
        <v>4.9</v>
      </c>
      <c r="H34" s="66">
        <f>'7月'!AB33</f>
        <v>5.6</v>
      </c>
      <c r="I34" s="66">
        <f>'8月'!AB33</f>
        <v>3.4</v>
      </c>
      <c r="J34" s="66">
        <f>'9月'!AB33</f>
        <v>5.9</v>
      </c>
      <c r="K34" s="66">
        <f>'10月'!AB33</f>
        <v>3.7</v>
      </c>
      <c r="L34" s="66">
        <f>'11月'!AB33</f>
        <v>4.5</v>
      </c>
      <c r="M34" s="67">
        <f>'12月'!AB33</f>
        <v>5.4</v>
      </c>
    </row>
    <row r="35" spans="1:13" ht="18" customHeight="1">
      <c r="A35" s="72">
        <v>31</v>
      </c>
      <c r="B35" s="73">
        <f>'1月'!AB34</f>
        <v>5.8</v>
      </c>
      <c r="C35" s="74"/>
      <c r="D35" s="74">
        <f>'3月'!AB34</f>
        <v>7.9</v>
      </c>
      <c r="E35" s="74"/>
      <c r="F35" s="74">
        <f>'5月'!AB34</f>
        <v>5.4</v>
      </c>
      <c r="G35" s="74"/>
      <c r="H35" s="74">
        <f>'7月'!AB34</f>
        <v>3.4</v>
      </c>
      <c r="I35" s="74">
        <f>'8月'!AB34</f>
        <v>3.8</v>
      </c>
      <c r="J35" s="74"/>
      <c r="K35" s="74">
        <f>'10月'!AB34</f>
        <v>3</v>
      </c>
      <c r="L35" s="74"/>
      <c r="M35" s="75">
        <f>'12月'!AB34</f>
        <v>13.5</v>
      </c>
    </row>
    <row r="36" spans="1:13" ht="18" customHeight="1">
      <c r="A36" s="88" t="s">
        <v>34</v>
      </c>
      <c r="B36" s="89">
        <f>AVERAGE(B5:B35)</f>
        <v>6.919354838709677</v>
      </c>
      <c r="C36" s="90">
        <f aca="true" t="shared" si="0" ref="C36:M36">AVERAGE(C5:C35)</f>
        <v>6.103571428571429</v>
      </c>
      <c r="D36" s="90">
        <f t="shared" si="0"/>
        <v>6.054838709677419</v>
      </c>
      <c r="E36" s="90">
        <f t="shared" si="0"/>
        <v>6.536666666666667</v>
      </c>
      <c r="F36" s="90">
        <f t="shared" si="0"/>
        <v>5.522580645161292</v>
      </c>
      <c r="G36" s="90">
        <f t="shared" si="0"/>
        <v>5.616666666666665</v>
      </c>
      <c r="H36" s="90">
        <f t="shared" si="0"/>
        <v>5.2387096774193544</v>
      </c>
      <c r="I36" s="90">
        <f t="shared" si="0"/>
        <v>4.7935483870967746</v>
      </c>
      <c r="J36" s="90">
        <f t="shared" si="0"/>
        <v>5.513333333333333</v>
      </c>
      <c r="K36" s="90">
        <f t="shared" si="0"/>
        <v>6.216129032258063</v>
      </c>
      <c r="L36" s="90">
        <f t="shared" si="0"/>
        <v>5.4399999999999995</v>
      </c>
      <c r="M36" s="91">
        <f t="shared" si="0"/>
        <v>5.8903225806451625</v>
      </c>
    </row>
    <row r="37" spans="1:13" ht="18" customHeight="1">
      <c r="A37" s="83" t="s">
        <v>40</v>
      </c>
      <c r="B37" s="80">
        <f>MAX(B5:B35)</f>
        <v>13</v>
      </c>
      <c r="C37" s="81">
        <f aca="true" t="shared" si="1" ref="C37:M37">MAX(C5:C35)</f>
        <v>9.8</v>
      </c>
      <c r="D37" s="81">
        <f t="shared" si="1"/>
        <v>9.2</v>
      </c>
      <c r="E37" s="81">
        <f t="shared" si="1"/>
        <v>9.9</v>
      </c>
      <c r="F37" s="81">
        <f t="shared" si="1"/>
        <v>9.8</v>
      </c>
      <c r="G37" s="81">
        <f t="shared" si="1"/>
        <v>8.8</v>
      </c>
      <c r="H37" s="81">
        <f t="shared" si="1"/>
        <v>9.2</v>
      </c>
      <c r="I37" s="81">
        <f t="shared" si="1"/>
        <v>7.5</v>
      </c>
      <c r="J37" s="81">
        <f t="shared" si="1"/>
        <v>16.3</v>
      </c>
      <c r="K37" s="81">
        <f t="shared" si="1"/>
        <v>13.3</v>
      </c>
      <c r="L37" s="81">
        <f t="shared" si="1"/>
        <v>8.6</v>
      </c>
      <c r="M37" s="82">
        <f t="shared" si="1"/>
        <v>13.5</v>
      </c>
    </row>
    <row r="38" spans="1:13" ht="18" customHeight="1">
      <c r="A38" s="87" t="s">
        <v>41</v>
      </c>
      <c r="B38" s="92" t="str">
        <f>'1月'!O38</f>
        <v>西北西</v>
      </c>
      <c r="C38" s="93" t="str">
        <f>'2月'!O38</f>
        <v>西北西</v>
      </c>
      <c r="D38" s="93" t="str">
        <f>'3月'!O38</f>
        <v>南西</v>
      </c>
      <c r="E38" s="93" t="str">
        <f>'4月'!O38</f>
        <v>西北西</v>
      </c>
      <c r="F38" s="93" t="str">
        <f>'5月'!O38</f>
        <v>西北西</v>
      </c>
      <c r="G38" s="93" t="str">
        <f>'6月'!O38</f>
        <v>北東</v>
      </c>
      <c r="H38" s="93" t="str">
        <f>'7月'!O38</f>
        <v>北北東</v>
      </c>
      <c r="I38" s="93" t="str">
        <f>'8月'!O38</f>
        <v>南南西</v>
      </c>
      <c r="J38" s="93" t="str">
        <f>'9月'!O38</f>
        <v>北東</v>
      </c>
      <c r="K38" s="93" t="str">
        <f>'10月'!O38</f>
        <v>南南西</v>
      </c>
      <c r="L38" s="93" t="str">
        <f>'11月'!O38</f>
        <v>西北西</v>
      </c>
      <c r="M38" s="94" t="str">
        <f>'12月'!O38</f>
        <v>西北西</v>
      </c>
    </row>
    <row r="39" spans="1:13" ht="18" customHeight="1">
      <c r="A39" s="78" t="s">
        <v>18</v>
      </c>
      <c r="B39" s="84">
        <f>'1月'!K37</f>
        <v>2</v>
      </c>
      <c r="C39" s="85">
        <f>'2月'!K37</f>
        <v>0</v>
      </c>
      <c r="D39" s="85">
        <f>'3月'!K37</f>
        <v>0</v>
      </c>
      <c r="E39" s="85">
        <f>'4月'!K37</f>
        <v>0</v>
      </c>
      <c r="F39" s="85">
        <f>'5月'!K37</f>
        <v>0</v>
      </c>
      <c r="G39" s="85">
        <f>'6月'!K37</f>
        <v>0</v>
      </c>
      <c r="H39" s="85">
        <f>'7月'!K37</f>
        <v>0</v>
      </c>
      <c r="I39" s="85">
        <f>'8月'!K37</f>
        <v>0</v>
      </c>
      <c r="J39" s="85">
        <f>'9月'!K37</f>
        <v>2</v>
      </c>
      <c r="K39" s="85">
        <f>'10月'!K37</f>
        <v>4</v>
      </c>
      <c r="L39" s="85">
        <f>'11月'!K37</f>
        <v>0</v>
      </c>
      <c r="M39" s="86">
        <f>'12月'!K37</f>
        <v>1</v>
      </c>
    </row>
    <row r="48" ht="12">
      <c r="A48" s="46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47" customWidth="1"/>
    <col min="2" max="13" width="8.421875" style="47" customWidth="1"/>
    <col min="14" max="14" width="3.140625" style="47" customWidth="1"/>
    <col min="15" max="16384" width="7.8515625" style="47" customWidth="1"/>
  </cols>
  <sheetData>
    <row r="1" spans="1:13" ht="30" customHeight="1">
      <c r="A1" s="105" t="s">
        <v>42</v>
      </c>
      <c r="B1" s="46"/>
      <c r="C1" s="46"/>
      <c r="D1" s="46"/>
      <c r="E1" s="46"/>
      <c r="F1" s="46"/>
      <c r="G1" s="79"/>
      <c r="H1" s="46"/>
      <c r="I1" s="106">
        <f>'1月'!Z1</f>
        <v>2019</v>
      </c>
      <c r="J1" s="107" t="s">
        <v>43</v>
      </c>
      <c r="K1" s="150" t="s">
        <v>583</v>
      </c>
      <c r="L1" s="107"/>
      <c r="M1" s="46"/>
    </row>
    <row r="2" spans="1:13" ht="18" customHeight="1">
      <c r="A2" s="48" t="s">
        <v>1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8" customHeight="1">
      <c r="A3" s="52"/>
      <c r="B3" s="53" t="s">
        <v>21</v>
      </c>
      <c r="C3" s="54" t="s">
        <v>22</v>
      </c>
      <c r="D3" s="54" t="s">
        <v>23</v>
      </c>
      <c r="E3" s="54" t="s">
        <v>24</v>
      </c>
      <c r="F3" s="54" t="s">
        <v>25</v>
      </c>
      <c r="G3" s="54" t="s">
        <v>26</v>
      </c>
      <c r="H3" s="54" t="s">
        <v>27</v>
      </c>
      <c r="I3" s="54" t="s">
        <v>28</v>
      </c>
      <c r="J3" s="54" t="s">
        <v>29</v>
      </c>
      <c r="K3" s="54" t="s">
        <v>30</v>
      </c>
      <c r="L3" s="54" t="s">
        <v>31</v>
      </c>
      <c r="M3" s="55" t="s">
        <v>32</v>
      </c>
    </row>
    <row r="4" spans="1:13" ht="18" customHeight="1">
      <c r="A4" s="56" t="s">
        <v>33</v>
      </c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" customHeight="1">
      <c r="A5" s="60">
        <v>1</v>
      </c>
      <c r="B5" s="61">
        <f>'1月'!AF4</f>
        <v>7.9</v>
      </c>
      <c r="C5" s="62">
        <f>'2月'!AF4</f>
        <v>14.5</v>
      </c>
      <c r="D5" s="62">
        <f>'3月'!AF4</f>
        <v>9.7</v>
      </c>
      <c r="E5" s="62">
        <f>'4月'!AF4</f>
        <v>16.7</v>
      </c>
      <c r="F5" s="62">
        <f>'5月'!AF4</f>
        <v>10.6</v>
      </c>
      <c r="G5" s="62">
        <f>'6月'!AF4</f>
        <v>7</v>
      </c>
      <c r="H5" s="62">
        <f>'7月'!AF4</f>
        <v>4.6</v>
      </c>
      <c r="I5" s="62">
        <f>'8月'!AF4</f>
        <v>6.5</v>
      </c>
      <c r="J5" s="62">
        <f>'9月'!AF4</f>
        <v>3.9</v>
      </c>
      <c r="K5" s="62">
        <f>'10月'!AF4</f>
        <v>6.5</v>
      </c>
      <c r="L5" s="62">
        <f>'11月'!AF4</f>
        <v>6.7</v>
      </c>
      <c r="M5" s="63">
        <f>'12月'!AF4</f>
        <v>8.1</v>
      </c>
    </row>
    <row r="6" spans="1:13" ht="18" customHeight="1">
      <c r="A6" s="64">
        <v>2</v>
      </c>
      <c r="B6" s="65">
        <f>'1月'!AF5</f>
        <v>11.8</v>
      </c>
      <c r="C6" s="66">
        <f>'2月'!AF5</f>
        <v>10.6</v>
      </c>
      <c r="D6" s="66">
        <f>'3月'!AF5</f>
        <v>11.5</v>
      </c>
      <c r="E6" s="66">
        <f>'4月'!AF5</f>
        <v>15.6</v>
      </c>
      <c r="F6" s="66">
        <f>'5月'!AF5</f>
        <v>10.6</v>
      </c>
      <c r="G6" s="66">
        <f>'6月'!AF5</f>
        <v>4.6</v>
      </c>
      <c r="H6" s="66">
        <f>'7月'!AF5</f>
        <v>7</v>
      </c>
      <c r="I6" s="66">
        <f>'8月'!AF5</f>
        <v>7.9</v>
      </c>
      <c r="J6" s="66">
        <f>'9月'!AF5</f>
        <v>10.4</v>
      </c>
      <c r="K6" s="66">
        <f>'10月'!AF5</f>
        <v>5.1</v>
      </c>
      <c r="L6" s="66">
        <f>'11月'!AF5</f>
        <v>7.2</v>
      </c>
      <c r="M6" s="67">
        <f>'12月'!AF5</f>
        <v>14</v>
      </c>
    </row>
    <row r="7" spans="1:13" ht="18" customHeight="1">
      <c r="A7" s="64">
        <v>3</v>
      </c>
      <c r="B7" s="65">
        <f>'1月'!AF6</f>
        <v>10.9</v>
      </c>
      <c r="C7" s="66">
        <f>'2月'!AF6</f>
        <v>7.4</v>
      </c>
      <c r="D7" s="66">
        <f>'3月'!AF6</f>
        <v>5.6</v>
      </c>
      <c r="E7" s="66">
        <f>'4月'!AF6</f>
        <v>15.4</v>
      </c>
      <c r="F7" s="66">
        <f>'5月'!AF6</f>
        <v>6.5</v>
      </c>
      <c r="G7" s="66">
        <f>'6月'!AF6</f>
        <v>7.4</v>
      </c>
      <c r="H7" s="66">
        <f>'7月'!AF6</f>
        <v>7.9</v>
      </c>
      <c r="I7" s="66">
        <f>'8月'!AF6</f>
        <v>7.7</v>
      </c>
      <c r="J7" s="66">
        <f>'9月'!AF6</f>
        <v>10.2</v>
      </c>
      <c r="K7" s="66">
        <f>'10月'!AF6</f>
        <v>7</v>
      </c>
      <c r="L7" s="66">
        <f>'11月'!AF6</f>
        <v>8.3</v>
      </c>
      <c r="M7" s="67">
        <f>'12月'!AF6</f>
        <v>11.5</v>
      </c>
    </row>
    <row r="8" spans="1:13" ht="18" customHeight="1">
      <c r="A8" s="64">
        <v>4</v>
      </c>
      <c r="B8" s="65">
        <f>'1月'!AF7</f>
        <v>8.8</v>
      </c>
      <c r="C8" s="66">
        <f>'2月'!AF7</f>
        <v>19.2</v>
      </c>
      <c r="D8" s="66">
        <f>'3月'!AF7</f>
        <v>17.6</v>
      </c>
      <c r="E8" s="66">
        <f>'4月'!AF7</f>
        <v>11.1</v>
      </c>
      <c r="F8" s="66">
        <f>'5月'!AF7</f>
        <v>8.1</v>
      </c>
      <c r="G8" s="66">
        <f>'6月'!AF7</f>
        <v>9.3</v>
      </c>
      <c r="H8" s="66">
        <f>'7月'!AF7</f>
        <v>14.2</v>
      </c>
      <c r="I8" s="66">
        <f>'8月'!AF7</f>
        <v>6.7</v>
      </c>
      <c r="J8" s="66">
        <f>'9月'!AF7</f>
        <v>8.8</v>
      </c>
      <c r="K8" s="66">
        <f>'10月'!AF7</f>
        <v>15.1</v>
      </c>
      <c r="L8" s="66">
        <f>'11月'!AF7</f>
        <v>9</v>
      </c>
      <c r="M8" s="67">
        <f>'12月'!AF7</f>
        <v>13.3</v>
      </c>
    </row>
    <row r="9" spans="1:13" ht="18" customHeight="1">
      <c r="A9" s="64">
        <v>5</v>
      </c>
      <c r="B9" s="65">
        <f>'1月'!AF8</f>
        <v>14.9</v>
      </c>
      <c r="C9" s="66">
        <f>'2月'!AF8</f>
        <v>10.9</v>
      </c>
      <c r="D9" s="66">
        <f>'3月'!AF8</f>
        <v>12.2</v>
      </c>
      <c r="E9" s="66">
        <f>'4月'!AF8</f>
        <v>14</v>
      </c>
      <c r="F9" s="66">
        <f>'5月'!AF8</f>
        <v>8.6</v>
      </c>
      <c r="G9" s="66">
        <f>'6月'!AF8</f>
        <v>8.8</v>
      </c>
      <c r="H9" s="66">
        <f>'7月'!AF8</f>
        <v>7.7</v>
      </c>
      <c r="I9" s="66">
        <f>'8月'!AF8</f>
        <v>8.6</v>
      </c>
      <c r="J9" s="66">
        <f>'9月'!AF8</f>
        <v>6.5</v>
      </c>
      <c r="K9" s="66">
        <f>'10月'!AF8</f>
        <v>17.9</v>
      </c>
      <c r="L9" s="66">
        <f>'11月'!AF8</f>
        <v>7.4</v>
      </c>
      <c r="M9" s="67">
        <f>'12月'!AF8</f>
        <v>13.8</v>
      </c>
    </row>
    <row r="10" spans="1:13" ht="18" customHeight="1">
      <c r="A10" s="64">
        <v>6</v>
      </c>
      <c r="B10" s="65">
        <f>'1月'!AF9</f>
        <v>16.1</v>
      </c>
      <c r="C10" s="66">
        <f>'2月'!AF9</f>
        <v>11.3</v>
      </c>
      <c r="D10" s="66">
        <f>'3月'!AF9</f>
        <v>10.4</v>
      </c>
      <c r="E10" s="66">
        <f>'4月'!AF9</f>
        <v>16.5</v>
      </c>
      <c r="F10" s="66">
        <f>'5月'!AF9</f>
        <v>11.8</v>
      </c>
      <c r="G10" s="66">
        <f>'6月'!AF9</f>
        <v>6.7</v>
      </c>
      <c r="H10" s="66">
        <f>'7月'!AF9</f>
        <v>16.1</v>
      </c>
      <c r="I10" s="66">
        <f>'8月'!AF9</f>
        <v>8.6</v>
      </c>
      <c r="J10" s="66">
        <f>'9月'!AF9</f>
        <v>7.7</v>
      </c>
      <c r="K10" s="66">
        <f>'10月'!AF9</f>
        <v>12.4</v>
      </c>
      <c r="L10" s="66">
        <f>'11月'!AF9</f>
        <v>8.3</v>
      </c>
      <c r="M10" s="67">
        <f>'12月'!AF9</f>
        <v>9.5</v>
      </c>
    </row>
    <row r="11" spans="1:13" ht="18" customHeight="1">
      <c r="A11" s="64">
        <v>7</v>
      </c>
      <c r="B11" s="65">
        <f>'1月'!AF10</f>
        <v>11.5</v>
      </c>
      <c r="C11" s="66">
        <f>'2月'!AF10</f>
        <v>12.9</v>
      </c>
      <c r="D11" s="66">
        <f>'3月'!AF10</f>
        <v>12.2</v>
      </c>
      <c r="E11" s="66">
        <f>'4月'!AF10</f>
        <v>9.7</v>
      </c>
      <c r="F11" s="66">
        <f>'5月'!AF10</f>
        <v>20.6</v>
      </c>
      <c r="G11" s="66">
        <f>'6月'!AF10</f>
        <v>5.6</v>
      </c>
      <c r="H11" s="66">
        <f>'7月'!AF10</f>
        <v>19.2</v>
      </c>
      <c r="I11" s="66">
        <f>'8月'!AF10</f>
        <v>5.6</v>
      </c>
      <c r="J11" s="66">
        <f>'9月'!AF10</f>
        <v>7.2</v>
      </c>
      <c r="K11" s="66">
        <f>'10月'!AF10</f>
        <v>10.4</v>
      </c>
      <c r="L11" s="66">
        <f>'11月'!AF10</f>
        <v>14.9</v>
      </c>
      <c r="M11" s="67">
        <f>'12月'!AF10</f>
        <v>6.3</v>
      </c>
    </row>
    <row r="12" spans="1:13" ht="18" customHeight="1">
      <c r="A12" s="64">
        <v>8</v>
      </c>
      <c r="B12" s="65">
        <f>'1月'!AF11</f>
        <v>8.3</v>
      </c>
      <c r="C12" s="66">
        <f>'2月'!AF11</f>
        <v>13.1</v>
      </c>
      <c r="D12" s="66">
        <f>'3月'!AF11</f>
        <v>14.9</v>
      </c>
      <c r="E12" s="66">
        <f>'4月'!AF11</f>
        <v>12.4</v>
      </c>
      <c r="F12" s="66">
        <f>'5月'!AF11</f>
        <v>12.2</v>
      </c>
      <c r="G12" s="66">
        <f>'6月'!AF11</f>
        <v>14.5</v>
      </c>
      <c r="H12" s="66">
        <f>'7月'!AF11</f>
        <v>14.5</v>
      </c>
      <c r="I12" s="66">
        <f>'8月'!AF11</f>
        <v>6.3</v>
      </c>
      <c r="J12" s="66">
        <f>'9月'!AF11</f>
        <v>7.4</v>
      </c>
      <c r="K12" s="66">
        <f>'10月'!AF11</f>
        <v>10.4</v>
      </c>
      <c r="L12" s="66">
        <f>'11月'!AF11</f>
        <v>7.9</v>
      </c>
      <c r="M12" s="67">
        <f>'12月'!AF11</f>
        <v>11.5</v>
      </c>
    </row>
    <row r="13" spans="1:13" ht="18" customHeight="1">
      <c r="A13" s="64">
        <v>9</v>
      </c>
      <c r="B13" s="65">
        <f>'1月'!AF12</f>
        <v>17.6</v>
      </c>
      <c r="C13" s="66">
        <f>'2月'!AF12</f>
        <v>10.2</v>
      </c>
      <c r="D13" s="66">
        <f>'3月'!AF12</f>
        <v>13.8</v>
      </c>
      <c r="E13" s="66">
        <f>'4月'!AF12</f>
        <v>19.7</v>
      </c>
      <c r="F13" s="66">
        <f>'5月'!AF12</f>
        <v>10</v>
      </c>
      <c r="G13" s="66">
        <f>'6月'!AF12</f>
        <v>13.8</v>
      </c>
      <c r="H13" s="66">
        <f>'7月'!AF12</f>
        <v>9.3</v>
      </c>
      <c r="I13" s="66">
        <f>'8月'!AF12</f>
        <v>8.1</v>
      </c>
      <c r="J13" s="66">
        <f>'9月'!AF12</f>
        <v>30.6</v>
      </c>
      <c r="K13" s="66">
        <f>'10月'!AF12</f>
        <v>9.5</v>
      </c>
      <c r="L13" s="66">
        <f>'11月'!AF12</f>
        <v>5.4</v>
      </c>
      <c r="M13" s="67">
        <f>'12月'!AF12</f>
        <v>9</v>
      </c>
    </row>
    <row r="14" spans="1:13" ht="18" customHeight="1">
      <c r="A14" s="68">
        <v>10</v>
      </c>
      <c r="B14" s="69">
        <f>'1月'!AF13</f>
        <v>6.7</v>
      </c>
      <c r="C14" s="70">
        <f>'2月'!AF13</f>
        <v>10.6</v>
      </c>
      <c r="D14" s="70">
        <f>'3月'!AF13</f>
        <v>7</v>
      </c>
      <c r="E14" s="70">
        <f>'4月'!AF13</f>
        <v>14.5</v>
      </c>
      <c r="F14" s="70">
        <f>'5月'!AF13</f>
        <v>9.7</v>
      </c>
      <c r="G14" s="70">
        <f>'6月'!AF13</f>
        <v>12.4</v>
      </c>
      <c r="H14" s="70">
        <f>'7月'!AF13</f>
        <v>11.8</v>
      </c>
      <c r="I14" s="70">
        <f>'8月'!AF13</f>
        <v>7.2</v>
      </c>
      <c r="J14" s="70">
        <f>'9月'!AF13</f>
        <v>8.3</v>
      </c>
      <c r="K14" s="70">
        <f>'10月'!AF13</f>
        <v>9.7</v>
      </c>
      <c r="L14" s="70">
        <f>'11月'!AF13</f>
        <v>5.8</v>
      </c>
      <c r="M14" s="71">
        <f>'12月'!AF13</f>
        <v>4.4</v>
      </c>
    </row>
    <row r="15" spans="1:13" ht="18" customHeight="1">
      <c r="A15" s="60">
        <v>11</v>
      </c>
      <c r="B15" s="61">
        <f>'1月'!AF14</f>
        <v>20.6</v>
      </c>
      <c r="C15" s="62">
        <f>'2月'!AF14</f>
        <v>5.6</v>
      </c>
      <c r="D15" s="62">
        <f>'3月'!AF14</f>
        <v>17.2</v>
      </c>
      <c r="E15" s="62">
        <f>'4月'!AF14</f>
        <v>15.4</v>
      </c>
      <c r="F15" s="62">
        <f>'5月'!AF14</f>
        <v>7.9</v>
      </c>
      <c r="G15" s="62">
        <f>'6月'!AF14</f>
        <v>19.2</v>
      </c>
      <c r="H15" s="62">
        <f>'7月'!AF14</f>
        <v>7.2</v>
      </c>
      <c r="I15" s="62">
        <f>'8月'!AF14</f>
        <v>10.9</v>
      </c>
      <c r="J15" s="62">
        <f>'9月'!AF14</f>
        <v>12.4</v>
      </c>
      <c r="K15" s="62">
        <f>'10月'!AF14</f>
        <v>11.5</v>
      </c>
      <c r="L15" s="62">
        <f>'11月'!AF14</f>
        <v>8.8</v>
      </c>
      <c r="M15" s="63">
        <f>'12月'!AF14</f>
        <v>7.4</v>
      </c>
    </row>
    <row r="16" spans="1:13" ht="18" customHeight="1">
      <c r="A16" s="64">
        <v>12</v>
      </c>
      <c r="B16" s="65">
        <f>'1月'!AF15</f>
        <v>7.2</v>
      </c>
      <c r="C16" s="66">
        <f>'2月'!AF15</f>
        <v>12</v>
      </c>
      <c r="D16" s="66">
        <f>'3月'!AF15</f>
        <v>8.8</v>
      </c>
      <c r="E16" s="66">
        <f>'4月'!AF15</f>
        <v>5.1</v>
      </c>
      <c r="F16" s="66">
        <f>'5月'!AF15</f>
        <v>14.2</v>
      </c>
      <c r="G16" s="66">
        <f>'6月'!AF15</f>
        <v>10.4</v>
      </c>
      <c r="H16" s="66">
        <f>'7月'!AF15</f>
        <v>7.4</v>
      </c>
      <c r="I16" s="66">
        <f>'8月'!AF15</f>
        <v>7</v>
      </c>
      <c r="J16" s="66">
        <f>'9月'!AF15</f>
        <v>11.1</v>
      </c>
      <c r="K16" s="66">
        <f>'10月'!AF15</f>
        <v>26.8</v>
      </c>
      <c r="L16" s="66">
        <f>'11月'!AF15</f>
        <v>10.6</v>
      </c>
      <c r="M16" s="67">
        <f>'12月'!AF15</f>
        <v>19.7</v>
      </c>
    </row>
    <row r="17" spans="1:13" ht="18" customHeight="1">
      <c r="A17" s="64">
        <v>13</v>
      </c>
      <c r="B17" s="65">
        <f>'1月'!AF16</f>
        <v>11.3</v>
      </c>
      <c r="C17" s="66">
        <f>'2月'!AF16</f>
        <v>9.5</v>
      </c>
      <c r="D17" s="66">
        <f>'3月'!AF16</f>
        <v>16.1</v>
      </c>
      <c r="E17" s="66">
        <f>'4月'!AF16</f>
        <v>8.1</v>
      </c>
      <c r="F17" s="66">
        <f>'5月'!AF16</f>
        <v>8.1</v>
      </c>
      <c r="G17" s="66">
        <f>'6月'!AF16</f>
        <v>10</v>
      </c>
      <c r="H17" s="66">
        <f>'7月'!AF16</f>
        <v>5.6</v>
      </c>
      <c r="I17" s="66">
        <f>'8月'!AF16</f>
        <v>5.6</v>
      </c>
      <c r="J17" s="66">
        <f>'9月'!AF16</f>
        <v>6.7</v>
      </c>
      <c r="K17" s="66">
        <f>'10月'!AF16</f>
        <v>22.4</v>
      </c>
      <c r="L17" s="66">
        <f>'11月'!AF16</f>
        <v>10.6</v>
      </c>
      <c r="M17" s="67">
        <f>'12月'!AF16</f>
        <v>15.4</v>
      </c>
    </row>
    <row r="18" spans="1:13" ht="18" customHeight="1">
      <c r="A18" s="64">
        <v>14</v>
      </c>
      <c r="B18" s="65">
        <f>'1月'!AF17</f>
        <v>8.3</v>
      </c>
      <c r="C18" s="66">
        <f>'2月'!AF17</f>
        <v>14.2</v>
      </c>
      <c r="D18" s="66">
        <f>'3月'!AF17</f>
        <v>12.9</v>
      </c>
      <c r="E18" s="66">
        <f>'4月'!AF17</f>
        <v>11.3</v>
      </c>
      <c r="F18" s="66">
        <f>'5月'!AF17</f>
        <v>9.3</v>
      </c>
      <c r="G18" s="66">
        <f>'6月'!AF17</f>
        <v>10.9</v>
      </c>
      <c r="H18" s="66">
        <f>'7月'!AF17</f>
        <v>9.5</v>
      </c>
      <c r="I18" s="66">
        <f>'8月'!AF17</f>
        <v>8.1</v>
      </c>
      <c r="J18" s="66">
        <f>'9月'!AF17</f>
        <v>7.2</v>
      </c>
      <c r="K18" s="66">
        <f>'10月'!AF17</f>
        <v>9.7</v>
      </c>
      <c r="L18" s="66">
        <f>'11月'!AF17</f>
        <v>13.1</v>
      </c>
      <c r="M18" s="67">
        <f>'12月'!AF17</f>
        <v>15.8</v>
      </c>
    </row>
    <row r="19" spans="1:13" ht="18" customHeight="1">
      <c r="A19" s="64">
        <v>15</v>
      </c>
      <c r="B19" s="65">
        <f>'1月'!AF18</f>
        <v>15.8</v>
      </c>
      <c r="C19" s="66">
        <f>'2月'!AF18</f>
        <v>11.3</v>
      </c>
      <c r="D19" s="66">
        <f>'3月'!AF18</f>
        <v>10.2</v>
      </c>
      <c r="E19" s="66">
        <f>'4月'!AF18</f>
        <v>14.2</v>
      </c>
      <c r="F19" s="66">
        <f>'5月'!AF18</f>
        <v>7.9</v>
      </c>
      <c r="G19" s="66">
        <f>'6月'!AF18</f>
        <v>16.1</v>
      </c>
      <c r="H19" s="66">
        <f>'7月'!AF18</f>
        <v>12</v>
      </c>
      <c r="I19" s="66">
        <f>'8月'!AF18</f>
        <v>12.9</v>
      </c>
      <c r="J19" s="66">
        <f>'9月'!AF18</f>
        <v>10</v>
      </c>
      <c r="K19" s="66">
        <f>'10月'!AF18</f>
        <v>10.6</v>
      </c>
      <c r="L19" s="66">
        <f>'11月'!AF18</f>
        <v>7</v>
      </c>
      <c r="M19" s="67">
        <f>'12月'!AF18</f>
        <v>9.3</v>
      </c>
    </row>
    <row r="20" spans="1:13" ht="18" customHeight="1">
      <c r="A20" s="64">
        <v>16</v>
      </c>
      <c r="B20" s="65">
        <f>'1月'!AF19</f>
        <v>14</v>
      </c>
      <c r="C20" s="66">
        <f>'2月'!AF19</f>
        <v>18.8</v>
      </c>
      <c r="D20" s="66">
        <f>'3月'!AF19</f>
        <v>12.4</v>
      </c>
      <c r="E20" s="66">
        <f>'4月'!AF19</f>
        <v>10.6</v>
      </c>
      <c r="F20" s="66">
        <f>'5月'!AF19</f>
        <v>6.3</v>
      </c>
      <c r="G20" s="66">
        <f>'6月'!AF19</f>
        <v>13.1</v>
      </c>
      <c r="H20" s="66">
        <f>'7月'!AF19</f>
        <v>8.6</v>
      </c>
      <c r="I20" s="66">
        <f>'8月'!AF19</f>
        <v>13.1</v>
      </c>
      <c r="J20" s="66">
        <f>'9月'!AF19</f>
        <v>10.9</v>
      </c>
      <c r="K20" s="66">
        <f>'10月'!AF19</f>
        <v>9</v>
      </c>
      <c r="L20" s="66">
        <f>'11月'!AF19</f>
        <v>7.9</v>
      </c>
      <c r="M20" s="67">
        <f>'12月'!AF19</f>
        <v>7.2</v>
      </c>
    </row>
    <row r="21" spans="1:13" ht="18" customHeight="1">
      <c r="A21" s="64">
        <v>17</v>
      </c>
      <c r="B21" s="65">
        <f>'1月'!AF20</f>
        <v>13.1</v>
      </c>
      <c r="C21" s="66">
        <f>'2月'!AF20</f>
        <v>11.3</v>
      </c>
      <c r="D21" s="66">
        <f>'3月'!AF20</f>
        <v>13.3</v>
      </c>
      <c r="E21" s="66">
        <f>'4月'!AF20</f>
        <v>10.6</v>
      </c>
      <c r="F21" s="66">
        <f>'5月'!AF20</f>
        <v>7.2</v>
      </c>
      <c r="G21" s="66">
        <f>'6月'!AF20</f>
        <v>13.1</v>
      </c>
      <c r="H21" s="66">
        <f>'7月'!AF20</f>
        <v>7.7</v>
      </c>
      <c r="I21" s="66">
        <f>'8月'!AF20</f>
        <v>6.7</v>
      </c>
      <c r="J21" s="66">
        <f>'9月'!AF20</f>
        <v>8.8</v>
      </c>
      <c r="K21" s="66">
        <f>'10月'!AF20</f>
        <v>4.9</v>
      </c>
      <c r="L21" s="66">
        <f>'11月'!AF20</f>
        <v>11.3</v>
      </c>
      <c r="M21" s="67">
        <f>'12月'!AF20</f>
        <v>10.4</v>
      </c>
    </row>
    <row r="22" spans="1:13" ht="18" customHeight="1">
      <c r="A22" s="64">
        <v>18</v>
      </c>
      <c r="B22" s="65">
        <f>'1月'!AF21</f>
        <v>16.7</v>
      </c>
      <c r="C22" s="66">
        <f>'2月'!AF21</f>
        <v>9.5</v>
      </c>
      <c r="D22" s="66">
        <f>'3月'!AF21</f>
        <v>10</v>
      </c>
      <c r="E22" s="66">
        <f>'4月'!AF21</f>
        <v>7.2</v>
      </c>
      <c r="F22" s="66">
        <f>'5月'!AF21</f>
        <v>7.2</v>
      </c>
      <c r="G22" s="66">
        <f>'6月'!AF21</f>
        <v>8.1</v>
      </c>
      <c r="H22" s="66">
        <f>'7月'!AF21</f>
        <v>4.4</v>
      </c>
      <c r="I22" s="66">
        <f>'8月'!AF21</f>
        <v>9.5</v>
      </c>
      <c r="J22" s="66">
        <f>'9月'!AF21</f>
        <v>9</v>
      </c>
      <c r="K22" s="66">
        <f>'10月'!AF21</f>
        <v>11.8</v>
      </c>
      <c r="L22" s="66">
        <f>'11月'!AF21</f>
        <v>13.6</v>
      </c>
      <c r="M22" s="67">
        <f>'12月'!AF21</f>
        <v>12</v>
      </c>
    </row>
    <row r="23" spans="1:13" ht="18" customHeight="1">
      <c r="A23" s="64">
        <v>19</v>
      </c>
      <c r="B23" s="65">
        <f>'1月'!AF22</f>
        <v>20.6</v>
      </c>
      <c r="C23" s="66">
        <f>'2月'!AF22</f>
        <v>12.4</v>
      </c>
      <c r="D23" s="66">
        <f>'3月'!AF22</f>
        <v>9</v>
      </c>
      <c r="E23" s="66">
        <f>'4月'!AF22</f>
        <v>10</v>
      </c>
      <c r="F23" s="66">
        <f>'5月'!AF22</f>
        <v>10.6</v>
      </c>
      <c r="G23" s="66">
        <f>'6月'!AF22</f>
        <v>17.2</v>
      </c>
      <c r="H23" s="66">
        <f>'7月'!AF22</f>
        <v>7.7</v>
      </c>
      <c r="I23" s="66">
        <f>'8月'!AF22</f>
        <v>9.3</v>
      </c>
      <c r="J23" s="66">
        <f>'9月'!AF22</f>
        <v>7.9</v>
      </c>
      <c r="K23" s="66">
        <f>'10月'!AF22</f>
        <v>9.5</v>
      </c>
      <c r="L23" s="66">
        <f>'11月'!AF22</f>
        <v>15.4</v>
      </c>
      <c r="M23" s="67">
        <f>'12月'!AF22</f>
        <v>8.8</v>
      </c>
    </row>
    <row r="24" spans="1:13" ht="18" customHeight="1">
      <c r="A24" s="68">
        <v>20</v>
      </c>
      <c r="B24" s="69">
        <f>'1月'!AF23</f>
        <v>14.7</v>
      </c>
      <c r="C24" s="70">
        <f>'2月'!AF23</f>
        <v>13.1</v>
      </c>
      <c r="D24" s="70">
        <f>'3月'!AF23</f>
        <v>6.7</v>
      </c>
      <c r="E24" s="70">
        <f>'4月'!AF23</f>
        <v>14</v>
      </c>
      <c r="F24" s="70">
        <f>'5月'!AF23</f>
        <v>12.2</v>
      </c>
      <c r="G24" s="70">
        <f>'6月'!AF23</f>
        <v>8.1</v>
      </c>
      <c r="H24" s="70">
        <f>'7月'!AF23</f>
        <v>5.4</v>
      </c>
      <c r="I24" s="70">
        <f>'8月'!AF23</f>
        <v>7.9</v>
      </c>
      <c r="J24" s="70">
        <f>'9月'!AF23</f>
        <v>8.8</v>
      </c>
      <c r="K24" s="70">
        <f>'10月'!AF23</f>
        <v>8.3</v>
      </c>
      <c r="L24" s="70">
        <f>'11月'!AF23</f>
        <v>17.4</v>
      </c>
      <c r="M24" s="71">
        <f>'12月'!AF23</f>
        <v>10.2</v>
      </c>
    </row>
    <row r="25" spans="1:13" ht="18" customHeight="1">
      <c r="A25" s="60">
        <v>21</v>
      </c>
      <c r="B25" s="61">
        <f>'1月'!AF24</f>
        <v>18.3</v>
      </c>
      <c r="C25" s="62">
        <f>'2月'!AF24</f>
        <v>13.3</v>
      </c>
      <c r="D25" s="62">
        <f>'3月'!AF24</f>
        <v>17.4</v>
      </c>
      <c r="E25" s="62">
        <f>'4月'!AF24</f>
        <v>8.3</v>
      </c>
      <c r="F25" s="62">
        <f>'5月'!AF24</f>
        <v>14.7</v>
      </c>
      <c r="G25" s="62">
        <f>'6月'!AF24</f>
        <v>6.5</v>
      </c>
      <c r="H25" s="62">
        <f>'7月'!AF24</f>
        <v>10.2</v>
      </c>
      <c r="I25" s="62">
        <f>'8月'!AF24</f>
        <v>7.4</v>
      </c>
      <c r="J25" s="62">
        <f>'9月'!AF24</f>
        <v>8.3</v>
      </c>
      <c r="K25" s="62">
        <f>'10月'!AF24</f>
        <v>9</v>
      </c>
      <c r="L25" s="62">
        <f>'11月'!AF24</f>
        <v>11.8</v>
      </c>
      <c r="M25" s="63">
        <f>'12月'!AF24</f>
        <v>7.9</v>
      </c>
    </row>
    <row r="26" spans="1:13" ht="18" customHeight="1">
      <c r="A26" s="64">
        <v>22</v>
      </c>
      <c r="B26" s="65">
        <f>'1月'!AF25</f>
        <v>14.2</v>
      </c>
      <c r="C26" s="66">
        <f>'2月'!AF25</f>
        <v>10</v>
      </c>
      <c r="D26" s="66">
        <f>'3月'!AF25</f>
        <v>13.6</v>
      </c>
      <c r="E26" s="66">
        <f>'4月'!AF25</f>
        <v>8.8</v>
      </c>
      <c r="F26" s="66">
        <f>'5月'!AF25</f>
        <v>8.1</v>
      </c>
      <c r="G26" s="66">
        <f>'6月'!AF25</f>
        <v>9</v>
      </c>
      <c r="H26" s="66">
        <f>'7月'!AF25</f>
        <v>7.2</v>
      </c>
      <c r="I26" s="66">
        <f>'8月'!AF25</f>
        <v>5.8</v>
      </c>
      <c r="J26" s="66">
        <f>'9月'!AF25</f>
        <v>11.1</v>
      </c>
      <c r="K26" s="66">
        <f>'10月'!AF25</f>
        <v>21</v>
      </c>
      <c r="L26" s="66">
        <f>'11月'!AF25</f>
        <v>15.4</v>
      </c>
      <c r="M26" s="67">
        <f>'12月'!AF25</f>
        <v>10.2</v>
      </c>
    </row>
    <row r="27" spans="1:13" ht="18" customHeight="1">
      <c r="A27" s="64">
        <v>23</v>
      </c>
      <c r="B27" s="65">
        <f>'1月'!AF26</f>
        <v>13.6</v>
      </c>
      <c r="C27" s="66">
        <f>'2月'!AF26</f>
        <v>14.5</v>
      </c>
      <c r="D27" s="66">
        <f>'3月'!AF26</f>
        <v>9</v>
      </c>
      <c r="E27" s="66">
        <f>'4月'!AF26</f>
        <v>8.1</v>
      </c>
      <c r="F27" s="66">
        <f>'5月'!AF26</f>
        <v>8.1</v>
      </c>
      <c r="G27" s="66">
        <f>'6月'!AF26</f>
        <v>9.7</v>
      </c>
      <c r="H27" s="66">
        <f>'7月'!AF26</f>
        <v>5.6</v>
      </c>
      <c r="I27" s="66">
        <f>'8月'!AF26</f>
        <v>10.6</v>
      </c>
      <c r="J27" s="66">
        <f>'9月'!AF26</f>
        <v>21.5</v>
      </c>
      <c r="K27" s="66">
        <f>'10月'!AF26</f>
        <v>11.8</v>
      </c>
      <c r="L27" s="66">
        <f>'11月'!AF26</f>
        <v>16.1</v>
      </c>
      <c r="M27" s="67">
        <f>'12月'!AF26</f>
        <v>10.9</v>
      </c>
    </row>
    <row r="28" spans="1:13" ht="18" customHeight="1">
      <c r="A28" s="64">
        <v>24</v>
      </c>
      <c r="B28" s="65">
        <f>'1月'!AF27</f>
        <v>17.9</v>
      </c>
      <c r="C28" s="66">
        <f>'2月'!AF27</f>
        <v>9.7</v>
      </c>
      <c r="D28" s="66">
        <f>'3月'!AF27</f>
        <v>12.4</v>
      </c>
      <c r="E28" s="66">
        <f>'4月'!AF27</f>
        <v>11.8</v>
      </c>
      <c r="F28" s="66">
        <f>'5月'!AF27</f>
        <v>7.2</v>
      </c>
      <c r="G28" s="66">
        <f>'6月'!AF27</f>
        <v>10.9</v>
      </c>
      <c r="H28" s="66">
        <f>'7月'!AF27</f>
        <v>5.6</v>
      </c>
      <c r="I28" s="66">
        <f>'8月'!AF27</f>
        <v>7.2</v>
      </c>
      <c r="J28" s="66">
        <f>'9月'!AF27</f>
        <v>6</v>
      </c>
      <c r="K28" s="66">
        <f>'10月'!AF27</f>
        <v>14.2</v>
      </c>
      <c r="L28" s="66">
        <f>'11月'!AF27</f>
        <v>8.8</v>
      </c>
      <c r="M28" s="67">
        <f>'12月'!AF27</f>
        <v>15.1</v>
      </c>
    </row>
    <row r="29" spans="1:13" ht="18" customHeight="1">
      <c r="A29" s="64">
        <v>25</v>
      </c>
      <c r="B29" s="65">
        <f>'1月'!AF28</f>
        <v>7.7</v>
      </c>
      <c r="C29" s="66">
        <f>'2月'!AF28</f>
        <v>13.3</v>
      </c>
      <c r="D29" s="66">
        <f>'3月'!AF28</f>
        <v>9</v>
      </c>
      <c r="E29" s="66">
        <f>'4月'!AF28</f>
        <v>12</v>
      </c>
      <c r="F29" s="66">
        <f>'5月'!AF28</f>
        <v>7.2</v>
      </c>
      <c r="G29" s="66">
        <f>'6月'!AF28</f>
        <v>6.3</v>
      </c>
      <c r="H29" s="66">
        <f>'7月'!AF28</f>
        <v>7</v>
      </c>
      <c r="I29" s="66">
        <f>'8月'!AF28</f>
        <v>9.7</v>
      </c>
      <c r="J29" s="66">
        <f>'9月'!AF28</f>
        <v>5.6</v>
      </c>
      <c r="K29" s="66">
        <f>'10月'!AF28</f>
        <v>23.3</v>
      </c>
      <c r="L29" s="66">
        <f>'11月'!AF28</f>
        <v>14.9</v>
      </c>
      <c r="M29" s="67">
        <f>'12月'!AF28</f>
        <v>6.3</v>
      </c>
    </row>
    <row r="30" spans="1:13" ht="18" customHeight="1">
      <c r="A30" s="64">
        <v>26</v>
      </c>
      <c r="B30" s="65">
        <f>'1月'!AF29</f>
        <v>14</v>
      </c>
      <c r="C30" s="66">
        <f>'2月'!AF29</f>
        <v>10</v>
      </c>
      <c r="D30" s="66">
        <f>'3月'!AF29</f>
        <v>11.5</v>
      </c>
      <c r="E30" s="66">
        <f>'4月'!AF29</f>
        <v>15.8</v>
      </c>
      <c r="F30" s="66">
        <f>'5月'!AF29</f>
        <v>6.7</v>
      </c>
      <c r="G30" s="66">
        <f>'6月'!AF29</f>
        <v>10.6</v>
      </c>
      <c r="H30" s="66">
        <f>'7月'!AF29</f>
        <v>12.7</v>
      </c>
      <c r="I30" s="66">
        <f>'8月'!AF29</f>
        <v>8.8</v>
      </c>
      <c r="J30" s="66">
        <f>'9月'!AF29</f>
        <v>8.1</v>
      </c>
      <c r="K30" s="66">
        <f>'10月'!AF29</f>
        <v>17.2</v>
      </c>
      <c r="L30" s="66">
        <f>'11月'!AF29</f>
        <v>11.3</v>
      </c>
      <c r="M30" s="67">
        <f>'12月'!AF29</f>
        <v>12.2</v>
      </c>
    </row>
    <row r="31" spans="1:13" ht="18" customHeight="1">
      <c r="A31" s="64">
        <v>27</v>
      </c>
      <c r="B31" s="65">
        <f>'1月'!AF30</f>
        <v>16.7</v>
      </c>
      <c r="C31" s="66">
        <f>'2月'!AF30</f>
        <v>8.3</v>
      </c>
      <c r="D31" s="66">
        <f>'3月'!AF30</f>
        <v>12.2</v>
      </c>
      <c r="E31" s="66">
        <f>'4月'!AF30</f>
        <v>11.8</v>
      </c>
      <c r="F31" s="66">
        <f>'5月'!AF30</f>
        <v>5.8</v>
      </c>
      <c r="G31" s="66">
        <f>'6月'!AF30</f>
        <v>13.6</v>
      </c>
      <c r="H31" s="66">
        <f>'7月'!AF30</f>
        <v>13.1</v>
      </c>
      <c r="I31" s="66">
        <f>'8月'!AF30</f>
        <v>7</v>
      </c>
      <c r="J31" s="66">
        <f>'9月'!AF30</f>
        <v>7.9</v>
      </c>
      <c r="K31" s="66">
        <f>'10月'!AF30</f>
        <v>6.5</v>
      </c>
      <c r="L31" s="66">
        <f>'11月'!AF30</f>
        <v>5.1</v>
      </c>
      <c r="M31" s="67">
        <f>'12月'!AF30</f>
        <v>22.4</v>
      </c>
    </row>
    <row r="32" spans="1:13" ht="18" customHeight="1">
      <c r="A32" s="64">
        <v>28</v>
      </c>
      <c r="B32" s="65">
        <f>'1月'!AF31</f>
        <v>13.8</v>
      </c>
      <c r="C32" s="66">
        <f>'2月'!AF31</f>
        <v>11.3</v>
      </c>
      <c r="D32" s="66">
        <f>'3月'!AF31</f>
        <v>14.2</v>
      </c>
      <c r="E32" s="66">
        <f>'4月'!AF31</f>
        <v>8.1</v>
      </c>
      <c r="F32" s="66">
        <f>'5月'!AF31</f>
        <v>10.2</v>
      </c>
      <c r="G32" s="66">
        <f>'6月'!AF31</f>
        <v>16.7</v>
      </c>
      <c r="H32" s="66">
        <f>'7月'!AF31</f>
        <v>12.9</v>
      </c>
      <c r="I32" s="66">
        <f>'8月'!AF31</f>
        <v>10</v>
      </c>
      <c r="J32" s="66">
        <f>'9月'!AF31</f>
        <v>8.6</v>
      </c>
      <c r="K32" s="66">
        <f>'10月'!AF31</f>
        <v>6.5</v>
      </c>
      <c r="L32" s="66">
        <f>'11月'!AF31</f>
        <v>10.4</v>
      </c>
      <c r="M32" s="67">
        <f>'12月'!AF31</f>
        <v>12.7</v>
      </c>
    </row>
    <row r="33" spans="1:13" ht="18" customHeight="1">
      <c r="A33" s="64">
        <v>29</v>
      </c>
      <c r="B33" s="65">
        <f>'1月'!AF32</f>
        <v>24</v>
      </c>
      <c r="C33" s="66"/>
      <c r="D33" s="66">
        <f>'3月'!AF32</f>
        <v>5.8</v>
      </c>
      <c r="E33" s="66">
        <f>'4月'!AF32</f>
        <v>8.8</v>
      </c>
      <c r="F33" s="66">
        <f>'5月'!AF32</f>
        <v>11.1</v>
      </c>
      <c r="G33" s="66">
        <f>'6月'!AF32</f>
        <v>8.3</v>
      </c>
      <c r="H33" s="66">
        <f>'7月'!AF32</f>
        <v>4.6</v>
      </c>
      <c r="I33" s="66">
        <f>'8月'!AF32</f>
        <v>10.2</v>
      </c>
      <c r="J33" s="66">
        <f>'9月'!AF32</f>
        <v>7.9</v>
      </c>
      <c r="K33" s="66">
        <f>'10月'!AF32</f>
        <v>6.5</v>
      </c>
      <c r="L33" s="66">
        <f>'11月'!AF32</f>
        <v>8.8</v>
      </c>
      <c r="M33" s="67">
        <f>'12月'!AF32</f>
        <v>14.2</v>
      </c>
    </row>
    <row r="34" spans="1:13" ht="18" customHeight="1">
      <c r="A34" s="64">
        <v>30</v>
      </c>
      <c r="B34" s="65">
        <f>'1月'!AF33</f>
        <v>9.5</v>
      </c>
      <c r="C34" s="66"/>
      <c r="D34" s="66">
        <f>'3月'!AF33</f>
        <v>11.5</v>
      </c>
      <c r="E34" s="66">
        <f>'4月'!AF33</f>
        <v>9.5</v>
      </c>
      <c r="F34" s="66">
        <f>'5月'!AF33</f>
        <v>9.5</v>
      </c>
      <c r="G34" s="66">
        <f>'6月'!AF33</f>
        <v>7.9</v>
      </c>
      <c r="H34" s="66">
        <f>'7月'!AF33</f>
        <v>9</v>
      </c>
      <c r="I34" s="66">
        <f>'8月'!AF33</f>
        <v>6</v>
      </c>
      <c r="J34" s="66">
        <f>'9月'!AF33</f>
        <v>8.8</v>
      </c>
      <c r="K34" s="66">
        <f>'10月'!AF33</f>
        <v>5.8</v>
      </c>
      <c r="L34" s="66">
        <f>'11月'!AF33</f>
        <v>10</v>
      </c>
      <c r="M34" s="67">
        <f>'12月'!AF33</f>
        <v>11.8</v>
      </c>
    </row>
    <row r="35" spans="1:13" ht="18" customHeight="1">
      <c r="A35" s="72">
        <v>31</v>
      </c>
      <c r="B35" s="73">
        <f>'1月'!AF34</f>
        <v>11.1</v>
      </c>
      <c r="C35" s="74"/>
      <c r="D35" s="74">
        <f>'3月'!AF34</f>
        <v>15.8</v>
      </c>
      <c r="E35" s="74"/>
      <c r="F35" s="74">
        <f>'5月'!AF34</f>
        <v>10.4</v>
      </c>
      <c r="G35" s="74"/>
      <c r="H35" s="74">
        <f>'7月'!AF34</f>
        <v>7.4</v>
      </c>
      <c r="I35" s="74">
        <f>'8月'!AF34</f>
        <v>5.8</v>
      </c>
      <c r="J35" s="74"/>
      <c r="K35" s="74">
        <f>'10月'!AF34</f>
        <v>5.6</v>
      </c>
      <c r="L35" s="74"/>
      <c r="M35" s="75">
        <f>'12月'!AF34</f>
        <v>26.8</v>
      </c>
    </row>
    <row r="36" spans="1:13" ht="18" customHeight="1">
      <c r="A36" s="88" t="s">
        <v>34</v>
      </c>
      <c r="B36" s="89">
        <f>AVERAGE(B5:B35)</f>
        <v>13.470967741935485</v>
      </c>
      <c r="C36" s="90">
        <f aca="true" t="shared" si="0" ref="C36:M36">AVERAGE(C5:C35)</f>
        <v>11.742857142857146</v>
      </c>
      <c r="D36" s="90">
        <f t="shared" si="0"/>
        <v>11.738709677419354</v>
      </c>
      <c r="E36" s="90">
        <f t="shared" si="0"/>
        <v>11.83666666666667</v>
      </c>
      <c r="F36" s="90">
        <f t="shared" si="0"/>
        <v>9.632258064516126</v>
      </c>
      <c r="G36" s="90">
        <f t="shared" si="0"/>
        <v>10.526666666666667</v>
      </c>
      <c r="H36" s="90">
        <f t="shared" si="0"/>
        <v>9.132258064516126</v>
      </c>
      <c r="I36" s="90">
        <f t="shared" si="0"/>
        <v>8.151612903225807</v>
      </c>
      <c r="J36" s="90">
        <f t="shared" si="0"/>
        <v>9.586666666666668</v>
      </c>
      <c r="K36" s="90">
        <f t="shared" si="0"/>
        <v>11.480645161290324</v>
      </c>
      <c r="L36" s="90">
        <f t="shared" si="0"/>
        <v>10.306666666666668</v>
      </c>
      <c r="M36" s="91">
        <f t="shared" si="0"/>
        <v>11.874193548387098</v>
      </c>
    </row>
    <row r="37" spans="1:13" ht="18" customHeight="1">
      <c r="A37" s="83" t="s">
        <v>40</v>
      </c>
      <c r="B37" s="80">
        <f>MAX(B5:B35)</f>
        <v>24</v>
      </c>
      <c r="C37" s="81">
        <f aca="true" t="shared" si="1" ref="C37:M37">MAX(C5:C35)</f>
        <v>19.2</v>
      </c>
      <c r="D37" s="81">
        <f t="shared" si="1"/>
        <v>17.6</v>
      </c>
      <c r="E37" s="81">
        <f t="shared" si="1"/>
        <v>19.7</v>
      </c>
      <c r="F37" s="81">
        <f t="shared" si="1"/>
        <v>20.6</v>
      </c>
      <c r="G37" s="81">
        <f t="shared" si="1"/>
        <v>19.2</v>
      </c>
      <c r="H37" s="81">
        <f t="shared" si="1"/>
        <v>19.2</v>
      </c>
      <c r="I37" s="81">
        <f t="shared" si="1"/>
        <v>13.1</v>
      </c>
      <c r="J37" s="81">
        <f t="shared" si="1"/>
        <v>30.6</v>
      </c>
      <c r="K37" s="81">
        <f t="shared" si="1"/>
        <v>26.8</v>
      </c>
      <c r="L37" s="81">
        <f t="shared" si="1"/>
        <v>17.4</v>
      </c>
      <c r="M37" s="82">
        <f t="shared" si="1"/>
        <v>26.8</v>
      </c>
    </row>
    <row r="38" spans="1:13" ht="18" customHeight="1">
      <c r="A38" s="87" t="s">
        <v>41</v>
      </c>
      <c r="B38" s="92" t="str">
        <f>'1月'!U38</f>
        <v>北西</v>
      </c>
      <c r="C38" s="93" t="str">
        <f>'2月'!U38</f>
        <v>西北西</v>
      </c>
      <c r="D38" s="93" t="str">
        <f>'3月'!U38</f>
        <v>北北西</v>
      </c>
      <c r="E38" s="93" t="str">
        <f>'4月'!U38</f>
        <v>西北西</v>
      </c>
      <c r="F38" s="93" t="str">
        <f>'5月'!U38</f>
        <v>西北西</v>
      </c>
      <c r="G38" s="93" t="str">
        <f>'6月'!U38</f>
        <v>北北東</v>
      </c>
      <c r="H38" s="93" t="str">
        <f>'7月'!U38</f>
        <v>北北東</v>
      </c>
      <c r="I38" s="93" t="str">
        <f>'8月'!U38</f>
        <v>南西</v>
      </c>
      <c r="J38" s="93" t="str">
        <f>'9月'!U38</f>
        <v>北東</v>
      </c>
      <c r="K38" s="93" t="str">
        <f>'10月'!U38</f>
        <v>南</v>
      </c>
      <c r="L38" s="93" t="str">
        <f>'11月'!U38</f>
        <v>西北西</v>
      </c>
      <c r="M38" s="94" t="str">
        <f>'12月'!U38</f>
        <v>西北西</v>
      </c>
    </row>
    <row r="39" spans="1:13" ht="18" customHeight="1">
      <c r="A39" s="78"/>
      <c r="B39" s="84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6"/>
    </row>
    <row r="48" ht="12">
      <c r="A48" s="46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f>'1月'!Z1</f>
        <v>2019</v>
      </c>
      <c r="AA1" s="2" t="s">
        <v>45</v>
      </c>
      <c r="AB1" s="104">
        <v>2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24"/>
      <c r="C4" s="123"/>
      <c r="D4" s="123"/>
      <c r="E4" s="123"/>
      <c r="F4" s="123"/>
      <c r="G4" s="123"/>
      <c r="H4" s="123"/>
      <c r="I4" s="123"/>
      <c r="J4" s="123">
        <v>1.9</v>
      </c>
      <c r="K4" s="123">
        <v>1.9</v>
      </c>
      <c r="L4" s="123">
        <v>1.6</v>
      </c>
      <c r="M4" s="123">
        <v>4</v>
      </c>
      <c r="N4" s="123">
        <v>6.2</v>
      </c>
      <c r="O4" s="123">
        <v>3.8</v>
      </c>
      <c r="P4" s="123">
        <v>5.2</v>
      </c>
      <c r="Q4" s="123">
        <v>4.1</v>
      </c>
      <c r="R4" s="123">
        <v>5.4</v>
      </c>
      <c r="S4" s="123">
        <v>4.9</v>
      </c>
      <c r="T4" s="123">
        <v>5</v>
      </c>
      <c r="U4" s="123">
        <v>5.8</v>
      </c>
      <c r="V4" s="123">
        <v>1.4</v>
      </c>
      <c r="W4" s="123">
        <v>0.5</v>
      </c>
      <c r="X4" s="123">
        <v>0.9</v>
      </c>
      <c r="Y4" s="123">
        <v>1.1</v>
      </c>
      <c r="Z4" s="38">
        <f aca="true" t="shared" si="0" ref="Z4:Z31">AVERAGE(B4:Y4)</f>
        <v>3.3562499999999997</v>
      </c>
      <c r="AA4" s="128" t="s">
        <v>47</v>
      </c>
      <c r="AB4" s="123">
        <v>6.8</v>
      </c>
      <c r="AC4" s="131" t="s">
        <v>119</v>
      </c>
      <c r="AD4" s="27">
        <v>1</v>
      </c>
      <c r="AE4" s="128" t="s">
        <v>47</v>
      </c>
      <c r="AF4" s="123">
        <v>14.5</v>
      </c>
      <c r="AG4" s="134" t="s">
        <v>146</v>
      </c>
    </row>
    <row r="5" spans="1:33" ht="14.25" customHeight="1">
      <c r="A5" s="97">
        <v>2</v>
      </c>
      <c r="B5" s="125">
        <v>0.8</v>
      </c>
      <c r="C5" s="122">
        <v>1.8</v>
      </c>
      <c r="D5" s="122">
        <v>1.1</v>
      </c>
      <c r="E5" s="122">
        <v>0.7</v>
      </c>
      <c r="F5" s="122">
        <v>1.5</v>
      </c>
      <c r="G5" s="122">
        <v>1.1</v>
      </c>
      <c r="H5" s="122">
        <v>1.1</v>
      </c>
      <c r="I5" s="122">
        <v>1.1</v>
      </c>
      <c r="J5" s="122">
        <v>1.1</v>
      </c>
      <c r="K5" s="122">
        <v>1.2</v>
      </c>
      <c r="L5" s="122">
        <v>5</v>
      </c>
      <c r="M5" s="122">
        <v>4.4</v>
      </c>
      <c r="N5" s="122">
        <v>4.2</v>
      </c>
      <c r="O5" s="122">
        <v>3.4</v>
      </c>
      <c r="P5" s="122">
        <v>1.8</v>
      </c>
      <c r="Q5" s="122">
        <v>2.1</v>
      </c>
      <c r="R5" s="122">
        <v>1.7</v>
      </c>
      <c r="S5" s="122">
        <v>2.1</v>
      </c>
      <c r="T5" s="122">
        <v>4</v>
      </c>
      <c r="U5" s="122">
        <v>1.2</v>
      </c>
      <c r="V5" s="122">
        <v>1.2</v>
      </c>
      <c r="W5" s="122">
        <v>1.3</v>
      </c>
      <c r="X5" s="122">
        <v>0.9</v>
      </c>
      <c r="Y5" s="122">
        <v>1.8</v>
      </c>
      <c r="Z5" s="39">
        <f t="shared" si="0"/>
        <v>1.9416666666666667</v>
      </c>
      <c r="AA5" s="129" t="s">
        <v>53</v>
      </c>
      <c r="AB5" s="122">
        <v>5.1</v>
      </c>
      <c r="AC5" s="132" t="s">
        <v>120</v>
      </c>
      <c r="AD5" s="28">
        <v>2</v>
      </c>
      <c r="AE5" s="129" t="s">
        <v>53</v>
      </c>
      <c r="AF5" s="122">
        <v>10.6</v>
      </c>
      <c r="AG5" s="135" t="s">
        <v>147</v>
      </c>
    </row>
    <row r="6" spans="1:33" ht="14.25" customHeight="1">
      <c r="A6" s="97">
        <v>3</v>
      </c>
      <c r="B6" s="125">
        <v>1.1</v>
      </c>
      <c r="C6" s="122">
        <v>1.2</v>
      </c>
      <c r="D6" s="122">
        <v>2.3</v>
      </c>
      <c r="E6" s="122">
        <v>1.3</v>
      </c>
      <c r="F6" s="122">
        <v>1</v>
      </c>
      <c r="G6" s="122">
        <v>1.3</v>
      </c>
      <c r="H6" s="122">
        <v>1.4</v>
      </c>
      <c r="I6" s="122">
        <v>0.6</v>
      </c>
      <c r="J6" s="122">
        <v>0.6</v>
      </c>
      <c r="K6" s="122">
        <v>1.6</v>
      </c>
      <c r="L6" s="122">
        <v>1.9</v>
      </c>
      <c r="M6" s="122">
        <v>2.1</v>
      </c>
      <c r="N6" s="122">
        <v>2.7</v>
      </c>
      <c r="O6" s="122">
        <v>2.1</v>
      </c>
      <c r="P6" s="122">
        <v>3</v>
      </c>
      <c r="Q6" s="122">
        <v>3</v>
      </c>
      <c r="R6" s="122">
        <v>2.2</v>
      </c>
      <c r="S6" s="122">
        <v>0.9</v>
      </c>
      <c r="T6" s="122">
        <v>0.8</v>
      </c>
      <c r="U6" s="122">
        <v>1</v>
      </c>
      <c r="V6" s="122">
        <v>1.8</v>
      </c>
      <c r="W6" s="122">
        <v>1.5</v>
      </c>
      <c r="X6" s="122">
        <v>1.4</v>
      </c>
      <c r="Y6" s="122">
        <v>2.1</v>
      </c>
      <c r="Z6" s="39">
        <f t="shared" si="0"/>
        <v>1.620833333333333</v>
      </c>
      <c r="AA6" s="129" t="s">
        <v>52</v>
      </c>
      <c r="AB6" s="122">
        <v>3.9</v>
      </c>
      <c r="AC6" s="132" t="s">
        <v>121</v>
      </c>
      <c r="AD6" s="28">
        <v>3</v>
      </c>
      <c r="AE6" s="129" t="s">
        <v>51</v>
      </c>
      <c r="AF6" s="122">
        <v>7.4</v>
      </c>
      <c r="AG6" s="135" t="s">
        <v>148</v>
      </c>
    </row>
    <row r="7" spans="1:33" ht="14.25" customHeight="1">
      <c r="A7" s="97">
        <v>4</v>
      </c>
      <c r="B7" s="125">
        <v>3.2</v>
      </c>
      <c r="C7" s="122">
        <v>3.4</v>
      </c>
      <c r="D7" s="122">
        <v>3.6</v>
      </c>
      <c r="E7" s="122">
        <v>4.3</v>
      </c>
      <c r="F7" s="122">
        <v>3.2</v>
      </c>
      <c r="G7" s="122">
        <v>5.3</v>
      </c>
      <c r="H7" s="122">
        <v>6.6</v>
      </c>
      <c r="I7" s="122">
        <v>6.7</v>
      </c>
      <c r="J7" s="122">
        <v>5.9</v>
      </c>
      <c r="K7" s="122">
        <v>5.8</v>
      </c>
      <c r="L7" s="122">
        <v>5.7</v>
      </c>
      <c r="M7" s="122">
        <v>5</v>
      </c>
      <c r="N7" s="122">
        <v>5.6</v>
      </c>
      <c r="O7" s="122">
        <v>5.5</v>
      </c>
      <c r="P7" s="122">
        <v>6.2</v>
      </c>
      <c r="Q7" s="122">
        <v>5.4</v>
      </c>
      <c r="R7" s="122">
        <v>4.6</v>
      </c>
      <c r="S7" s="122">
        <v>6.5</v>
      </c>
      <c r="T7" s="122">
        <v>7.2</v>
      </c>
      <c r="U7" s="122">
        <v>7.3</v>
      </c>
      <c r="V7" s="122">
        <v>7</v>
      </c>
      <c r="W7" s="122">
        <v>2.4</v>
      </c>
      <c r="X7" s="122">
        <v>3.6</v>
      </c>
      <c r="Y7" s="122">
        <v>6.2</v>
      </c>
      <c r="Z7" s="39">
        <f t="shared" si="0"/>
        <v>5.258333333333334</v>
      </c>
      <c r="AA7" s="129" t="s">
        <v>47</v>
      </c>
      <c r="AB7" s="122">
        <v>8.4</v>
      </c>
      <c r="AC7" s="132" t="s">
        <v>122</v>
      </c>
      <c r="AD7" s="28">
        <v>4</v>
      </c>
      <c r="AE7" s="129" t="s">
        <v>47</v>
      </c>
      <c r="AF7" s="122">
        <v>19.2</v>
      </c>
      <c r="AG7" s="135" t="s">
        <v>149</v>
      </c>
    </row>
    <row r="8" spans="1:33" ht="14.25" customHeight="1">
      <c r="A8" s="97">
        <v>5</v>
      </c>
      <c r="B8" s="125">
        <v>1.1</v>
      </c>
      <c r="C8" s="122">
        <v>2</v>
      </c>
      <c r="D8" s="122">
        <v>0.6</v>
      </c>
      <c r="E8" s="122">
        <v>2.8</v>
      </c>
      <c r="F8" s="122">
        <v>2.4</v>
      </c>
      <c r="G8" s="122">
        <v>1.4</v>
      </c>
      <c r="H8" s="122">
        <v>1.2</v>
      </c>
      <c r="I8" s="122">
        <v>2.1</v>
      </c>
      <c r="J8" s="122">
        <v>3.3</v>
      </c>
      <c r="K8" s="122">
        <v>1.6</v>
      </c>
      <c r="L8" s="122">
        <v>1.4</v>
      </c>
      <c r="M8" s="122">
        <v>2.3</v>
      </c>
      <c r="N8" s="122">
        <v>2.4</v>
      </c>
      <c r="O8" s="122">
        <v>2.6</v>
      </c>
      <c r="P8" s="122">
        <v>3.4</v>
      </c>
      <c r="Q8" s="122">
        <v>5</v>
      </c>
      <c r="R8" s="122">
        <v>2.5</v>
      </c>
      <c r="S8" s="122">
        <v>1.5</v>
      </c>
      <c r="T8" s="122">
        <v>1.3</v>
      </c>
      <c r="U8" s="122">
        <v>0.7</v>
      </c>
      <c r="V8" s="122">
        <v>1.6</v>
      </c>
      <c r="W8" s="122">
        <v>1.2</v>
      </c>
      <c r="X8" s="122">
        <v>1.6</v>
      </c>
      <c r="Y8" s="122">
        <v>1.4</v>
      </c>
      <c r="Z8" s="39">
        <f t="shared" si="0"/>
        <v>1.9749999999999999</v>
      </c>
      <c r="AA8" s="129" t="s">
        <v>48</v>
      </c>
      <c r="AB8" s="122">
        <v>6.2</v>
      </c>
      <c r="AC8" s="132" t="s">
        <v>123</v>
      </c>
      <c r="AD8" s="28">
        <v>5</v>
      </c>
      <c r="AE8" s="129" t="s">
        <v>47</v>
      </c>
      <c r="AF8" s="122">
        <v>10.9</v>
      </c>
      <c r="AG8" s="135" t="s">
        <v>150</v>
      </c>
    </row>
    <row r="9" spans="1:33" ht="14.25" customHeight="1">
      <c r="A9" s="97">
        <v>6</v>
      </c>
      <c r="B9" s="125">
        <v>0.4</v>
      </c>
      <c r="C9" s="122">
        <v>0.6</v>
      </c>
      <c r="D9" s="122">
        <v>0.5</v>
      </c>
      <c r="E9" s="122">
        <v>0.1</v>
      </c>
      <c r="F9" s="122">
        <v>1.6</v>
      </c>
      <c r="G9" s="122">
        <v>1.4</v>
      </c>
      <c r="H9" s="122">
        <v>1.2</v>
      </c>
      <c r="I9" s="122">
        <v>0.3</v>
      </c>
      <c r="J9" s="122">
        <v>0.6</v>
      </c>
      <c r="K9" s="122">
        <v>0.8</v>
      </c>
      <c r="L9" s="122">
        <v>0.7</v>
      </c>
      <c r="M9" s="122">
        <v>1.8</v>
      </c>
      <c r="N9" s="122">
        <v>0.8</v>
      </c>
      <c r="O9" s="122">
        <v>1.9</v>
      </c>
      <c r="P9" s="122">
        <v>0.7</v>
      </c>
      <c r="Q9" s="122">
        <v>1.9</v>
      </c>
      <c r="R9" s="122">
        <v>2</v>
      </c>
      <c r="S9" s="122">
        <v>1</v>
      </c>
      <c r="T9" s="122">
        <v>3.6</v>
      </c>
      <c r="U9" s="122">
        <v>4</v>
      </c>
      <c r="V9" s="122">
        <v>2.2</v>
      </c>
      <c r="W9" s="122">
        <v>1.6</v>
      </c>
      <c r="X9" s="122">
        <v>1.8</v>
      </c>
      <c r="Y9" s="122">
        <v>1.2</v>
      </c>
      <c r="Z9" s="39">
        <f t="shared" si="0"/>
        <v>1.3625</v>
      </c>
      <c r="AA9" s="129" t="s">
        <v>50</v>
      </c>
      <c r="AB9" s="122">
        <v>5.1</v>
      </c>
      <c r="AC9" s="132" t="s">
        <v>124</v>
      </c>
      <c r="AD9" s="28">
        <v>6</v>
      </c>
      <c r="AE9" s="129" t="s">
        <v>50</v>
      </c>
      <c r="AF9" s="122">
        <v>11.3</v>
      </c>
      <c r="AG9" s="135" t="s">
        <v>151</v>
      </c>
    </row>
    <row r="10" spans="1:33" ht="14.25" customHeight="1">
      <c r="A10" s="97">
        <v>7</v>
      </c>
      <c r="B10" s="125">
        <v>2.2</v>
      </c>
      <c r="C10" s="122">
        <v>2</v>
      </c>
      <c r="D10" s="122">
        <v>2.5</v>
      </c>
      <c r="E10" s="122">
        <v>2.9</v>
      </c>
      <c r="F10" s="122">
        <v>2.7</v>
      </c>
      <c r="G10" s="122">
        <v>0.3</v>
      </c>
      <c r="H10" s="122">
        <v>2.3</v>
      </c>
      <c r="I10" s="122">
        <v>1.5</v>
      </c>
      <c r="J10" s="122">
        <v>3.3</v>
      </c>
      <c r="K10" s="122">
        <v>4</v>
      </c>
      <c r="L10" s="122">
        <v>3.6</v>
      </c>
      <c r="M10" s="122">
        <v>2</v>
      </c>
      <c r="N10" s="122">
        <v>4.5</v>
      </c>
      <c r="O10" s="122">
        <v>3.9</v>
      </c>
      <c r="P10" s="122">
        <v>5.3</v>
      </c>
      <c r="Q10" s="122">
        <v>3.1</v>
      </c>
      <c r="R10" s="122">
        <v>1.6</v>
      </c>
      <c r="S10" s="122">
        <v>2.2</v>
      </c>
      <c r="T10" s="122">
        <v>3.2</v>
      </c>
      <c r="U10" s="122">
        <v>3.6</v>
      </c>
      <c r="V10" s="122">
        <v>3</v>
      </c>
      <c r="W10" s="122">
        <v>2.1</v>
      </c>
      <c r="X10" s="122">
        <v>3</v>
      </c>
      <c r="Y10" s="122">
        <v>5</v>
      </c>
      <c r="Z10" s="39">
        <f t="shared" si="0"/>
        <v>2.9083333333333337</v>
      </c>
      <c r="AA10" s="129" t="s">
        <v>53</v>
      </c>
      <c r="AB10" s="122">
        <v>7</v>
      </c>
      <c r="AC10" s="132" t="s">
        <v>125</v>
      </c>
      <c r="AD10" s="28">
        <v>7</v>
      </c>
      <c r="AE10" s="129" t="s">
        <v>47</v>
      </c>
      <c r="AF10" s="122">
        <v>12.9</v>
      </c>
      <c r="AG10" s="135" t="s">
        <v>152</v>
      </c>
    </row>
    <row r="11" spans="1:33" ht="14.25" customHeight="1">
      <c r="A11" s="97">
        <v>8</v>
      </c>
      <c r="B11" s="125">
        <v>3.9</v>
      </c>
      <c r="C11" s="122">
        <v>3.3</v>
      </c>
      <c r="D11" s="122">
        <v>1.6</v>
      </c>
      <c r="E11" s="122">
        <v>1.2</v>
      </c>
      <c r="F11" s="122">
        <v>2.4</v>
      </c>
      <c r="G11" s="122">
        <v>3.1</v>
      </c>
      <c r="H11" s="122">
        <v>2.5</v>
      </c>
      <c r="I11" s="122">
        <v>3.2</v>
      </c>
      <c r="J11" s="122">
        <v>1.4</v>
      </c>
      <c r="K11" s="122">
        <v>4.3</v>
      </c>
      <c r="L11" s="122">
        <v>3.8</v>
      </c>
      <c r="M11" s="122">
        <v>4.1</v>
      </c>
      <c r="N11" s="122">
        <v>3.5</v>
      </c>
      <c r="O11" s="122">
        <v>4.8</v>
      </c>
      <c r="P11" s="122">
        <v>3.3</v>
      </c>
      <c r="Q11" s="122">
        <v>2.3</v>
      </c>
      <c r="R11" s="122">
        <v>0.9</v>
      </c>
      <c r="S11" s="122">
        <v>0.8</v>
      </c>
      <c r="T11" s="122">
        <v>1.8</v>
      </c>
      <c r="U11" s="122">
        <v>1.5</v>
      </c>
      <c r="V11" s="122">
        <v>0.6</v>
      </c>
      <c r="W11" s="122">
        <v>2.4</v>
      </c>
      <c r="X11" s="122">
        <v>1.5</v>
      </c>
      <c r="Y11" s="122">
        <v>1.5</v>
      </c>
      <c r="Z11" s="39">
        <f t="shared" si="0"/>
        <v>2.4874999999999994</v>
      </c>
      <c r="AA11" s="129" t="s">
        <v>48</v>
      </c>
      <c r="AB11" s="122">
        <v>5.7</v>
      </c>
      <c r="AC11" s="132" t="s">
        <v>126</v>
      </c>
      <c r="AD11" s="28">
        <v>8</v>
      </c>
      <c r="AE11" s="129" t="s">
        <v>48</v>
      </c>
      <c r="AF11" s="122">
        <v>13.1</v>
      </c>
      <c r="AG11" s="135" t="s">
        <v>153</v>
      </c>
    </row>
    <row r="12" spans="1:33" ht="14.25" customHeight="1">
      <c r="A12" s="97">
        <v>9</v>
      </c>
      <c r="B12" s="125">
        <v>0.9</v>
      </c>
      <c r="C12" s="122">
        <v>0.9</v>
      </c>
      <c r="D12" s="122">
        <v>0.2</v>
      </c>
      <c r="E12" s="122">
        <v>1.9</v>
      </c>
      <c r="F12" s="122">
        <v>1.1</v>
      </c>
      <c r="G12" s="122">
        <v>1.8</v>
      </c>
      <c r="H12" s="122">
        <v>1.8</v>
      </c>
      <c r="I12" s="122">
        <v>2.9</v>
      </c>
      <c r="J12" s="122">
        <v>2.9</v>
      </c>
      <c r="K12" s="122">
        <v>2.6</v>
      </c>
      <c r="L12" s="122">
        <v>2.7</v>
      </c>
      <c r="M12" s="122">
        <v>2.5</v>
      </c>
      <c r="N12" s="122">
        <v>4.4</v>
      </c>
      <c r="O12" s="122">
        <v>4.6</v>
      </c>
      <c r="P12" s="122">
        <v>4.3</v>
      </c>
      <c r="Q12" s="122">
        <v>3.3</v>
      </c>
      <c r="R12" s="122">
        <v>2.8</v>
      </c>
      <c r="S12" s="122">
        <v>3.7</v>
      </c>
      <c r="T12" s="122">
        <v>3.3</v>
      </c>
      <c r="U12" s="122">
        <v>3.1</v>
      </c>
      <c r="V12" s="122">
        <v>3</v>
      </c>
      <c r="W12" s="122">
        <v>2.6</v>
      </c>
      <c r="X12" s="122">
        <v>4.2</v>
      </c>
      <c r="Y12" s="122">
        <v>3.9</v>
      </c>
      <c r="Z12" s="39">
        <f t="shared" si="0"/>
        <v>2.725</v>
      </c>
      <c r="AA12" s="129" t="s">
        <v>49</v>
      </c>
      <c r="AB12" s="122">
        <v>5.6</v>
      </c>
      <c r="AC12" s="132" t="s">
        <v>127</v>
      </c>
      <c r="AD12" s="28">
        <v>9</v>
      </c>
      <c r="AE12" s="129" t="s">
        <v>154</v>
      </c>
      <c r="AF12" s="122">
        <v>10.2</v>
      </c>
      <c r="AG12" s="135" t="s">
        <v>155</v>
      </c>
    </row>
    <row r="13" spans="1:33" ht="14.25" customHeight="1">
      <c r="A13" s="97">
        <v>10</v>
      </c>
      <c r="B13" s="125">
        <v>2.1</v>
      </c>
      <c r="C13" s="122">
        <v>0.5</v>
      </c>
      <c r="D13" s="122">
        <v>0.9</v>
      </c>
      <c r="E13" s="122">
        <v>1.1</v>
      </c>
      <c r="F13" s="122">
        <v>1</v>
      </c>
      <c r="G13" s="122">
        <v>3.3</v>
      </c>
      <c r="H13" s="122">
        <v>2.7</v>
      </c>
      <c r="I13" s="122">
        <v>4</v>
      </c>
      <c r="J13" s="122">
        <v>3.8</v>
      </c>
      <c r="K13" s="122">
        <v>2.8</v>
      </c>
      <c r="L13" s="122">
        <v>2.6</v>
      </c>
      <c r="M13" s="122">
        <v>3.8</v>
      </c>
      <c r="N13" s="122">
        <v>4.2</v>
      </c>
      <c r="O13" s="122">
        <v>2.4</v>
      </c>
      <c r="P13" s="122">
        <v>2.8</v>
      </c>
      <c r="Q13" s="122">
        <v>2.9</v>
      </c>
      <c r="R13" s="122">
        <v>1.5</v>
      </c>
      <c r="S13" s="122">
        <v>0.9</v>
      </c>
      <c r="T13" s="122">
        <v>2.1</v>
      </c>
      <c r="U13" s="122">
        <v>2.6</v>
      </c>
      <c r="V13" s="122">
        <v>1.3</v>
      </c>
      <c r="W13" s="122">
        <v>0.3</v>
      </c>
      <c r="X13" s="122">
        <v>1.3</v>
      </c>
      <c r="Y13" s="122">
        <v>1.1</v>
      </c>
      <c r="Z13" s="39">
        <f t="shared" si="0"/>
        <v>2.1666666666666665</v>
      </c>
      <c r="AA13" s="129" t="s">
        <v>49</v>
      </c>
      <c r="AB13" s="122">
        <v>4.9</v>
      </c>
      <c r="AC13" s="132" t="s">
        <v>128</v>
      </c>
      <c r="AD13" s="28">
        <v>10</v>
      </c>
      <c r="AE13" s="129" t="s">
        <v>154</v>
      </c>
      <c r="AF13" s="122">
        <v>10.6</v>
      </c>
      <c r="AG13" s="135" t="s">
        <v>156</v>
      </c>
    </row>
    <row r="14" spans="1:33" ht="14.25" customHeight="1">
      <c r="A14" s="98">
        <v>11</v>
      </c>
      <c r="B14" s="126">
        <v>0.7</v>
      </c>
      <c r="C14" s="127">
        <v>0.7</v>
      </c>
      <c r="D14" s="127">
        <v>0.5</v>
      </c>
      <c r="E14" s="127">
        <v>1.6</v>
      </c>
      <c r="F14" s="127">
        <v>1</v>
      </c>
      <c r="G14" s="127">
        <v>0.7</v>
      </c>
      <c r="H14" s="127">
        <v>0.1</v>
      </c>
      <c r="I14" s="127">
        <v>0.4</v>
      </c>
      <c r="J14" s="127">
        <v>1.9</v>
      </c>
      <c r="K14" s="127">
        <v>2.4</v>
      </c>
      <c r="L14" s="127">
        <v>2.5</v>
      </c>
      <c r="M14" s="127">
        <v>2.4</v>
      </c>
      <c r="N14" s="127">
        <v>1.5</v>
      </c>
      <c r="O14" s="127">
        <v>0.6</v>
      </c>
      <c r="P14" s="127">
        <v>2.1</v>
      </c>
      <c r="Q14" s="127">
        <v>1.8</v>
      </c>
      <c r="R14" s="127">
        <v>1.6</v>
      </c>
      <c r="S14" s="127">
        <v>1.2</v>
      </c>
      <c r="T14" s="127">
        <v>1.4</v>
      </c>
      <c r="U14" s="127">
        <v>0.9</v>
      </c>
      <c r="V14" s="127">
        <v>1</v>
      </c>
      <c r="W14" s="127">
        <v>0.7</v>
      </c>
      <c r="X14" s="127">
        <v>1.3</v>
      </c>
      <c r="Y14" s="127">
        <v>1.6</v>
      </c>
      <c r="Z14" s="40">
        <f t="shared" si="0"/>
        <v>1.2750000000000001</v>
      </c>
      <c r="AA14" s="130" t="s">
        <v>49</v>
      </c>
      <c r="AB14" s="127">
        <v>3.6</v>
      </c>
      <c r="AC14" s="133" t="s">
        <v>129</v>
      </c>
      <c r="AD14" s="29">
        <v>11</v>
      </c>
      <c r="AE14" s="130" t="s">
        <v>54</v>
      </c>
      <c r="AF14" s="127">
        <v>5.6</v>
      </c>
      <c r="AG14" s="136" t="s">
        <v>157</v>
      </c>
    </row>
    <row r="15" spans="1:33" ht="14.25" customHeight="1">
      <c r="A15" s="97">
        <v>12</v>
      </c>
      <c r="B15" s="125">
        <v>1.4</v>
      </c>
      <c r="C15" s="122">
        <v>4.3</v>
      </c>
      <c r="D15" s="122">
        <v>3.6</v>
      </c>
      <c r="E15" s="122">
        <v>4.9</v>
      </c>
      <c r="F15" s="122">
        <v>4.6</v>
      </c>
      <c r="G15" s="122">
        <v>4.3</v>
      </c>
      <c r="H15" s="122">
        <v>3.4</v>
      </c>
      <c r="I15" s="122">
        <v>5.4</v>
      </c>
      <c r="J15" s="122">
        <v>3.8</v>
      </c>
      <c r="K15" s="122">
        <v>4.2</v>
      </c>
      <c r="L15" s="122">
        <v>3.4</v>
      </c>
      <c r="M15" s="122">
        <v>3.7</v>
      </c>
      <c r="N15" s="122">
        <v>2.8</v>
      </c>
      <c r="O15" s="122">
        <v>3.7</v>
      </c>
      <c r="P15" s="122">
        <v>3</v>
      </c>
      <c r="Q15" s="122">
        <v>4</v>
      </c>
      <c r="R15" s="122">
        <v>5.3</v>
      </c>
      <c r="S15" s="122">
        <v>4.4</v>
      </c>
      <c r="T15" s="122">
        <v>5.3</v>
      </c>
      <c r="U15" s="122">
        <v>2.8</v>
      </c>
      <c r="V15" s="122">
        <v>0.8</v>
      </c>
      <c r="W15" s="122">
        <v>1.5</v>
      </c>
      <c r="X15" s="122">
        <v>1.5</v>
      </c>
      <c r="Y15" s="122">
        <v>2.2</v>
      </c>
      <c r="Z15" s="39">
        <f t="shared" si="0"/>
        <v>3.5124999999999997</v>
      </c>
      <c r="AA15" s="129" t="s">
        <v>47</v>
      </c>
      <c r="AB15" s="122">
        <v>6.9</v>
      </c>
      <c r="AC15" s="132" t="s">
        <v>130</v>
      </c>
      <c r="AD15" s="28">
        <v>12</v>
      </c>
      <c r="AE15" s="129" t="s">
        <v>50</v>
      </c>
      <c r="AF15" s="122">
        <v>12</v>
      </c>
      <c r="AG15" s="135" t="s">
        <v>158</v>
      </c>
    </row>
    <row r="16" spans="1:33" ht="14.25" customHeight="1">
      <c r="A16" s="97">
        <v>13</v>
      </c>
      <c r="B16" s="125">
        <v>1.8</v>
      </c>
      <c r="C16" s="122">
        <v>1.1</v>
      </c>
      <c r="D16" s="122">
        <v>1.2</v>
      </c>
      <c r="E16" s="122">
        <v>1</v>
      </c>
      <c r="F16" s="122">
        <v>1.5</v>
      </c>
      <c r="G16" s="122">
        <v>0.7</v>
      </c>
      <c r="H16" s="122">
        <v>2.1</v>
      </c>
      <c r="I16" s="122">
        <v>3</v>
      </c>
      <c r="J16" s="122">
        <v>3.9</v>
      </c>
      <c r="K16" s="122">
        <v>3.6</v>
      </c>
      <c r="L16" s="122">
        <v>3.4</v>
      </c>
      <c r="M16" s="122">
        <v>1.2</v>
      </c>
      <c r="N16" s="122">
        <v>2.2</v>
      </c>
      <c r="O16" s="122">
        <v>2.2</v>
      </c>
      <c r="P16" s="122">
        <v>2</v>
      </c>
      <c r="Q16" s="122">
        <v>2.1</v>
      </c>
      <c r="R16" s="122">
        <v>1.3</v>
      </c>
      <c r="S16" s="122">
        <v>2.4</v>
      </c>
      <c r="T16" s="122">
        <v>3.5</v>
      </c>
      <c r="U16" s="122">
        <v>3.8</v>
      </c>
      <c r="V16" s="122">
        <v>2.2</v>
      </c>
      <c r="W16" s="122">
        <v>1.4</v>
      </c>
      <c r="X16" s="122">
        <v>4</v>
      </c>
      <c r="Y16" s="122">
        <v>3.7</v>
      </c>
      <c r="Z16" s="39">
        <f t="shared" si="0"/>
        <v>2.3041666666666667</v>
      </c>
      <c r="AA16" s="129" t="s">
        <v>48</v>
      </c>
      <c r="AB16" s="122">
        <v>4.9</v>
      </c>
      <c r="AC16" s="132" t="s">
        <v>131</v>
      </c>
      <c r="AD16" s="28">
        <v>13</v>
      </c>
      <c r="AE16" s="129" t="s">
        <v>47</v>
      </c>
      <c r="AF16" s="122">
        <v>9.5</v>
      </c>
      <c r="AG16" s="135" t="s">
        <v>159</v>
      </c>
    </row>
    <row r="17" spans="1:33" ht="14.25" customHeight="1">
      <c r="A17" s="97">
        <v>14</v>
      </c>
      <c r="B17" s="125">
        <v>5.2</v>
      </c>
      <c r="C17" s="122">
        <v>4.3</v>
      </c>
      <c r="D17" s="122">
        <v>4.6</v>
      </c>
      <c r="E17" s="122">
        <v>5.3</v>
      </c>
      <c r="F17" s="122">
        <v>5.4</v>
      </c>
      <c r="G17" s="122">
        <v>4.5</v>
      </c>
      <c r="H17" s="122">
        <v>6.3</v>
      </c>
      <c r="I17" s="122">
        <v>3.9</v>
      </c>
      <c r="J17" s="122">
        <v>1.3</v>
      </c>
      <c r="K17" s="122">
        <v>2.8</v>
      </c>
      <c r="L17" s="122">
        <v>2.4</v>
      </c>
      <c r="M17" s="122">
        <v>2.5</v>
      </c>
      <c r="N17" s="122">
        <v>2.4</v>
      </c>
      <c r="O17" s="122">
        <v>2.7</v>
      </c>
      <c r="P17" s="122">
        <v>3.2</v>
      </c>
      <c r="Q17" s="122">
        <v>3.1</v>
      </c>
      <c r="R17" s="122">
        <v>3</v>
      </c>
      <c r="S17" s="122">
        <v>5</v>
      </c>
      <c r="T17" s="122">
        <v>5.3</v>
      </c>
      <c r="U17" s="122">
        <v>4.4</v>
      </c>
      <c r="V17" s="122">
        <v>5.4</v>
      </c>
      <c r="W17" s="122">
        <v>4.8</v>
      </c>
      <c r="X17" s="122">
        <v>4.7</v>
      </c>
      <c r="Y17" s="122">
        <v>4.7</v>
      </c>
      <c r="Z17" s="39">
        <f t="shared" si="0"/>
        <v>4.05</v>
      </c>
      <c r="AA17" s="129" t="s">
        <v>48</v>
      </c>
      <c r="AB17" s="122">
        <v>7.5</v>
      </c>
      <c r="AC17" s="132" t="s">
        <v>132</v>
      </c>
      <c r="AD17" s="28">
        <v>14</v>
      </c>
      <c r="AE17" s="129" t="s">
        <v>47</v>
      </c>
      <c r="AF17" s="122">
        <v>14.2</v>
      </c>
      <c r="AG17" s="135" t="s">
        <v>160</v>
      </c>
    </row>
    <row r="18" spans="1:33" ht="14.25" customHeight="1">
      <c r="A18" s="97">
        <v>15</v>
      </c>
      <c r="B18" s="125">
        <v>5</v>
      </c>
      <c r="C18" s="122">
        <v>1.5</v>
      </c>
      <c r="D18" s="122">
        <v>0.7</v>
      </c>
      <c r="E18" s="122">
        <v>0.5</v>
      </c>
      <c r="F18" s="122">
        <v>0.7</v>
      </c>
      <c r="G18" s="122">
        <v>1</v>
      </c>
      <c r="H18" s="122">
        <v>1.7</v>
      </c>
      <c r="I18" s="122">
        <v>0.5</v>
      </c>
      <c r="J18" s="122">
        <v>2.3</v>
      </c>
      <c r="K18" s="122">
        <v>1.5</v>
      </c>
      <c r="L18" s="122">
        <v>1.3</v>
      </c>
      <c r="M18" s="122">
        <v>0.9</v>
      </c>
      <c r="N18" s="122">
        <v>1.1</v>
      </c>
      <c r="O18" s="122">
        <v>0.7</v>
      </c>
      <c r="P18" s="122">
        <v>1.5</v>
      </c>
      <c r="Q18" s="122">
        <v>1.2</v>
      </c>
      <c r="R18" s="122">
        <v>1.5</v>
      </c>
      <c r="S18" s="122">
        <v>0.8</v>
      </c>
      <c r="T18" s="122">
        <v>1</v>
      </c>
      <c r="U18" s="122">
        <v>0.7</v>
      </c>
      <c r="V18" s="122">
        <v>1.5</v>
      </c>
      <c r="W18" s="122">
        <v>0.8</v>
      </c>
      <c r="X18" s="122">
        <v>1.3</v>
      </c>
      <c r="Y18" s="122">
        <v>1.3</v>
      </c>
      <c r="Z18" s="39">
        <f t="shared" si="0"/>
        <v>1.2916666666666667</v>
      </c>
      <c r="AA18" s="129" t="s">
        <v>48</v>
      </c>
      <c r="AB18" s="122">
        <v>6.2</v>
      </c>
      <c r="AC18" s="132" t="s">
        <v>133</v>
      </c>
      <c r="AD18" s="28">
        <v>15</v>
      </c>
      <c r="AE18" s="129" t="s">
        <v>48</v>
      </c>
      <c r="AF18" s="122">
        <v>11.3</v>
      </c>
      <c r="AG18" s="135" t="s">
        <v>161</v>
      </c>
    </row>
    <row r="19" spans="1:33" ht="14.25" customHeight="1">
      <c r="A19" s="97">
        <v>16</v>
      </c>
      <c r="B19" s="125">
        <v>0.6</v>
      </c>
      <c r="C19" s="122">
        <v>1</v>
      </c>
      <c r="D19" s="122">
        <v>1</v>
      </c>
      <c r="E19" s="122">
        <v>1.2</v>
      </c>
      <c r="F19" s="122">
        <v>2.1</v>
      </c>
      <c r="G19" s="122">
        <v>1.9</v>
      </c>
      <c r="H19" s="122">
        <v>1.5</v>
      </c>
      <c r="I19" s="122">
        <v>0.5</v>
      </c>
      <c r="J19" s="122">
        <v>1.5</v>
      </c>
      <c r="K19" s="122">
        <v>1.6</v>
      </c>
      <c r="L19" s="122">
        <v>2.6</v>
      </c>
      <c r="M19" s="122">
        <v>1.6</v>
      </c>
      <c r="N19" s="122">
        <v>2.3</v>
      </c>
      <c r="O19" s="122">
        <v>1.9</v>
      </c>
      <c r="P19" s="122">
        <v>3</v>
      </c>
      <c r="Q19" s="122">
        <v>5.3</v>
      </c>
      <c r="R19" s="122">
        <v>3.8</v>
      </c>
      <c r="S19" s="122">
        <v>1.2</v>
      </c>
      <c r="T19" s="122">
        <v>3.9</v>
      </c>
      <c r="U19" s="122">
        <v>4.3</v>
      </c>
      <c r="V19" s="122">
        <v>8.4</v>
      </c>
      <c r="W19" s="122">
        <v>8.2</v>
      </c>
      <c r="X19" s="122">
        <v>5.1</v>
      </c>
      <c r="Y19" s="122">
        <v>4.1</v>
      </c>
      <c r="Z19" s="39">
        <f t="shared" si="0"/>
        <v>2.8583333333333325</v>
      </c>
      <c r="AA19" s="129" t="s">
        <v>47</v>
      </c>
      <c r="AB19" s="122">
        <v>9.8</v>
      </c>
      <c r="AC19" s="132" t="s">
        <v>134</v>
      </c>
      <c r="AD19" s="28">
        <v>16</v>
      </c>
      <c r="AE19" s="129" t="s">
        <v>48</v>
      </c>
      <c r="AF19" s="122">
        <v>18.8</v>
      </c>
      <c r="AG19" s="135" t="s">
        <v>162</v>
      </c>
    </row>
    <row r="20" spans="1:33" ht="14.25" customHeight="1">
      <c r="A20" s="97">
        <v>17</v>
      </c>
      <c r="B20" s="125">
        <v>4.9</v>
      </c>
      <c r="C20" s="122">
        <v>2.2</v>
      </c>
      <c r="D20" s="122">
        <v>2</v>
      </c>
      <c r="E20" s="122">
        <v>1.9</v>
      </c>
      <c r="F20" s="122">
        <v>0.4</v>
      </c>
      <c r="G20" s="122">
        <v>2</v>
      </c>
      <c r="H20" s="122">
        <v>1</v>
      </c>
      <c r="I20" s="122">
        <v>2.3</v>
      </c>
      <c r="J20" s="122">
        <v>2.2</v>
      </c>
      <c r="K20" s="122">
        <v>2.8</v>
      </c>
      <c r="L20" s="122">
        <v>4.3</v>
      </c>
      <c r="M20" s="122">
        <v>2.1</v>
      </c>
      <c r="N20" s="122">
        <v>2.5</v>
      </c>
      <c r="O20" s="122">
        <v>3.1</v>
      </c>
      <c r="P20" s="122">
        <v>2.5</v>
      </c>
      <c r="Q20" s="122">
        <v>2.5</v>
      </c>
      <c r="R20" s="122">
        <v>2.4</v>
      </c>
      <c r="S20" s="122">
        <v>3.6</v>
      </c>
      <c r="T20" s="122">
        <v>1.6</v>
      </c>
      <c r="U20" s="122">
        <v>1.6</v>
      </c>
      <c r="V20" s="122">
        <v>5.5</v>
      </c>
      <c r="W20" s="122">
        <v>4.9</v>
      </c>
      <c r="X20" s="122">
        <v>2.6</v>
      </c>
      <c r="Y20" s="122">
        <v>1.7</v>
      </c>
      <c r="Z20" s="39">
        <f t="shared" si="0"/>
        <v>2.608333333333334</v>
      </c>
      <c r="AA20" s="129" t="s">
        <v>47</v>
      </c>
      <c r="AB20" s="122">
        <v>5.9</v>
      </c>
      <c r="AC20" s="132" t="s">
        <v>135</v>
      </c>
      <c r="AD20" s="28">
        <v>17</v>
      </c>
      <c r="AE20" s="129" t="s">
        <v>47</v>
      </c>
      <c r="AF20" s="122">
        <v>11.3</v>
      </c>
      <c r="AG20" s="135" t="s">
        <v>163</v>
      </c>
    </row>
    <row r="21" spans="1:33" ht="14.25" customHeight="1">
      <c r="A21" s="97">
        <v>18</v>
      </c>
      <c r="B21" s="125">
        <v>2.8</v>
      </c>
      <c r="C21" s="122">
        <v>1.1</v>
      </c>
      <c r="D21" s="122">
        <v>1.6</v>
      </c>
      <c r="E21" s="122">
        <v>1.3</v>
      </c>
      <c r="F21" s="122">
        <v>0.7</v>
      </c>
      <c r="G21" s="122">
        <v>1</v>
      </c>
      <c r="H21" s="122">
        <v>1.7</v>
      </c>
      <c r="I21" s="122">
        <v>1</v>
      </c>
      <c r="J21" s="122">
        <v>4.1</v>
      </c>
      <c r="K21" s="122">
        <v>4.6</v>
      </c>
      <c r="L21" s="122">
        <v>4.8</v>
      </c>
      <c r="M21" s="122">
        <v>4.9</v>
      </c>
      <c r="N21" s="122">
        <v>3.1</v>
      </c>
      <c r="O21" s="122">
        <v>3.7</v>
      </c>
      <c r="P21" s="122">
        <v>2.3</v>
      </c>
      <c r="Q21" s="122">
        <v>2.1</v>
      </c>
      <c r="R21" s="122">
        <v>0.7</v>
      </c>
      <c r="S21" s="122">
        <v>1.1</v>
      </c>
      <c r="T21" s="122">
        <v>1.4</v>
      </c>
      <c r="U21" s="122">
        <v>1.4</v>
      </c>
      <c r="V21" s="122">
        <v>0.9</v>
      </c>
      <c r="W21" s="122">
        <v>0.7</v>
      </c>
      <c r="X21" s="122">
        <v>1</v>
      </c>
      <c r="Y21" s="122">
        <v>1.1</v>
      </c>
      <c r="Z21" s="39">
        <f t="shared" si="0"/>
        <v>2.045833333333334</v>
      </c>
      <c r="AA21" s="129" t="s">
        <v>51</v>
      </c>
      <c r="AB21" s="122">
        <v>5.6</v>
      </c>
      <c r="AC21" s="132" t="s">
        <v>136</v>
      </c>
      <c r="AD21" s="28">
        <v>18</v>
      </c>
      <c r="AE21" s="129" t="s">
        <v>51</v>
      </c>
      <c r="AF21" s="122">
        <v>9.5</v>
      </c>
      <c r="AG21" s="135" t="s">
        <v>164</v>
      </c>
    </row>
    <row r="22" spans="1:33" ht="14.25" customHeight="1">
      <c r="A22" s="97">
        <v>19</v>
      </c>
      <c r="B22" s="125">
        <v>1.6</v>
      </c>
      <c r="C22" s="122">
        <v>0.9</v>
      </c>
      <c r="D22" s="122">
        <v>0.9</v>
      </c>
      <c r="E22" s="122">
        <v>1.2</v>
      </c>
      <c r="F22" s="122">
        <v>1.2</v>
      </c>
      <c r="G22" s="122">
        <v>1.2</v>
      </c>
      <c r="H22" s="122">
        <v>1.6</v>
      </c>
      <c r="I22" s="122">
        <v>1.2</v>
      </c>
      <c r="J22" s="122">
        <v>0.8</v>
      </c>
      <c r="K22" s="122">
        <v>1.5</v>
      </c>
      <c r="L22" s="122">
        <v>1.6</v>
      </c>
      <c r="M22" s="122">
        <v>5</v>
      </c>
      <c r="N22" s="122">
        <v>4.2</v>
      </c>
      <c r="O22" s="122">
        <v>3.3</v>
      </c>
      <c r="P22" s="122">
        <v>3.5</v>
      </c>
      <c r="Q22" s="122">
        <v>2.1</v>
      </c>
      <c r="R22" s="122">
        <v>1.6</v>
      </c>
      <c r="S22" s="122">
        <v>2</v>
      </c>
      <c r="T22" s="122">
        <v>3.6</v>
      </c>
      <c r="U22" s="122">
        <v>4.2</v>
      </c>
      <c r="V22" s="122">
        <v>4.2</v>
      </c>
      <c r="W22" s="122">
        <v>3.6</v>
      </c>
      <c r="X22" s="122">
        <v>3.1</v>
      </c>
      <c r="Y22" s="122">
        <v>4.5</v>
      </c>
      <c r="Z22" s="39">
        <f t="shared" si="0"/>
        <v>2.441666666666667</v>
      </c>
      <c r="AA22" s="129" t="s">
        <v>53</v>
      </c>
      <c r="AB22" s="122">
        <v>5.7</v>
      </c>
      <c r="AC22" s="132" t="s">
        <v>137</v>
      </c>
      <c r="AD22" s="28">
        <v>19</v>
      </c>
      <c r="AE22" s="129" t="s">
        <v>53</v>
      </c>
      <c r="AF22" s="122">
        <v>12.4</v>
      </c>
      <c r="AG22" s="135" t="s">
        <v>165</v>
      </c>
    </row>
    <row r="23" spans="1:33" ht="14.25" customHeight="1">
      <c r="A23" s="97">
        <v>20</v>
      </c>
      <c r="B23" s="125">
        <v>3.3</v>
      </c>
      <c r="C23" s="122">
        <v>5</v>
      </c>
      <c r="D23" s="122">
        <v>1.2</v>
      </c>
      <c r="E23" s="122">
        <v>1.3</v>
      </c>
      <c r="F23" s="122">
        <v>0.9</v>
      </c>
      <c r="G23" s="122">
        <v>2.5</v>
      </c>
      <c r="H23" s="122">
        <v>0.9</v>
      </c>
      <c r="I23" s="122">
        <v>0.2</v>
      </c>
      <c r="J23" s="122">
        <v>1.4</v>
      </c>
      <c r="K23" s="122">
        <v>6.2</v>
      </c>
      <c r="L23" s="122">
        <v>6.6</v>
      </c>
      <c r="M23" s="122">
        <v>4.4</v>
      </c>
      <c r="N23" s="122">
        <v>5</v>
      </c>
      <c r="O23" s="122">
        <v>5.5</v>
      </c>
      <c r="P23" s="122">
        <v>4.6</v>
      </c>
      <c r="Q23" s="122">
        <v>3.3</v>
      </c>
      <c r="R23" s="122">
        <v>3.7</v>
      </c>
      <c r="S23" s="122">
        <v>4.2</v>
      </c>
      <c r="T23" s="122">
        <v>3</v>
      </c>
      <c r="U23" s="122">
        <v>2.1</v>
      </c>
      <c r="V23" s="122">
        <v>3.6</v>
      </c>
      <c r="W23" s="122">
        <v>3</v>
      </c>
      <c r="X23" s="122">
        <v>3.1</v>
      </c>
      <c r="Y23" s="122">
        <v>2.9</v>
      </c>
      <c r="Z23" s="39">
        <f t="shared" si="0"/>
        <v>3.245833333333333</v>
      </c>
      <c r="AA23" s="129" t="s">
        <v>46</v>
      </c>
      <c r="AB23" s="122">
        <v>7</v>
      </c>
      <c r="AC23" s="132" t="s">
        <v>117</v>
      </c>
      <c r="AD23" s="28">
        <v>20</v>
      </c>
      <c r="AE23" s="129" t="s">
        <v>54</v>
      </c>
      <c r="AF23" s="122">
        <v>13.1</v>
      </c>
      <c r="AG23" s="135" t="s">
        <v>166</v>
      </c>
    </row>
    <row r="24" spans="1:33" ht="14.25" customHeight="1">
      <c r="A24" s="98">
        <v>21</v>
      </c>
      <c r="B24" s="126">
        <v>0.5</v>
      </c>
      <c r="C24" s="127">
        <v>0.9</v>
      </c>
      <c r="D24" s="127">
        <v>1.5</v>
      </c>
      <c r="E24" s="127">
        <v>1.5</v>
      </c>
      <c r="F24" s="127">
        <v>2.8</v>
      </c>
      <c r="G24" s="127">
        <v>0.9</v>
      </c>
      <c r="H24" s="127">
        <v>1.5</v>
      </c>
      <c r="I24" s="127">
        <v>1.7</v>
      </c>
      <c r="J24" s="127">
        <v>2.4</v>
      </c>
      <c r="K24" s="127">
        <v>4.2</v>
      </c>
      <c r="L24" s="127">
        <v>2.7</v>
      </c>
      <c r="M24" s="127">
        <v>5.2</v>
      </c>
      <c r="N24" s="127">
        <v>4.9</v>
      </c>
      <c r="O24" s="127">
        <v>3.8</v>
      </c>
      <c r="P24" s="127">
        <v>3.1</v>
      </c>
      <c r="Q24" s="127">
        <v>2.6</v>
      </c>
      <c r="R24" s="127">
        <v>3.2</v>
      </c>
      <c r="S24" s="127">
        <v>2.6</v>
      </c>
      <c r="T24" s="127">
        <v>1.3</v>
      </c>
      <c r="U24" s="127">
        <v>1.5</v>
      </c>
      <c r="V24" s="127">
        <v>1</v>
      </c>
      <c r="W24" s="127">
        <v>0.7</v>
      </c>
      <c r="X24" s="127">
        <v>1.4</v>
      </c>
      <c r="Y24" s="127">
        <v>1.9</v>
      </c>
      <c r="Z24" s="40">
        <f t="shared" si="0"/>
        <v>2.2416666666666667</v>
      </c>
      <c r="AA24" s="130" t="s">
        <v>48</v>
      </c>
      <c r="AB24" s="127">
        <v>6.4</v>
      </c>
      <c r="AC24" s="133" t="s">
        <v>138</v>
      </c>
      <c r="AD24" s="29">
        <v>21</v>
      </c>
      <c r="AE24" s="130" t="s">
        <v>47</v>
      </c>
      <c r="AF24" s="127">
        <v>13.3</v>
      </c>
      <c r="AG24" s="136" t="s">
        <v>167</v>
      </c>
    </row>
    <row r="25" spans="1:33" ht="14.25" customHeight="1">
      <c r="A25" s="97">
        <v>22</v>
      </c>
      <c r="B25" s="125">
        <v>0.8</v>
      </c>
      <c r="C25" s="122">
        <v>1</v>
      </c>
      <c r="D25" s="122">
        <v>2</v>
      </c>
      <c r="E25" s="122">
        <v>1.1</v>
      </c>
      <c r="F25" s="122">
        <v>0.8</v>
      </c>
      <c r="G25" s="122">
        <v>2.2</v>
      </c>
      <c r="H25" s="122">
        <v>0.4</v>
      </c>
      <c r="I25" s="122">
        <v>0.3</v>
      </c>
      <c r="J25" s="122">
        <v>1.5</v>
      </c>
      <c r="K25" s="122">
        <v>2.8</v>
      </c>
      <c r="L25" s="122">
        <v>2.8</v>
      </c>
      <c r="M25" s="122">
        <v>3.4</v>
      </c>
      <c r="N25" s="122">
        <v>4.8</v>
      </c>
      <c r="O25" s="122">
        <v>4.2</v>
      </c>
      <c r="P25" s="122">
        <v>3.5</v>
      </c>
      <c r="Q25" s="122">
        <v>3.8</v>
      </c>
      <c r="R25" s="122">
        <v>2.9</v>
      </c>
      <c r="S25" s="122">
        <v>1.2</v>
      </c>
      <c r="T25" s="122">
        <v>1.3</v>
      </c>
      <c r="U25" s="122">
        <v>1.2</v>
      </c>
      <c r="V25" s="122">
        <v>2.8</v>
      </c>
      <c r="W25" s="122">
        <v>2.9</v>
      </c>
      <c r="X25" s="122">
        <v>3.2</v>
      </c>
      <c r="Y25" s="122">
        <v>3.3</v>
      </c>
      <c r="Z25" s="39">
        <f t="shared" si="0"/>
        <v>2.2583333333333333</v>
      </c>
      <c r="AA25" s="129" t="s">
        <v>139</v>
      </c>
      <c r="AB25" s="122">
        <v>5.4</v>
      </c>
      <c r="AC25" s="132" t="s">
        <v>140</v>
      </c>
      <c r="AD25" s="28">
        <v>22</v>
      </c>
      <c r="AE25" s="129" t="s">
        <v>52</v>
      </c>
      <c r="AF25" s="122">
        <v>10</v>
      </c>
      <c r="AG25" s="135" t="s">
        <v>168</v>
      </c>
    </row>
    <row r="26" spans="1:33" ht="14.25" customHeight="1">
      <c r="A26" s="97">
        <v>23</v>
      </c>
      <c r="B26" s="125">
        <v>4.5</v>
      </c>
      <c r="C26" s="122">
        <v>5.5</v>
      </c>
      <c r="D26" s="122">
        <v>3.9</v>
      </c>
      <c r="E26" s="122">
        <v>5.9</v>
      </c>
      <c r="F26" s="122">
        <v>5.7</v>
      </c>
      <c r="G26" s="122">
        <v>4.8</v>
      </c>
      <c r="H26" s="122">
        <v>2.8</v>
      </c>
      <c r="I26" s="122">
        <v>4.4</v>
      </c>
      <c r="J26" s="122">
        <v>5.3</v>
      </c>
      <c r="K26" s="122">
        <v>6.3</v>
      </c>
      <c r="L26" s="122">
        <v>5</v>
      </c>
      <c r="M26" s="122">
        <v>4.8</v>
      </c>
      <c r="N26" s="122">
        <v>3.3</v>
      </c>
      <c r="O26" s="122">
        <v>4.5</v>
      </c>
      <c r="P26" s="122">
        <v>4.8</v>
      </c>
      <c r="Q26" s="122">
        <v>4.6</v>
      </c>
      <c r="R26" s="122">
        <v>5.3</v>
      </c>
      <c r="S26" s="122">
        <v>3</v>
      </c>
      <c r="T26" s="122">
        <v>6.7</v>
      </c>
      <c r="U26" s="122">
        <v>2.2</v>
      </c>
      <c r="V26" s="122">
        <v>0.7</v>
      </c>
      <c r="W26" s="122">
        <v>2.2</v>
      </c>
      <c r="X26" s="122">
        <v>1.2</v>
      </c>
      <c r="Y26" s="122">
        <v>0.1</v>
      </c>
      <c r="Z26" s="39">
        <f t="shared" si="0"/>
        <v>4.062499999999999</v>
      </c>
      <c r="AA26" s="129" t="s">
        <v>49</v>
      </c>
      <c r="AB26" s="122">
        <v>7.9</v>
      </c>
      <c r="AC26" s="132" t="s">
        <v>141</v>
      </c>
      <c r="AD26" s="28">
        <v>23</v>
      </c>
      <c r="AE26" s="129" t="s">
        <v>49</v>
      </c>
      <c r="AF26" s="122">
        <v>14.5</v>
      </c>
      <c r="AG26" s="135" t="s">
        <v>169</v>
      </c>
    </row>
    <row r="27" spans="1:33" ht="14.25" customHeight="1">
      <c r="A27" s="97">
        <v>24</v>
      </c>
      <c r="B27" s="125">
        <v>2.3</v>
      </c>
      <c r="C27" s="122">
        <v>1.1</v>
      </c>
      <c r="D27" s="122">
        <v>2.8</v>
      </c>
      <c r="E27" s="122">
        <v>1.7</v>
      </c>
      <c r="F27" s="122">
        <v>1.7</v>
      </c>
      <c r="G27" s="122">
        <v>0.3</v>
      </c>
      <c r="H27" s="122">
        <v>0.9</v>
      </c>
      <c r="I27" s="122">
        <v>0.9</v>
      </c>
      <c r="J27" s="122">
        <v>2.4</v>
      </c>
      <c r="K27" s="122">
        <v>4</v>
      </c>
      <c r="L27" s="122">
        <v>4.4</v>
      </c>
      <c r="M27" s="122">
        <v>4.4</v>
      </c>
      <c r="N27" s="122">
        <v>3.4</v>
      </c>
      <c r="O27" s="122">
        <v>4.2</v>
      </c>
      <c r="P27" s="122">
        <v>4.7</v>
      </c>
      <c r="Q27" s="122">
        <v>4.3</v>
      </c>
      <c r="R27" s="122">
        <v>3.2</v>
      </c>
      <c r="S27" s="122">
        <v>0.9</v>
      </c>
      <c r="T27" s="122">
        <v>1.9</v>
      </c>
      <c r="U27" s="122">
        <v>2</v>
      </c>
      <c r="V27" s="122">
        <v>1.4</v>
      </c>
      <c r="W27" s="122">
        <v>1.5</v>
      </c>
      <c r="X27" s="122">
        <v>1.9</v>
      </c>
      <c r="Y27" s="122">
        <v>2.1</v>
      </c>
      <c r="Z27" s="39">
        <f t="shared" si="0"/>
        <v>2.433333333333333</v>
      </c>
      <c r="AA27" s="129" t="s">
        <v>51</v>
      </c>
      <c r="AB27" s="122">
        <v>5.5</v>
      </c>
      <c r="AC27" s="132" t="s">
        <v>142</v>
      </c>
      <c r="AD27" s="28">
        <v>24</v>
      </c>
      <c r="AE27" s="129" t="s">
        <v>52</v>
      </c>
      <c r="AF27" s="122">
        <v>9.7</v>
      </c>
      <c r="AG27" s="135" t="s">
        <v>170</v>
      </c>
    </row>
    <row r="28" spans="1:33" ht="14.25" customHeight="1">
      <c r="A28" s="97">
        <v>25</v>
      </c>
      <c r="B28" s="125">
        <v>2.1</v>
      </c>
      <c r="C28" s="122">
        <v>3.5</v>
      </c>
      <c r="D28" s="122">
        <v>2.9</v>
      </c>
      <c r="E28" s="122">
        <v>2.7</v>
      </c>
      <c r="F28" s="122">
        <v>2.7</v>
      </c>
      <c r="G28" s="122">
        <v>3</v>
      </c>
      <c r="H28" s="122">
        <v>2.4</v>
      </c>
      <c r="I28" s="122">
        <v>3</v>
      </c>
      <c r="J28" s="122">
        <v>2.8</v>
      </c>
      <c r="K28" s="122">
        <v>3.5</v>
      </c>
      <c r="L28" s="122">
        <v>3.6</v>
      </c>
      <c r="M28" s="122">
        <v>3.8</v>
      </c>
      <c r="N28" s="122">
        <v>4.3</v>
      </c>
      <c r="O28" s="122">
        <v>2.3</v>
      </c>
      <c r="P28" s="122">
        <v>3.3</v>
      </c>
      <c r="Q28" s="122">
        <v>3.6</v>
      </c>
      <c r="R28" s="122">
        <v>2.7</v>
      </c>
      <c r="S28" s="122">
        <v>0.9</v>
      </c>
      <c r="T28" s="122">
        <v>3.5</v>
      </c>
      <c r="U28" s="122">
        <v>4.8</v>
      </c>
      <c r="V28" s="122">
        <v>4.5</v>
      </c>
      <c r="W28" s="122">
        <v>2.3</v>
      </c>
      <c r="X28" s="122">
        <v>2.3</v>
      </c>
      <c r="Y28" s="122">
        <v>0.8</v>
      </c>
      <c r="Z28" s="39">
        <f t="shared" si="0"/>
        <v>2.970833333333332</v>
      </c>
      <c r="AA28" s="129" t="s">
        <v>53</v>
      </c>
      <c r="AB28" s="122">
        <v>6.2</v>
      </c>
      <c r="AC28" s="132" t="s">
        <v>143</v>
      </c>
      <c r="AD28" s="28">
        <v>25</v>
      </c>
      <c r="AE28" s="129" t="s">
        <v>51</v>
      </c>
      <c r="AF28" s="122">
        <v>13.3</v>
      </c>
      <c r="AG28" s="135" t="s">
        <v>171</v>
      </c>
    </row>
    <row r="29" spans="1:33" ht="14.25" customHeight="1">
      <c r="A29" s="97">
        <v>26</v>
      </c>
      <c r="B29" s="125">
        <v>0.5</v>
      </c>
      <c r="C29" s="122">
        <v>2.3</v>
      </c>
      <c r="D29" s="122">
        <v>2</v>
      </c>
      <c r="E29" s="122">
        <v>3.3</v>
      </c>
      <c r="F29" s="122">
        <v>2.9</v>
      </c>
      <c r="G29" s="122">
        <v>3.3</v>
      </c>
      <c r="H29" s="122">
        <v>3.8</v>
      </c>
      <c r="I29" s="122">
        <v>4.9</v>
      </c>
      <c r="J29" s="122">
        <v>5.1</v>
      </c>
      <c r="K29" s="122">
        <v>6.1</v>
      </c>
      <c r="L29" s="122">
        <v>5.4</v>
      </c>
      <c r="M29" s="122">
        <v>5.4</v>
      </c>
      <c r="N29" s="122">
        <v>4.9</v>
      </c>
      <c r="O29" s="122">
        <v>4.2</v>
      </c>
      <c r="P29" s="122">
        <v>4.7</v>
      </c>
      <c r="Q29" s="122">
        <v>3.3</v>
      </c>
      <c r="R29" s="122">
        <v>2.8</v>
      </c>
      <c r="S29" s="122">
        <v>2.2</v>
      </c>
      <c r="T29" s="122">
        <v>2.3</v>
      </c>
      <c r="U29" s="122">
        <v>2</v>
      </c>
      <c r="V29" s="122">
        <v>1.7</v>
      </c>
      <c r="W29" s="122">
        <v>1.4</v>
      </c>
      <c r="X29" s="122">
        <v>0.4</v>
      </c>
      <c r="Y29" s="122">
        <v>0.3</v>
      </c>
      <c r="Z29" s="39">
        <f t="shared" si="0"/>
        <v>3.133333333333334</v>
      </c>
      <c r="AA29" s="129" t="s">
        <v>49</v>
      </c>
      <c r="AB29" s="122">
        <v>6.7</v>
      </c>
      <c r="AC29" s="132" t="s">
        <v>144</v>
      </c>
      <c r="AD29" s="28">
        <v>26</v>
      </c>
      <c r="AE29" s="129" t="s">
        <v>49</v>
      </c>
      <c r="AF29" s="122">
        <v>10</v>
      </c>
      <c r="AG29" s="135" t="s">
        <v>172</v>
      </c>
    </row>
    <row r="30" spans="1:33" ht="14.25" customHeight="1">
      <c r="A30" s="97">
        <v>27</v>
      </c>
      <c r="B30" s="125">
        <v>0.5</v>
      </c>
      <c r="C30" s="122">
        <v>4</v>
      </c>
      <c r="D30" s="122">
        <v>2.3</v>
      </c>
      <c r="E30" s="122">
        <v>2.2</v>
      </c>
      <c r="F30" s="122">
        <v>2</v>
      </c>
      <c r="G30" s="122">
        <v>1.6</v>
      </c>
      <c r="H30" s="122">
        <v>1.3</v>
      </c>
      <c r="I30" s="122">
        <v>3.3</v>
      </c>
      <c r="J30" s="122">
        <v>3.7</v>
      </c>
      <c r="K30" s="122">
        <v>1.9</v>
      </c>
      <c r="L30" s="122">
        <v>2.2</v>
      </c>
      <c r="M30" s="122">
        <v>1.3</v>
      </c>
      <c r="N30" s="122">
        <v>2.1</v>
      </c>
      <c r="O30" s="122">
        <v>2.4</v>
      </c>
      <c r="P30" s="122">
        <v>2.9</v>
      </c>
      <c r="Q30" s="122">
        <v>3.2</v>
      </c>
      <c r="R30" s="122">
        <v>3.3</v>
      </c>
      <c r="S30" s="122">
        <v>0.7</v>
      </c>
      <c r="T30" s="122">
        <v>0.7</v>
      </c>
      <c r="U30" s="122">
        <v>0.9</v>
      </c>
      <c r="V30" s="122">
        <v>1</v>
      </c>
      <c r="W30" s="122">
        <v>1.1</v>
      </c>
      <c r="X30" s="122">
        <v>1.6</v>
      </c>
      <c r="Y30" s="122">
        <v>1.4</v>
      </c>
      <c r="Z30" s="39">
        <f t="shared" si="0"/>
        <v>1.9833333333333334</v>
      </c>
      <c r="AA30" s="129" t="s">
        <v>46</v>
      </c>
      <c r="AB30" s="122">
        <v>4.8</v>
      </c>
      <c r="AC30" s="132" t="s">
        <v>145</v>
      </c>
      <c r="AD30" s="28">
        <v>27</v>
      </c>
      <c r="AE30" s="129" t="s">
        <v>48</v>
      </c>
      <c r="AF30" s="122">
        <v>8.3</v>
      </c>
      <c r="AG30" s="135" t="s">
        <v>173</v>
      </c>
    </row>
    <row r="31" spans="1:33" ht="14.25" customHeight="1">
      <c r="A31" s="97">
        <v>28</v>
      </c>
      <c r="B31" s="125">
        <v>1.1</v>
      </c>
      <c r="C31" s="122">
        <v>0.8</v>
      </c>
      <c r="D31" s="122">
        <v>0.8</v>
      </c>
      <c r="E31" s="122">
        <v>0.5</v>
      </c>
      <c r="F31" s="122">
        <v>1</v>
      </c>
      <c r="G31" s="122">
        <v>1.5</v>
      </c>
      <c r="H31" s="122">
        <v>2.1</v>
      </c>
      <c r="I31" s="122">
        <v>0.9</v>
      </c>
      <c r="J31" s="122">
        <v>1.6</v>
      </c>
      <c r="K31" s="122">
        <v>1.2</v>
      </c>
      <c r="L31" s="122">
        <v>0.4</v>
      </c>
      <c r="M31" s="122">
        <v>1.7</v>
      </c>
      <c r="N31" s="122">
        <v>1.6</v>
      </c>
      <c r="O31" s="122">
        <v>3.4</v>
      </c>
      <c r="P31" s="122">
        <v>1.8</v>
      </c>
      <c r="Q31" s="122">
        <v>2.6</v>
      </c>
      <c r="R31" s="122">
        <v>3.8</v>
      </c>
      <c r="S31" s="122">
        <v>5.6</v>
      </c>
      <c r="T31" s="122">
        <v>4.9</v>
      </c>
      <c r="U31" s="122">
        <v>3.4</v>
      </c>
      <c r="V31" s="122">
        <v>1.8</v>
      </c>
      <c r="W31" s="122">
        <v>2.3</v>
      </c>
      <c r="X31" s="122">
        <v>2.6</v>
      </c>
      <c r="Y31" s="122">
        <v>0.8</v>
      </c>
      <c r="Z31" s="39">
        <f t="shared" si="0"/>
        <v>2.008333333333333</v>
      </c>
      <c r="AA31" s="129" t="s">
        <v>49</v>
      </c>
      <c r="AB31" s="122">
        <v>6.2</v>
      </c>
      <c r="AC31" s="132" t="s">
        <v>61</v>
      </c>
      <c r="AD31" s="28">
        <v>28</v>
      </c>
      <c r="AE31" s="129" t="s">
        <v>49</v>
      </c>
      <c r="AF31" s="122">
        <v>11.3</v>
      </c>
      <c r="AG31" s="135" t="s">
        <v>174</v>
      </c>
    </row>
    <row r="32" spans="1:33" ht="14.25" customHeight="1">
      <c r="A32" s="97">
        <v>29</v>
      </c>
      <c r="B32" s="12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9"/>
      <c r="AA32" s="101"/>
      <c r="AB32" s="8"/>
      <c r="AC32" s="111"/>
      <c r="AD32" s="28">
        <v>29</v>
      </c>
      <c r="AE32" s="101"/>
      <c r="AF32" s="8"/>
      <c r="AG32" s="114"/>
    </row>
    <row r="33" spans="1:33" ht="14.25" customHeight="1">
      <c r="A33" s="97">
        <v>30</v>
      </c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9"/>
      <c r="AA33" s="101"/>
      <c r="AB33" s="8"/>
      <c r="AC33" s="111"/>
      <c r="AD33" s="28">
        <v>30</v>
      </c>
      <c r="AE33" s="101"/>
      <c r="AF33" s="8"/>
      <c r="AG33" s="114"/>
    </row>
    <row r="34" spans="1:33" ht="14.25" customHeight="1">
      <c r="A34" s="97">
        <v>31</v>
      </c>
      <c r="B34" s="1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9"/>
      <c r="AA34" s="101"/>
      <c r="AB34" s="8"/>
      <c r="AC34" s="111"/>
      <c r="AD34" s="28">
        <v>31</v>
      </c>
      <c r="AE34" s="101"/>
      <c r="AF34" s="8"/>
      <c r="AG34" s="114"/>
    </row>
    <row r="35" spans="1:33" ht="14.25" customHeight="1">
      <c r="A35" s="99" t="s">
        <v>14</v>
      </c>
      <c r="B35" s="25">
        <f aca="true" t="shared" si="1" ref="B35:K35">AVERAGE(B4:B34)</f>
        <v>2.048148148148148</v>
      </c>
      <c r="C35" s="26">
        <f t="shared" si="1"/>
        <v>2.107407407407407</v>
      </c>
      <c r="D35" s="26">
        <f t="shared" si="1"/>
        <v>1.8074074074074067</v>
      </c>
      <c r="E35" s="26">
        <f t="shared" si="1"/>
        <v>2.0518518518518523</v>
      </c>
      <c r="F35" s="26">
        <f t="shared" si="1"/>
        <v>2.037037037037037</v>
      </c>
      <c r="G35" s="26">
        <f t="shared" si="1"/>
        <v>2.088888888888889</v>
      </c>
      <c r="H35" s="26">
        <f t="shared" si="1"/>
        <v>2.085185185185185</v>
      </c>
      <c r="I35" s="26">
        <f t="shared" si="1"/>
        <v>2.2296296296296294</v>
      </c>
      <c r="J35" s="26">
        <f t="shared" si="1"/>
        <v>2.599999999999999</v>
      </c>
      <c r="K35" s="26">
        <f t="shared" si="1"/>
        <v>3.135714285714286</v>
      </c>
      <c r="L35" s="26">
        <f aca="true" t="shared" si="2" ref="L35:Y35">AVERAGE(L4:L34)</f>
        <v>3.1571428571428575</v>
      </c>
      <c r="M35" s="26">
        <f t="shared" si="2"/>
        <v>3.2392857142857148</v>
      </c>
      <c r="N35" s="26">
        <f t="shared" si="2"/>
        <v>3.3892857142857147</v>
      </c>
      <c r="O35" s="26">
        <f t="shared" si="2"/>
        <v>3.264285714285715</v>
      </c>
      <c r="P35" s="26">
        <f t="shared" si="2"/>
        <v>3.3035714285714284</v>
      </c>
      <c r="Q35" s="26">
        <f t="shared" si="2"/>
        <v>3.1642857142857137</v>
      </c>
      <c r="R35" s="26">
        <f t="shared" si="2"/>
        <v>2.7607142857142857</v>
      </c>
      <c r="S35" s="26">
        <f t="shared" si="2"/>
        <v>2.4107142857142856</v>
      </c>
      <c r="T35" s="26">
        <f t="shared" si="2"/>
        <v>3.0321428571428575</v>
      </c>
      <c r="U35" s="26">
        <f t="shared" si="2"/>
        <v>2.6785714285714293</v>
      </c>
      <c r="V35" s="26">
        <f t="shared" si="2"/>
        <v>2.5535714285714284</v>
      </c>
      <c r="W35" s="26">
        <f t="shared" si="2"/>
        <v>2.1392857142857142</v>
      </c>
      <c r="X35" s="26">
        <f t="shared" si="2"/>
        <v>2.232142857142857</v>
      </c>
      <c r="Y35" s="26">
        <f t="shared" si="2"/>
        <v>2.278571428571428</v>
      </c>
      <c r="Z35" s="41">
        <f>AVERAGE(Z4:Z34)</f>
        <v>2.5902529761904765</v>
      </c>
      <c r="AA35" s="103"/>
      <c r="AB35" s="26">
        <f>AVERAGE(AB4:AB34)</f>
        <v>6.103571428571429</v>
      </c>
      <c r="AC35" s="36"/>
      <c r="AD35" s="36"/>
      <c r="AE35" s="103"/>
      <c r="AF35" s="26">
        <f>AVERAGE(AF4:AF34)</f>
        <v>11.742857142857146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0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9.8</v>
      </c>
      <c r="O38" s="137" t="s">
        <v>47</v>
      </c>
      <c r="P38" s="109">
        <v>16</v>
      </c>
      <c r="Q38" s="138" t="s">
        <v>134</v>
      </c>
      <c r="T38" s="18">
        <f>MAX(風速2)</f>
        <v>19.2</v>
      </c>
      <c r="U38" s="137" t="s">
        <v>47</v>
      </c>
      <c r="V38" s="109">
        <v>4</v>
      </c>
      <c r="W38" s="138" t="s">
        <v>149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37"/>
      <c r="P39" s="109"/>
      <c r="Q39" s="138"/>
      <c r="T39" s="34"/>
      <c r="U39" s="108"/>
      <c r="V39" s="109"/>
      <c r="W39" s="116"/>
    </row>
    <row r="40" spans="14:23" ht="14.25" customHeight="1">
      <c r="N40" s="35"/>
      <c r="O40" s="118"/>
      <c r="P40" s="118"/>
      <c r="Q40" s="119"/>
      <c r="T40" s="35"/>
      <c r="U40" s="118"/>
      <c r="V40" s="118"/>
      <c r="W40" s="119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f>'1月'!Z1</f>
        <v>2019</v>
      </c>
      <c r="AA1" s="2" t="s">
        <v>45</v>
      </c>
      <c r="AB1" s="104">
        <v>3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24">
        <v>2.7</v>
      </c>
      <c r="C4" s="123">
        <v>2.6</v>
      </c>
      <c r="D4" s="123">
        <v>1.7</v>
      </c>
      <c r="E4" s="123">
        <v>2.1</v>
      </c>
      <c r="F4" s="123">
        <v>2.8</v>
      </c>
      <c r="G4" s="123">
        <v>3.2</v>
      </c>
      <c r="H4" s="123">
        <v>2.3</v>
      </c>
      <c r="I4" s="123">
        <v>0.5</v>
      </c>
      <c r="J4" s="123">
        <v>2.4</v>
      </c>
      <c r="K4" s="123">
        <v>2.3</v>
      </c>
      <c r="L4" s="123">
        <v>4.5</v>
      </c>
      <c r="M4" s="123">
        <v>3.5</v>
      </c>
      <c r="N4" s="123">
        <v>2.9</v>
      </c>
      <c r="O4" s="123">
        <v>1.7</v>
      </c>
      <c r="P4" s="123">
        <v>1.8</v>
      </c>
      <c r="Q4" s="123">
        <v>1.9</v>
      </c>
      <c r="R4" s="123">
        <v>0.7</v>
      </c>
      <c r="S4" s="123">
        <v>2.5</v>
      </c>
      <c r="T4" s="123">
        <v>1.5</v>
      </c>
      <c r="U4" s="123">
        <v>0.6</v>
      </c>
      <c r="V4" s="123">
        <v>0.4</v>
      </c>
      <c r="W4" s="123">
        <v>0.5</v>
      </c>
      <c r="X4" s="123">
        <v>0.7</v>
      </c>
      <c r="Y4" s="123">
        <v>4.9</v>
      </c>
      <c r="Z4" s="38">
        <f aca="true" t="shared" si="0" ref="Z4:Z34">AVERAGE(B4:Y4)</f>
        <v>2.1125000000000003</v>
      </c>
      <c r="AA4" s="128" t="s">
        <v>48</v>
      </c>
      <c r="AB4" s="123">
        <v>5</v>
      </c>
      <c r="AC4" s="131" t="s">
        <v>64</v>
      </c>
      <c r="AD4" s="27">
        <v>1</v>
      </c>
      <c r="AE4" s="128" t="s">
        <v>48</v>
      </c>
      <c r="AF4" s="123">
        <v>9.7</v>
      </c>
      <c r="AG4" s="134" t="s">
        <v>202</v>
      </c>
    </row>
    <row r="5" spans="1:33" ht="14.25" customHeight="1">
      <c r="A5" s="97">
        <v>2</v>
      </c>
      <c r="B5" s="125">
        <v>3.9</v>
      </c>
      <c r="C5" s="122">
        <v>1.5</v>
      </c>
      <c r="D5" s="122">
        <v>3.5</v>
      </c>
      <c r="E5" s="122">
        <v>3.4</v>
      </c>
      <c r="F5" s="122">
        <v>2.7</v>
      </c>
      <c r="G5" s="122">
        <v>1.5</v>
      </c>
      <c r="H5" s="122">
        <v>1.8</v>
      </c>
      <c r="I5" s="122">
        <v>1.9</v>
      </c>
      <c r="J5" s="122">
        <v>3.1</v>
      </c>
      <c r="K5" s="122">
        <v>2.6</v>
      </c>
      <c r="L5" s="122">
        <v>3.2</v>
      </c>
      <c r="M5" s="122">
        <v>2.2</v>
      </c>
      <c r="N5" s="122">
        <v>2.4</v>
      </c>
      <c r="O5" s="122">
        <v>1.6</v>
      </c>
      <c r="P5" s="122">
        <v>2.5</v>
      </c>
      <c r="Q5" s="122">
        <v>0.9</v>
      </c>
      <c r="R5" s="122">
        <v>2</v>
      </c>
      <c r="S5" s="122">
        <v>1.4</v>
      </c>
      <c r="T5" s="122">
        <v>0.9</v>
      </c>
      <c r="U5" s="122">
        <v>1.9</v>
      </c>
      <c r="V5" s="122">
        <v>1.3</v>
      </c>
      <c r="W5" s="122">
        <v>0.2</v>
      </c>
      <c r="X5" s="122">
        <v>0.5</v>
      </c>
      <c r="Y5" s="122">
        <v>0.9</v>
      </c>
      <c r="Z5" s="39">
        <f t="shared" si="0"/>
        <v>1.9916666666666665</v>
      </c>
      <c r="AA5" s="129" t="s">
        <v>48</v>
      </c>
      <c r="AB5" s="122">
        <v>5.6</v>
      </c>
      <c r="AC5" s="132" t="s">
        <v>175</v>
      </c>
      <c r="AD5" s="28">
        <v>2</v>
      </c>
      <c r="AE5" s="129" t="s">
        <v>50</v>
      </c>
      <c r="AF5" s="122">
        <v>11.5</v>
      </c>
      <c r="AG5" s="135" t="s">
        <v>203</v>
      </c>
    </row>
    <row r="6" spans="1:33" ht="14.25" customHeight="1">
      <c r="A6" s="97">
        <v>3</v>
      </c>
      <c r="B6" s="125">
        <v>1.5</v>
      </c>
      <c r="C6" s="122">
        <v>2.2</v>
      </c>
      <c r="D6" s="122">
        <v>1.3</v>
      </c>
      <c r="E6" s="122">
        <v>1.7</v>
      </c>
      <c r="F6" s="122">
        <v>1.2</v>
      </c>
      <c r="G6" s="122">
        <v>1.5</v>
      </c>
      <c r="H6" s="122">
        <v>0.7</v>
      </c>
      <c r="I6" s="122">
        <v>1.2</v>
      </c>
      <c r="J6" s="122">
        <v>1.4</v>
      </c>
      <c r="K6" s="122">
        <v>1.5</v>
      </c>
      <c r="L6" s="122">
        <v>1.6</v>
      </c>
      <c r="M6" s="122">
        <v>2.1</v>
      </c>
      <c r="N6" s="122">
        <v>0.4</v>
      </c>
      <c r="O6" s="122">
        <v>0.7</v>
      </c>
      <c r="P6" s="122">
        <v>0.7</v>
      </c>
      <c r="Q6" s="122">
        <v>1.2</v>
      </c>
      <c r="R6" s="122">
        <v>1.2</v>
      </c>
      <c r="S6" s="122">
        <v>1.1</v>
      </c>
      <c r="T6" s="122">
        <v>0.3</v>
      </c>
      <c r="U6" s="122">
        <v>1.3</v>
      </c>
      <c r="V6" s="122">
        <v>1.5</v>
      </c>
      <c r="W6" s="122">
        <v>1.7</v>
      </c>
      <c r="X6" s="122">
        <v>2.5</v>
      </c>
      <c r="Y6" s="122">
        <v>2.1</v>
      </c>
      <c r="Z6" s="39">
        <f t="shared" si="0"/>
        <v>1.3583333333333332</v>
      </c>
      <c r="AA6" s="129" t="s">
        <v>49</v>
      </c>
      <c r="AB6" s="122">
        <v>2.9</v>
      </c>
      <c r="AC6" s="132" t="s">
        <v>176</v>
      </c>
      <c r="AD6" s="28">
        <v>3</v>
      </c>
      <c r="AE6" s="129" t="s">
        <v>49</v>
      </c>
      <c r="AF6" s="122">
        <v>5.6</v>
      </c>
      <c r="AG6" s="135" t="s">
        <v>204</v>
      </c>
    </row>
    <row r="7" spans="1:33" ht="14.25" customHeight="1">
      <c r="A7" s="97">
        <v>4</v>
      </c>
      <c r="B7" s="125">
        <v>2.9</v>
      </c>
      <c r="C7" s="122">
        <v>3.2</v>
      </c>
      <c r="D7" s="122">
        <v>3.9</v>
      </c>
      <c r="E7" s="122">
        <v>4.2</v>
      </c>
      <c r="F7" s="122">
        <v>6</v>
      </c>
      <c r="G7" s="122">
        <v>5</v>
      </c>
      <c r="H7" s="122">
        <v>4.7</v>
      </c>
      <c r="I7" s="122">
        <v>5.6</v>
      </c>
      <c r="J7" s="122">
        <v>5.5</v>
      </c>
      <c r="K7" s="122">
        <v>6.9</v>
      </c>
      <c r="L7" s="122">
        <v>5.3</v>
      </c>
      <c r="M7" s="122">
        <v>5.8</v>
      </c>
      <c r="N7" s="122">
        <v>6.4</v>
      </c>
      <c r="O7" s="122">
        <v>6.4</v>
      </c>
      <c r="P7" s="122">
        <v>6.8</v>
      </c>
      <c r="Q7" s="122">
        <v>5.2</v>
      </c>
      <c r="R7" s="122">
        <v>5.2</v>
      </c>
      <c r="S7" s="122">
        <v>4.9</v>
      </c>
      <c r="T7" s="122">
        <v>4.3</v>
      </c>
      <c r="U7" s="122">
        <v>3.6</v>
      </c>
      <c r="V7" s="122">
        <v>4</v>
      </c>
      <c r="W7" s="122">
        <v>4.2</v>
      </c>
      <c r="X7" s="122">
        <v>3.8</v>
      </c>
      <c r="Y7" s="122">
        <v>5.2</v>
      </c>
      <c r="Z7" s="39">
        <f t="shared" si="0"/>
        <v>4.958333333333333</v>
      </c>
      <c r="AA7" s="129" t="s">
        <v>49</v>
      </c>
      <c r="AB7" s="122">
        <v>7.8</v>
      </c>
      <c r="AC7" s="132" t="s">
        <v>177</v>
      </c>
      <c r="AD7" s="28">
        <v>4</v>
      </c>
      <c r="AE7" s="129" t="s">
        <v>50</v>
      </c>
      <c r="AF7" s="122">
        <v>17.6</v>
      </c>
      <c r="AG7" s="135" t="s">
        <v>115</v>
      </c>
    </row>
    <row r="8" spans="1:33" ht="14.25" customHeight="1">
      <c r="A8" s="97">
        <v>5</v>
      </c>
      <c r="B8" s="125">
        <v>2.5</v>
      </c>
      <c r="C8" s="122">
        <v>2.5</v>
      </c>
      <c r="D8" s="122">
        <v>1.8</v>
      </c>
      <c r="E8" s="122">
        <v>0.9</v>
      </c>
      <c r="F8" s="122">
        <v>0.8</v>
      </c>
      <c r="G8" s="122">
        <v>2.6</v>
      </c>
      <c r="H8" s="122">
        <v>1.7</v>
      </c>
      <c r="I8" s="122">
        <v>3.2</v>
      </c>
      <c r="J8" s="122">
        <v>5.5</v>
      </c>
      <c r="K8" s="122">
        <v>5.3</v>
      </c>
      <c r="L8" s="122">
        <v>5.1</v>
      </c>
      <c r="M8" s="122">
        <v>6.4</v>
      </c>
      <c r="N8" s="122">
        <v>4.7</v>
      </c>
      <c r="O8" s="122">
        <v>5.1</v>
      </c>
      <c r="P8" s="122">
        <v>3.7</v>
      </c>
      <c r="Q8" s="122">
        <v>2.7</v>
      </c>
      <c r="R8" s="122">
        <v>2.7</v>
      </c>
      <c r="S8" s="122">
        <v>1.6</v>
      </c>
      <c r="T8" s="122">
        <v>1.1</v>
      </c>
      <c r="U8" s="122">
        <v>1.1</v>
      </c>
      <c r="V8" s="122">
        <v>0.9</v>
      </c>
      <c r="W8" s="122">
        <v>1.2</v>
      </c>
      <c r="X8" s="122">
        <v>1.2</v>
      </c>
      <c r="Y8" s="122">
        <v>1</v>
      </c>
      <c r="Z8" s="39">
        <f t="shared" si="0"/>
        <v>2.7208333333333337</v>
      </c>
      <c r="AA8" s="129" t="s">
        <v>46</v>
      </c>
      <c r="AB8" s="122">
        <v>6.5</v>
      </c>
      <c r="AC8" s="132" t="s">
        <v>178</v>
      </c>
      <c r="AD8" s="28">
        <v>5</v>
      </c>
      <c r="AE8" s="129" t="s">
        <v>49</v>
      </c>
      <c r="AF8" s="122">
        <v>12.2</v>
      </c>
      <c r="AG8" s="135" t="s">
        <v>123</v>
      </c>
    </row>
    <row r="9" spans="1:33" ht="14.25" customHeight="1">
      <c r="A9" s="97">
        <v>6</v>
      </c>
      <c r="B9" s="125">
        <v>0.7</v>
      </c>
      <c r="C9" s="122">
        <v>1</v>
      </c>
      <c r="D9" s="122">
        <v>1.3</v>
      </c>
      <c r="E9" s="122">
        <v>1.1</v>
      </c>
      <c r="F9" s="122">
        <v>1.6</v>
      </c>
      <c r="G9" s="122">
        <v>1.5</v>
      </c>
      <c r="H9" s="122">
        <v>1.3</v>
      </c>
      <c r="I9" s="122">
        <v>2.7</v>
      </c>
      <c r="J9" s="122">
        <v>3.3</v>
      </c>
      <c r="K9" s="122">
        <v>3.7</v>
      </c>
      <c r="L9" s="122">
        <v>3.3</v>
      </c>
      <c r="M9" s="122">
        <v>5.5</v>
      </c>
      <c r="N9" s="122">
        <v>3.9</v>
      </c>
      <c r="O9" s="122">
        <v>5.8</v>
      </c>
      <c r="P9" s="122">
        <v>3.5</v>
      </c>
      <c r="Q9" s="122">
        <v>4.5</v>
      </c>
      <c r="R9" s="122">
        <v>2.5</v>
      </c>
      <c r="S9" s="122">
        <v>0.9</v>
      </c>
      <c r="T9" s="122">
        <v>1.7</v>
      </c>
      <c r="U9" s="122">
        <v>1.2</v>
      </c>
      <c r="V9" s="122">
        <v>0.8</v>
      </c>
      <c r="W9" s="122">
        <v>1.3</v>
      </c>
      <c r="X9" s="122">
        <v>1.4</v>
      </c>
      <c r="Y9" s="122">
        <v>2.2</v>
      </c>
      <c r="Z9" s="39">
        <f t="shared" si="0"/>
        <v>2.3625</v>
      </c>
      <c r="AA9" s="129" t="s">
        <v>51</v>
      </c>
      <c r="AB9" s="122">
        <v>6.4</v>
      </c>
      <c r="AC9" s="132" t="s">
        <v>179</v>
      </c>
      <c r="AD9" s="28">
        <v>6</v>
      </c>
      <c r="AE9" s="129" t="s">
        <v>51</v>
      </c>
      <c r="AF9" s="122">
        <v>10.4</v>
      </c>
      <c r="AG9" s="135" t="s">
        <v>205</v>
      </c>
    </row>
    <row r="10" spans="1:33" ht="14.25" customHeight="1">
      <c r="A10" s="97">
        <v>7</v>
      </c>
      <c r="B10" s="125">
        <v>0.7</v>
      </c>
      <c r="C10" s="122">
        <v>0.1</v>
      </c>
      <c r="D10" s="122">
        <v>1.4</v>
      </c>
      <c r="E10" s="122">
        <v>4.2</v>
      </c>
      <c r="F10" s="122">
        <v>3.6</v>
      </c>
      <c r="G10" s="122">
        <v>3.5</v>
      </c>
      <c r="H10" s="122">
        <v>4.2</v>
      </c>
      <c r="I10" s="122">
        <v>4.6</v>
      </c>
      <c r="J10" s="122">
        <v>4</v>
      </c>
      <c r="K10" s="122">
        <v>3.8</v>
      </c>
      <c r="L10" s="122">
        <v>3.3</v>
      </c>
      <c r="M10" s="122">
        <v>4.2</v>
      </c>
      <c r="N10" s="122">
        <v>4.1</v>
      </c>
      <c r="O10" s="122">
        <v>4</v>
      </c>
      <c r="P10" s="122">
        <v>3.7</v>
      </c>
      <c r="Q10" s="122">
        <v>5.6</v>
      </c>
      <c r="R10" s="122">
        <v>4.7</v>
      </c>
      <c r="S10" s="122">
        <v>3.7</v>
      </c>
      <c r="T10" s="122">
        <v>6.1</v>
      </c>
      <c r="U10" s="122">
        <v>3.9</v>
      </c>
      <c r="V10" s="122">
        <v>2.9</v>
      </c>
      <c r="W10" s="122">
        <v>3.7</v>
      </c>
      <c r="X10" s="122">
        <v>2.7</v>
      </c>
      <c r="Y10" s="122">
        <v>2.6</v>
      </c>
      <c r="Z10" s="39">
        <f t="shared" si="0"/>
        <v>3.5541666666666676</v>
      </c>
      <c r="AA10" s="129" t="s">
        <v>49</v>
      </c>
      <c r="AB10" s="122">
        <v>6.5</v>
      </c>
      <c r="AC10" s="132" t="s">
        <v>180</v>
      </c>
      <c r="AD10" s="28">
        <v>7</v>
      </c>
      <c r="AE10" s="129" t="s">
        <v>49</v>
      </c>
      <c r="AF10" s="122">
        <v>12.2</v>
      </c>
      <c r="AG10" s="135" t="s">
        <v>206</v>
      </c>
    </row>
    <row r="11" spans="1:33" ht="14.25" customHeight="1">
      <c r="A11" s="97">
        <v>8</v>
      </c>
      <c r="B11" s="125">
        <v>2.2</v>
      </c>
      <c r="C11" s="122">
        <v>6.6</v>
      </c>
      <c r="D11" s="122">
        <v>5.1</v>
      </c>
      <c r="E11" s="122">
        <v>1.1</v>
      </c>
      <c r="F11" s="122">
        <v>2.1</v>
      </c>
      <c r="G11" s="122">
        <v>1</v>
      </c>
      <c r="H11" s="122">
        <v>0.5</v>
      </c>
      <c r="I11" s="122">
        <v>3.4</v>
      </c>
      <c r="J11" s="122">
        <v>3.3</v>
      </c>
      <c r="K11" s="122">
        <v>4.7</v>
      </c>
      <c r="L11" s="122">
        <v>3</v>
      </c>
      <c r="M11" s="122">
        <v>4</v>
      </c>
      <c r="N11" s="122">
        <v>3.5</v>
      </c>
      <c r="O11" s="122">
        <v>3.4</v>
      </c>
      <c r="P11" s="122">
        <v>2.8</v>
      </c>
      <c r="Q11" s="122">
        <v>3.6</v>
      </c>
      <c r="R11" s="122">
        <v>1.5</v>
      </c>
      <c r="S11" s="122">
        <v>1.5</v>
      </c>
      <c r="T11" s="122">
        <v>2</v>
      </c>
      <c r="U11" s="122">
        <v>0.4</v>
      </c>
      <c r="V11" s="122">
        <v>1</v>
      </c>
      <c r="W11" s="122">
        <v>1.1</v>
      </c>
      <c r="X11" s="122">
        <v>2.1</v>
      </c>
      <c r="Y11" s="122">
        <v>1.1</v>
      </c>
      <c r="Z11" s="39">
        <f t="shared" si="0"/>
        <v>2.5416666666666665</v>
      </c>
      <c r="AA11" s="129" t="s">
        <v>48</v>
      </c>
      <c r="AB11" s="122">
        <v>7.6</v>
      </c>
      <c r="AC11" s="132" t="s">
        <v>181</v>
      </c>
      <c r="AD11" s="28">
        <v>8</v>
      </c>
      <c r="AE11" s="129" t="s">
        <v>48</v>
      </c>
      <c r="AF11" s="122">
        <v>14.9</v>
      </c>
      <c r="AG11" s="135" t="s">
        <v>207</v>
      </c>
    </row>
    <row r="12" spans="1:33" ht="14.25" customHeight="1">
      <c r="A12" s="97">
        <v>9</v>
      </c>
      <c r="B12" s="125">
        <v>2</v>
      </c>
      <c r="C12" s="122">
        <v>0.8</v>
      </c>
      <c r="D12" s="122">
        <v>2</v>
      </c>
      <c r="E12" s="122">
        <v>1.1</v>
      </c>
      <c r="F12" s="122">
        <v>1.5</v>
      </c>
      <c r="G12" s="122">
        <v>1.1</v>
      </c>
      <c r="H12" s="122">
        <v>1</v>
      </c>
      <c r="I12" s="122">
        <v>0.7</v>
      </c>
      <c r="J12" s="122">
        <v>1.1</v>
      </c>
      <c r="K12" s="122">
        <v>2.9</v>
      </c>
      <c r="L12" s="122">
        <v>3.9</v>
      </c>
      <c r="M12" s="122">
        <v>5.5</v>
      </c>
      <c r="N12" s="122">
        <v>4.7</v>
      </c>
      <c r="O12" s="122">
        <v>5.9</v>
      </c>
      <c r="P12" s="122">
        <v>6.7</v>
      </c>
      <c r="Q12" s="122">
        <v>6.7</v>
      </c>
      <c r="R12" s="122">
        <v>5.7</v>
      </c>
      <c r="S12" s="122">
        <v>3.7</v>
      </c>
      <c r="T12" s="122">
        <v>4.1</v>
      </c>
      <c r="U12" s="122">
        <v>3.6</v>
      </c>
      <c r="V12" s="122">
        <v>3.3</v>
      </c>
      <c r="W12" s="122">
        <v>3.1</v>
      </c>
      <c r="X12" s="122">
        <v>3.8</v>
      </c>
      <c r="Y12" s="122">
        <v>2.6</v>
      </c>
      <c r="Z12" s="39">
        <f t="shared" si="0"/>
        <v>3.229166666666666</v>
      </c>
      <c r="AA12" s="129" t="s">
        <v>53</v>
      </c>
      <c r="AB12" s="122">
        <v>8.3</v>
      </c>
      <c r="AC12" s="132" t="s">
        <v>182</v>
      </c>
      <c r="AD12" s="28">
        <v>9</v>
      </c>
      <c r="AE12" s="129" t="s">
        <v>53</v>
      </c>
      <c r="AF12" s="122">
        <v>13.8</v>
      </c>
      <c r="AG12" s="135" t="s">
        <v>208</v>
      </c>
    </row>
    <row r="13" spans="1:33" ht="14.25" customHeight="1">
      <c r="A13" s="97">
        <v>10</v>
      </c>
      <c r="B13" s="125">
        <v>2.8</v>
      </c>
      <c r="C13" s="122">
        <v>1.3</v>
      </c>
      <c r="D13" s="122">
        <v>1.4</v>
      </c>
      <c r="E13" s="122">
        <v>1</v>
      </c>
      <c r="F13" s="122">
        <v>2.4</v>
      </c>
      <c r="G13" s="122">
        <v>2.3</v>
      </c>
      <c r="H13" s="122">
        <v>1.1</v>
      </c>
      <c r="I13" s="122">
        <v>0.5</v>
      </c>
      <c r="J13" s="122">
        <v>1</v>
      </c>
      <c r="K13" s="122">
        <v>1.6</v>
      </c>
      <c r="L13" s="122">
        <v>1.6</v>
      </c>
      <c r="M13" s="122">
        <v>2</v>
      </c>
      <c r="N13" s="122">
        <v>1.8</v>
      </c>
      <c r="O13" s="122">
        <v>1.6</v>
      </c>
      <c r="P13" s="122">
        <v>2.5</v>
      </c>
      <c r="Q13" s="122">
        <v>0.6</v>
      </c>
      <c r="R13" s="122">
        <v>0.9</v>
      </c>
      <c r="S13" s="122">
        <v>1</v>
      </c>
      <c r="T13" s="122">
        <v>0.5</v>
      </c>
      <c r="U13" s="122">
        <v>0.6</v>
      </c>
      <c r="V13" s="122">
        <v>0.7</v>
      </c>
      <c r="W13" s="122">
        <v>1</v>
      </c>
      <c r="X13" s="122">
        <v>1.8</v>
      </c>
      <c r="Y13" s="122">
        <v>3</v>
      </c>
      <c r="Z13" s="39">
        <f t="shared" si="0"/>
        <v>1.4583333333333333</v>
      </c>
      <c r="AA13" s="129" t="s">
        <v>154</v>
      </c>
      <c r="AB13" s="122">
        <v>3.3</v>
      </c>
      <c r="AC13" s="132" t="s">
        <v>183</v>
      </c>
      <c r="AD13" s="28">
        <v>10</v>
      </c>
      <c r="AE13" s="129" t="s">
        <v>154</v>
      </c>
      <c r="AF13" s="122">
        <v>7</v>
      </c>
      <c r="AG13" s="135" t="s">
        <v>78</v>
      </c>
    </row>
    <row r="14" spans="1:33" ht="14.25" customHeight="1">
      <c r="A14" s="98">
        <v>11</v>
      </c>
      <c r="B14" s="126">
        <v>4.4</v>
      </c>
      <c r="C14" s="127">
        <v>3.5</v>
      </c>
      <c r="D14" s="127">
        <v>3.5</v>
      </c>
      <c r="E14" s="127">
        <v>4.4</v>
      </c>
      <c r="F14" s="127">
        <v>6.8</v>
      </c>
      <c r="G14" s="127">
        <v>5.3</v>
      </c>
      <c r="H14" s="127">
        <v>6.6</v>
      </c>
      <c r="I14" s="127">
        <v>5.7</v>
      </c>
      <c r="J14" s="127">
        <v>5.6</v>
      </c>
      <c r="K14" s="127">
        <v>5.4</v>
      </c>
      <c r="L14" s="127">
        <v>4</v>
      </c>
      <c r="M14" s="127">
        <v>8</v>
      </c>
      <c r="N14" s="127">
        <v>6.3</v>
      </c>
      <c r="O14" s="127">
        <v>2.3</v>
      </c>
      <c r="P14" s="127">
        <v>1.7</v>
      </c>
      <c r="Q14" s="127">
        <v>3.2</v>
      </c>
      <c r="R14" s="127">
        <v>1.5</v>
      </c>
      <c r="S14" s="127">
        <v>2.2</v>
      </c>
      <c r="T14" s="127">
        <v>2.6</v>
      </c>
      <c r="U14" s="127">
        <v>2.4</v>
      </c>
      <c r="V14" s="127">
        <v>3.9</v>
      </c>
      <c r="W14" s="127">
        <v>3.3</v>
      </c>
      <c r="X14" s="127">
        <v>1.7</v>
      </c>
      <c r="Y14" s="127">
        <v>1.8</v>
      </c>
      <c r="Z14" s="40">
        <f t="shared" si="0"/>
        <v>4.004166666666667</v>
      </c>
      <c r="AA14" s="130" t="s">
        <v>47</v>
      </c>
      <c r="AB14" s="127">
        <v>8.9</v>
      </c>
      <c r="AC14" s="133" t="s">
        <v>184</v>
      </c>
      <c r="AD14" s="29">
        <v>11</v>
      </c>
      <c r="AE14" s="130" t="s">
        <v>48</v>
      </c>
      <c r="AF14" s="127">
        <v>17.2</v>
      </c>
      <c r="AG14" s="136" t="s">
        <v>209</v>
      </c>
    </row>
    <row r="15" spans="1:33" ht="14.25" customHeight="1">
      <c r="A15" s="97">
        <v>12</v>
      </c>
      <c r="B15" s="125">
        <v>0.9</v>
      </c>
      <c r="C15" s="122">
        <v>0.9</v>
      </c>
      <c r="D15" s="122">
        <v>2.3</v>
      </c>
      <c r="E15" s="122">
        <v>0.9</v>
      </c>
      <c r="F15" s="122">
        <v>1.7</v>
      </c>
      <c r="G15" s="122">
        <v>0.8</v>
      </c>
      <c r="H15" s="122">
        <v>0.8</v>
      </c>
      <c r="I15" s="122">
        <v>0.3</v>
      </c>
      <c r="J15" s="122">
        <v>1.2</v>
      </c>
      <c r="K15" s="122">
        <v>2</v>
      </c>
      <c r="L15" s="122">
        <v>2.9</v>
      </c>
      <c r="M15" s="122">
        <v>3.7</v>
      </c>
      <c r="N15" s="122">
        <v>4.1</v>
      </c>
      <c r="O15" s="122">
        <v>4.3</v>
      </c>
      <c r="P15" s="122">
        <v>3.5</v>
      </c>
      <c r="Q15" s="122">
        <v>3</v>
      </c>
      <c r="R15" s="122">
        <v>1.8</v>
      </c>
      <c r="S15" s="122">
        <v>2</v>
      </c>
      <c r="T15" s="122">
        <v>2.1</v>
      </c>
      <c r="U15" s="122">
        <v>0.6</v>
      </c>
      <c r="V15" s="122">
        <v>1.2</v>
      </c>
      <c r="W15" s="122">
        <v>1.1</v>
      </c>
      <c r="X15" s="122">
        <v>0.9</v>
      </c>
      <c r="Y15" s="122">
        <v>1.2</v>
      </c>
      <c r="Z15" s="39">
        <f t="shared" si="0"/>
        <v>1.8416666666666668</v>
      </c>
      <c r="AA15" s="129" t="s">
        <v>139</v>
      </c>
      <c r="AB15" s="122">
        <v>5.3</v>
      </c>
      <c r="AC15" s="132" t="s">
        <v>185</v>
      </c>
      <c r="AD15" s="28">
        <v>12</v>
      </c>
      <c r="AE15" s="129" t="s">
        <v>139</v>
      </c>
      <c r="AF15" s="122">
        <v>8.8</v>
      </c>
      <c r="AG15" s="135" t="s">
        <v>210</v>
      </c>
    </row>
    <row r="16" spans="1:33" ht="14.25" customHeight="1">
      <c r="A16" s="97">
        <v>13</v>
      </c>
      <c r="B16" s="125">
        <v>1.1</v>
      </c>
      <c r="C16" s="122">
        <v>1.5</v>
      </c>
      <c r="D16" s="122">
        <v>0.3</v>
      </c>
      <c r="E16" s="122">
        <v>0.8</v>
      </c>
      <c r="F16" s="122">
        <v>0.3</v>
      </c>
      <c r="G16" s="122">
        <v>0.9</v>
      </c>
      <c r="H16" s="122">
        <v>0.4</v>
      </c>
      <c r="I16" s="122">
        <v>1</v>
      </c>
      <c r="J16" s="122">
        <v>2.2</v>
      </c>
      <c r="K16" s="122">
        <v>4.2</v>
      </c>
      <c r="L16" s="122">
        <v>3.5</v>
      </c>
      <c r="M16" s="122">
        <v>2.3</v>
      </c>
      <c r="N16" s="122">
        <v>2.6</v>
      </c>
      <c r="O16" s="122">
        <v>1.7</v>
      </c>
      <c r="P16" s="122">
        <v>3.7</v>
      </c>
      <c r="Q16" s="122">
        <v>3.9</v>
      </c>
      <c r="R16" s="122">
        <v>4.4</v>
      </c>
      <c r="S16" s="122">
        <v>5.1</v>
      </c>
      <c r="T16" s="122">
        <v>5.4</v>
      </c>
      <c r="U16" s="122">
        <v>4.5</v>
      </c>
      <c r="V16" s="122">
        <v>2.3</v>
      </c>
      <c r="W16" s="122">
        <v>5.9</v>
      </c>
      <c r="X16" s="122">
        <v>4.5</v>
      </c>
      <c r="Y16" s="122">
        <v>2.4</v>
      </c>
      <c r="Z16" s="39">
        <f t="shared" si="0"/>
        <v>2.704166666666666</v>
      </c>
      <c r="AA16" s="129" t="s">
        <v>48</v>
      </c>
      <c r="AB16" s="122">
        <v>7.9</v>
      </c>
      <c r="AC16" s="132" t="s">
        <v>186</v>
      </c>
      <c r="AD16" s="28"/>
      <c r="AE16" s="129" t="s">
        <v>48</v>
      </c>
      <c r="AF16" s="122">
        <v>16.1</v>
      </c>
      <c r="AG16" s="135" t="s">
        <v>96</v>
      </c>
    </row>
    <row r="17" spans="1:33" ht="14.25" customHeight="1">
      <c r="A17" s="97">
        <v>14</v>
      </c>
      <c r="B17" s="125">
        <v>1.1</v>
      </c>
      <c r="C17" s="122">
        <v>1.3</v>
      </c>
      <c r="D17" s="122">
        <v>2</v>
      </c>
      <c r="E17" s="122">
        <v>1.3</v>
      </c>
      <c r="F17" s="122">
        <v>3.2</v>
      </c>
      <c r="G17" s="122">
        <v>2.3</v>
      </c>
      <c r="H17" s="122">
        <v>3.2</v>
      </c>
      <c r="I17" s="122">
        <v>3.6</v>
      </c>
      <c r="J17" s="122">
        <v>4.1</v>
      </c>
      <c r="K17" s="122">
        <v>5.2</v>
      </c>
      <c r="L17" s="122">
        <v>2.5</v>
      </c>
      <c r="M17" s="122">
        <v>3.8</v>
      </c>
      <c r="N17" s="122">
        <v>4.7</v>
      </c>
      <c r="O17" s="122">
        <v>4</v>
      </c>
      <c r="P17" s="122">
        <v>3.4</v>
      </c>
      <c r="Q17" s="122">
        <v>5</v>
      </c>
      <c r="R17" s="122">
        <v>3.8</v>
      </c>
      <c r="S17" s="122">
        <v>3.6</v>
      </c>
      <c r="T17" s="122">
        <v>2.7</v>
      </c>
      <c r="U17" s="122">
        <v>3.5</v>
      </c>
      <c r="V17" s="122">
        <v>0.9</v>
      </c>
      <c r="W17" s="122">
        <v>1.5</v>
      </c>
      <c r="X17" s="122">
        <v>3.4</v>
      </c>
      <c r="Y17" s="122">
        <v>1.3</v>
      </c>
      <c r="Z17" s="39">
        <f t="shared" si="0"/>
        <v>2.975000000000001</v>
      </c>
      <c r="AA17" s="129" t="s">
        <v>47</v>
      </c>
      <c r="AB17" s="122">
        <v>6.2</v>
      </c>
      <c r="AC17" s="132" t="s">
        <v>187</v>
      </c>
      <c r="AD17" s="28">
        <v>14</v>
      </c>
      <c r="AE17" s="129" t="s">
        <v>48</v>
      </c>
      <c r="AF17" s="122">
        <v>12.9</v>
      </c>
      <c r="AG17" s="135" t="s">
        <v>211</v>
      </c>
    </row>
    <row r="18" spans="1:33" ht="14.25" customHeight="1">
      <c r="A18" s="97">
        <v>15</v>
      </c>
      <c r="B18" s="125">
        <v>1.6</v>
      </c>
      <c r="C18" s="122">
        <v>1.8</v>
      </c>
      <c r="D18" s="122">
        <v>0.6</v>
      </c>
      <c r="E18" s="122">
        <v>1.5</v>
      </c>
      <c r="F18" s="122">
        <v>0.5</v>
      </c>
      <c r="G18" s="122">
        <v>1.2</v>
      </c>
      <c r="H18" s="122">
        <v>0.9</v>
      </c>
      <c r="I18" s="122">
        <v>0.8</v>
      </c>
      <c r="J18" s="122">
        <v>1.6</v>
      </c>
      <c r="K18" s="122">
        <v>1.9</v>
      </c>
      <c r="L18" s="122">
        <v>3.1</v>
      </c>
      <c r="M18" s="122">
        <v>3.6</v>
      </c>
      <c r="N18" s="122">
        <v>3.7</v>
      </c>
      <c r="O18" s="122">
        <v>3.9</v>
      </c>
      <c r="P18" s="122">
        <v>3.7</v>
      </c>
      <c r="Q18" s="122">
        <v>3.1</v>
      </c>
      <c r="R18" s="122">
        <v>2.3</v>
      </c>
      <c r="S18" s="122">
        <v>2.5</v>
      </c>
      <c r="T18" s="122">
        <v>2.1</v>
      </c>
      <c r="U18" s="122">
        <v>0.9</v>
      </c>
      <c r="V18" s="122">
        <v>2.3</v>
      </c>
      <c r="W18" s="122">
        <v>2.5</v>
      </c>
      <c r="X18" s="122">
        <v>1.4</v>
      </c>
      <c r="Y18" s="122">
        <v>1.3</v>
      </c>
      <c r="Z18" s="39">
        <f t="shared" si="0"/>
        <v>2.0333333333333328</v>
      </c>
      <c r="AA18" s="129" t="s">
        <v>139</v>
      </c>
      <c r="AB18" s="122">
        <v>5.4</v>
      </c>
      <c r="AC18" s="132" t="s">
        <v>188</v>
      </c>
      <c r="AD18" s="28">
        <v>15</v>
      </c>
      <c r="AE18" s="129" t="s">
        <v>212</v>
      </c>
      <c r="AF18" s="122">
        <v>10.2</v>
      </c>
      <c r="AG18" s="135" t="s">
        <v>213</v>
      </c>
    </row>
    <row r="19" spans="1:33" ht="14.25" customHeight="1">
      <c r="A19" s="97">
        <v>16</v>
      </c>
      <c r="B19" s="125">
        <v>3.6</v>
      </c>
      <c r="C19" s="122">
        <v>1.4</v>
      </c>
      <c r="D19" s="122">
        <v>1</v>
      </c>
      <c r="E19" s="122">
        <v>1.6</v>
      </c>
      <c r="F19" s="122">
        <v>0.5</v>
      </c>
      <c r="G19" s="122">
        <v>0.3</v>
      </c>
      <c r="H19" s="122">
        <v>0.2</v>
      </c>
      <c r="I19" s="122">
        <v>3.1</v>
      </c>
      <c r="J19" s="122">
        <v>1.9</v>
      </c>
      <c r="K19" s="122">
        <v>3.6</v>
      </c>
      <c r="L19" s="122">
        <v>3.8</v>
      </c>
      <c r="M19" s="122">
        <v>5.6</v>
      </c>
      <c r="N19" s="122">
        <v>6.8</v>
      </c>
      <c r="O19" s="122">
        <v>5</v>
      </c>
      <c r="P19" s="122">
        <v>4.8</v>
      </c>
      <c r="Q19" s="122">
        <v>5.1</v>
      </c>
      <c r="R19" s="122">
        <v>1.7</v>
      </c>
      <c r="S19" s="122">
        <v>3.3</v>
      </c>
      <c r="T19" s="122">
        <v>3.1</v>
      </c>
      <c r="U19" s="122">
        <v>4.8</v>
      </c>
      <c r="V19" s="122">
        <v>0.7</v>
      </c>
      <c r="W19" s="122">
        <v>1.1</v>
      </c>
      <c r="X19" s="122">
        <v>0.4</v>
      </c>
      <c r="Y19" s="122">
        <v>2.7</v>
      </c>
      <c r="Z19" s="39">
        <f t="shared" si="0"/>
        <v>2.7541666666666664</v>
      </c>
      <c r="AA19" s="129" t="s">
        <v>46</v>
      </c>
      <c r="AB19" s="122">
        <v>6.8</v>
      </c>
      <c r="AC19" s="132" t="s">
        <v>189</v>
      </c>
      <c r="AD19" s="28">
        <v>16</v>
      </c>
      <c r="AE19" s="129" t="s">
        <v>48</v>
      </c>
      <c r="AF19" s="122">
        <v>12.4</v>
      </c>
      <c r="AG19" s="135" t="s">
        <v>214</v>
      </c>
    </row>
    <row r="20" spans="1:33" ht="14.25" customHeight="1">
      <c r="A20" s="97">
        <v>17</v>
      </c>
      <c r="B20" s="125">
        <v>1.9</v>
      </c>
      <c r="C20" s="122">
        <v>1.4</v>
      </c>
      <c r="D20" s="122">
        <v>1</v>
      </c>
      <c r="E20" s="122">
        <v>1.5</v>
      </c>
      <c r="F20" s="122">
        <v>0.6</v>
      </c>
      <c r="G20" s="122">
        <v>1.5</v>
      </c>
      <c r="H20" s="122">
        <v>0.7</v>
      </c>
      <c r="I20" s="122">
        <v>0.7</v>
      </c>
      <c r="J20" s="122">
        <v>2.4</v>
      </c>
      <c r="K20" s="122">
        <v>3.4</v>
      </c>
      <c r="L20" s="122">
        <v>3.9</v>
      </c>
      <c r="M20" s="122">
        <v>3.3</v>
      </c>
      <c r="N20" s="122">
        <v>2.7</v>
      </c>
      <c r="O20" s="122">
        <v>2.9</v>
      </c>
      <c r="P20" s="122">
        <v>2.6</v>
      </c>
      <c r="Q20" s="122">
        <v>2</v>
      </c>
      <c r="R20" s="122">
        <v>2</v>
      </c>
      <c r="S20" s="122">
        <v>1.2</v>
      </c>
      <c r="T20" s="122">
        <v>2.3</v>
      </c>
      <c r="U20" s="122">
        <v>2.9</v>
      </c>
      <c r="V20" s="122">
        <v>4.6</v>
      </c>
      <c r="W20" s="122">
        <v>4.4</v>
      </c>
      <c r="X20" s="122">
        <v>5.1</v>
      </c>
      <c r="Y20" s="122">
        <v>4.2</v>
      </c>
      <c r="Z20" s="39">
        <f t="shared" si="0"/>
        <v>2.466666666666667</v>
      </c>
      <c r="AA20" s="129" t="s">
        <v>48</v>
      </c>
      <c r="AB20" s="122">
        <v>6.1</v>
      </c>
      <c r="AC20" s="132" t="s">
        <v>190</v>
      </c>
      <c r="AD20" s="28">
        <v>17</v>
      </c>
      <c r="AE20" s="129" t="s">
        <v>50</v>
      </c>
      <c r="AF20" s="122">
        <v>13.3</v>
      </c>
      <c r="AG20" s="135" t="s">
        <v>215</v>
      </c>
    </row>
    <row r="21" spans="1:33" ht="14.25" customHeight="1">
      <c r="A21" s="97">
        <v>18</v>
      </c>
      <c r="B21" s="125">
        <v>2.6</v>
      </c>
      <c r="C21" s="122">
        <v>5.1</v>
      </c>
      <c r="D21" s="122">
        <v>3.7</v>
      </c>
      <c r="E21" s="122">
        <v>2.6</v>
      </c>
      <c r="F21" s="122">
        <v>1.5</v>
      </c>
      <c r="G21" s="122">
        <v>1.4</v>
      </c>
      <c r="H21" s="122">
        <v>0.4</v>
      </c>
      <c r="I21" s="122">
        <v>2.3</v>
      </c>
      <c r="J21" s="122">
        <v>0.8</v>
      </c>
      <c r="K21" s="122">
        <v>2.4</v>
      </c>
      <c r="L21" s="122">
        <v>3.1</v>
      </c>
      <c r="M21" s="122">
        <v>3</v>
      </c>
      <c r="N21" s="122">
        <v>3.5</v>
      </c>
      <c r="O21" s="122">
        <v>3.7</v>
      </c>
      <c r="P21" s="122">
        <v>3</v>
      </c>
      <c r="Q21" s="122">
        <v>2.7</v>
      </c>
      <c r="R21" s="122">
        <v>2.9</v>
      </c>
      <c r="S21" s="122">
        <v>2.1</v>
      </c>
      <c r="T21" s="122">
        <v>1.4</v>
      </c>
      <c r="U21" s="122">
        <v>1.7</v>
      </c>
      <c r="V21" s="122">
        <v>1.7</v>
      </c>
      <c r="W21" s="122">
        <v>1.7</v>
      </c>
      <c r="X21" s="122">
        <v>2.9</v>
      </c>
      <c r="Y21" s="122">
        <v>2</v>
      </c>
      <c r="Z21" s="39">
        <f t="shared" si="0"/>
        <v>2.4250000000000003</v>
      </c>
      <c r="AA21" s="129" t="s">
        <v>46</v>
      </c>
      <c r="AB21" s="122">
        <v>5.4</v>
      </c>
      <c r="AC21" s="132" t="s">
        <v>191</v>
      </c>
      <c r="AD21" s="28">
        <v>18</v>
      </c>
      <c r="AE21" s="129" t="s">
        <v>50</v>
      </c>
      <c r="AF21" s="122">
        <v>10</v>
      </c>
      <c r="AG21" s="135" t="s">
        <v>216</v>
      </c>
    </row>
    <row r="22" spans="1:33" ht="14.25" customHeight="1">
      <c r="A22" s="97">
        <v>19</v>
      </c>
      <c r="B22" s="125">
        <v>1.7</v>
      </c>
      <c r="C22" s="122">
        <v>1.5</v>
      </c>
      <c r="D22" s="122">
        <v>3.2</v>
      </c>
      <c r="E22" s="122">
        <v>2.1</v>
      </c>
      <c r="F22" s="122">
        <v>1.8</v>
      </c>
      <c r="G22" s="122">
        <v>1.9</v>
      </c>
      <c r="H22" s="122">
        <v>4.1</v>
      </c>
      <c r="I22" s="122">
        <v>1.1</v>
      </c>
      <c r="J22" s="122">
        <v>0.9</v>
      </c>
      <c r="K22" s="122">
        <v>4</v>
      </c>
      <c r="L22" s="122">
        <v>4.7</v>
      </c>
      <c r="M22" s="122">
        <v>3.8</v>
      </c>
      <c r="N22" s="122">
        <v>2.9</v>
      </c>
      <c r="O22" s="122">
        <v>3.6</v>
      </c>
      <c r="P22" s="122">
        <v>3</v>
      </c>
      <c r="Q22" s="122">
        <v>3.5</v>
      </c>
      <c r="R22" s="122">
        <v>3</v>
      </c>
      <c r="S22" s="122">
        <v>1.8</v>
      </c>
      <c r="T22" s="122">
        <v>1.9</v>
      </c>
      <c r="U22" s="122">
        <v>1.4</v>
      </c>
      <c r="V22" s="122">
        <v>1.3</v>
      </c>
      <c r="W22" s="122">
        <v>2.2</v>
      </c>
      <c r="X22" s="122">
        <v>1.7</v>
      </c>
      <c r="Y22" s="122">
        <v>2</v>
      </c>
      <c r="Z22" s="39">
        <f t="shared" si="0"/>
        <v>2.4625</v>
      </c>
      <c r="AA22" s="129" t="s">
        <v>139</v>
      </c>
      <c r="AB22" s="122">
        <v>5.4</v>
      </c>
      <c r="AC22" s="132" t="s">
        <v>192</v>
      </c>
      <c r="AD22" s="28">
        <v>19</v>
      </c>
      <c r="AE22" s="129" t="s">
        <v>51</v>
      </c>
      <c r="AF22" s="122">
        <v>9</v>
      </c>
      <c r="AG22" s="135" t="s">
        <v>217</v>
      </c>
    </row>
    <row r="23" spans="1:33" ht="14.25" customHeight="1">
      <c r="A23" s="97">
        <v>20</v>
      </c>
      <c r="B23" s="125">
        <v>2.6</v>
      </c>
      <c r="C23" s="122">
        <v>3.3</v>
      </c>
      <c r="D23" s="122">
        <v>2</v>
      </c>
      <c r="E23" s="122">
        <v>2.4</v>
      </c>
      <c r="F23" s="122">
        <v>2.5</v>
      </c>
      <c r="G23" s="122">
        <v>2.6</v>
      </c>
      <c r="H23" s="122">
        <v>1.4</v>
      </c>
      <c r="I23" s="122">
        <v>3.1</v>
      </c>
      <c r="J23" s="122">
        <v>2.5</v>
      </c>
      <c r="K23" s="122">
        <v>2.2</v>
      </c>
      <c r="L23" s="122">
        <v>2.4</v>
      </c>
      <c r="M23" s="122">
        <v>2.1</v>
      </c>
      <c r="N23" s="122">
        <v>2.5</v>
      </c>
      <c r="O23" s="122">
        <v>2.3</v>
      </c>
      <c r="P23" s="122">
        <v>2.9</v>
      </c>
      <c r="Q23" s="122">
        <v>2.3</v>
      </c>
      <c r="R23" s="122">
        <v>1.9</v>
      </c>
      <c r="S23" s="122">
        <v>2</v>
      </c>
      <c r="T23" s="122">
        <v>1.7</v>
      </c>
      <c r="U23" s="122">
        <v>1.5</v>
      </c>
      <c r="V23" s="122">
        <v>1.8</v>
      </c>
      <c r="W23" s="122">
        <v>1.5</v>
      </c>
      <c r="X23" s="122">
        <v>1.6</v>
      </c>
      <c r="Y23" s="122">
        <v>1.8</v>
      </c>
      <c r="Z23" s="39">
        <f t="shared" si="0"/>
        <v>2.204166666666666</v>
      </c>
      <c r="AA23" s="129" t="s">
        <v>50</v>
      </c>
      <c r="AB23" s="122">
        <v>3.6</v>
      </c>
      <c r="AC23" s="132" t="s">
        <v>191</v>
      </c>
      <c r="AD23" s="28">
        <v>20</v>
      </c>
      <c r="AE23" s="129" t="s">
        <v>50</v>
      </c>
      <c r="AF23" s="122">
        <v>6.7</v>
      </c>
      <c r="AG23" s="135" t="s">
        <v>218</v>
      </c>
    </row>
    <row r="24" spans="1:33" ht="14.25" customHeight="1">
      <c r="A24" s="98">
        <v>21</v>
      </c>
      <c r="B24" s="126">
        <v>2.7</v>
      </c>
      <c r="C24" s="127">
        <v>2.3</v>
      </c>
      <c r="D24" s="127">
        <v>4.5</v>
      </c>
      <c r="E24" s="127">
        <v>3.5</v>
      </c>
      <c r="F24" s="127">
        <v>5</v>
      </c>
      <c r="G24" s="127">
        <v>4.5</v>
      </c>
      <c r="H24" s="127">
        <v>3.7</v>
      </c>
      <c r="I24" s="127">
        <v>4.2</v>
      </c>
      <c r="J24" s="127">
        <v>4.4</v>
      </c>
      <c r="K24" s="127">
        <v>5.3</v>
      </c>
      <c r="L24" s="127">
        <v>4.8</v>
      </c>
      <c r="M24" s="127">
        <v>5.9</v>
      </c>
      <c r="N24" s="127">
        <v>8.4</v>
      </c>
      <c r="O24" s="127">
        <v>6.7</v>
      </c>
      <c r="P24" s="127">
        <v>7.2</v>
      </c>
      <c r="Q24" s="127">
        <v>8.2</v>
      </c>
      <c r="R24" s="127">
        <v>8</v>
      </c>
      <c r="S24" s="127">
        <v>6.1</v>
      </c>
      <c r="T24" s="127">
        <v>7.8</v>
      </c>
      <c r="U24" s="127">
        <v>5</v>
      </c>
      <c r="V24" s="127">
        <v>4.6</v>
      </c>
      <c r="W24" s="127">
        <v>3</v>
      </c>
      <c r="X24" s="127">
        <v>1.7</v>
      </c>
      <c r="Y24" s="127">
        <v>0.7</v>
      </c>
      <c r="Z24" s="40">
        <f t="shared" si="0"/>
        <v>4.925</v>
      </c>
      <c r="AA24" s="130" t="s">
        <v>53</v>
      </c>
      <c r="AB24" s="127">
        <v>9.2</v>
      </c>
      <c r="AC24" s="133" t="s">
        <v>193</v>
      </c>
      <c r="AD24" s="29">
        <v>21</v>
      </c>
      <c r="AE24" s="130" t="s">
        <v>51</v>
      </c>
      <c r="AF24" s="127">
        <v>17.4</v>
      </c>
      <c r="AG24" s="136" t="s">
        <v>219</v>
      </c>
    </row>
    <row r="25" spans="1:33" ht="14.25" customHeight="1">
      <c r="A25" s="97">
        <v>22</v>
      </c>
      <c r="B25" s="125">
        <v>0.4</v>
      </c>
      <c r="C25" s="122">
        <v>0.9</v>
      </c>
      <c r="D25" s="122">
        <v>0.5</v>
      </c>
      <c r="E25" s="122">
        <v>0.9</v>
      </c>
      <c r="F25" s="122">
        <v>1.2</v>
      </c>
      <c r="G25" s="122">
        <v>0.3</v>
      </c>
      <c r="H25" s="122">
        <v>3.5</v>
      </c>
      <c r="I25" s="122">
        <v>1.6</v>
      </c>
      <c r="J25" s="122">
        <v>2.1</v>
      </c>
      <c r="K25" s="122">
        <v>2.3</v>
      </c>
      <c r="L25" s="122">
        <v>3</v>
      </c>
      <c r="M25" s="122">
        <v>4</v>
      </c>
      <c r="N25" s="122">
        <v>4.8</v>
      </c>
      <c r="O25" s="122">
        <v>4.3</v>
      </c>
      <c r="P25" s="122">
        <v>4.5</v>
      </c>
      <c r="Q25" s="122">
        <v>3.5</v>
      </c>
      <c r="R25" s="122">
        <v>3.9</v>
      </c>
      <c r="S25" s="122">
        <v>2.4</v>
      </c>
      <c r="T25" s="122">
        <v>2</v>
      </c>
      <c r="U25" s="122">
        <v>3.9</v>
      </c>
      <c r="V25" s="122">
        <v>1.9</v>
      </c>
      <c r="W25" s="122">
        <v>1.1</v>
      </c>
      <c r="X25" s="122">
        <v>2.3</v>
      </c>
      <c r="Y25" s="122">
        <v>2.4</v>
      </c>
      <c r="Z25" s="39">
        <f t="shared" si="0"/>
        <v>2.4041666666666663</v>
      </c>
      <c r="AA25" s="129" t="s">
        <v>48</v>
      </c>
      <c r="AB25" s="122">
        <v>5.7</v>
      </c>
      <c r="AC25" s="132" t="s">
        <v>194</v>
      </c>
      <c r="AD25" s="28">
        <v>22</v>
      </c>
      <c r="AE25" s="129" t="s">
        <v>47</v>
      </c>
      <c r="AF25" s="122">
        <v>13.6</v>
      </c>
      <c r="AG25" s="135" t="s">
        <v>220</v>
      </c>
    </row>
    <row r="26" spans="1:33" ht="14.25" customHeight="1">
      <c r="A26" s="97">
        <v>23</v>
      </c>
      <c r="B26" s="125">
        <v>2.2</v>
      </c>
      <c r="C26" s="122">
        <v>2.4</v>
      </c>
      <c r="D26" s="122">
        <v>1.2</v>
      </c>
      <c r="E26" s="122">
        <v>1.8</v>
      </c>
      <c r="F26" s="122">
        <v>2.7</v>
      </c>
      <c r="G26" s="122">
        <v>2</v>
      </c>
      <c r="H26" s="122">
        <v>1.5</v>
      </c>
      <c r="I26" s="122">
        <v>2.3</v>
      </c>
      <c r="J26" s="122">
        <v>0.7</v>
      </c>
      <c r="K26" s="122">
        <v>1.2</v>
      </c>
      <c r="L26" s="122">
        <v>0.8</v>
      </c>
      <c r="M26" s="122">
        <v>1.3</v>
      </c>
      <c r="N26" s="122">
        <v>1.8</v>
      </c>
      <c r="O26" s="122">
        <v>2.2</v>
      </c>
      <c r="P26" s="122">
        <v>1.7</v>
      </c>
      <c r="Q26" s="122">
        <v>1</v>
      </c>
      <c r="R26" s="122">
        <v>2.1</v>
      </c>
      <c r="S26" s="122">
        <v>2</v>
      </c>
      <c r="T26" s="122">
        <v>1.5</v>
      </c>
      <c r="U26" s="122">
        <v>2.1</v>
      </c>
      <c r="V26" s="122">
        <v>1.6</v>
      </c>
      <c r="W26" s="122">
        <v>1.5</v>
      </c>
      <c r="X26" s="122">
        <v>1.3</v>
      </c>
      <c r="Y26" s="122">
        <v>0.8</v>
      </c>
      <c r="Z26" s="39">
        <f t="shared" si="0"/>
        <v>1.6541666666666668</v>
      </c>
      <c r="AA26" s="129" t="s">
        <v>48</v>
      </c>
      <c r="AB26" s="122">
        <v>3.5</v>
      </c>
      <c r="AC26" s="132" t="s">
        <v>137</v>
      </c>
      <c r="AD26" s="28">
        <v>23</v>
      </c>
      <c r="AE26" s="129" t="s">
        <v>49</v>
      </c>
      <c r="AF26" s="122">
        <v>9</v>
      </c>
      <c r="AG26" s="135" t="s">
        <v>221</v>
      </c>
    </row>
    <row r="27" spans="1:33" ht="14.25" customHeight="1">
      <c r="A27" s="97">
        <v>24</v>
      </c>
      <c r="B27" s="125">
        <v>1.6</v>
      </c>
      <c r="C27" s="122">
        <v>1.5</v>
      </c>
      <c r="D27" s="122">
        <v>1.6</v>
      </c>
      <c r="E27" s="122">
        <v>1.5</v>
      </c>
      <c r="F27" s="122">
        <v>1.7</v>
      </c>
      <c r="G27" s="122">
        <v>1.6</v>
      </c>
      <c r="H27" s="122">
        <v>1.1</v>
      </c>
      <c r="I27" s="122">
        <v>2.3</v>
      </c>
      <c r="J27" s="122">
        <v>2.9</v>
      </c>
      <c r="K27" s="122">
        <v>1.7</v>
      </c>
      <c r="L27" s="122">
        <v>2.2</v>
      </c>
      <c r="M27" s="122">
        <v>3.2</v>
      </c>
      <c r="N27" s="122">
        <v>4.1</v>
      </c>
      <c r="O27" s="122">
        <v>3.5</v>
      </c>
      <c r="P27" s="122">
        <v>2.8</v>
      </c>
      <c r="Q27" s="122">
        <v>3.6</v>
      </c>
      <c r="R27" s="122">
        <v>5.1</v>
      </c>
      <c r="S27" s="122">
        <v>1.4</v>
      </c>
      <c r="T27" s="122">
        <v>1.8</v>
      </c>
      <c r="U27" s="122">
        <v>3.5</v>
      </c>
      <c r="V27" s="122">
        <v>1.5</v>
      </c>
      <c r="W27" s="122">
        <v>1.9</v>
      </c>
      <c r="X27" s="122">
        <v>0.9</v>
      </c>
      <c r="Y27" s="122">
        <v>1.1</v>
      </c>
      <c r="Z27" s="39">
        <f t="shared" si="0"/>
        <v>2.2541666666666664</v>
      </c>
      <c r="AA27" s="129" t="s">
        <v>54</v>
      </c>
      <c r="AB27" s="122">
        <v>5.5</v>
      </c>
      <c r="AC27" s="132" t="s">
        <v>195</v>
      </c>
      <c r="AD27" s="28">
        <v>24</v>
      </c>
      <c r="AE27" s="129" t="s">
        <v>47</v>
      </c>
      <c r="AF27" s="122">
        <v>12.4</v>
      </c>
      <c r="AG27" s="135" t="s">
        <v>222</v>
      </c>
    </row>
    <row r="28" spans="1:33" ht="14.25" customHeight="1">
      <c r="A28" s="97">
        <v>25</v>
      </c>
      <c r="B28" s="125">
        <v>0.9</v>
      </c>
      <c r="C28" s="122">
        <v>0.9</v>
      </c>
      <c r="D28" s="122">
        <v>0.3</v>
      </c>
      <c r="E28" s="122">
        <v>0.5</v>
      </c>
      <c r="F28" s="122">
        <v>0.3</v>
      </c>
      <c r="G28" s="122">
        <v>0.6</v>
      </c>
      <c r="H28" s="122">
        <v>0.6</v>
      </c>
      <c r="I28" s="122">
        <v>1</v>
      </c>
      <c r="J28" s="122">
        <v>2</v>
      </c>
      <c r="K28" s="122">
        <v>3.2</v>
      </c>
      <c r="L28" s="122">
        <v>3</v>
      </c>
      <c r="M28" s="122">
        <v>3.9</v>
      </c>
      <c r="N28" s="122">
        <v>3.8</v>
      </c>
      <c r="O28" s="122">
        <v>3.3</v>
      </c>
      <c r="P28" s="122">
        <v>2.1</v>
      </c>
      <c r="Q28" s="122">
        <v>2.3</v>
      </c>
      <c r="R28" s="122">
        <v>2.9</v>
      </c>
      <c r="S28" s="122">
        <v>2.7</v>
      </c>
      <c r="T28" s="122">
        <v>1.5</v>
      </c>
      <c r="U28" s="122">
        <v>1.1</v>
      </c>
      <c r="V28" s="122">
        <v>0.2</v>
      </c>
      <c r="W28" s="122">
        <v>1.4</v>
      </c>
      <c r="X28" s="122">
        <v>1.6</v>
      </c>
      <c r="Y28" s="122">
        <v>1</v>
      </c>
      <c r="Z28" s="39">
        <f t="shared" si="0"/>
        <v>1.7125000000000004</v>
      </c>
      <c r="AA28" s="129" t="s">
        <v>139</v>
      </c>
      <c r="AB28" s="122">
        <v>5</v>
      </c>
      <c r="AC28" s="132" t="s">
        <v>57</v>
      </c>
      <c r="AD28" s="28">
        <v>25</v>
      </c>
      <c r="AE28" s="129" t="s">
        <v>139</v>
      </c>
      <c r="AF28" s="122">
        <v>9</v>
      </c>
      <c r="AG28" s="135" t="s">
        <v>213</v>
      </c>
    </row>
    <row r="29" spans="1:33" ht="14.25" customHeight="1">
      <c r="A29" s="97">
        <v>26</v>
      </c>
      <c r="B29" s="125">
        <v>1.4</v>
      </c>
      <c r="C29" s="122">
        <v>0.7</v>
      </c>
      <c r="D29" s="122">
        <v>1.2</v>
      </c>
      <c r="E29" s="122">
        <v>1.5</v>
      </c>
      <c r="F29" s="122">
        <v>0.9</v>
      </c>
      <c r="G29" s="122">
        <v>1.5</v>
      </c>
      <c r="H29" s="122">
        <v>0.9</v>
      </c>
      <c r="I29" s="122">
        <v>1.5</v>
      </c>
      <c r="J29" s="122">
        <v>0.9</v>
      </c>
      <c r="K29" s="122">
        <v>1</v>
      </c>
      <c r="L29" s="122">
        <v>2.3</v>
      </c>
      <c r="M29" s="122">
        <v>1.2</v>
      </c>
      <c r="N29" s="122">
        <v>0.9</v>
      </c>
      <c r="O29" s="122">
        <v>2.1</v>
      </c>
      <c r="P29" s="122">
        <v>2.1</v>
      </c>
      <c r="Q29" s="122">
        <v>2.5</v>
      </c>
      <c r="R29" s="122">
        <v>1.2</v>
      </c>
      <c r="S29" s="122">
        <v>1</v>
      </c>
      <c r="T29" s="122">
        <v>0.6</v>
      </c>
      <c r="U29" s="122">
        <v>1.1</v>
      </c>
      <c r="V29" s="122">
        <v>3.6</v>
      </c>
      <c r="W29" s="122">
        <v>2.8</v>
      </c>
      <c r="X29" s="122">
        <v>3.4</v>
      </c>
      <c r="Y29" s="122">
        <v>3.3</v>
      </c>
      <c r="Z29" s="39">
        <f t="shared" si="0"/>
        <v>1.6500000000000001</v>
      </c>
      <c r="AA29" s="129" t="s">
        <v>48</v>
      </c>
      <c r="AB29" s="122">
        <v>5.2</v>
      </c>
      <c r="AC29" s="132" t="s">
        <v>196</v>
      </c>
      <c r="AD29" s="28">
        <v>26</v>
      </c>
      <c r="AE29" s="129" t="s">
        <v>47</v>
      </c>
      <c r="AF29" s="122">
        <v>11.5</v>
      </c>
      <c r="AG29" s="135" t="s">
        <v>86</v>
      </c>
    </row>
    <row r="30" spans="1:33" ht="14.25" customHeight="1">
      <c r="A30" s="97">
        <v>27</v>
      </c>
      <c r="B30" s="125">
        <v>3.2</v>
      </c>
      <c r="C30" s="122">
        <v>2.1</v>
      </c>
      <c r="D30" s="122">
        <v>1.8</v>
      </c>
      <c r="E30" s="122">
        <v>1.7</v>
      </c>
      <c r="F30" s="122">
        <v>0.3</v>
      </c>
      <c r="G30" s="122">
        <v>1.2</v>
      </c>
      <c r="H30" s="122">
        <v>0.7</v>
      </c>
      <c r="I30" s="122">
        <v>1.9</v>
      </c>
      <c r="J30" s="122">
        <v>6.5</v>
      </c>
      <c r="K30" s="122">
        <v>4.2</v>
      </c>
      <c r="L30" s="122">
        <v>3.8</v>
      </c>
      <c r="M30" s="122">
        <v>3.3</v>
      </c>
      <c r="N30" s="122">
        <v>3.1</v>
      </c>
      <c r="O30" s="122">
        <v>2.8</v>
      </c>
      <c r="P30" s="122">
        <v>5</v>
      </c>
      <c r="Q30" s="122">
        <v>3.1</v>
      </c>
      <c r="R30" s="122">
        <v>3.3</v>
      </c>
      <c r="S30" s="122">
        <v>0.6</v>
      </c>
      <c r="T30" s="122">
        <v>1</v>
      </c>
      <c r="U30" s="122">
        <v>2.3</v>
      </c>
      <c r="V30" s="122">
        <v>4.8</v>
      </c>
      <c r="W30" s="122">
        <v>4.6</v>
      </c>
      <c r="X30" s="122">
        <v>4</v>
      </c>
      <c r="Y30" s="122">
        <v>4.4</v>
      </c>
      <c r="Z30" s="39">
        <f t="shared" si="0"/>
        <v>2.9041666666666663</v>
      </c>
      <c r="AA30" s="129" t="s">
        <v>53</v>
      </c>
      <c r="AB30" s="122">
        <v>7.2</v>
      </c>
      <c r="AC30" s="132" t="s">
        <v>197</v>
      </c>
      <c r="AD30" s="28">
        <v>27</v>
      </c>
      <c r="AE30" s="129" t="s">
        <v>53</v>
      </c>
      <c r="AF30" s="122">
        <v>12.2</v>
      </c>
      <c r="AG30" s="135" t="s">
        <v>223</v>
      </c>
    </row>
    <row r="31" spans="1:33" ht="14.25" customHeight="1">
      <c r="A31" s="97">
        <v>28</v>
      </c>
      <c r="B31" s="125">
        <v>3.4</v>
      </c>
      <c r="C31" s="122">
        <v>2.9</v>
      </c>
      <c r="D31" s="122">
        <v>1.9</v>
      </c>
      <c r="E31" s="122">
        <v>3.3</v>
      </c>
      <c r="F31" s="122">
        <v>3.8</v>
      </c>
      <c r="G31" s="122">
        <v>3.4</v>
      </c>
      <c r="H31" s="122">
        <v>6.2</v>
      </c>
      <c r="I31" s="122">
        <v>3.4</v>
      </c>
      <c r="J31" s="122">
        <v>4</v>
      </c>
      <c r="K31" s="122">
        <v>2.4</v>
      </c>
      <c r="L31" s="122">
        <v>0.4</v>
      </c>
      <c r="M31" s="122">
        <v>6.1</v>
      </c>
      <c r="N31" s="122">
        <v>3.9</v>
      </c>
      <c r="O31" s="122">
        <v>4.2</v>
      </c>
      <c r="P31" s="122">
        <v>2.8</v>
      </c>
      <c r="Q31" s="122">
        <v>3.5</v>
      </c>
      <c r="R31" s="122">
        <v>2.1</v>
      </c>
      <c r="S31" s="122">
        <v>3</v>
      </c>
      <c r="T31" s="122">
        <v>5.2</v>
      </c>
      <c r="U31" s="122">
        <v>5.5</v>
      </c>
      <c r="V31" s="122">
        <v>5.8</v>
      </c>
      <c r="W31" s="122">
        <v>4.8</v>
      </c>
      <c r="X31" s="122">
        <v>2.4</v>
      </c>
      <c r="Y31" s="122">
        <v>3.5</v>
      </c>
      <c r="Z31" s="39">
        <f t="shared" si="0"/>
        <v>3.6624999999999996</v>
      </c>
      <c r="AA31" s="129" t="s">
        <v>46</v>
      </c>
      <c r="AB31" s="122">
        <v>7.2</v>
      </c>
      <c r="AC31" s="132" t="s">
        <v>198</v>
      </c>
      <c r="AD31" s="28">
        <v>28</v>
      </c>
      <c r="AE31" s="129" t="s">
        <v>46</v>
      </c>
      <c r="AF31" s="122">
        <v>14.2</v>
      </c>
      <c r="AG31" s="135" t="s">
        <v>224</v>
      </c>
    </row>
    <row r="32" spans="1:33" ht="14.25" customHeight="1">
      <c r="A32" s="97">
        <v>29</v>
      </c>
      <c r="B32" s="125">
        <v>1.3</v>
      </c>
      <c r="C32" s="122">
        <v>1.6</v>
      </c>
      <c r="D32" s="122">
        <v>0.7</v>
      </c>
      <c r="E32" s="122">
        <v>1.5</v>
      </c>
      <c r="F32" s="122">
        <v>3</v>
      </c>
      <c r="G32" s="122">
        <v>2.1</v>
      </c>
      <c r="H32" s="122">
        <v>1.5</v>
      </c>
      <c r="I32" s="122">
        <v>2.5</v>
      </c>
      <c r="J32" s="122">
        <v>3.4</v>
      </c>
      <c r="K32" s="122">
        <v>2.5</v>
      </c>
      <c r="L32" s="122">
        <v>1.3</v>
      </c>
      <c r="M32" s="122">
        <v>1.3</v>
      </c>
      <c r="N32" s="122">
        <v>1.5</v>
      </c>
      <c r="O32" s="122">
        <v>1.2</v>
      </c>
      <c r="P32" s="122">
        <v>1.3</v>
      </c>
      <c r="Q32" s="122">
        <v>1.8</v>
      </c>
      <c r="R32" s="122">
        <v>1.9</v>
      </c>
      <c r="S32" s="122">
        <v>1.2</v>
      </c>
      <c r="T32" s="122">
        <v>1.3</v>
      </c>
      <c r="U32" s="122">
        <v>1</v>
      </c>
      <c r="V32" s="122">
        <v>1.4</v>
      </c>
      <c r="W32" s="122">
        <v>1.5</v>
      </c>
      <c r="X32" s="122">
        <v>1.1</v>
      </c>
      <c r="Y32" s="122">
        <v>1.2</v>
      </c>
      <c r="Z32" s="39">
        <f t="shared" si="0"/>
        <v>1.6291666666666667</v>
      </c>
      <c r="AA32" s="129" t="s">
        <v>46</v>
      </c>
      <c r="AB32" s="122">
        <v>3.6</v>
      </c>
      <c r="AC32" s="132" t="s">
        <v>199</v>
      </c>
      <c r="AD32" s="28">
        <v>29</v>
      </c>
      <c r="AE32" s="129" t="s">
        <v>49</v>
      </c>
      <c r="AF32" s="122">
        <v>5.8</v>
      </c>
      <c r="AG32" s="135" t="s">
        <v>225</v>
      </c>
    </row>
    <row r="33" spans="1:33" ht="14.25" customHeight="1">
      <c r="A33" s="97">
        <v>30</v>
      </c>
      <c r="B33" s="125">
        <v>1.4</v>
      </c>
      <c r="C33" s="122">
        <v>0.8</v>
      </c>
      <c r="D33" s="122">
        <v>2.4</v>
      </c>
      <c r="E33" s="122">
        <v>1.9</v>
      </c>
      <c r="F33" s="122">
        <v>2.5</v>
      </c>
      <c r="G33" s="122">
        <v>4</v>
      </c>
      <c r="H33" s="122">
        <v>2.9</v>
      </c>
      <c r="I33" s="122">
        <v>3.5</v>
      </c>
      <c r="J33" s="122">
        <v>2.9</v>
      </c>
      <c r="K33" s="122">
        <v>5.1</v>
      </c>
      <c r="L33" s="122">
        <v>3.8</v>
      </c>
      <c r="M33" s="122">
        <v>4.3</v>
      </c>
      <c r="N33" s="122">
        <v>3.1</v>
      </c>
      <c r="O33" s="122">
        <v>4.3</v>
      </c>
      <c r="P33" s="122">
        <v>2.9</v>
      </c>
      <c r="Q33" s="122">
        <v>4</v>
      </c>
      <c r="R33" s="122">
        <v>3.8</v>
      </c>
      <c r="S33" s="122">
        <v>1.1</v>
      </c>
      <c r="T33" s="122">
        <v>1.4</v>
      </c>
      <c r="U33" s="122">
        <v>1.5</v>
      </c>
      <c r="V33" s="122">
        <v>1.1</v>
      </c>
      <c r="W33" s="122">
        <v>2</v>
      </c>
      <c r="X33" s="122">
        <v>6.1</v>
      </c>
      <c r="Y33" s="122">
        <v>2.7</v>
      </c>
      <c r="Z33" s="39">
        <f t="shared" si="0"/>
        <v>2.8958333333333335</v>
      </c>
      <c r="AA33" s="129" t="s">
        <v>49</v>
      </c>
      <c r="AB33" s="122">
        <v>6.8</v>
      </c>
      <c r="AC33" s="132" t="s">
        <v>200</v>
      </c>
      <c r="AD33" s="28">
        <v>30</v>
      </c>
      <c r="AE33" s="129" t="s">
        <v>49</v>
      </c>
      <c r="AF33" s="122">
        <v>11.5</v>
      </c>
      <c r="AG33" s="135" t="s">
        <v>226</v>
      </c>
    </row>
    <row r="34" spans="1:33" ht="14.25" customHeight="1">
      <c r="A34" s="97">
        <v>31</v>
      </c>
      <c r="B34" s="125">
        <v>2</v>
      </c>
      <c r="C34" s="122">
        <v>1</v>
      </c>
      <c r="D34" s="122">
        <v>2.2</v>
      </c>
      <c r="E34" s="122">
        <v>2.8</v>
      </c>
      <c r="F34" s="122">
        <v>1.8</v>
      </c>
      <c r="G34" s="122">
        <v>1.9</v>
      </c>
      <c r="H34" s="122">
        <v>2</v>
      </c>
      <c r="I34" s="122">
        <v>2.3</v>
      </c>
      <c r="J34" s="122">
        <v>2.5</v>
      </c>
      <c r="K34" s="122">
        <v>1.4</v>
      </c>
      <c r="L34" s="122">
        <v>1</v>
      </c>
      <c r="M34" s="122">
        <v>1.5</v>
      </c>
      <c r="N34" s="122">
        <v>2.1</v>
      </c>
      <c r="O34" s="122">
        <v>1.6</v>
      </c>
      <c r="P34" s="122">
        <v>1.8</v>
      </c>
      <c r="Q34" s="122">
        <v>2.8</v>
      </c>
      <c r="R34" s="122">
        <v>2.9</v>
      </c>
      <c r="S34" s="122">
        <v>2.2</v>
      </c>
      <c r="T34" s="122">
        <v>0.6</v>
      </c>
      <c r="U34" s="122">
        <v>2.4</v>
      </c>
      <c r="V34" s="122">
        <v>3.4</v>
      </c>
      <c r="W34" s="122">
        <v>5.9</v>
      </c>
      <c r="X34" s="122">
        <v>7.2</v>
      </c>
      <c r="Y34" s="122">
        <v>7.4</v>
      </c>
      <c r="Z34" s="39">
        <f t="shared" si="0"/>
        <v>2.6125000000000003</v>
      </c>
      <c r="AA34" s="129" t="s">
        <v>47</v>
      </c>
      <c r="AB34" s="122">
        <v>7.9</v>
      </c>
      <c r="AC34" s="132" t="s">
        <v>201</v>
      </c>
      <c r="AD34" s="28">
        <v>31</v>
      </c>
      <c r="AE34" s="129" t="s">
        <v>47</v>
      </c>
      <c r="AF34" s="122">
        <v>15.8</v>
      </c>
      <c r="AG34" s="135" t="s">
        <v>227</v>
      </c>
    </row>
    <row r="35" spans="1:33" ht="14.25" customHeight="1">
      <c r="A35" s="99" t="s">
        <v>14</v>
      </c>
      <c r="B35" s="25">
        <f aca="true" t="shared" si="1" ref="B35:K35">AVERAGE(B4:B34)</f>
        <v>2.0612903225806454</v>
      </c>
      <c r="C35" s="26">
        <f t="shared" si="1"/>
        <v>1.9548387096774191</v>
      </c>
      <c r="D35" s="26">
        <f t="shared" si="1"/>
        <v>1.97741935483871</v>
      </c>
      <c r="E35" s="26">
        <f t="shared" si="1"/>
        <v>1.961290322580645</v>
      </c>
      <c r="F35" s="26">
        <f t="shared" si="1"/>
        <v>2.170967741935484</v>
      </c>
      <c r="G35" s="26">
        <f t="shared" si="1"/>
        <v>2.0806451612903225</v>
      </c>
      <c r="H35" s="26">
        <f t="shared" si="1"/>
        <v>2.0193548387096776</v>
      </c>
      <c r="I35" s="26">
        <f t="shared" si="1"/>
        <v>2.3387096774193545</v>
      </c>
      <c r="J35" s="26">
        <f t="shared" si="1"/>
        <v>2.7774193548387105</v>
      </c>
      <c r="K35" s="26">
        <f t="shared" si="1"/>
        <v>3.222580645161291</v>
      </c>
      <c r="L35" s="26">
        <f aca="true" t="shared" si="2" ref="L35:Z35">AVERAGE(L4:L34)</f>
        <v>3.0677419354838706</v>
      </c>
      <c r="M35" s="26">
        <f t="shared" si="2"/>
        <v>3.754838709677419</v>
      </c>
      <c r="N35" s="26">
        <f t="shared" si="2"/>
        <v>3.616129032258064</v>
      </c>
      <c r="O35" s="26">
        <f t="shared" si="2"/>
        <v>3.4225806451612897</v>
      </c>
      <c r="P35" s="26">
        <f t="shared" si="2"/>
        <v>3.264516129032258</v>
      </c>
      <c r="Q35" s="26">
        <f t="shared" si="2"/>
        <v>3.32258064516129</v>
      </c>
      <c r="R35" s="26">
        <f t="shared" si="2"/>
        <v>2.890322580645161</v>
      </c>
      <c r="S35" s="26">
        <f t="shared" si="2"/>
        <v>2.3161290322580643</v>
      </c>
      <c r="T35" s="26">
        <f t="shared" si="2"/>
        <v>2.338709677419355</v>
      </c>
      <c r="U35" s="26">
        <f t="shared" si="2"/>
        <v>2.3161290322580648</v>
      </c>
      <c r="V35" s="26">
        <f t="shared" si="2"/>
        <v>2.1741935483870964</v>
      </c>
      <c r="W35" s="26">
        <f t="shared" si="2"/>
        <v>2.37741935483871</v>
      </c>
      <c r="X35" s="26">
        <f t="shared" si="2"/>
        <v>2.454838709677419</v>
      </c>
      <c r="Y35" s="26">
        <f t="shared" si="2"/>
        <v>2.412903225806452</v>
      </c>
      <c r="Z35" s="41">
        <f t="shared" si="2"/>
        <v>2.595564516129032</v>
      </c>
      <c r="AA35" s="103"/>
      <c r="AB35" s="26">
        <f>AVERAGE(AB4:AB34)</f>
        <v>6.054838709677419</v>
      </c>
      <c r="AC35" s="36"/>
      <c r="AD35" s="36"/>
      <c r="AE35" s="103"/>
      <c r="AF35" s="26">
        <f>AVERAGE(AF4:AF34)</f>
        <v>11.738709677419354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0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9.2</v>
      </c>
      <c r="O38" s="145" t="s">
        <v>53</v>
      </c>
      <c r="P38" s="140">
        <v>21</v>
      </c>
      <c r="Q38" s="146" t="s">
        <v>193</v>
      </c>
      <c r="T38" s="18">
        <f>MAX(風速2)</f>
        <v>17.6</v>
      </c>
      <c r="U38" s="145" t="s">
        <v>50</v>
      </c>
      <c r="V38" s="140">
        <v>4</v>
      </c>
      <c r="W38" s="146" t="s">
        <v>115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41"/>
      <c r="P39" s="141"/>
      <c r="Q39" s="142"/>
      <c r="T39" s="34"/>
      <c r="U39" s="141"/>
      <c r="V39" s="141"/>
      <c r="W39" s="142"/>
    </row>
    <row r="40" spans="14:23" ht="14.25" customHeight="1">
      <c r="N40" s="35"/>
      <c r="O40" s="143"/>
      <c r="P40" s="143"/>
      <c r="Q40" s="144"/>
      <c r="T40" s="35"/>
      <c r="U40" s="143"/>
      <c r="V40" s="143"/>
      <c r="W40" s="14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f>'1月'!Z1</f>
        <v>2019</v>
      </c>
      <c r="AA1" s="2" t="s">
        <v>45</v>
      </c>
      <c r="AB1" s="104">
        <v>4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24">
        <v>7.7</v>
      </c>
      <c r="C4" s="123">
        <v>7.1</v>
      </c>
      <c r="D4" s="123">
        <v>7.4</v>
      </c>
      <c r="E4" s="123">
        <v>7.5</v>
      </c>
      <c r="F4" s="123">
        <v>7.5</v>
      </c>
      <c r="G4" s="123">
        <v>7.4</v>
      </c>
      <c r="H4" s="123">
        <v>5.8</v>
      </c>
      <c r="I4" s="123">
        <v>4.8</v>
      </c>
      <c r="J4" s="123">
        <v>3.6</v>
      </c>
      <c r="K4" s="123">
        <v>2.9</v>
      </c>
      <c r="L4" s="123">
        <v>4.1</v>
      </c>
      <c r="M4" s="123">
        <v>3.4</v>
      </c>
      <c r="N4" s="123">
        <v>5</v>
      </c>
      <c r="O4" s="123">
        <v>5.2</v>
      </c>
      <c r="P4" s="123">
        <v>3.2</v>
      </c>
      <c r="Q4" s="123">
        <v>3.2</v>
      </c>
      <c r="R4" s="123">
        <v>4.5</v>
      </c>
      <c r="S4" s="123">
        <v>2.6</v>
      </c>
      <c r="T4" s="123">
        <v>2.5</v>
      </c>
      <c r="U4" s="123">
        <v>2</v>
      </c>
      <c r="V4" s="123">
        <v>2.5</v>
      </c>
      <c r="W4" s="123">
        <v>2.8</v>
      </c>
      <c r="X4" s="123">
        <v>1.9</v>
      </c>
      <c r="Y4" s="123">
        <v>1.4</v>
      </c>
      <c r="Z4" s="38">
        <f aca="true" t="shared" si="0" ref="Z4:Z33">AVERAGE(B4:Y4)</f>
        <v>4.416666666666667</v>
      </c>
      <c r="AA4" s="128" t="s">
        <v>47</v>
      </c>
      <c r="AB4" s="123">
        <v>9.1</v>
      </c>
      <c r="AC4" s="131" t="s">
        <v>228</v>
      </c>
      <c r="AD4" s="27">
        <v>1</v>
      </c>
      <c r="AE4" s="128" t="s">
        <v>47</v>
      </c>
      <c r="AF4" s="123">
        <v>16.7</v>
      </c>
      <c r="AG4" s="134" t="s">
        <v>252</v>
      </c>
    </row>
    <row r="5" spans="1:33" ht="14.25" customHeight="1">
      <c r="A5" s="97">
        <v>2</v>
      </c>
      <c r="B5" s="125">
        <v>1.3</v>
      </c>
      <c r="C5" s="122">
        <v>1</v>
      </c>
      <c r="D5" s="122">
        <v>1.8</v>
      </c>
      <c r="E5" s="122">
        <v>2.2</v>
      </c>
      <c r="F5" s="122">
        <v>1.4</v>
      </c>
      <c r="G5" s="122">
        <v>2.2</v>
      </c>
      <c r="H5" s="122">
        <v>2.2</v>
      </c>
      <c r="I5" s="122">
        <v>3.1</v>
      </c>
      <c r="J5" s="122">
        <v>3.3</v>
      </c>
      <c r="K5" s="122">
        <v>3.1</v>
      </c>
      <c r="L5" s="122">
        <v>2.9</v>
      </c>
      <c r="M5" s="122">
        <v>3.6</v>
      </c>
      <c r="N5" s="122">
        <v>1.9</v>
      </c>
      <c r="O5" s="122">
        <v>5.8</v>
      </c>
      <c r="P5" s="122">
        <v>3.3</v>
      </c>
      <c r="Q5" s="122">
        <v>2.2</v>
      </c>
      <c r="R5" s="122">
        <v>6.5</v>
      </c>
      <c r="S5" s="122">
        <v>6.8</v>
      </c>
      <c r="T5" s="122">
        <v>4.4</v>
      </c>
      <c r="U5" s="122">
        <v>2</v>
      </c>
      <c r="V5" s="122">
        <v>1.3</v>
      </c>
      <c r="W5" s="122">
        <v>1.7</v>
      </c>
      <c r="X5" s="122">
        <v>1.5</v>
      </c>
      <c r="Y5" s="122">
        <v>1</v>
      </c>
      <c r="Z5" s="39">
        <f t="shared" si="0"/>
        <v>2.7708333333333335</v>
      </c>
      <c r="AA5" s="129" t="s">
        <v>48</v>
      </c>
      <c r="AB5" s="122">
        <v>7.1</v>
      </c>
      <c r="AC5" s="132" t="s">
        <v>229</v>
      </c>
      <c r="AD5" s="28">
        <v>2</v>
      </c>
      <c r="AE5" s="129" t="s">
        <v>47</v>
      </c>
      <c r="AF5" s="122">
        <v>15.6</v>
      </c>
      <c r="AG5" s="135" t="s">
        <v>253</v>
      </c>
    </row>
    <row r="6" spans="1:33" ht="14.25" customHeight="1">
      <c r="A6" s="97">
        <v>3</v>
      </c>
      <c r="B6" s="125">
        <v>1.6</v>
      </c>
      <c r="C6" s="122">
        <v>1.4</v>
      </c>
      <c r="D6" s="122">
        <v>1.2</v>
      </c>
      <c r="E6" s="122">
        <v>2.6</v>
      </c>
      <c r="F6" s="122">
        <v>2.3</v>
      </c>
      <c r="G6" s="122">
        <v>1.2</v>
      </c>
      <c r="H6" s="122">
        <v>1.3</v>
      </c>
      <c r="I6" s="122">
        <v>4.3</v>
      </c>
      <c r="J6" s="122">
        <v>3.8</v>
      </c>
      <c r="K6" s="122">
        <v>3.9</v>
      </c>
      <c r="L6" s="122">
        <v>6.2</v>
      </c>
      <c r="M6" s="122">
        <v>5.9</v>
      </c>
      <c r="N6" s="122">
        <v>4.4</v>
      </c>
      <c r="O6" s="122">
        <v>2.9</v>
      </c>
      <c r="P6" s="122">
        <v>4.6</v>
      </c>
      <c r="Q6" s="122">
        <v>2.9</v>
      </c>
      <c r="R6" s="122">
        <v>2.7</v>
      </c>
      <c r="S6" s="122">
        <v>2.8</v>
      </c>
      <c r="T6" s="122">
        <v>3.8</v>
      </c>
      <c r="U6" s="122">
        <v>3.1</v>
      </c>
      <c r="V6" s="122">
        <v>3.8</v>
      </c>
      <c r="W6" s="122">
        <v>3</v>
      </c>
      <c r="X6" s="122">
        <v>3.4</v>
      </c>
      <c r="Y6" s="122">
        <v>2.1</v>
      </c>
      <c r="Z6" s="39">
        <f t="shared" si="0"/>
        <v>3.1333333333333333</v>
      </c>
      <c r="AA6" s="129" t="s">
        <v>47</v>
      </c>
      <c r="AB6" s="122">
        <v>7.5</v>
      </c>
      <c r="AC6" s="132" t="s">
        <v>230</v>
      </c>
      <c r="AD6" s="28">
        <v>3</v>
      </c>
      <c r="AE6" s="129" t="s">
        <v>47</v>
      </c>
      <c r="AF6" s="122">
        <v>15.4</v>
      </c>
      <c r="AG6" s="135" t="s">
        <v>254</v>
      </c>
    </row>
    <row r="7" spans="1:33" ht="14.25" customHeight="1">
      <c r="A7" s="97">
        <v>4</v>
      </c>
      <c r="B7" s="125">
        <v>1.5</v>
      </c>
      <c r="C7" s="122">
        <v>1.2</v>
      </c>
      <c r="D7" s="122">
        <v>0.5</v>
      </c>
      <c r="E7" s="122">
        <v>1.6</v>
      </c>
      <c r="F7" s="122">
        <v>1.3</v>
      </c>
      <c r="G7" s="122">
        <v>0.9</v>
      </c>
      <c r="H7" s="122">
        <v>0.9</v>
      </c>
      <c r="I7" s="122">
        <v>2.8</v>
      </c>
      <c r="J7" s="122">
        <v>2.2</v>
      </c>
      <c r="K7" s="122">
        <v>3.1</v>
      </c>
      <c r="L7" s="122">
        <v>3</v>
      </c>
      <c r="M7" s="122">
        <v>3.8</v>
      </c>
      <c r="N7" s="122">
        <v>3.5</v>
      </c>
      <c r="O7" s="122">
        <v>3</v>
      </c>
      <c r="P7" s="122">
        <v>1.9</v>
      </c>
      <c r="Q7" s="122">
        <v>1</v>
      </c>
      <c r="R7" s="122">
        <v>2.1</v>
      </c>
      <c r="S7" s="122">
        <v>1.9</v>
      </c>
      <c r="T7" s="122">
        <v>0.6</v>
      </c>
      <c r="U7" s="122">
        <v>1.5</v>
      </c>
      <c r="V7" s="122">
        <v>0.9</v>
      </c>
      <c r="W7" s="122">
        <v>1.8</v>
      </c>
      <c r="X7" s="122">
        <v>1</v>
      </c>
      <c r="Y7" s="122">
        <v>0.4</v>
      </c>
      <c r="Z7" s="39">
        <f t="shared" si="0"/>
        <v>1.7666666666666666</v>
      </c>
      <c r="AA7" s="129" t="s">
        <v>51</v>
      </c>
      <c r="AB7" s="122">
        <v>5.8</v>
      </c>
      <c r="AC7" s="132" t="s">
        <v>231</v>
      </c>
      <c r="AD7" s="28">
        <v>4</v>
      </c>
      <c r="AE7" s="129" t="s">
        <v>53</v>
      </c>
      <c r="AF7" s="122">
        <v>11.1</v>
      </c>
      <c r="AG7" s="135" t="s">
        <v>217</v>
      </c>
    </row>
    <row r="8" spans="1:33" ht="14.25" customHeight="1">
      <c r="A8" s="97">
        <v>5</v>
      </c>
      <c r="B8" s="125">
        <v>2.2</v>
      </c>
      <c r="C8" s="122">
        <v>2.1</v>
      </c>
      <c r="D8" s="122">
        <v>1.3</v>
      </c>
      <c r="E8" s="122">
        <v>1.3</v>
      </c>
      <c r="F8" s="122">
        <v>1.4</v>
      </c>
      <c r="G8" s="122">
        <v>0.9</v>
      </c>
      <c r="H8" s="122">
        <v>2.5</v>
      </c>
      <c r="I8" s="122">
        <v>3.3</v>
      </c>
      <c r="J8" s="122">
        <v>2</v>
      </c>
      <c r="K8" s="122">
        <v>4.6</v>
      </c>
      <c r="L8" s="122">
        <v>4.7</v>
      </c>
      <c r="M8" s="122">
        <v>4</v>
      </c>
      <c r="N8" s="122">
        <v>3.3</v>
      </c>
      <c r="O8" s="122">
        <v>7.4</v>
      </c>
      <c r="P8" s="122">
        <v>7</v>
      </c>
      <c r="Q8" s="122">
        <v>8.7</v>
      </c>
      <c r="R8" s="122">
        <v>7.4</v>
      </c>
      <c r="S8" s="122">
        <v>3.7</v>
      </c>
      <c r="T8" s="122">
        <v>2.1</v>
      </c>
      <c r="U8" s="122">
        <v>1.2</v>
      </c>
      <c r="V8" s="122">
        <v>1.4</v>
      </c>
      <c r="W8" s="122">
        <v>3.3</v>
      </c>
      <c r="X8" s="122">
        <v>0.6</v>
      </c>
      <c r="Y8" s="122">
        <v>3.8</v>
      </c>
      <c r="Z8" s="39">
        <f t="shared" si="0"/>
        <v>3.341666666666667</v>
      </c>
      <c r="AA8" s="129" t="s">
        <v>51</v>
      </c>
      <c r="AB8" s="122">
        <v>8.7</v>
      </c>
      <c r="AC8" s="132" t="s">
        <v>232</v>
      </c>
      <c r="AD8" s="28">
        <v>5</v>
      </c>
      <c r="AE8" s="129" t="s">
        <v>51</v>
      </c>
      <c r="AF8" s="122">
        <v>14</v>
      </c>
      <c r="AG8" s="135" t="s">
        <v>255</v>
      </c>
    </row>
    <row r="9" spans="1:33" ht="14.25" customHeight="1">
      <c r="A9" s="97">
        <v>6</v>
      </c>
      <c r="B9" s="125">
        <v>5.5</v>
      </c>
      <c r="C9" s="122">
        <v>6.7</v>
      </c>
      <c r="D9" s="122">
        <v>4.7</v>
      </c>
      <c r="E9" s="122">
        <v>3.4</v>
      </c>
      <c r="F9" s="122">
        <v>3.5</v>
      </c>
      <c r="G9" s="122">
        <v>5.7</v>
      </c>
      <c r="H9" s="122">
        <v>5.3</v>
      </c>
      <c r="I9" s="122">
        <v>4.4</v>
      </c>
      <c r="J9" s="122">
        <v>4.7</v>
      </c>
      <c r="K9" s="122">
        <v>2.4</v>
      </c>
      <c r="L9" s="122">
        <v>3.8</v>
      </c>
      <c r="M9" s="122">
        <v>3.3</v>
      </c>
      <c r="N9" s="122">
        <v>3.1</v>
      </c>
      <c r="O9" s="122">
        <v>3.4</v>
      </c>
      <c r="P9" s="122">
        <v>3.7</v>
      </c>
      <c r="Q9" s="122">
        <v>3.1</v>
      </c>
      <c r="R9" s="122">
        <v>2.4</v>
      </c>
      <c r="S9" s="122">
        <v>1.5</v>
      </c>
      <c r="T9" s="122">
        <v>1</v>
      </c>
      <c r="U9" s="122">
        <v>1</v>
      </c>
      <c r="V9" s="122">
        <v>0.9</v>
      </c>
      <c r="W9" s="122">
        <v>1.1</v>
      </c>
      <c r="X9" s="122">
        <v>1</v>
      </c>
      <c r="Y9" s="122">
        <v>0.9</v>
      </c>
      <c r="Z9" s="39">
        <f t="shared" si="0"/>
        <v>3.1875</v>
      </c>
      <c r="AA9" s="129" t="s">
        <v>48</v>
      </c>
      <c r="AB9" s="122">
        <v>7.6</v>
      </c>
      <c r="AC9" s="132" t="s">
        <v>233</v>
      </c>
      <c r="AD9" s="28">
        <v>6</v>
      </c>
      <c r="AE9" s="129" t="s">
        <v>47</v>
      </c>
      <c r="AF9" s="122">
        <v>16.5</v>
      </c>
      <c r="AG9" s="135" t="s">
        <v>256</v>
      </c>
    </row>
    <row r="10" spans="1:33" ht="14.25" customHeight="1">
      <c r="A10" s="97">
        <v>7</v>
      </c>
      <c r="B10" s="125">
        <v>0.9</v>
      </c>
      <c r="C10" s="122">
        <v>2</v>
      </c>
      <c r="D10" s="122">
        <v>1.3</v>
      </c>
      <c r="E10" s="122">
        <v>3.4</v>
      </c>
      <c r="F10" s="122">
        <v>1.4</v>
      </c>
      <c r="G10" s="122">
        <v>0.8</v>
      </c>
      <c r="H10" s="122">
        <v>2.4</v>
      </c>
      <c r="I10" s="122">
        <v>2.9</v>
      </c>
      <c r="J10" s="122">
        <v>1.7</v>
      </c>
      <c r="K10" s="122">
        <v>1.2</v>
      </c>
      <c r="L10" s="122">
        <v>2.6</v>
      </c>
      <c r="M10" s="122">
        <v>1.6</v>
      </c>
      <c r="N10" s="122">
        <v>3.4</v>
      </c>
      <c r="O10" s="122">
        <v>2.2</v>
      </c>
      <c r="P10" s="122">
        <v>2.4</v>
      </c>
      <c r="Q10" s="122">
        <v>3</v>
      </c>
      <c r="R10" s="122">
        <v>1.6</v>
      </c>
      <c r="S10" s="122">
        <v>1.4</v>
      </c>
      <c r="T10" s="122">
        <v>1.1</v>
      </c>
      <c r="U10" s="122">
        <v>0.7</v>
      </c>
      <c r="V10" s="122">
        <v>1</v>
      </c>
      <c r="W10" s="122">
        <v>0.8</v>
      </c>
      <c r="X10" s="122">
        <v>6.1</v>
      </c>
      <c r="Y10" s="122">
        <v>2.2</v>
      </c>
      <c r="Z10" s="39">
        <f t="shared" si="0"/>
        <v>2.004166666666667</v>
      </c>
      <c r="AA10" s="129" t="s">
        <v>46</v>
      </c>
      <c r="AB10" s="122">
        <v>6.1</v>
      </c>
      <c r="AC10" s="132" t="s">
        <v>234</v>
      </c>
      <c r="AD10" s="28">
        <v>7</v>
      </c>
      <c r="AE10" s="129" t="s">
        <v>72</v>
      </c>
      <c r="AF10" s="122">
        <v>9.7</v>
      </c>
      <c r="AG10" s="135" t="s">
        <v>257</v>
      </c>
    </row>
    <row r="11" spans="1:33" ht="14.25" customHeight="1">
      <c r="A11" s="97">
        <v>8</v>
      </c>
      <c r="B11" s="125">
        <v>4.4</v>
      </c>
      <c r="C11" s="122">
        <v>4.3</v>
      </c>
      <c r="D11" s="122">
        <v>6</v>
      </c>
      <c r="E11" s="122">
        <v>3.6</v>
      </c>
      <c r="F11" s="122">
        <v>4</v>
      </c>
      <c r="G11" s="122">
        <v>3.5</v>
      </c>
      <c r="H11" s="122">
        <v>2.6</v>
      </c>
      <c r="I11" s="122">
        <v>1.7</v>
      </c>
      <c r="J11" s="122">
        <v>1.1</v>
      </c>
      <c r="K11" s="122">
        <v>4.6</v>
      </c>
      <c r="L11" s="122">
        <v>4</v>
      </c>
      <c r="M11" s="122">
        <v>4.5</v>
      </c>
      <c r="N11" s="122">
        <v>3.9</v>
      </c>
      <c r="O11" s="122">
        <v>1.4</v>
      </c>
      <c r="P11" s="122">
        <v>3.6</v>
      </c>
      <c r="Q11" s="122">
        <v>2.4</v>
      </c>
      <c r="R11" s="122">
        <v>2.3</v>
      </c>
      <c r="S11" s="122">
        <v>1.4</v>
      </c>
      <c r="T11" s="122">
        <v>0.7</v>
      </c>
      <c r="U11" s="122">
        <v>1.2</v>
      </c>
      <c r="V11" s="122">
        <v>3.3</v>
      </c>
      <c r="W11" s="122">
        <v>2.6</v>
      </c>
      <c r="X11" s="122">
        <v>3.7</v>
      </c>
      <c r="Y11" s="122">
        <v>2.5</v>
      </c>
      <c r="Z11" s="39">
        <f t="shared" si="0"/>
        <v>3.0541666666666667</v>
      </c>
      <c r="AA11" s="129" t="s">
        <v>49</v>
      </c>
      <c r="AB11" s="122">
        <v>6.3</v>
      </c>
      <c r="AC11" s="132" t="s">
        <v>235</v>
      </c>
      <c r="AD11" s="28">
        <v>8</v>
      </c>
      <c r="AE11" s="129" t="s">
        <v>46</v>
      </c>
      <c r="AF11" s="122">
        <v>12.4</v>
      </c>
      <c r="AG11" s="135" t="s">
        <v>258</v>
      </c>
    </row>
    <row r="12" spans="1:33" ht="14.25" customHeight="1">
      <c r="A12" s="97">
        <v>9</v>
      </c>
      <c r="B12" s="125">
        <v>3.9</v>
      </c>
      <c r="C12" s="122">
        <v>3.4</v>
      </c>
      <c r="D12" s="122">
        <v>1.6</v>
      </c>
      <c r="E12" s="122">
        <v>0.2</v>
      </c>
      <c r="F12" s="122">
        <v>1.2</v>
      </c>
      <c r="G12" s="122">
        <v>1.3</v>
      </c>
      <c r="H12" s="122">
        <v>1.2</v>
      </c>
      <c r="I12" s="122">
        <v>6.8</v>
      </c>
      <c r="J12" s="122">
        <v>8.3</v>
      </c>
      <c r="K12" s="122">
        <v>6.7</v>
      </c>
      <c r="L12" s="122">
        <v>5.6</v>
      </c>
      <c r="M12" s="122">
        <v>3.2</v>
      </c>
      <c r="N12" s="122">
        <v>3</v>
      </c>
      <c r="O12" s="122">
        <v>3.7</v>
      </c>
      <c r="P12" s="122">
        <v>5.8</v>
      </c>
      <c r="Q12" s="122">
        <v>5</v>
      </c>
      <c r="R12" s="122">
        <v>5</v>
      </c>
      <c r="S12" s="122">
        <v>3.6</v>
      </c>
      <c r="T12" s="122">
        <v>2.2</v>
      </c>
      <c r="U12" s="122">
        <v>2.2</v>
      </c>
      <c r="V12" s="122">
        <v>2.6</v>
      </c>
      <c r="W12" s="122">
        <v>5.4</v>
      </c>
      <c r="X12" s="122">
        <v>3</v>
      </c>
      <c r="Y12" s="122">
        <v>0.9</v>
      </c>
      <c r="Z12" s="39">
        <f t="shared" si="0"/>
        <v>3.5750000000000006</v>
      </c>
      <c r="AA12" s="129" t="s">
        <v>47</v>
      </c>
      <c r="AB12" s="122">
        <v>9.9</v>
      </c>
      <c r="AC12" s="132" t="s">
        <v>236</v>
      </c>
      <c r="AD12" s="28">
        <v>9</v>
      </c>
      <c r="AE12" s="129" t="s">
        <v>47</v>
      </c>
      <c r="AF12" s="122">
        <v>19.7</v>
      </c>
      <c r="AG12" s="135" t="s">
        <v>259</v>
      </c>
    </row>
    <row r="13" spans="1:33" ht="14.25" customHeight="1">
      <c r="A13" s="97">
        <v>10</v>
      </c>
      <c r="B13" s="125">
        <v>1.2</v>
      </c>
      <c r="C13" s="122">
        <v>1.5</v>
      </c>
      <c r="D13" s="122">
        <v>1.4</v>
      </c>
      <c r="E13" s="122">
        <v>1</v>
      </c>
      <c r="F13" s="122">
        <v>0.8</v>
      </c>
      <c r="G13" s="122">
        <v>0.1</v>
      </c>
      <c r="H13" s="122">
        <v>0.9</v>
      </c>
      <c r="I13" s="122">
        <v>1.1</v>
      </c>
      <c r="J13" s="122">
        <v>1.7</v>
      </c>
      <c r="K13" s="122">
        <v>1</v>
      </c>
      <c r="L13" s="122">
        <v>1.2</v>
      </c>
      <c r="M13" s="122">
        <v>1.8</v>
      </c>
      <c r="N13" s="122">
        <v>3.4</v>
      </c>
      <c r="O13" s="122">
        <v>3.9</v>
      </c>
      <c r="P13" s="122">
        <v>3.6</v>
      </c>
      <c r="Q13" s="122">
        <v>3</v>
      </c>
      <c r="R13" s="122">
        <v>3.7</v>
      </c>
      <c r="S13" s="122">
        <v>3.6</v>
      </c>
      <c r="T13" s="122">
        <v>4.2</v>
      </c>
      <c r="U13" s="122">
        <v>3.6</v>
      </c>
      <c r="V13" s="122">
        <v>6.4</v>
      </c>
      <c r="W13" s="122">
        <v>6.3</v>
      </c>
      <c r="X13" s="122">
        <v>5.7</v>
      </c>
      <c r="Y13" s="122">
        <v>5.7</v>
      </c>
      <c r="Z13" s="39">
        <f t="shared" si="0"/>
        <v>2.783333333333333</v>
      </c>
      <c r="AA13" s="129" t="s">
        <v>49</v>
      </c>
      <c r="AB13" s="122">
        <v>7</v>
      </c>
      <c r="AC13" s="132" t="s">
        <v>115</v>
      </c>
      <c r="AD13" s="28">
        <v>10</v>
      </c>
      <c r="AE13" s="129" t="s">
        <v>49</v>
      </c>
      <c r="AF13" s="122">
        <v>14.5</v>
      </c>
      <c r="AG13" s="135" t="s">
        <v>260</v>
      </c>
    </row>
    <row r="14" spans="1:33" ht="14.25" customHeight="1">
      <c r="A14" s="98">
        <v>11</v>
      </c>
      <c r="B14" s="126">
        <v>4.5</v>
      </c>
      <c r="C14" s="127">
        <v>5</v>
      </c>
      <c r="D14" s="127">
        <v>1.3</v>
      </c>
      <c r="E14" s="127">
        <v>2.8</v>
      </c>
      <c r="F14" s="127">
        <v>7</v>
      </c>
      <c r="G14" s="127">
        <v>4.4</v>
      </c>
      <c r="H14" s="127">
        <v>3.7</v>
      </c>
      <c r="I14" s="127">
        <v>4</v>
      </c>
      <c r="J14" s="127">
        <v>5.3</v>
      </c>
      <c r="K14" s="127">
        <v>5.1</v>
      </c>
      <c r="L14" s="127">
        <v>3.7</v>
      </c>
      <c r="M14" s="127">
        <v>5.2</v>
      </c>
      <c r="N14" s="127">
        <v>3.3</v>
      </c>
      <c r="O14" s="127">
        <v>5</v>
      </c>
      <c r="P14" s="127">
        <v>4.8</v>
      </c>
      <c r="Q14" s="127">
        <v>3.9</v>
      </c>
      <c r="R14" s="127">
        <v>6.2</v>
      </c>
      <c r="S14" s="127">
        <v>5</v>
      </c>
      <c r="T14" s="127">
        <v>2.2</v>
      </c>
      <c r="U14" s="127">
        <v>1.5</v>
      </c>
      <c r="V14" s="127">
        <v>2.6</v>
      </c>
      <c r="W14" s="127">
        <v>1.5</v>
      </c>
      <c r="X14" s="127">
        <v>0.4</v>
      </c>
      <c r="Y14" s="127">
        <v>2</v>
      </c>
      <c r="Z14" s="40">
        <f t="shared" si="0"/>
        <v>3.7666666666666675</v>
      </c>
      <c r="AA14" s="130" t="s">
        <v>49</v>
      </c>
      <c r="AB14" s="127">
        <v>7.5</v>
      </c>
      <c r="AC14" s="133" t="s">
        <v>155</v>
      </c>
      <c r="AD14" s="29">
        <v>11</v>
      </c>
      <c r="AE14" s="130" t="s">
        <v>49</v>
      </c>
      <c r="AF14" s="127">
        <v>15.4</v>
      </c>
      <c r="AG14" s="136" t="s">
        <v>261</v>
      </c>
    </row>
    <row r="15" spans="1:33" ht="14.25" customHeight="1">
      <c r="A15" s="97">
        <v>12</v>
      </c>
      <c r="B15" s="125">
        <v>0.5</v>
      </c>
      <c r="C15" s="122">
        <v>1</v>
      </c>
      <c r="D15" s="122">
        <v>0.6</v>
      </c>
      <c r="E15" s="122">
        <v>1</v>
      </c>
      <c r="F15" s="122">
        <v>0.5</v>
      </c>
      <c r="G15" s="122">
        <v>0.3</v>
      </c>
      <c r="H15" s="122">
        <v>1.4</v>
      </c>
      <c r="I15" s="122">
        <v>1.2</v>
      </c>
      <c r="J15" s="122">
        <v>2.6</v>
      </c>
      <c r="K15" s="122">
        <v>1.5</v>
      </c>
      <c r="L15" s="122">
        <v>2.6</v>
      </c>
      <c r="M15" s="122">
        <v>2.4</v>
      </c>
      <c r="N15" s="122">
        <v>2.2</v>
      </c>
      <c r="O15" s="122">
        <v>1.4</v>
      </c>
      <c r="P15" s="122">
        <v>1.3</v>
      </c>
      <c r="Q15" s="122">
        <v>1.6</v>
      </c>
      <c r="R15" s="122">
        <v>1.1</v>
      </c>
      <c r="S15" s="122">
        <v>1.4</v>
      </c>
      <c r="T15" s="122">
        <v>1.3</v>
      </c>
      <c r="U15" s="122">
        <v>0.6</v>
      </c>
      <c r="V15" s="122">
        <v>1.8</v>
      </c>
      <c r="W15" s="122">
        <v>1.8</v>
      </c>
      <c r="X15" s="122">
        <v>1.2</v>
      </c>
      <c r="Y15" s="122">
        <v>1.2</v>
      </c>
      <c r="Z15" s="39">
        <f t="shared" si="0"/>
        <v>1.354166666666667</v>
      </c>
      <c r="AA15" s="129" t="s">
        <v>139</v>
      </c>
      <c r="AB15" s="122">
        <v>2.9</v>
      </c>
      <c r="AC15" s="132" t="s">
        <v>237</v>
      </c>
      <c r="AD15" s="28">
        <v>12</v>
      </c>
      <c r="AE15" s="129" t="s">
        <v>51</v>
      </c>
      <c r="AF15" s="122">
        <v>5.1</v>
      </c>
      <c r="AG15" s="135" t="s">
        <v>89</v>
      </c>
    </row>
    <row r="16" spans="1:33" ht="14.25" customHeight="1">
      <c r="A16" s="97">
        <v>13</v>
      </c>
      <c r="B16" s="125">
        <v>0.8</v>
      </c>
      <c r="C16" s="122">
        <v>0.8</v>
      </c>
      <c r="D16" s="122">
        <v>3.3</v>
      </c>
      <c r="E16" s="122">
        <v>3.4</v>
      </c>
      <c r="F16" s="122">
        <v>2.8</v>
      </c>
      <c r="G16" s="122">
        <v>1.7</v>
      </c>
      <c r="H16" s="122">
        <v>1.1</v>
      </c>
      <c r="I16" s="122">
        <v>4</v>
      </c>
      <c r="J16" s="122">
        <v>3.3</v>
      </c>
      <c r="K16" s="122">
        <v>2.6</v>
      </c>
      <c r="L16" s="122">
        <v>2.3</v>
      </c>
      <c r="M16" s="122">
        <v>2.8</v>
      </c>
      <c r="N16" s="122">
        <v>2.8</v>
      </c>
      <c r="O16" s="122">
        <v>3.1</v>
      </c>
      <c r="P16" s="122">
        <v>3.3</v>
      </c>
      <c r="Q16" s="122">
        <v>2.4</v>
      </c>
      <c r="R16" s="122">
        <v>2.9</v>
      </c>
      <c r="S16" s="122">
        <v>1.7</v>
      </c>
      <c r="T16" s="122">
        <v>1.7</v>
      </c>
      <c r="U16" s="122">
        <v>1</v>
      </c>
      <c r="V16" s="122">
        <v>1.5</v>
      </c>
      <c r="W16" s="122">
        <v>1.4</v>
      </c>
      <c r="X16" s="122">
        <v>1</v>
      </c>
      <c r="Y16" s="122">
        <v>1.1</v>
      </c>
      <c r="Z16" s="39">
        <f t="shared" si="0"/>
        <v>2.2</v>
      </c>
      <c r="AA16" s="129" t="s">
        <v>72</v>
      </c>
      <c r="AB16" s="122">
        <v>4.3</v>
      </c>
      <c r="AC16" s="132" t="s">
        <v>238</v>
      </c>
      <c r="AD16" s="28">
        <v>13</v>
      </c>
      <c r="AE16" s="129" t="s">
        <v>50</v>
      </c>
      <c r="AF16" s="122">
        <v>8.1</v>
      </c>
      <c r="AG16" s="135" t="s">
        <v>262</v>
      </c>
    </row>
    <row r="17" spans="1:33" ht="14.25" customHeight="1">
      <c r="A17" s="97">
        <v>14</v>
      </c>
      <c r="B17" s="125">
        <v>0.9</v>
      </c>
      <c r="C17" s="122">
        <v>1.1</v>
      </c>
      <c r="D17" s="122">
        <v>1</v>
      </c>
      <c r="E17" s="122">
        <v>0.3</v>
      </c>
      <c r="F17" s="122">
        <v>1</v>
      </c>
      <c r="G17" s="122">
        <v>1.3</v>
      </c>
      <c r="H17" s="122">
        <v>1.8</v>
      </c>
      <c r="I17" s="122">
        <v>2.7</v>
      </c>
      <c r="J17" s="122">
        <v>5.2</v>
      </c>
      <c r="K17" s="122">
        <v>2.7</v>
      </c>
      <c r="L17" s="122">
        <v>4.4</v>
      </c>
      <c r="M17" s="122">
        <v>1.7</v>
      </c>
      <c r="N17" s="122">
        <v>3.2</v>
      </c>
      <c r="O17" s="122">
        <v>2.6</v>
      </c>
      <c r="P17" s="122">
        <v>2.5</v>
      </c>
      <c r="Q17" s="122">
        <v>4.3</v>
      </c>
      <c r="R17" s="122">
        <v>3.8</v>
      </c>
      <c r="S17" s="122">
        <v>3.3</v>
      </c>
      <c r="T17" s="122">
        <v>2.3</v>
      </c>
      <c r="U17" s="122">
        <v>4.4</v>
      </c>
      <c r="V17" s="122">
        <v>4.5</v>
      </c>
      <c r="W17" s="122">
        <v>2.6</v>
      </c>
      <c r="X17" s="122">
        <v>1.9</v>
      </c>
      <c r="Y17" s="122">
        <v>2.6</v>
      </c>
      <c r="Z17" s="39">
        <f t="shared" si="0"/>
        <v>2.5874999999999995</v>
      </c>
      <c r="AA17" s="129" t="s">
        <v>51</v>
      </c>
      <c r="AB17" s="122">
        <v>6.3</v>
      </c>
      <c r="AC17" s="132" t="s">
        <v>239</v>
      </c>
      <c r="AD17" s="28">
        <v>14</v>
      </c>
      <c r="AE17" s="129" t="s">
        <v>52</v>
      </c>
      <c r="AF17" s="122">
        <v>11.3</v>
      </c>
      <c r="AG17" s="135" t="s">
        <v>263</v>
      </c>
    </row>
    <row r="18" spans="1:33" ht="14.25" customHeight="1">
      <c r="A18" s="97">
        <v>15</v>
      </c>
      <c r="B18" s="125">
        <v>3.1</v>
      </c>
      <c r="C18" s="122">
        <v>4.3</v>
      </c>
      <c r="D18" s="122">
        <v>5.2</v>
      </c>
      <c r="E18" s="122">
        <v>3.1</v>
      </c>
      <c r="F18" s="122">
        <v>2.9</v>
      </c>
      <c r="G18" s="122">
        <v>0.8</v>
      </c>
      <c r="H18" s="122">
        <v>0.7</v>
      </c>
      <c r="I18" s="122">
        <v>2.4</v>
      </c>
      <c r="J18" s="122">
        <v>1.6</v>
      </c>
      <c r="K18" s="122">
        <v>4.9</v>
      </c>
      <c r="L18" s="122">
        <v>5</v>
      </c>
      <c r="M18" s="122">
        <v>5.4</v>
      </c>
      <c r="N18" s="122">
        <v>3.5</v>
      </c>
      <c r="O18" s="122">
        <v>4.4</v>
      </c>
      <c r="P18" s="122">
        <v>4.1</v>
      </c>
      <c r="Q18" s="122">
        <v>4.9</v>
      </c>
      <c r="R18" s="122">
        <v>4.1</v>
      </c>
      <c r="S18" s="122">
        <v>4.4</v>
      </c>
      <c r="T18" s="122">
        <v>5.7</v>
      </c>
      <c r="U18" s="122">
        <v>3.9</v>
      </c>
      <c r="V18" s="122">
        <v>2.8</v>
      </c>
      <c r="W18" s="122">
        <v>1.3</v>
      </c>
      <c r="X18" s="122">
        <v>0.7</v>
      </c>
      <c r="Y18" s="122">
        <v>1.9</v>
      </c>
      <c r="Z18" s="39">
        <f t="shared" si="0"/>
        <v>3.379166666666667</v>
      </c>
      <c r="AA18" s="129" t="s">
        <v>47</v>
      </c>
      <c r="AB18" s="122">
        <v>7.8</v>
      </c>
      <c r="AC18" s="132" t="s">
        <v>240</v>
      </c>
      <c r="AD18" s="28">
        <v>15</v>
      </c>
      <c r="AE18" s="129" t="s">
        <v>47</v>
      </c>
      <c r="AF18" s="122">
        <v>14.2</v>
      </c>
      <c r="AG18" s="135" t="s">
        <v>264</v>
      </c>
    </row>
    <row r="19" spans="1:33" ht="14.25" customHeight="1">
      <c r="A19" s="97">
        <v>16</v>
      </c>
      <c r="B19" s="125">
        <v>1.6</v>
      </c>
      <c r="C19" s="122">
        <v>1.2</v>
      </c>
      <c r="D19" s="122">
        <v>1.4</v>
      </c>
      <c r="E19" s="122">
        <v>1.1</v>
      </c>
      <c r="F19" s="122">
        <v>1.2</v>
      </c>
      <c r="G19" s="122">
        <v>0.9</v>
      </c>
      <c r="H19" s="122">
        <v>1.3</v>
      </c>
      <c r="I19" s="122">
        <v>2.1</v>
      </c>
      <c r="J19" s="122">
        <v>2.7</v>
      </c>
      <c r="K19" s="122">
        <v>3.5</v>
      </c>
      <c r="L19" s="122">
        <v>1.8</v>
      </c>
      <c r="M19" s="122">
        <v>5.2</v>
      </c>
      <c r="N19" s="122">
        <v>2.7</v>
      </c>
      <c r="O19" s="122">
        <v>2.1</v>
      </c>
      <c r="P19" s="122">
        <v>3.8</v>
      </c>
      <c r="Q19" s="122">
        <v>4.1</v>
      </c>
      <c r="R19" s="122">
        <v>3.7</v>
      </c>
      <c r="S19" s="122">
        <v>2.8</v>
      </c>
      <c r="T19" s="122">
        <v>2.3</v>
      </c>
      <c r="U19" s="122">
        <v>2</v>
      </c>
      <c r="V19" s="122">
        <v>1.5</v>
      </c>
      <c r="W19" s="122">
        <v>0.9</v>
      </c>
      <c r="X19" s="122">
        <v>2.2</v>
      </c>
      <c r="Y19" s="122">
        <v>3.3</v>
      </c>
      <c r="Z19" s="39">
        <f t="shared" si="0"/>
        <v>2.308333333333333</v>
      </c>
      <c r="AA19" s="129" t="s">
        <v>72</v>
      </c>
      <c r="AB19" s="122">
        <v>5.3</v>
      </c>
      <c r="AC19" s="132" t="s">
        <v>178</v>
      </c>
      <c r="AD19" s="28">
        <v>16</v>
      </c>
      <c r="AE19" s="129" t="s">
        <v>72</v>
      </c>
      <c r="AF19" s="122">
        <v>10.6</v>
      </c>
      <c r="AG19" s="135" t="s">
        <v>265</v>
      </c>
    </row>
    <row r="20" spans="1:33" ht="14.25" customHeight="1">
      <c r="A20" s="97">
        <v>17</v>
      </c>
      <c r="B20" s="125">
        <v>2</v>
      </c>
      <c r="C20" s="122">
        <v>0.3</v>
      </c>
      <c r="D20" s="122">
        <v>0.3</v>
      </c>
      <c r="E20" s="122">
        <v>2.2</v>
      </c>
      <c r="F20" s="122">
        <v>0.3</v>
      </c>
      <c r="G20" s="122">
        <v>1.8</v>
      </c>
      <c r="H20" s="122">
        <v>4.3</v>
      </c>
      <c r="I20" s="122">
        <v>4.2</v>
      </c>
      <c r="J20" s="122">
        <v>5.3</v>
      </c>
      <c r="K20" s="122">
        <v>6.2</v>
      </c>
      <c r="L20" s="122">
        <v>4.5</v>
      </c>
      <c r="M20" s="122">
        <v>3.3</v>
      </c>
      <c r="N20" s="122">
        <v>4.3</v>
      </c>
      <c r="O20" s="122">
        <v>3.6</v>
      </c>
      <c r="P20" s="122">
        <v>3.4</v>
      </c>
      <c r="Q20" s="122">
        <v>4.1</v>
      </c>
      <c r="R20" s="122">
        <v>3.4</v>
      </c>
      <c r="S20" s="122">
        <v>2.8</v>
      </c>
      <c r="T20" s="122">
        <v>0.8</v>
      </c>
      <c r="U20" s="122">
        <v>1.5</v>
      </c>
      <c r="V20" s="122">
        <v>1.4</v>
      </c>
      <c r="W20" s="122">
        <v>0.8</v>
      </c>
      <c r="X20" s="122">
        <v>0.3</v>
      </c>
      <c r="Y20" s="122">
        <v>2</v>
      </c>
      <c r="Z20" s="39">
        <f t="shared" si="0"/>
        <v>2.629166666666666</v>
      </c>
      <c r="AA20" s="129" t="s">
        <v>53</v>
      </c>
      <c r="AB20" s="122">
        <v>6.6</v>
      </c>
      <c r="AC20" s="132" t="s">
        <v>241</v>
      </c>
      <c r="AD20" s="28">
        <v>17</v>
      </c>
      <c r="AE20" s="129" t="s">
        <v>53</v>
      </c>
      <c r="AF20" s="122">
        <v>10.6</v>
      </c>
      <c r="AG20" s="135" t="s">
        <v>266</v>
      </c>
    </row>
    <row r="21" spans="1:33" ht="14.25" customHeight="1">
      <c r="A21" s="97">
        <v>18</v>
      </c>
      <c r="B21" s="125">
        <v>0.9</v>
      </c>
      <c r="C21" s="122">
        <v>1.2</v>
      </c>
      <c r="D21" s="122">
        <v>0.3</v>
      </c>
      <c r="E21" s="122">
        <v>0.7</v>
      </c>
      <c r="F21" s="122">
        <v>0.6</v>
      </c>
      <c r="G21" s="122">
        <v>0</v>
      </c>
      <c r="H21" s="122">
        <v>1</v>
      </c>
      <c r="I21" s="122">
        <v>1.6</v>
      </c>
      <c r="J21" s="122">
        <v>2.6</v>
      </c>
      <c r="K21" s="122">
        <v>2.9</v>
      </c>
      <c r="L21" s="122">
        <v>1.9</v>
      </c>
      <c r="M21" s="122">
        <v>2.2</v>
      </c>
      <c r="N21" s="122">
        <v>1.8</v>
      </c>
      <c r="O21" s="122">
        <v>1.9</v>
      </c>
      <c r="P21" s="122">
        <v>2.4</v>
      </c>
      <c r="Q21" s="122">
        <v>1.9</v>
      </c>
      <c r="R21" s="122">
        <v>2.1</v>
      </c>
      <c r="S21" s="122">
        <v>2.4</v>
      </c>
      <c r="T21" s="122">
        <v>0.8</v>
      </c>
      <c r="U21" s="122">
        <v>1</v>
      </c>
      <c r="V21" s="122">
        <v>1.3</v>
      </c>
      <c r="W21" s="122">
        <v>2.6</v>
      </c>
      <c r="X21" s="122">
        <v>2.4</v>
      </c>
      <c r="Y21" s="122">
        <v>2</v>
      </c>
      <c r="Z21" s="39">
        <f t="shared" si="0"/>
        <v>1.6041666666666663</v>
      </c>
      <c r="AA21" s="129" t="s">
        <v>53</v>
      </c>
      <c r="AB21" s="122">
        <v>3.5</v>
      </c>
      <c r="AC21" s="132" t="s">
        <v>242</v>
      </c>
      <c r="AD21" s="28">
        <v>18</v>
      </c>
      <c r="AE21" s="129" t="s">
        <v>53</v>
      </c>
      <c r="AF21" s="122">
        <v>7.2</v>
      </c>
      <c r="AG21" s="135" t="s">
        <v>267</v>
      </c>
    </row>
    <row r="22" spans="1:33" ht="14.25" customHeight="1">
      <c r="A22" s="97">
        <v>19</v>
      </c>
      <c r="B22" s="125">
        <v>1.9</v>
      </c>
      <c r="C22" s="122">
        <v>4.1</v>
      </c>
      <c r="D22" s="122">
        <v>3.1</v>
      </c>
      <c r="E22" s="122">
        <v>3.2</v>
      </c>
      <c r="F22" s="122">
        <v>3.5</v>
      </c>
      <c r="G22" s="122">
        <v>1</v>
      </c>
      <c r="H22" s="122">
        <v>0.9</v>
      </c>
      <c r="I22" s="122">
        <v>2.5</v>
      </c>
      <c r="J22" s="122">
        <v>2.5</v>
      </c>
      <c r="K22" s="122">
        <v>2.4</v>
      </c>
      <c r="L22" s="122">
        <v>1.7</v>
      </c>
      <c r="M22" s="122">
        <v>2.1</v>
      </c>
      <c r="N22" s="122">
        <v>1.8</v>
      </c>
      <c r="O22" s="122">
        <v>1.6</v>
      </c>
      <c r="P22" s="122">
        <v>1.7</v>
      </c>
      <c r="Q22" s="122">
        <v>1.4</v>
      </c>
      <c r="R22" s="122">
        <v>2.4</v>
      </c>
      <c r="S22" s="122">
        <v>2</v>
      </c>
      <c r="T22" s="122">
        <v>3.1</v>
      </c>
      <c r="U22" s="122">
        <v>2.5</v>
      </c>
      <c r="V22" s="122">
        <v>2.5</v>
      </c>
      <c r="W22" s="122">
        <v>2.9</v>
      </c>
      <c r="X22" s="122">
        <v>4.9</v>
      </c>
      <c r="Y22" s="122">
        <v>3.9</v>
      </c>
      <c r="Z22" s="39">
        <f t="shared" si="0"/>
        <v>2.483333333333333</v>
      </c>
      <c r="AA22" s="129" t="s">
        <v>46</v>
      </c>
      <c r="AB22" s="122">
        <v>5.8</v>
      </c>
      <c r="AC22" s="132" t="s">
        <v>200</v>
      </c>
      <c r="AD22" s="28">
        <v>19</v>
      </c>
      <c r="AE22" s="129" t="s">
        <v>49</v>
      </c>
      <c r="AF22" s="122">
        <v>10</v>
      </c>
      <c r="AG22" s="135" t="s">
        <v>268</v>
      </c>
    </row>
    <row r="23" spans="1:33" ht="14.25" customHeight="1">
      <c r="A23" s="97">
        <v>20</v>
      </c>
      <c r="B23" s="125">
        <v>4.7</v>
      </c>
      <c r="C23" s="122">
        <v>5.8</v>
      </c>
      <c r="D23" s="122">
        <v>4.2</v>
      </c>
      <c r="E23" s="122">
        <v>5.1</v>
      </c>
      <c r="F23" s="122">
        <v>1.4</v>
      </c>
      <c r="G23" s="122">
        <v>1.4</v>
      </c>
      <c r="H23" s="122">
        <v>3.6</v>
      </c>
      <c r="I23" s="122">
        <v>6.5</v>
      </c>
      <c r="J23" s="122">
        <v>4.9</v>
      </c>
      <c r="K23" s="122">
        <v>2.6</v>
      </c>
      <c r="L23" s="122">
        <v>2.8</v>
      </c>
      <c r="M23" s="122">
        <v>2.9</v>
      </c>
      <c r="N23" s="122">
        <v>3.7</v>
      </c>
      <c r="O23" s="122">
        <v>3.2</v>
      </c>
      <c r="P23" s="122">
        <v>3.3</v>
      </c>
      <c r="Q23" s="122">
        <v>2.9</v>
      </c>
      <c r="R23" s="122">
        <v>3.2</v>
      </c>
      <c r="S23" s="122">
        <v>2.1</v>
      </c>
      <c r="T23" s="122">
        <v>2.3</v>
      </c>
      <c r="U23" s="122">
        <v>1</v>
      </c>
      <c r="V23" s="122">
        <v>0.9</v>
      </c>
      <c r="W23" s="122">
        <v>1.1</v>
      </c>
      <c r="X23" s="122">
        <v>1.3</v>
      </c>
      <c r="Y23" s="122">
        <v>0.7</v>
      </c>
      <c r="Z23" s="39">
        <f t="shared" si="0"/>
        <v>2.983333333333333</v>
      </c>
      <c r="AA23" s="129" t="s">
        <v>46</v>
      </c>
      <c r="AB23" s="122">
        <v>8.4</v>
      </c>
      <c r="AC23" s="132" t="s">
        <v>243</v>
      </c>
      <c r="AD23" s="28">
        <v>20</v>
      </c>
      <c r="AE23" s="129" t="s">
        <v>46</v>
      </c>
      <c r="AF23" s="122">
        <v>14</v>
      </c>
      <c r="AG23" s="135" t="s">
        <v>243</v>
      </c>
    </row>
    <row r="24" spans="1:33" ht="14.25" customHeight="1">
      <c r="A24" s="98">
        <v>21</v>
      </c>
      <c r="B24" s="126">
        <v>0.4</v>
      </c>
      <c r="C24" s="127">
        <v>0.3</v>
      </c>
      <c r="D24" s="127">
        <v>0.8</v>
      </c>
      <c r="E24" s="127">
        <v>0.9</v>
      </c>
      <c r="F24" s="127">
        <v>0.8</v>
      </c>
      <c r="G24" s="127">
        <v>0.8</v>
      </c>
      <c r="H24" s="127">
        <v>3.1</v>
      </c>
      <c r="I24" s="127">
        <v>3.2</v>
      </c>
      <c r="J24" s="127">
        <v>3</v>
      </c>
      <c r="K24" s="127">
        <v>4.4</v>
      </c>
      <c r="L24" s="127">
        <v>3.7</v>
      </c>
      <c r="M24" s="127">
        <v>3.1</v>
      </c>
      <c r="N24" s="127">
        <v>5.8</v>
      </c>
      <c r="O24" s="127">
        <v>3.8</v>
      </c>
      <c r="P24" s="127">
        <v>2.7</v>
      </c>
      <c r="Q24" s="127">
        <v>1.4</v>
      </c>
      <c r="R24" s="127">
        <v>1.4</v>
      </c>
      <c r="S24" s="127">
        <v>2.3</v>
      </c>
      <c r="T24" s="127">
        <v>0.6</v>
      </c>
      <c r="U24" s="127">
        <v>0.3</v>
      </c>
      <c r="V24" s="127">
        <v>0.2</v>
      </c>
      <c r="W24" s="127">
        <v>0.5</v>
      </c>
      <c r="X24" s="127">
        <v>0.3</v>
      </c>
      <c r="Y24" s="127">
        <v>0.3</v>
      </c>
      <c r="Z24" s="40">
        <f t="shared" si="0"/>
        <v>1.8374999999999997</v>
      </c>
      <c r="AA24" s="130" t="s">
        <v>72</v>
      </c>
      <c r="AB24" s="127">
        <v>5.9</v>
      </c>
      <c r="AC24" s="133" t="s">
        <v>244</v>
      </c>
      <c r="AD24" s="29">
        <v>21</v>
      </c>
      <c r="AE24" s="130" t="s">
        <v>72</v>
      </c>
      <c r="AF24" s="127">
        <v>8.3</v>
      </c>
      <c r="AG24" s="136" t="s">
        <v>269</v>
      </c>
    </row>
    <row r="25" spans="1:33" ht="14.25" customHeight="1">
      <c r="A25" s="97">
        <v>22</v>
      </c>
      <c r="B25" s="125">
        <v>1.1</v>
      </c>
      <c r="C25" s="122">
        <v>0.9</v>
      </c>
      <c r="D25" s="122">
        <v>1.2</v>
      </c>
      <c r="E25" s="122">
        <v>1</v>
      </c>
      <c r="F25" s="122">
        <v>0.2</v>
      </c>
      <c r="G25" s="122">
        <v>0.7</v>
      </c>
      <c r="H25" s="122">
        <v>1.1</v>
      </c>
      <c r="I25" s="122">
        <v>1.6</v>
      </c>
      <c r="J25" s="122">
        <v>1.5</v>
      </c>
      <c r="K25" s="122">
        <v>3.6</v>
      </c>
      <c r="L25" s="122">
        <v>3</v>
      </c>
      <c r="M25" s="122">
        <v>2.6</v>
      </c>
      <c r="N25" s="122">
        <v>3.2</v>
      </c>
      <c r="O25" s="122">
        <v>5.1</v>
      </c>
      <c r="P25" s="122">
        <v>5.9</v>
      </c>
      <c r="Q25" s="122">
        <v>3.8</v>
      </c>
      <c r="R25" s="122">
        <v>4.9</v>
      </c>
      <c r="S25" s="122">
        <v>2.4</v>
      </c>
      <c r="T25" s="122">
        <v>2.2</v>
      </c>
      <c r="U25" s="122">
        <v>2.4</v>
      </c>
      <c r="V25" s="122">
        <v>1.8</v>
      </c>
      <c r="W25" s="122">
        <v>1.6</v>
      </c>
      <c r="X25" s="122">
        <v>2.1</v>
      </c>
      <c r="Y25" s="122">
        <v>2.3</v>
      </c>
      <c r="Z25" s="39">
        <f t="shared" si="0"/>
        <v>2.3416666666666663</v>
      </c>
      <c r="AA25" s="129" t="s">
        <v>46</v>
      </c>
      <c r="AB25" s="122">
        <v>6.2</v>
      </c>
      <c r="AC25" s="132" t="s">
        <v>208</v>
      </c>
      <c r="AD25" s="28">
        <v>22</v>
      </c>
      <c r="AE25" s="129" t="s">
        <v>49</v>
      </c>
      <c r="AF25" s="122">
        <v>8.8</v>
      </c>
      <c r="AG25" s="135" t="s">
        <v>219</v>
      </c>
    </row>
    <row r="26" spans="1:33" ht="14.25" customHeight="1">
      <c r="A26" s="97">
        <v>23</v>
      </c>
      <c r="B26" s="125">
        <v>2.2</v>
      </c>
      <c r="C26" s="122">
        <v>1.4</v>
      </c>
      <c r="D26" s="122">
        <v>1.4</v>
      </c>
      <c r="E26" s="122">
        <v>1.5</v>
      </c>
      <c r="F26" s="122">
        <v>1.1</v>
      </c>
      <c r="G26" s="122">
        <v>0.6</v>
      </c>
      <c r="H26" s="122">
        <v>1.6</v>
      </c>
      <c r="I26" s="122">
        <v>2.2</v>
      </c>
      <c r="J26" s="122">
        <v>2.3</v>
      </c>
      <c r="K26" s="122">
        <v>1.9</v>
      </c>
      <c r="L26" s="122">
        <v>2.2</v>
      </c>
      <c r="M26" s="122">
        <v>3.2</v>
      </c>
      <c r="N26" s="122">
        <v>2.8</v>
      </c>
      <c r="O26" s="122">
        <v>2.5</v>
      </c>
      <c r="P26" s="122">
        <v>3.4</v>
      </c>
      <c r="Q26" s="122">
        <v>3.5</v>
      </c>
      <c r="R26" s="122">
        <v>3.4</v>
      </c>
      <c r="S26" s="122">
        <v>3.2</v>
      </c>
      <c r="T26" s="122">
        <v>3.6</v>
      </c>
      <c r="U26" s="122">
        <v>3.1</v>
      </c>
      <c r="V26" s="122">
        <v>0.8</v>
      </c>
      <c r="W26" s="122">
        <v>3.2</v>
      </c>
      <c r="X26" s="122">
        <v>2.2</v>
      </c>
      <c r="Y26" s="122">
        <v>3.8</v>
      </c>
      <c r="Z26" s="39">
        <f t="shared" si="0"/>
        <v>2.379166666666667</v>
      </c>
      <c r="AA26" s="129" t="s">
        <v>51</v>
      </c>
      <c r="AB26" s="122">
        <v>4.3</v>
      </c>
      <c r="AC26" s="132" t="s">
        <v>245</v>
      </c>
      <c r="AD26" s="28">
        <v>23</v>
      </c>
      <c r="AE26" s="129" t="s">
        <v>51</v>
      </c>
      <c r="AF26" s="122">
        <v>8.1</v>
      </c>
      <c r="AG26" s="135" t="s">
        <v>270</v>
      </c>
    </row>
    <row r="27" spans="1:33" ht="14.25" customHeight="1">
      <c r="A27" s="97">
        <v>24</v>
      </c>
      <c r="B27" s="125">
        <v>3.2</v>
      </c>
      <c r="C27" s="122">
        <v>4.5</v>
      </c>
      <c r="D27" s="122">
        <v>3.3</v>
      </c>
      <c r="E27" s="122">
        <v>3.2</v>
      </c>
      <c r="F27" s="122">
        <v>3</v>
      </c>
      <c r="G27" s="122">
        <v>3.4</v>
      </c>
      <c r="H27" s="122">
        <v>3.3</v>
      </c>
      <c r="I27" s="122">
        <v>2.2</v>
      </c>
      <c r="J27" s="122">
        <v>3.7</v>
      </c>
      <c r="K27" s="122">
        <v>2.6</v>
      </c>
      <c r="L27" s="122">
        <v>4</v>
      </c>
      <c r="M27" s="122">
        <v>3.9</v>
      </c>
      <c r="N27" s="122">
        <v>6</v>
      </c>
      <c r="O27" s="122">
        <v>4.1</v>
      </c>
      <c r="P27" s="122">
        <v>3.7</v>
      </c>
      <c r="Q27" s="122">
        <v>4.2</v>
      </c>
      <c r="R27" s="122">
        <v>3.2</v>
      </c>
      <c r="S27" s="122">
        <v>4.6</v>
      </c>
      <c r="T27" s="122">
        <v>3.8</v>
      </c>
      <c r="U27" s="122">
        <v>3.5</v>
      </c>
      <c r="V27" s="122">
        <v>4.1</v>
      </c>
      <c r="W27" s="122">
        <v>3.8</v>
      </c>
      <c r="X27" s="122">
        <v>5.1</v>
      </c>
      <c r="Y27" s="122">
        <v>4</v>
      </c>
      <c r="Z27" s="39">
        <f t="shared" si="0"/>
        <v>3.766666666666666</v>
      </c>
      <c r="AA27" s="129" t="s">
        <v>53</v>
      </c>
      <c r="AB27" s="122">
        <v>7.2</v>
      </c>
      <c r="AC27" s="132" t="s">
        <v>246</v>
      </c>
      <c r="AD27" s="28">
        <v>24</v>
      </c>
      <c r="AE27" s="129" t="s">
        <v>51</v>
      </c>
      <c r="AF27" s="122">
        <v>11.8</v>
      </c>
      <c r="AG27" s="135" t="s">
        <v>271</v>
      </c>
    </row>
    <row r="28" spans="1:33" ht="14.25" customHeight="1">
      <c r="A28" s="97">
        <v>25</v>
      </c>
      <c r="B28" s="125">
        <v>4.2</v>
      </c>
      <c r="C28" s="122">
        <v>3.4</v>
      </c>
      <c r="D28" s="122">
        <v>3.4</v>
      </c>
      <c r="E28" s="122">
        <v>2.3</v>
      </c>
      <c r="F28" s="122">
        <v>0.7</v>
      </c>
      <c r="G28" s="122">
        <v>1.8</v>
      </c>
      <c r="H28" s="122">
        <v>2.1</v>
      </c>
      <c r="I28" s="122">
        <v>2.3</v>
      </c>
      <c r="J28" s="122">
        <v>1.7</v>
      </c>
      <c r="K28" s="122">
        <v>1.9</v>
      </c>
      <c r="L28" s="122">
        <v>2</v>
      </c>
      <c r="M28" s="122">
        <v>2.2</v>
      </c>
      <c r="N28" s="122">
        <v>2.6</v>
      </c>
      <c r="O28" s="122">
        <v>3</v>
      </c>
      <c r="P28" s="122">
        <v>2</v>
      </c>
      <c r="Q28" s="122">
        <v>1.2</v>
      </c>
      <c r="R28" s="122">
        <v>0.9</v>
      </c>
      <c r="S28" s="122">
        <v>1.4</v>
      </c>
      <c r="T28" s="122">
        <v>0.7</v>
      </c>
      <c r="U28" s="122">
        <v>3.1</v>
      </c>
      <c r="V28" s="122">
        <v>6.2</v>
      </c>
      <c r="W28" s="122">
        <v>4.6</v>
      </c>
      <c r="X28" s="122">
        <v>5.9</v>
      </c>
      <c r="Y28" s="122">
        <v>6.3</v>
      </c>
      <c r="Z28" s="39">
        <f t="shared" si="0"/>
        <v>2.7458333333333336</v>
      </c>
      <c r="AA28" s="129" t="s">
        <v>49</v>
      </c>
      <c r="AB28" s="122">
        <v>6.6</v>
      </c>
      <c r="AC28" s="132" t="s">
        <v>247</v>
      </c>
      <c r="AD28" s="28">
        <v>25</v>
      </c>
      <c r="AE28" s="129" t="s">
        <v>154</v>
      </c>
      <c r="AF28" s="122">
        <v>12</v>
      </c>
      <c r="AG28" s="135" t="s">
        <v>204</v>
      </c>
    </row>
    <row r="29" spans="1:33" ht="14.25" customHeight="1">
      <c r="A29" s="97">
        <v>26</v>
      </c>
      <c r="B29" s="125">
        <v>6.2</v>
      </c>
      <c r="C29" s="122">
        <v>4.6</v>
      </c>
      <c r="D29" s="122">
        <v>4.3</v>
      </c>
      <c r="E29" s="122">
        <v>5.6</v>
      </c>
      <c r="F29" s="122">
        <v>4.4</v>
      </c>
      <c r="G29" s="122">
        <v>8.8</v>
      </c>
      <c r="H29" s="122">
        <v>2.8</v>
      </c>
      <c r="I29" s="122">
        <v>4.4</v>
      </c>
      <c r="J29" s="122">
        <v>4.6</v>
      </c>
      <c r="K29" s="122">
        <v>4.7</v>
      </c>
      <c r="L29" s="122">
        <v>6.2</v>
      </c>
      <c r="M29" s="122">
        <v>3.5</v>
      </c>
      <c r="N29" s="122">
        <v>5.3</v>
      </c>
      <c r="O29" s="122">
        <v>3</v>
      </c>
      <c r="P29" s="122">
        <v>4.1</v>
      </c>
      <c r="Q29" s="122">
        <v>5.8</v>
      </c>
      <c r="R29" s="122">
        <v>5.1</v>
      </c>
      <c r="S29" s="122">
        <v>4.7</v>
      </c>
      <c r="T29" s="122">
        <v>3.1</v>
      </c>
      <c r="U29" s="122">
        <v>4.7</v>
      </c>
      <c r="V29" s="122">
        <v>4.6</v>
      </c>
      <c r="W29" s="122">
        <v>4.8</v>
      </c>
      <c r="X29" s="122">
        <v>4.7</v>
      </c>
      <c r="Y29" s="122">
        <v>3.5</v>
      </c>
      <c r="Z29" s="39">
        <f t="shared" si="0"/>
        <v>4.729166666666666</v>
      </c>
      <c r="AA29" s="129" t="s">
        <v>49</v>
      </c>
      <c r="AB29" s="122">
        <v>9.3</v>
      </c>
      <c r="AC29" s="132" t="s">
        <v>248</v>
      </c>
      <c r="AD29" s="28">
        <v>26</v>
      </c>
      <c r="AE29" s="129" t="s">
        <v>49</v>
      </c>
      <c r="AF29" s="122">
        <v>15.8</v>
      </c>
      <c r="AG29" s="135" t="s">
        <v>272</v>
      </c>
    </row>
    <row r="30" spans="1:33" ht="14.25" customHeight="1">
      <c r="A30" s="97">
        <v>27</v>
      </c>
      <c r="B30" s="125">
        <v>2</v>
      </c>
      <c r="C30" s="122">
        <v>2.9</v>
      </c>
      <c r="D30" s="122">
        <v>2.5</v>
      </c>
      <c r="E30" s="122">
        <v>2.7</v>
      </c>
      <c r="F30" s="122">
        <v>1.6</v>
      </c>
      <c r="G30" s="122">
        <v>2.1</v>
      </c>
      <c r="H30" s="122">
        <v>2.6</v>
      </c>
      <c r="I30" s="122">
        <v>3.7</v>
      </c>
      <c r="J30" s="122">
        <v>4.1</v>
      </c>
      <c r="K30" s="122">
        <v>4.8</v>
      </c>
      <c r="L30" s="122">
        <v>4.2</v>
      </c>
      <c r="M30" s="122">
        <v>5.5</v>
      </c>
      <c r="N30" s="122">
        <v>6.2</v>
      </c>
      <c r="O30" s="122">
        <v>6.5</v>
      </c>
      <c r="P30" s="122">
        <v>5.8</v>
      </c>
      <c r="Q30" s="122">
        <v>3.4</v>
      </c>
      <c r="R30" s="122">
        <v>1.4</v>
      </c>
      <c r="S30" s="122">
        <v>0.7</v>
      </c>
      <c r="T30" s="122">
        <v>1.8</v>
      </c>
      <c r="U30" s="122">
        <v>2.3</v>
      </c>
      <c r="V30" s="122">
        <v>0.3</v>
      </c>
      <c r="W30" s="122">
        <v>0.8</v>
      </c>
      <c r="X30" s="122">
        <v>1.4</v>
      </c>
      <c r="Y30" s="122">
        <v>1.8</v>
      </c>
      <c r="Z30" s="39">
        <f t="shared" si="0"/>
        <v>2.9625</v>
      </c>
      <c r="AA30" s="129" t="s">
        <v>46</v>
      </c>
      <c r="AB30" s="122">
        <v>8</v>
      </c>
      <c r="AC30" s="132" t="s">
        <v>209</v>
      </c>
      <c r="AD30" s="28">
        <v>27</v>
      </c>
      <c r="AE30" s="129" t="s">
        <v>72</v>
      </c>
      <c r="AF30" s="122">
        <v>11.8</v>
      </c>
      <c r="AG30" s="135" t="s">
        <v>273</v>
      </c>
    </row>
    <row r="31" spans="1:33" ht="14.25" customHeight="1">
      <c r="A31" s="97">
        <v>28</v>
      </c>
      <c r="B31" s="125">
        <v>2</v>
      </c>
      <c r="C31" s="122">
        <v>1.6</v>
      </c>
      <c r="D31" s="122">
        <v>1.7</v>
      </c>
      <c r="E31" s="122">
        <v>1.5</v>
      </c>
      <c r="F31" s="122">
        <v>1</v>
      </c>
      <c r="G31" s="122">
        <v>1.1</v>
      </c>
      <c r="H31" s="122">
        <v>2.1</v>
      </c>
      <c r="I31" s="122">
        <v>2.1</v>
      </c>
      <c r="J31" s="122">
        <v>2.4</v>
      </c>
      <c r="K31" s="122">
        <v>2.6</v>
      </c>
      <c r="L31" s="122">
        <v>2.9</v>
      </c>
      <c r="M31" s="122">
        <v>1.9</v>
      </c>
      <c r="N31" s="122">
        <v>4.5</v>
      </c>
      <c r="O31" s="122">
        <v>3.1</v>
      </c>
      <c r="P31" s="122">
        <v>2.8</v>
      </c>
      <c r="Q31" s="122">
        <v>2.5</v>
      </c>
      <c r="R31" s="122">
        <v>1.9</v>
      </c>
      <c r="S31" s="122">
        <v>1.4</v>
      </c>
      <c r="T31" s="122">
        <v>1.4</v>
      </c>
      <c r="U31" s="122">
        <v>1.1</v>
      </c>
      <c r="V31" s="122">
        <v>1.6</v>
      </c>
      <c r="W31" s="122">
        <v>1.4</v>
      </c>
      <c r="X31" s="122">
        <v>1.7</v>
      </c>
      <c r="Y31" s="122">
        <v>1.9</v>
      </c>
      <c r="Z31" s="39">
        <f t="shared" si="0"/>
        <v>2.0083333333333333</v>
      </c>
      <c r="AA31" s="129" t="s">
        <v>46</v>
      </c>
      <c r="AB31" s="122">
        <v>4.8</v>
      </c>
      <c r="AC31" s="132" t="s">
        <v>249</v>
      </c>
      <c r="AD31" s="28">
        <v>28</v>
      </c>
      <c r="AE31" s="129" t="s">
        <v>48</v>
      </c>
      <c r="AF31" s="122">
        <v>8.1</v>
      </c>
      <c r="AG31" s="135" t="s">
        <v>274</v>
      </c>
    </row>
    <row r="32" spans="1:33" ht="14.25" customHeight="1">
      <c r="A32" s="97">
        <v>29</v>
      </c>
      <c r="B32" s="125">
        <v>2.1</v>
      </c>
      <c r="C32" s="122">
        <v>1.8</v>
      </c>
      <c r="D32" s="122">
        <v>2.1</v>
      </c>
      <c r="E32" s="122">
        <v>0.5</v>
      </c>
      <c r="F32" s="122">
        <v>1</v>
      </c>
      <c r="G32" s="122">
        <v>1</v>
      </c>
      <c r="H32" s="122">
        <v>1.6</v>
      </c>
      <c r="I32" s="122">
        <v>3.3</v>
      </c>
      <c r="J32" s="122">
        <v>4</v>
      </c>
      <c r="K32" s="122">
        <v>4.1</v>
      </c>
      <c r="L32" s="122">
        <v>4.1</v>
      </c>
      <c r="M32" s="122">
        <v>3.8</v>
      </c>
      <c r="N32" s="122">
        <v>3.1</v>
      </c>
      <c r="O32" s="122">
        <v>3.7</v>
      </c>
      <c r="P32" s="122">
        <v>4.1</v>
      </c>
      <c r="Q32" s="122">
        <v>2.7</v>
      </c>
      <c r="R32" s="122">
        <v>2.7</v>
      </c>
      <c r="S32" s="122">
        <v>3</v>
      </c>
      <c r="T32" s="122">
        <v>3.9</v>
      </c>
      <c r="U32" s="122">
        <v>2.5</v>
      </c>
      <c r="V32" s="122">
        <v>1.9</v>
      </c>
      <c r="W32" s="122">
        <v>1.1</v>
      </c>
      <c r="X32" s="122">
        <v>1.4</v>
      </c>
      <c r="Y32" s="122">
        <v>0.8</v>
      </c>
      <c r="Z32" s="39">
        <f t="shared" si="0"/>
        <v>2.5125</v>
      </c>
      <c r="AA32" s="129" t="s">
        <v>139</v>
      </c>
      <c r="AB32" s="122">
        <v>5.3</v>
      </c>
      <c r="AC32" s="132" t="s">
        <v>250</v>
      </c>
      <c r="AD32" s="28">
        <v>29</v>
      </c>
      <c r="AE32" s="129" t="s">
        <v>139</v>
      </c>
      <c r="AF32" s="122">
        <v>8.8</v>
      </c>
      <c r="AG32" s="135" t="s">
        <v>275</v>
      </c>
    </row>
    <row r="33" spans="1:33" ht="14.25" customHeight="1">
      <c r="A33" s="97">
        <v>30</v>
      </c>
      <c r="B33" s="125">
        <v>1.2</v>
      </c>
      <c r="C33" s="122">
        <v>1.3</v>
      </c>
      <c r="D33" s="122">
        <v>1.6</v>
      </c>
      <c r="E33" s="122">
        <v>0.5</v>
      </c>
      <c r="F33" s="122">
        <v>1.2</v>
      </c>
      <c r="G33" s="122">
        <v>1.6</v>
      </c>
      <c r="H33" s="122">
        <v>1.7</v>
      </c>
      <c r="I33" s="122">
        <v>1.4</v>
      </c>
      <c r="J33" s="122">
        <v>0.6</v>
      </c>
      <c r="K33" s="122">
        <v>1.8</v>
      </c>
      <c r="L33" s="122">
        <v>2.3</v>
      </c>
      <c r="M33" s="122">
        <v>2.9</v>
      </c>
      <c r="N33" s="122">
        <v>3.2</v>
      </c>
      <c r="O33" s="122">
        <v>3</v>
      </c>
      <c r="P33" s="122">
        <v>2.2</v>
      </c>
      <c r="Q33" s="122">
        <v>3.1</v>
      </c>
      <c r="R33" s="122">
        <v>2.9</v>
      </c>
      <c r="S33" s="122">
        <v>2.4</v>
      </c>
      <c r="T33" s="122">
        <v>4.1</v>
      </c>
      <c r="U33" s="122">
        <v>2.9</v>
      </c>
      <c r="V33" s="122">
        <v>3.1</v>
      </c>
      <c r="W33" s="122">
        <v>3.3</v>
      </c>
      <c r="X33" s="122">
        <v>2.7</v>
      </c>
      <c r="Y33" s="122">
        <v>1.7</v>
      </c>
      <c r="Z33" s="39">
        <f t="shared" si="0"/>
        <v>2.1958333333333333</v>
      </c>
      <c r="AA33" s="129" t="s">
        <v>51</v>
      </c>
      <c r="AB33" s="122">
        <v>5</v>
      </c>
      <c r="AC33" s="132" t="s">
        <v>251</v>
      </c>
      <c r="AD33" s="28">
        <v>30</v>
      </c>
      <c r="AE33" s="129" t="s">
        <v>52</v>
      </c>
      <c r="AF33" s="122">
        <v>9.5</v>
      </c>
      <c r="AG33" s="135" t="s">
        <v>276</v>
      </c>
    </row>
    <row r="34" spans="1:33" ht="14.25" customHeight="1">
      <c r="A34" s="97">
        <v>31</v>
      </c>
      <c r="B34" s="1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9"/>
      <c r="AA34" s="101"/>
      <c r="AB34" s="8"/>
      <c r="AC34" s="111"/>
      <c r="AD34" s="28">
        <v>31</v>
      </c>
      <c r="AE34" s="101"/>
      <c r="AF34" s="8"/>
      <c r="AG34" s="114"/>
    </row>
    <row r="35" spans="1:33" ht="14.25" customHeight="1">
      <c r="A35" s="99" t="s">
        <v>14</v>
      </c>
      <c r="B35" s="25">
        <f aca="true" t="shared" si="1" ref="B35:K35">AVERAGE(B4:B34)</f>
        <v>2.5233333333333334</v>
      </c>
      <c r="C35" s="26">
        <f t="shared" si="1"/>
        <v>2.6066666666666665</v>
      </c>
      <c r="D35" s="26">
        <f t="shared" si="1"/>
        <v>2.3399999999999994</v>
      </c>
      <c r="E35" s="26">
        <f t="shared" si="1"/>
        <v>2.3133333333333335</v>
      </c>
      <c r="F35" s="26">
        <f t="shared" si="1"/>
        <v>2.033333333333333</v>
      </c>
      <c r="G35" s="26">
        <f t="shared" si="1"/>
        <v>1.9833333333333336</v>
      </c>
      <c r="H35" s="26">
        <f t="shared" si="1"/>
        <v>2.2299999999999995</v>
      </c>
      <c r="I35" s="26">
        <f t="shared" si="1"/>
        <v>3.0933333333333337</v>
      </c>
      <c r="J35" s="26">
        <f t="shared" si="1"/>
        <v>3.21</v>
      </c>
      <c r="K35" s="26">
        <f t="shared" si="1"/>
        <v>3.3433333333333333</v>
      </c>
      <c r="L35" s="26">
        <f aca="true" t="shared" si="2" ref="L35:Z35">AVERAGE(L4:L34)</f>
        <v>3.4466666666666668</v>
      </c>
      <c r="M35" s="26">
        <f t="shared" si="2"/>
        <v>3.363333333333334</v>
      </c>
      <c r="N35" s="26">
        <f t="shared" si="2"/>
        <v>3.5633333333333326</v>
      </c>
      <c r="O35" s="26">
        <f t="shared" si="2"/>
        <v>3.519999999999999</v>
      </c>
      <c r="P35" s="26">
        <f t="shared" si="2"/>
        <v>3.5466666666666664</v>
      </c>
      <c r="Q35" s="26">
        <f t="shared" si="2"/>
        <v>3.2533333333333334</v>
      </c>
      <c r="R35" s="26">
        <f t="shared" si="2"/>
        <v>3.296666666666668</v>
      </c>
      <c r="S35" s="26">
        <f t="shared" si="2"/>
        <v>2.7766666666666664</v>
      </c>
      <c r="T35" s="26">
        <f t="shared" si="2"/>
        <v>2.343333333333333</v>
      </c>
      <c r="U35" s="26">
        <f t="shared" si="2"/>
        <v>2.1266666666666665</v>
      </c>
      <c r="V35" s="26">
        <f t="shared" si="2"/>
        <v>2.316666666666666</v>
      </c>
      <c r="W35" s="26">
        <f t="shared" si="2"/>
        <v>2.36</v>
      </c>
      <c r="X35" s="26">
        <f t="shared" si="2"/>
        <v>2.3900000000000006</v>
      </c>
      <c r="Y35" s="26">
        <f t="shared" si="2"/>
        <v>2.266666666666666</v>
      </c>
      <c r="Z35" s="41">
        <f t="shared" si="2"/>
        <v>2.760277777777779</v>
      </c>
      <c r="AA35" s="103"/>
      <c r="AB35" s="26">
        <f>AVERAGE(AB4:AB34)</f>
        <v>6.536666666666667</v>
      </c>
      <c r="AC35" s="36"/>
      <c r="AD35" s="36"/>
      <c r="AE35" s="103"/>
      <c r="AF35" s="26">
        <f>AVERAGE(AF4:AF34)</f>
        <v>11.83666666666667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0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9.9</v>
      </c>
      <c r="O38" s="145" t="s">
        <v>47</v>
      </c>
      <c r="P38" s="140">
        <v>9</v>
      </c>
      <c r="Q38" s="146" t="s">
        <v>236</v>
      </c>
      <c r="T38" s="18">
        <f>MAX(風速2)</f>
        <v>19.7</v>
      </c>
      <c r="U38" s="145" t="s">
        <v>47</v>
      </c>
      <c r="V38" s="140">
        <v>9</v>
      </c>
      <c r="W38" s="146" t="s">
        <v>259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41"/>
      <c r="P39" s="141"/>
      <c r="Q39" s="142"/>
      <c r="T39" s="34"/>
      <c r="U39" s="141"/>
      <c r="V39" s="141"/>
      <c r="W39" s="142"/>
    </row>
    <row r="40" spans="14:23" ht="14.25" customHeight="1">
      <c r="N40" s="35"/>
      <c r="O40" s="143"/>
      <c r="P40" s="143"/>
      <c r="Q40" s="144"/>
      <c r="T40" s="35"/>
      <c r="U40" s="143"/>
      <c r="V40" s="143"/>
      <c r="W40" s="14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f>'1月'!Z1</f>
        <v>2019</v>
      </c>
      <c r="AA1" s="2" t="s">
        <v>45</v>
      </c>
      <c r="AB1" s="104">
        <v>5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1">
        <v>1.2</v>
      </c>
      <c r="C4" s="10">
        <v>0.7</v>
      </c>
      <c r="D4" s="10">
        <v>0.8</v>
      </c>
      <c r="E4" s="10">
        <v>1.6</v>
      </c>
      <c r="F4" s="10">
        <v>2.7</v>
      </c>
      <c r="G4" s="10">
        <v>3.1</v>
      </c>
      <c r="H4" s="10">
        <v>3.6</v>
      </c>
      <c r="I4" s="10">
        <v>4.1</v>
      </c>
      <c r="J4" s="10">
        <v>4.6</v>
      </c>
      <c r="K4" s="10">
        <v>3.8</v>
      </c>
      <c r="L4" s="10">
        <v>4.1</v>
      </c>
      <c r="M4" s="10">
        <v>1.5</v>
      </c>
      <c r="N4" s="10">
        <v>3.4</v>
      </c>
      <c r="O4" s="10">
        <v>3.5</v>
      </c>
      <c r="P4" s="10">
        <v>2.8</v>
      </c>
      <c r="Q4" s="10">
        <v>1.8</v>
      </c>
      <c r="R4" s="10">
        <v>1.8</v>
      </c>
      <c r="S4" s="10">
        <v>0.6</v>
      </c>
      <c r="T4" s="10">
        <v>0.1</v>
      </c>
      <c r="U4" s="10">
        <v>0.4</v>
      </c>
      <c r="V4" s="10">
        <v>0.1</v>
      </c>
      <c r="W4" s="10">
        <v>0.6</v>
      </c>
      <c r="X4" s="10">
        <v>0.9</v>
      </c>
      <c r="Y4" s="10">
        <v>0.8</v>
      </c>
      <c r="Z4" s="38">
        <f aca="true" t="shared" si="0" ref="Z4:Z34">AVERAGE(B4:Y4)</f>
        <v>2.0249999999999995</v>
      </c>
      <c r="AA4" s="100" t="s">
        <v>46</v>
      </c>
      <c r="AB4" s="10">
        <v>5.2</v>
      </c>
      <c r="AC4" s="110" t="s">
        <v>277</v>
      </c>
      <c r="AD4" s="27">
        <v>1</v>
      </c>
      <c r="AE4" s="100" t="s">
        <v>49</v>
      </c>
      <c r="AF4" s="10">
        <v>10.6</v>
      </c>
      <c r="AG4" s="113" t="s">
        <v>296</v>
      </c>
    </row>
    <row r="5" spans="1:33" ht="14.25" customHeight="1">
      <c r="A5" s="97">
        <v>2</v>
      </c>
      <c r="B5" s="12">
        <v>1</v>
      </c>
      <c r="C5" s="8">
        <v>0.9</v>
      </c>
      <c r="D5" s="8">
        <v>0.7</v>
      </c>
      <c r="E5" s="8">
        <v>0.2</v>
      </c>
      <c r="F5" s="8">
        <v>1.6</v>
      </c>
      <c r="G5" s="8">
        <v>1</v>
      </c>
      <c r="H5" s="8">
        <v>0.7</v>
      </c>
      <c r="I5" s="8">
        <v>1.6</v>
      </c>
      <c r="J5" s="8">
        <v>1.4</v>
      </c>
      <c r="K5" s="8">
        <v>1.3</v>
      </c>
      <c r="L5" s="8">
        <v>1</v>
      </c>
      <c r="M5" s="8">
        <v>2.5</v>
      </c>
      <c r="N5" s="8">
        <v>2.9</v>
      </c>
      <c r="O5" s="8">
        <v>3.9</v>
      </c>
      <c r="P5" s="8">
        <v>3</v>
      </c>
      <c r="Q5" s="8">
        <v>1.9</v>
      </c>
      <c r="R5" s="8">
        <v>2</v>
      </c>
      <c r="S5" s="8">
        <v>0.7</v>
      </c>
      <c r="T5" s="8">
        <v>1.7</v>
      </c>
      <c r="U5" s="8">
        <v>1.6</v>
      </c>
      <c r="V5" s="8">
        <v>2.3</v>
      </c>
      <c r="W5" s="8">
        <v>1.1</v>
      </c>
      <c r="X5" s="8">
        <v>1.5</v>
      </c>
      <c r="Y5" s="8">
        <v>1</v>
      </c>
      <c r="Z5" s="39">
        <f t="shared" si="0"/>
        <v>1.5625</v>
      </c>
      <c r="AA5" s="101" t="s">
        <v>47</v>
      </c>
      <c r="AB5" s="8">
        <v>5.3</v>
      </c>
      <c r="AC5" s="111" t="s">
        <v>278</v>
      </c>
      <c r="AD5" s="28">
        <v>2</v>
      </c>
      <c r="AE5" s="101" t="s">
        <v>47</v>
      </c>
      <c r="AF5" s="8">
        <v>10.6</v>
      </c>
      <c r="AG5" s="114" t="s">
        <v>84</v>
      </c>
    </row>
    <row r="6" spans="1:33" ht="14.25" customHeight="1">
      <c r="A6" s="97">
        <v>3</v>
      </c>
      <c r="B6" s="12">
        <v>1.3</v>
      </c>
      <c r="C6" s="8">
        <v>1.9</v>
      </c>
      <c r="D6" s="8">
        <v>1.3</v>
      </c>
      <c r="E6" s="8">
        <v>1.9</v>
      </c>
      <c r="F6" s="8">
        <v>2.1</v>
      </c>
      <c r="G6" s="8">
        <v>0.8</v>
      </c>
      <c r="H6" s="8">
        <v>1.1</v>
      </c>
      <c r="I6" s="8">
        <v>1.6</v>
      </c>
      <c r="J6" s="8">
        <v>1.7</v>
      </c>
      <c r="K6" s="8">
        <v>2.1</v>
      </c>
      <c r="L6" s="8">
        <v>2.5</v>
      </c>
      <c r="M6" s="8">
        <v>2.5</v>
      </c>
      <c r="N6" s="8">
        <v>3.1</v>
      </c>
      <c r="O6" s="8">
        <v>2.6</v>
      </c>
      <c r="P6" s="8">
        <v>2.6</v>
      </c>
      <c r="Q6" s="8">
        <v>1.9</v>
      </c>
      <c r="R6" s="8">
        <v>2.6</v>
      </c>
      <c r="S6" s="8">
        <v>1</v>
      </c>
      <c r="T6" s="8">
        <v>1.5</v>
      </c>
      <c r="U6" s="8">
        <v>0.8</v>
      </c>
      <c r="V6" s="8">
        <v>1</v>
      </c>
      <c r="W6" s="8">
        <v>0.8</v>
      </c>
      <c r="X6" s="8">
        <v>0.5</v>
      </c>
      <c r="Y6" s="8">
        <v>0.9</v>
      </c>
      <c r="Z6" s="39">
        <f t="shared" si="0"/>
        <v>1.6708333333333332</v>
      </c>
      <c r="AA6" s="101" t="s">
        <v>46</v>
      </c>
      <c r="AB6" s="8">
        <v>4.1</v>
      </c>
      <c r="AC6" s="111" t="s">
        <v>279</v>
      </c>
      <c r="AD6" s="28">
        <v>3</v>
      </c>
      <c r="AE6" s="101" t="s">
        <v>46</v>
      </c>
      <c r="AF6" s="8">
        <v>6.5</v>
      </c>
      <c r="AG6" s="114" t="s">
        <v>249</v>
      </c>
    </row>
    <row r="7" spans="1:33" ht="14.25" customHeight="1">
      <c r="A7" s="97">
        <v>4</v>
      </c>
      <c r="B7" s="12">
        <v>0.9</v>
      </c>
      <c r="C7" s="8">
        <v>1.9</v>
      </c>
      <c r="D7" s="8">
        <v>4.6</v>
      </c>
      <c r="E7" s="8">
        <v>3.1</v>
      </c>
      <c r="F7" s="8">
        <v>1.5</v>
      </c>
      <c r="G7" s="8">
        <v>0.2</v>
      </c>
      <c r="H7" s="8">
        <v>2.9</v>
      </c>
      <c r="I7" s="8">
        <v>2.9</v>
      </c>
      <c r="J7" s="8">
        <v>4.5</v>
      </c>
      <c r="K7" s="8">
        <v>4.5</v>
      </c>
      <c r="L7" s="8">
        <v>4.1</v>
      </c>
      <c r="M7" s="8">
        <v>4.2</v>
      </c>
      <c r="N7" s="8">
        <v>3.7</v>
      </c>
      <c r="O7" s="8">
        <v>3.1</v>
      </c>
      <c r="P7" s="8">
        <v>3</v>
      </c>
      <c r="Q7" s="8">
        <v>1.3</v>
      </c>
      <c r="R7" s="8">
        <v>1.2</v>
      </c>
      <c r="S7" s="8">
        <v>0.9</v>
      </c>
      <c r="T7" s="8">
        <v>0.8</v>
      </c>
      <c r="U7" s="8">
        <v>0.9</v>
      </c>
      <c r="V7" s="8">
        <v>1.2</v>
      </c>
      <c r="W7" s="8">
        <v>1</v>
      </c>
      <c r="X7" s="8">
        <v>0.8</v>
      </c>
      <c r="Y7" s="8">
        <v>0.2</v>
      </c>
      <c r="Z7" s="39">
        <f t="shared" si="0"/>
        <v>2.225</v>
      </c>
      <c r="AA7" s="101" t="s">
        <v>46</v>
      </c>
      <c r="AB7" s="8">
        <v>5.4</v>
      </c>
      <c r="AC7" s="111" t="s">
        <v>280</v>
      </c>
      <c r="AD7" s="28">
        <v>4</v>
      </c>
      <c r="AE7" s="101" t="s">
        <v>49</v>
      </c>
      <c r="AF7" s="8">
        <v>8.1</v>
      </c>
      <c r="AG7" s="114" t="s">
        <v>297</v>
      </c>
    </row>
    <row r="8" spans="1:33" ht="14.25" customHeight="1">
      <c r="A8" s="97">
        <v>5</v>
      </c>
      <c r="B8" s="12">
        <v>1.5</v>
      </c>
      <c r="C8" s="8">
        <v>1.4</v>
      </c>
      <c r="D8" s="8">
        <v>0.9</v>
      </c>
      <c r="E8" s="8">
        <v>1.8</v>
      </c>
      <c r="F8" s="8">
        <v>2</v>
      </c>
      <c r="G8" s="8">
        <v>1</v>
      </c>
      <c r="H8" s="8">
        <v>0.6</v>
      </c>
      <c r="I8" s="8">
        <v>1.2</v>
      </c>
      <c r="J8" s="8">
        <v>1.2</v>
      </c>
      <c r="K8" s="8">
        <v>2.2</v>
      </c>
      <c r="L8" s="8">
        <v>3.2</v>
      </c>
      <c r="M8" s="8">
        <v>3.1</v>
      </c>
      <c r="N8" s="8">
        <v>3.6</v>
      </c>
      <c r="O8" s="8">
        <v>3.1</v>
      </c>
      <c r="P8" s="8">
        <v>2.9</v>
      </c>
      <c r="Q8" s="8">
        <v>3</v>
      </c>
      <c r="R8" s="8">
        <v>4.1</v>
      </c>
      <c r="S8" s="8">
        <v>3.9</v>
      </c>
      <c r="T8" s="8">
        <v>3.1</v>
      </c>
      <c r="U8" s="8">
        <v>3.2</v>
      </c>
      <c r="V8" s="8">
        <v>3.1</v>
      </c>
      <c r="W8" s="8">
        <v>2.2</v>
      </c>
      <c r="X8" s="8">
        <v>1.8</v>
      </c>
      <c r="Y8" s="8">
        <v>2.7</v>
      </c>
      <c r="Z8" s="39">
        <f t="shared" si="0"/>
        <v>2.366666666666667</v>
      </c>
      <c r="AA8" s="101" t="s">
        <v>51</v>
      </c>
      <c r="AB8" s="8">
        <v>5</v>
      </c>
      <c r="AC8" s="111" t="s">
        <v>281</v>
      </c>
      <c r="AD8" s="28">
        <v>5</v>
      </c>
      <c r="AE8" s="101" t="s">
        <v>51</v>
      </c>
      <c r="AF8" s="8">
        <v>8.6</v>
      </c>
      <c r="AG8" s="114" t="s">
        <v>298</v>
      </c>
    </row>
    <row r="9" spans="1:33" ht="14.25" customHeight="1">
      <c r="A9" s="97">
        <v>6</v>
      </c>
      <c r="B9" s="12">
        <v>3.2</v>
      </c>
      <c r="C9" s="8">
        <v>3.4</v>
      </c>
      <c r="D9" s="8">
        <v>2.8</v>
      </c>
      <c r="E9" s="8">
        <v>3.8</v>
      </c>
      <c r="F9" s="8">
        <v>3</v>
      </c>
      <c r="G9" s="8">
        <v>2.9</v>
      </c>
      <c r="H9" s="8">
        <v>5</v>
      </c>
      <c r="I9" s="8">
        <v>3</v>
      </c>
      <c r="J9" s="8">
        <v>2.7</v>
      </c>
      <c r="K9" s="8">
        <v>3.6</v>
      </c>
      <c r="L9" s="8">
        <v>4.2</v>
      </c>
      <c r="M9" s="8">
        <v>4.8</v>
      </c>
      <c r="N9" s="8">
        <v>4.5</v>
      </c>
      <c r="O9" s="8">
        <v>3.2</v>
      </c>
      <c r="P9" s="8">
        <v>2.3</v>
      </c>
      <c r="Q9" s="8">
        <v>4</v>
      </c>
      <c r="R9" s="8">
        <v>3.5</v>
      </c>
      <c r="S9" s="8">
        <v>2.5</v>
      </c>
      <c r="T9" s="8">
        <v>1.8</v>
      </c>
      <c r="U9" s="8">
        <v>1.5</v>
      </c>
      <c r="V9" s="8">
        <v>2.5</v>
      </c>
      <c r="W9" s="8">
        <v>2.2</v>
      </c>
      <c r="X9" s="8">
        <v>0.7</v>
      </c>
      <c r="Y9" s="8">
        <v>4.9</v>
      </c>
      <c r="Z9" s="39">
        <f t="shared" si="0"/>
        <v>3.1666666666666674</v>
      </c>
      <c r="AA9" s="101" t="s">
        <v>139</v>
      </c>
      <c r="AB9" s="8">
        <v>5.9</v>
      </c>
      <c r="AC9" s="111" t="s">
        <v>282</v>
      </c>
      <c r="AD9" s="28">
        <v>6</v>
      </c>
      <c r="AE9" s="101" t="s">
        <v>139</v>
      </c>
      <c r="AF9" s="8">
        <v>11.8</v>
      </c>
      <c r="AG9" s="114" t="s">
        <v>299</v>
      </c>
    </row>
    <row r="10" spans="1:33" ht="14.25" customHeight="1">
      <c r="A10" s="97">
        <v>7</v>
      </c>
      <c r="B10" s="12">
        <v>4.3</v>
      </c>
      <c r="C10" s="8">
        <v>2.6</v>
      </c>
      <c r="D10" s="8">
        <v>0.7</v>
      </c>
      <c r="E10" s="8">
        <v>0.4</v>
      </c>
      <c r="F10" s="8">
        <v>0.5</v>
      </c>
      <c r="G10" s="8">
        <v>0.6</v>
      </c>
      <c r="H10" s="8">
        <v>2.9</v>
      </c>
      <c r="I10" s="8">
        <v>4.3</v>
      </c>
      <c r="J10" s="8">
        <v>4.4</v>
      </c>
      <c r="K10" s="8">
        <v>3.7</v>
      </c>
      <c r="L10" s="8">
        <v>5.3</v>
      </c>
      <c r="M10" s="8">
        <v>2.9</v>
      </c>
      <c r="N10" s="8">
        <v>3.5</v>
      </c>
      <c r="O10" s="8">
        <v>2.2</v>
      </c>
      <c r="P10" s="8">
        <v>3.7</v>
      </c>
      <c r="Q10" s="8">
        <v>0.4</v>
      </c>
      <c r="R10" s="8">
        <v>1.7</v>
      </c>
      <c r="S10" s="8">
        <v>2.1</v>
      </c>
      <c r="T10" s="8">
        <v>1</v>
      </c>
      <c r="U10" s="8">
        <v>2.9</v>
      </c>
      <c r="V10" s="8">
        <v>0.4</v>
      </c>
      <c r="W10" s="8">
        <v>0.8</v>
      </c>
      <c r="X10" s="8">
        <v>0.3</v>
      </c>
      <c r="Y10" s="8">
        <v>0.6</v>
      </c>
      <c r="Z10" s="39">
        <f t="shared" si="0"/>
        <v>2.1750000000000003</v>
      </c>
      <c r="AA10" s="101" t="s">
        <v>47</v>
      </c>
      <c r="AB10" s="8">
        <v>9.8</v>
      </c>
      <c r="AC10" s="111" t="s">
        <v>166</v>
      </c>
      <c r="AD10" s="28">
        <v>7</v>
      </c>
      <c r="AE10" s="101" t="s">
        <v>47</v>
      </c>
      <c r="AF10" s="8">
        <v>20.6</v>
      </c>
      <c r="AG10" s="114" t="s">
        <v>300</v>
      </c>
    </row>
    <row r="11" spans="1:33" ht="14.25" customHeight="1">
      <c r="A11" s="97">
        <v>8</v>
      </c>
      <c r="B11" s="12">
        <v>0.7</v>
      </c>
      <c r="C11" s="8">
        <v>2.2</v>
      </c>
      <c r="D11" s="8">
        <v>2.7</v>
      </c>
      <c r="E11" s="8">
        <v>2</v>
      </c>
      <c r="F11" s="8">
        <v>3.2</v>
      </c>
      <c r="G11" s="8">
        <v>1.5</v>
      </c>
      <c r="H11" s="8">
        <v>3.4</v>
      </c>
      <c r="I11" s="8">
        <v>3.3</v>
      </c>
      <c r="J11" s="8">
        <v>2.9</v>
      </c>
      <c r="K11" s="8">
        <v>3.2</v>
      </c>
      <c r="L11" s="8">
        <v>6</v>
      </c>
      <c r="M11" s="8">
        <v>5</v>
      </c>
      <c r="N11" s="8">
        <v>4.5</v>
      </c>
      <c r="O11" s="8">
        <v>4.8</v>
      </c>
      <c r="P11" s="8">
        <v>4.2</v>
      </c>
      <c r="Q11" s="8">
        <v>3.9</v>
      </c>
      <c r="R11" s="8">
        <v>5.3</v>
      </c>
      <c r="S11" s="8">
        <v>4.4</v>
      </c>
      <c r="T11" s="8">
        <v>2.2</v>
      </c>
      <c r="U11" s="8">
        <v>3.7</v>
      </c>
      <c r="V11" s="8">
        <v>3.3</v>
      </c>
      <c r="W11" s="8">
        <v>3.4</v>
      </c>
      <c r="X11" s="8">
        <v>3.3</v>
      </c>
      <c r="Y11" s="8">
        <v>4.5</v>
      </c>
      <c r="Z11" s="39">
        <f t="shared" si="0"/>
        <v>3.483333333333333</v>
      </c>
      <c r="AA11" s="101" t="s">
        <v>51</v>
      </c>
      <c r="AB11" s="8">
        <v>6.7</v>
      </c>
      <c r="AC11" s="111" t="s">
        <v>56</v>
      </c>
      <c r="AD11" s="28">
        <v>8</v>
      </c>
      <c r="AE11" s="101" t="s">
        <v>53</v>
      </c>
      <c r="AF11" s="8">
        <v>12.2</v>
      </c>
      <c r="AG11" s="114" t="s">
        <v>301</v>
      </c>
    </row>
    <row r="12" spans="1:33" ht="14.25" customHeight="1">
      <c r="A12" s="97">
        <v>9</v>
      </c>
      <c r="B12" s="12">
        <v>2.4</v>
      </c>
      <c r="C12" s="8">
        <v>1.2</v>
      </c>
      <c r="D12" s="8">
        <v>0.8</v>
      </c>
      <c r="E12" s="8">
        <v>0.6</v>
      </c>
      <c r="F12" s="8">
        <v>0.7</v>
      </c>
      <c r="G12" s="8">
        <v>0.3</v>
      </c>
      <c r="H12" s="8">
        <v>0.8</v>
      </c>
      <c r="I12" s="8">
        <v>4.5</v>
      </c>
      <c r="J12" s="8">
        <v>3.8</v>
      </c>
      <c r="K12" s="8">
        <v>2.3</v>
      </c>
      <c r="L12" s="8">
        <v>5.6</v>
      </c>
      <c r="M12" s="8">
        <v>5.6</v>
      </c>
      <c r="N12" s="8">
        <v>4.1</v>
      </c>
      <c r="O12" s="8">
        <v>4.6</v>
      </c>
      <c r="P12" s="8">
        <v>4.6</v>
      </c>
      <c r="Q12" s="8">
        <v>5.6</v>
      </c>
      <c r="R12" s="8">
        <v>5.1</v>
      </c>
      <c r="S12" s="8">
        <v>4.7</v>
      </c>
      <c r="T12" s="8">
        <v>2.2</v>
      </c>
      <c r="U12" s="8">
        <v>1.8</v>
      </c>
      <c r="V12" s="8">
        <v>3.4</v>
      </c>
      <c r="W12" s="8">
        <v>2.1</v>
      </c>
      <c r="X12" s="8">
        <v>0.2</v>
      </c>
      <c r="Y12" s="8">
        <v>1.6</v>
      </c>
      <c r="Z12" s="39">
        <f t="shared" si="0"/>
        <v>2.858333333333334</v>
      </c>
      <c r="AA12" s="101" t="s">
        <v>53</v>
      </c>
      <c r="AB12" s="8">
        <v>6</v>
      </c>
      <c r="AC12" s="111" t="s">
        <v>283</v>
      </c>
      <c r="AD12" s="28">
        <v>9</v>
      </c>
      <c r="AE12" s="101" t="s">
        <v>53</v>
      </c>
      <c r="AF12" s="8">
        <v>10</v>
      </c>
      <c r="AG12" s="114" t="s">
        <v>302</v>
      </c>
    </row>
    <row r="13" spans="1:33" ht="14.25" customHeight="1">
      <c r="A13" s="97">
        <v>10</v>
      </c>
      <c r="B13" s="12">
        <v>1.6</v>
      </c>
      <c r="C13" s="8">
        <v>1.2</v>
      </c>
      <c r="D13" s="8">
        <v>1.8</v>
      </c>
      <c r="E13" s="8">
        <v>1.6</v>
      </c>
      <c r="F13" s="8">
        <v>1.4</v>
      </c>
      <c r="G13" s="8">
        <v>0.5</v>
      </c>
      <c r="H13" s="8">
        <v>0.4</v>
      </c>
      <c r="I13" s="8">
        <v>1.3</v>
      </c>
      <c r="J13" s="8">
        <v>1.3</v>
      </c>
      <c r="K13" s="8">
        <v>2.4</v>
      </c>
      <c r="L13" s="8">
        <v>3.6</v>
      </c>
      <c r="M13" s="8">
        <v>4.4</v>
      </c>
      <c r="N13" s="8">
        <v>4.3</v>
      </c>
      <c r="O13" s="8">
        <v>3.4</v>
      </c>
      <c r="P13" s="8">
        <v>4.9</v>
      </c>
      <c r="Q13" s="8">
        <v>4.2</v>
      </c>
      <c r="R13" s="8">
        <v>4.7</v>
      </c>
      <c r="S13" s="8">
        <v>3.8</v>
      </c>
      <c r="T13" s="8">
        <v>1.5</v>
      </c>
      <c r="U13" s="8">
        <v>0.8</v>
      </c>
      <c r="V13" s="8">
        <v>1.2</v>
      </c>
      <c r="W13" s="8">
        <v>0.9</v>
      </c>
      <c r="X13" s="8">
        <v>0.6</v>
      </c>
      <c r="Y13" s="8">
        <v>0.9</v>
      </c>
      <c r="Z13" s="39">
        <f t="shared" si="0"/>
        <v>2.1958333333333333</v>
      </c>
      <c r="AA13" s="101" t="s">
        <v>52</v>
      </c>
      <c r="AB13" s="8">
        <v>5.5</v>
      </c>
      <c r="AC13" s="111" t="s">
        <v>137</v>
      </c>
      <c r="AD13" s="28">
        <v>10</v>
      </c>
      <c r="AE13" s="101" t="s">
        <v>52</v>
      </c>
      <c r="AF13" s="8">
        <v>9.7</v>
      </c>
      <c r="AG13" s="114" t="s">
        <v>303</v>
      </c>
    </row>
    <row r="14" spans="1:33" ht="14.25" customHeight="1">
      <c r="A14" s="98">
        <v>11</v>
      </c>
      <c r="B14" s="18">
        <v>0.2</v>
      </c>
      <c r="C14" s="19">
        <v>1.3</v>
      </c>
      <c r="D14" s="19">
        <v>0.8</v>
      </c>
      <c r="E14" s="19">
        <v>2</v>
      </c>
      <c r="F14" s="19">
        <v>0.7</v>
      </c>
      <c r="G14" s="19">
        <v>0.4</v>
      </c>
      <c r="H14" s="19">
        <v>3.1</v>
      </c>
      <c r="I14" s="19">
        <v>2.6</v>
      </c>
      <c r="J14" s="19">
        <v>4.4</v>
      </c>
      <c r="K14" s="19">
        <v>1.7</v>
      </c>
      <c r="L14" s="19">
        <v>2.7</v>
      </c>
      <c r="M14" s="19">
        <v>2.1</v>
      </c>
      <c r="N14" s="19">
        <v>2.4</v>
      </c>
      <c r="O14" s="19">
        <v>2.9</v>
      </c>
      <c r="P14" s="19">
        <v>2.9</v>
      </c>
      <c r="Q14" s="19">
        <v>2.2</v>
      </c>
      <c r="R14" s="19">
        <v>1.9</v>
      </c>
      <c r="S14" s="19">
        <v>0.9</v>
      </c>
      <c r="T14" s="19">
        <v>0.5</v>
      </c>
      <c r="U14" s="19">
        <v>0.8</v>
      </c>
      <c r="V14" s="19">
        <v>2.8</v>
      </c>
      <c r="W14" s="19">
        <v>2.4</v>
      </c>
      <c r="X14" s="19">
        <v>3.8</v>
      </c>
      <c r="Y14" s="19">
        <v>3.5</v>
      </c>
      <c r="Z14" s="40">
        <f t="shared" si="0"/>
        <v>2.041666666666666</v>
      </c>
      <c r="AA14" s="102" t="s">
        <v>46</v>
      </c>
      <c r="AB14" s="19">
        <v>5</v>
      </c>
      <c r="AC14" s="112" t="s">
        <v>284</v>
      </c>
      <c r="AD14" s="29">
        <v>11</v>
      </c>
      <c r="AE14" s="102" t="s">
        <v>46</v>
      </c>
      <c r="AF14" s="19">
        <v>7.9</v>
      </c>
      <c r="AG14" s="115" t="s">
        <v>304</v>
      </c>
    </row>
    <row r="15" spans="1:33" ht="14.25" customHeight="1">
      <c r="A15" s="97">
        <v>12</v>
      </c>
      <c r="B15" s="12">
        <v>2</v>
      </c>
      <c r="C15" s="8">
        <v>3.4</v>
      </c>
      <c r="D15" s="8">
        <v>1.9</v>
      </c>
      <c r="E15" s="8">
        <v>1.7</v>
      </c>
      <c r="F15" s="8">
        <v>2.8</v>
      </c>
      <c r="G15" s="8">
        <v>2.9</v>
      </c>
      <c r="H15" s="8">
        <v>6.7</v>
      </c>
      <c r="I15" s="8">
        <v>7.4</v>
      </c>
      <c r="J15" s="8">
        <v>6.8</v>
      </c>
      <c r="K15" s="8">
        <v>7.7</v>
      </c>
      <c r="L15" s="8">
        <v>7.6</v>
      </c>
      <c r="M15" s="8">
        <v>6.7</v>
      </c>
      <c r="N15" s="8">
        <v>6.6</v>
      </c>
      <c r="O15" s="8">
        <v>6.6</v>
      </c>
      <c r="P15" s="8">
        <v>5.7</v>
      </c>
      <c r="Q15" s="8">
        <v>4.9</v>
      </c>
      <c r="R15" s="8">
        <v>4.8</v>
      </c>
      <c r="S15" s="8">
        <v>3.3</v>
      </c>
      <c r="T15" s="8">
        <v>2.3</v>
      </c>
      <c r="U15" s="8">
        <v>1.8</v>
      </c>
      <c r="V15" s="8">
        <v>2</v>
      </c>
      <c r="W15" s="8">
        <v>1.7</v>
      </c>
      <c r="X15" s="8">
        <v>1.4</v>
      </c>
      <c r="Y15" s="8">
        <v>2.5</v>
      </c>
      <c r="Z15" s="39">
        <f t="shared" si="0"/>
        <v>4.216666666666667</v>
      </c>
      <c r="AA15" s="101" t="s">
        <v>46</v>
      </c>
      <c r="AB15" s="8">
        <v>9.1</v>
      </c>
      <c r="AC15" s="111" t="s">
        <v>285</v>
      </c>
      <c r="AD15" s="28">
        <v>12</v>
      </c>
      <c r="AE15" s="101" t="s">
        <v>46</v>
      </c>
      <c r="AF15" s="8">
        <v>14.2</v>
      </c>
      <c r="AG15" s="114" t="s">
        <v>90</v>
      </c>
    </row>
    <row r="16" spans="1:33" ht="14.25" customHeight="1">
      <c r="A16" s="97">
        <v>13</v>
      </c>
      <c r="B16" s="12">
        <v>1.5</v>
      </c>
      <c r="C16" s="8">
        <v>1.6</v>
      </c>
      <c r="D16" s="8">
        <v>1.1</v>
      </c>
      <c r="E16" s="8">
        <v>2.3</v>
      </c>
      <c r="F16" s="8">
        <v>3.3</v>
      </c>
      <c r="G16" s="8">
        <v>3.3</v>
      </c>
      <c r="H16" s="8">
        <v>3.1</v>
      </c>
      <c r="I16" s="8">
        <v>2.6</v>
      </c>
      <c r="J16" s="8">
        <v>4.2</v>
      </c>
      <c r="K16" s="8">
        <v>4.1</v>
      </c>
      <c r="L16" s="8">
        <v>3.5</v>
      </c>
      <c r="M16" s="8">
        <v>4.3</v>
      </c>
      <c r="N16" s="8">
        <v>3.7</v>
      </c>
      <c r="O16" s="8">
        <v>4.4</v>
      </c>
      <c r="P16" s="8">
        <v>4.2</v>
      </c>
      <c r="Q16" s="8">
        <v>3.5</v>
      </c>
      <c r="R16" s="8">
        <v>4.4</v>
      </c>
      <c r="S16" s="8">
        <v>2.1</v>
      </c>
      <c r="T16" s="8">
        <v>1.9</v>
      </c>
      <c r="U16" s="8">
        <v>0.7</v>
      </c>
      <c r="V16" s="8">
        <v>0.5</v>
      </c>
      <c r="W16" s="8">
        <v>0.4</v>
      </c>
      <c r="X16" s="8">
        <v>0.2</v>
      </c>
      <c r="Y16" s="8">
        <v>0.4</v>
      </c>
      <c r="Z16" s="39">
        <f t="shared" si="0"/>
        <v>2.5541666666666667</v>
      </c>
      <c r="AA16" s="101" t="s">
        <v>46</v>
      </c>
      <c r="AB16" s="8">
        <v>4.9</v>
      </c>
      <c r="AC16" s="111" t="s">
        <v>55</v>
      </c>
      <c r="AD16" s="28">
        <v>13</v>
      </c>
      <c r="AE16" s="101" t="s">
        <v>46</v>
      </c>
      <c r="AF16" s="8">
        <v>8.1</v>
      </c>
      <c r="AG16" s="114" t="s">
        <v>88</v>
      </c>
    </row>
    <row r="17" spans="1:33" ht="14.25" customHeight="1">
      <c r="A17" s="97">
        <v>14</v>
      </c>
      <c r="B17" s="12">
        <v>0.6</v>
      </c>
      <c r="C17" s="8">
        <v>0.3</v>
      </c>
      <c r="D17" s="8">
        <v>0.9</v>
      </c>
      <c r="E17" s="8">
        <v>0</v>
      </c>
      <c r="F17" s="8">
        <v>0.5</v>
      </c>
      <c r="G17" s="8">
        <v>0.1</v>
      </c>
      <c r="H17" s="8">
        <v>0.3</v>
      </c>
      <c r="I17" s="8">
        <v>2.5</v>
      </c>
      <c r="J17" s="8">
        <v>2</v>
      </c>
      <c r="K17" s="8">
        <v>2.5</v>
      </c>
      <c r="L17" s="8">
        <v>2.8</v>
      </c>
      <c r="M17" s="8">
        <v>2.8</v>
      </c>
      <c r="N17" s="8">
        <v>3.8</v>
      </c>
      <c r="O17" s="8">
        <v>3.3</v>
      </c>
      <c r="P17" s="8">
        <v>2.9</v>
      </c>
      <c r="Q17" s="8">
        <v>4</v>
      </c>
      <c r="R17" s="8">
        <v>2.9</v>
      </c>
      <c r="S17" s="8">
        <v>3.3</v>
      </c>
      <c r="T17" s="8">
        <v>3.3</v>
      </c>
      <c r="U17" s="8">
        <v>0.8</v>
      </c>
      <c r="V17" s="8">
        <v>1.6</v>
      </c>
      <c r="W17" s="8">
        <v>0.5</v>
      </c>
      <c r="X17" s="8">
        <v>0.7</v>
      </c>
      <c r="Y17" s="8">
        <v>2.8</v>
      </c>
      <c r="Z17" s="39">
        <f t="shared" si="0"/>
        <v>1.883333333333333</v>
      </c>
      <c r="AA17" s="101" t="s">
        <v>51</v>
      </c>
      <c r="AB17" s="8">
        <v>4.9</v>
      </c>
      <c r="AC17" s="111" t="s">
        <v>84</v>
      </c>
      <c r="AD17" s="28">
        <v>14</v>
      </c>
      <c r="AE17" s="101" t="s">
        <v>51</v>
      </c>
      <c r="AF17" s="8">
        <v>9.3</v>
      </c>
      <c r="AG17" s="114" t="s">
        <v>305</v>
      </c>
    </row>
    <row r="18" spans="1:33" ht="14.25" customHeight="1">
      <c r="A18" s="97">
        <v>15</v>
      </c>
      <c r="B18" s="12">
        <v>2.4</v>
      </c>
      <c r="C18" s="8">
        <v>2.5</v>
      </c>
      <c r="D18" s="8">
        <v>0.8</v>
      </c>
      <c r="E18" s="8">
        <v>0.7</v>
      </c>
      <c r="F18" s="8">
        <v>1.5</v>
      </c>
      <c r="G18" s="8">
        <v>0.2</v>
      </c>
      <c r="H18" s="8">
        <v>1.2</v>
      </c>
      <c r="I18" s="8">
        <v>2.7</v>
      </c>
      <c r="J18" s="8">
        <v>3.8</v>
      </c>
      <c r="K18" s="8">
        <v>3.1</v>
      </c>
      <c r="L18" s="8">
        <v>3.3</v>
      </c>
      <c r="M18" s="8">
        <v>2.9</v>
      </c>
      <c r="N18" s="8">
        <v>2.7</v>
      </c>
      <c r="O18" s="8">
        <v>3.5</v>
      </c>
      <c r="P18" s="8">
        <v>3.6</v>
      </c>
      <c r="Q18" s="8">
        <v>2.8</v>
      </c>
      <c r="R18" s="8">
        <v>3.4</v>
      </c>
      <c r="S18" s="8">
        <v>3</v>
      </c>
      <c r="T18" s="8">
        <v>1.9</v>
      </c>
      <c r="U18" s="8">
        <v>2</v>
      </c>
      <c r="V18" s="8">
        <v>1.3</v>
      </c>
      <c r="W18" s="8">
        <v>0.9</v>
      </c>
      <c r="X18" s="8">
        <v>1.6</v>
      </c>
      <c r="Y18" s="8">
        <v>0.8</v>
      </c>
      <c r="Z18" s="39">
        <f t="shared" si="0"/>
        <v>2.191666666666666</v>
      </c>
      <c r="AA18" s="101" t="s">
        <v>51</v>
      </c>
      <c r="AB18" s="8">
        <v>4.8</v>
      </c>
      <c r="AC18" s="111" t="s">
        <v>286</v>
      </c>
      <c r="AD18" s="28">
        <v>15</v>
      </c>
      <c r="AE18" s="101" t="s">
        <v>51</v>
      </c>
      <c r="AF18" s="8">
        <v>7.9</v>
      </c>
      <c r="AG18" s="114" t="s">
        <v>306</v>
      </c>
    </row>
    <row r="19" spans="1:33" ht="14.25" customHeight="1">
      <c r="A19" s="97">
        <v>16</v>
      </c>
      <c r="B19" s="12">
        <v>0.9</v>
      </c>
      <c r="C19" s="8">
        <v>1.3</v>
      </c>
      <c r="D19" s="8">
        <v>0.4</v>
      </c>
      <c r="E19" s="8">
        <v>1</v>
      </c>
      <c r="F19" s="8">
        <v>0.9</v>
      </c>
      <c r="G19" s="8">
        <v>0.2</v>
      </c>
      <c r="H19" s="8">
        <v>0.8</v>
      </c>
      <c r="I19" s="8">
        <v>2</v>
      </c>
      <c r="J19" s="8">
        <v>1.9</v>
      </c>
      <c r="K19" s="8">
        <v>1.4</v>
      </c>
      <c r="L19" s="8">
        <v>3.3</v>
      </c>
      <c r="M19" s="8">
        <v>1.8</v>
      </c>
      <c r="N19" s="8">
        <v>2.3</v>
      </c>
      <c r="O19" s="8">
        <v>2.5</v>
      </c>
      <c r="P19" s="8">
        <v>1.9</v>
      </c>
      <c r="Q19" s="8">
        <v>2</v>
      </c>
      <c r="R19" s="8">
        <v>2.1</v>
      </c>
      <c r="S19" s="8">
        <v>2.1</v>
      </c>
      <c r="T19" s="8">
        <v>0.5</v>
      </c>
      <c r="U19" s="8">
        <v>0.6</v>
      </c>
      <c r="V19" s="8">
        <v>0.5</v>
      </c>
      <c r="W19" s="8">
        <v>2</v>
      </c>
      <c r="X19" s="8">
        <v>1.4</v>
      </c>
      <c r="Y19" s="8">
        <v>1.3</v>
      </c>
      <c r="Z19" s="39">
        <f t="shared" si="0"/>
        <v>1.4625000000000001</v>
      </c>
      <c r="AA19" s="101" t="s">
        <v>46</v>
      </c>
      <c r="AB19" s="8">
        <v>3.6</v>
      </c>
      <c r="AC19" s="111" t="s">
        <v>231</v>
      </c>
      <c r="AD19" s="28">
        <v>16</v>
      </c>
      <c r="AE19" s="101" t="s">
        <v>72</v>
      </c>
      <c r="AF19" s="8">
        <v>6.3</v>
      </c>
      <c r="AG19" s="114" t="s">
        <v>307</v>
      </c>
    </row>
    <row r="20" spans="1:33" ht="14.25" customHeight="1">
      <c r="A20" s="97">
        <v>17</v>
      </c>
      <c r="B20" s="12">
        <v>1.4</v>
      </c>
      <c r="C20" s="8">
        <v>1.3</v>
      </c>
      <c r="D20" s="8">
        <v>0.9</v>
      </c>
      <c r="E20" s="8">
        <v>0.8</v>
      </c>
      <c r="F20" s="8">
        <v>0.2</v>
      </c>
      <c r="G20" s="8">
        <v>0.4</v>
      </c>
      <c r="H20" s="8">
        <v>0.8</v>
      </c>
      <c r="I20" s="8">
        <v>1.6</v>
      </c>
      <c r="J20" s="8">
        <v>1.8</v>
      </c>
      <c r="K20" s="9">
        <v>2.4</v>
      </c>
      <c r="L20" s="8">
        <v>2.5</v>
      </c>
      <c r="M20" s="8">
        <v>2.7</v>
      </c>
      <c r="N20" s="8">
        <v>2.9</v>
      </c>
      <c r="O20" s="8">
        <v>2.9</v>
      </c>
      <c r="P20" s="8">
        <v>2.9</v>
      </c>
      <c r="Q20" s="8">
        <v>2.5</v>
      </c>
      <c r="R20" s="8">
        <v>2.2</v>
      </c>
      <c r="S20" s="8">
        <v>1.7</v>
      </c>
      <c r="T20" s="8">
        <v>0.9</v>
      </c>
      <c r="U20" s="8">
        <v>1.2</v>
      </c>
      <c r="V20" s="8">
        <v>1</v>
      </c>
      <c r="W20" s="8">
        <v>1.2</v>
      </c>
      <c r="X20" s="8">
        <v>0.9</v>
      </c>
      <c r="Y20" s="8">
        <v>0.9</v>
      </c>
      <c r="Z20" s="39">
        <f t="shared" si="0"/>
        <v>1.5833333333333333</v>
      </c>
      <c r="AA20" s="101" t="s">
        <v>287</v>
      </c>
      <c r="AB20" s="8">
        <v>3.6</v>
      </c>
      <c r="AC20" s="111" t="s">
        <v>84</v>
      </c>
      <c r="AD20" s="28">
        <v>17</v>
      </c>
      <c r="AE20" s="101" t="s">
        <v>287</v>
      </c>
      <c r="AF20" s="8">
        <v>7.2</v>
      </c>
      <c r="AG20" s="114" t="s">
        <v>308</v>
      </c>
    </row>
    <row r="21" spans="1:33" ht="14.25" customHeight="1">
      <c r="A21" s="97">
        <v>18</v>
      </c>
      <c r="B21" s="12">
        <v>0.6</v>
      </c>
      <c r="C21" s="8">
        <v>0.8</v>
      </c>
      <c r="D21" s="8">
        <v>1</v>
      </c>
      <c r="E21" s="8">
        <v>0.6</v>
      </c>
      <c r="F21" s="8">
        <v>0.7</v>
      </c>
      <c r="G21" s="8">
        <v>0.7</v>
      </c>
      <c r="H21" s="8">
        <v>0.8</v>
      </c>
      <c r="I21" s="8">
        <v>1.8</v>
      </c>
      <c r="J21" s="8">
        <v>1.8</v>
      </c>
      <c r="K21" s="8">
        <v>3.9</v>
      </c>
      <c r="L21" s="8">
        <v>3</v>
      </c>
      <c r="M21" s="8">
        <v>2.9</v>
      </c>
      <c r="N21" s="8">
        <v>3</v>
      </c>
      <c r="O21" s="8">
        <v>3.8</v>
      </c>
      <c r="P21" s="8">
        <v>2</v>
      </c>
      <c r="Q21" s="8">
        <v>1.7</v>
      </c>
      <c r="R21" s="8">
        <v>2.2</v>
      </c>
      <c r="S21" s="8">
        <v>2.1</v>
      </c>
      <c r="T21" s="8">
        <v>2</v>
      </c>
      <c r="U21" s="8">
        <v>1.6</v>
      </c>
      <c r="V21" s="8">
        <v>2</v>
      </c>
      <c r="W21" s="8">
        <v>2.6</v>
      </c>
      <c r="X21" s="8">
        <v>2.2</v>
      </c>
      <c r="Y21" s="8">
        <v>1.8</v>
      </c>
      <c r="Z21" s="39">
        <f t="shared" si="0"/>
        <v>1.9000000000000001</v>
      </c>
      <c r="AA21" s="101" t="s">
        <v>139</v>
      </c>
      <c r="AB21" s="8">
        <v>4.2</v>
      </c>
      <c r="AC21" s="111" t="s">
        <v>149</v>
      </c>
      <c r="AD21" s="28">
        <v>18</v>
      </c>
      <c r="AE21" s="101" t="s">
        <v>287</v>
      </c>
      <c r="AF21" s="8">
        <v>7.2</v>
      </c>
      <c r="AG21" s="114" t="s">
        <v>309</v>
      </c>
    </row>
    <row r="22" spans="1:33" ht="14.25" customHeight="1">
      <c r="A22" s="97">
        <v>19</v>
      </c>
      <c r="B22" s="12">
        <v>0.9</v>
      </c>
      <c r="C22" s="8">
        <v>1.7</v>
      </c>
      <c r="D22" s="8">
        <v>1.6</v>
      </c>
      <c r="E22" s="8">
        <v>0.9</v>
      </c>
      <c r="F22" s="8">
        <v>0.9</v>
      </c>
      <c r="G22" s="8">
        <v>1.8</v>
      </c>
      <c r="H22" s="8">
        <v>1.5</v>
      </c>
      <c r="I22" s="8">
        <v>3.6</v>
      </c>
      <c r="J22" s="8">
        <v>2.7</v>
      </c>
      <c r="K22" s="8">
        <v>3.8</v>
      </c>
      <c r="L22" s="8">
        <v>3.7</v>
      </c>
      <c r="M22" s="8">
        <v>3.5</v>
      </c>
      <c r="N22" s="8">
        <v>4.7</v>
      </c>
      <c r="O22" s="8">
        <v>5.1</v>
      </c>
      <c r="P22" s="8">
        <v>3.9</v>
      </c>
      <c r="Q22" s="8">
        <v>3.6</v>
      </c>
      <c r="R22" s="8">
        <v>1.6</v>
      </c>
      <c r="S22" s="8">
        <v>2.4</v>
      </c>
      <c r="T22" s="8">
        <v>1.8</v>
      </c>
      <c r="U22" s="8">
        <v>1.6</v>
      </c>
      <c r="V22" s="8">
        <v>1.7</v>
      </c>
      <c r="W22" s="8">
        <v>2.9</v>
      </c>
      <c r="X22" s="8">
        <v>2.5</v>
      </c>
      <c r="Y22" s="8">
        <v>2.4</v>
      </c>
      <c r="Z22" s="39">
        <f t="shared" si="0"/>
        <v>2.533333333333333</v>
      </c>
      <c r="AA22" s="101" t="s">
        <v>139</v>
      </c>
      <c r="AB22" s="8">
        <v>6.1</v>
      </c>
      <c r="AC22" s="111" t="s">
        <v>288</v>
      </c>
      <c r="AD22" s="28">
        <v>19</v>
      </c>
      <c r="AE22" s="101" t="s">
        <v>139</v>
      </c>
      <c r="AF22" s="8">
        <v>10.6</v>
      </c>
      <c r="AG22" s="114" t="s">
        <v>310</v>
      </c>
    </row>
    <row r="23" spans="1:33" ht="14.25" customHeight="1">
      <c r="A23" s="97">
        <v>20</v>
      </c>
      <c r="B23" s="12">
        <v>2.1</v>
      </c>
      <c r="C23" s="8">
        <v>2.4</v>
      </c>
      <c r="D23" s="8">
        <v>2.4</v>
      </c>
      <c r="E23" s="8">
        <v>2.7</v>
      </c>
      <c r="F23" s="8">
        <v>3</v>
      </c>
      <c r="G23" s="8">
        <v>3.3</v>
      </c>
      <c r="H23" s="8">
        <v>1.5</v>
      </c>
      <c r="I23" s="8">
        <v>3.1</v>
      </c>
      <c r="J23" s="8">
        <v>3.9</v>
      </c>
      <c r="K23" s="8">
        <v>4</v>
      </c>
      <c r="L23" s="8">
        <v>3.3</v>
      </c>
      <c r="M23" s="8">
        <v>3.4</v>
      </c>
      <c r="N23" s="8">
        <v>2.7</v>
      </c>
      <c r="O23" s="8">
        <v>3.6</v>
      </c>
      <c r="P23" s="8">
        <v>5.4</v>
      </c>
      <c r="Q23" s="8">
        <v>4.9</v>
      </c>
      <c r="R23" s="8">
        <v>3.4</v>
      </c>
      <c r="S23" s="8">
        <v>4.8</v>
      </c>
      <c r="T23" s="8">
        <v>3.7</v>
      </c>
      <c r="U23" s="8">
        <v>4.5</v>
      </c>
      <c r="V23" s="8">
        <v>3.9</v>
      </c>
      <c r="W23" s="8">
        <v>3.6</v>
      </c>
      <c r="X23" s="8">
        <v>3.4</v>
      </c>
      <c r="Y23" s="8">
        <v>3.4</v>
      </c>
      <c r="Z23" s="39">
        <f t="shared" si="0"/>
        <v>3.4333333333333336</v>
      </c>
      <c r="AA23" s="101" t="s">
        <v>139</v>
      </c>
      <c r="AB23" s="8">
        <v>6.3</v>
      </c>
      <c r="AC23" s="111" t="s">
        <v>179</v>
      </c>
      <c r="AD23" s="28">
        <v>20</v>
      </c>
      <c r="AE23" s="101" t="s">
        <v>51</v>
      </c>
      <c r="AF23" s="8">
        <v>12.2</v>
      </c>
      <c r="AG23" s="114" t="s">
        <v>311</v>
      </c>
    </row>
    <row r="24" spans="1:33" ht="14.25" customHeight="1">
      <c r="A24" s="98">
        <v>21</v>
      </c>
      <c r="B24" s="18">
        <v>4.3</v>
      </c>
      <c r="C24" s="19">
        <v>3.9</v>
      </c>
      <c r="D24" s="19">
        <v>4</v>
      </c>
      <c r="E24" s="19">
        <v>4.7</v>
      </c>
      <c r="F24" s="19">
        <v>3.8</v>
      </c>
      <c r="G24" s="19">
        <v>3.4</v>
      </c>
      <c r="H24" s="19">
        <v>3.9</v>
      </c>
      <c r="I24" s="19">
        <v>2</v>
      </c>
      <c r="J24" s="19">
        <v>2.1</v>
      </c>
      <c r="K24" s="19">
        <v>4.1</v>
      </c>
      <c r="L24" s="19">
        <v>5</v>
      </c>
      <c r="M24" s="19">
        <v>5.1</v>
      </c>
      <c r="N24" s="19">
        <v>5.8</v>
      </c>
      <c r="O24" s="19">
        <v>6</v>
      </c>
      <c r="P24" s="19">
        <v>6.7</v>
      </c>
      <c r="Q24" s="19">
        <v>2.4</v>
      </c>
      <c r="R24" s="19">
        <v>4.7</v>
      </c>
      <c r="S24" s="19">
        <v>2.9</v>
      </c>
      <c r="T24" s="19">
        <v>3.1</v>
      </c>
      <c r="U24" s="19">
        <v>2.8</v>
      </c>
      <c r="V24" s="19">
        <v>3.1</v>
      </c>
      <c r="W24" s="19">
        <v>2.8</v>
      </c>
      <c r="X24" s="19">
        <v>1.5</v>
      </c>
      <c r="Y24" s="19">
        <v>1.6</v>
      </c>
      <c r="Z24" s="40">
        <f t="shared" si="0"/>
        <v>3.7374999999999994</v>
      </c>
      <c r="AA24" s="102" t="s">
        <v>53</v>
      </c>
      <c r="AB24" s="19">
        <v>7</v>
      </c>
      <c r="AC24" s="112" t="s">
        <v>170</v>
      </c>
      <c r="AD24" s="29">
        <v>21</v>
      </c>
      <c r="AE24" s="102" t="s">
        <v>53</v>
      </c>
      <c r="AF24" s="19">
        <v>14.7</v>
      </c>
      <c r="AG24" s="115" t="s">
        <v>170</v>
      </c>
    </row>
    <row r="25" spans="1:33" ht="14.25" customHeight="1">
      <c r="A25" s="97">
        <v>22</v>
      </c>
      <c r="B25" s="12">
        <v>1.8</v>
      </c>
      <c r="C25" s="8">
        <v>0.4</v>
      </c>
      <c r="D25" s="8">
        <v>0.9</v>
      </c>
      <c r="E25" s="8">
        <v>1.6</v>
      </c>
      <c r="F25" s="8">
        <v>0.7</v>
      </c>
      <c r="G25" s="8">
        <v>1.1</v>
      </c>
      <c r="H25" s="8">
        <v>3.1</v>
      </c>
      <c r="I25" s="8">
        <v>2.5</v>
      </c>
      <c r="J25" s="8">
        <v>3.7</v>
      </c>
      <c r="K25" s="8">
        <v>2.9</v>
      </c>
      <c r="L25" s="8">
        <v>4.5</v>
      </c>
      <c r="M25" s="8">
        <v>5.3</v>
      </c>
      <c r="N25" s="8">
        <v>4</v>
      </c>
      <c r="O25" s="8">
        <v>4.4</v>
      </c>
      <c r="P25" s="8">
        <v>4.6</v>
      </c>
      <c r="Q25" s="8">
        <v>4.4</v>
      </c>
      <c r="R25" s="8">
        <v>3.3</v>
      </c>
      <c r="S25" s="8">
        <v>2.9</v>
      </c>
      <c r="T25" s="8">
        <v>1.3</v>
      </c>
      <c r="U25" s="8">
        <v>1.3</v>
      </c>
      <c r="V25" s="8">
        <v>0.5</v>
      </c>
      <c r="W25" s="8">
        <v>1</v>
      </c>
      <c r="X25" s="8">
        <v>1.3</v>
      </c>
      <c r="Y25" s="8">
        <v>1</v>
      </c>
      <c r="Z25" s="39">
        <f t="shared" si="0"/>
        <v>2.4374999999999996</v>
      </c>
      <c r="AA25" s="101" t="s">
        <v>46</v>
      </c>
      <c r="AB25" s="8">
        <v>5.4</v>
      </c>
      <c r="AC25" s="111" t="s">
        <v>289</v>
      </c>
      <c r="AD25" s="28">
        <v>22</v>
      </c>
      <c r="AE25" s="101" t="s">
        <v>46</v>
      </c>
      <c r="AF25" s="8">
        <v>8.1</v>
      </c>
      <c r="AG25" s="114" t="s">
        <v>312</v>
      </c>
    </row>
    <row r="26" spans="1:33" ht="14.25" customHeight="1">
      <c r="A26" s="97">
        <v>23</v>
      </c>
      <c r="B26" s="12">
        <v>1</v>
      </c>
      <c r="C26" s="8">
        <v>1</v>
      </c>
      <c r="D26" s="8">
        <v>0.9</v>
      </c>
      <c r="E26" s="8">
        <v>0.9</v>
      </c>
      <c r="F26" s="8">
        <v>1.6</v>
      </c>
      <c r="G26" s="8">
        <v>1.4</v>
      </c>
      <c r="H26" s="8">
        <v>0.9</v>
      </c>
      <c r="I26" s="8">
        <v>2</v>
      </c>
      <c r="J26" s="8">
        <v>4.3</v>
      </c>
      <c r="K26" s="8">
        <v>4.5</v>
      </c>
      <c r="L26" s="8">
        <v>3.7</v>
      </c>
      <c r="M26" s="8">
        <v>4.1</v>
      </c>
      <c r="N26" s="8">
        <v>3.4</v>
      </c>
      <c r="O26" s="8">
        <v>3.3</v>
      </c>
      <c r="P26" s="8">
        <v>2.6</v>
      </c>
      <c r="Q26" s="8">
        <v>2.5</v>
      </c>
      <c r="R26" s="8">
        <v>2.1</v>
      </c>
      <c r="S26" s="8">
        <v>1.6</v>
      </c>
      <c r="T26" s="8">
        <v>0.6</v>
      </c>
      <c r="U26" s="8">
        <v>1</v>
      </c>
      <c r="V26" s="8">
        <v>1.1</v>
      </c>
      <c r="W26" s="8">
        <v>1.3</v>
      </c>
      <c r="X26" s="8">
        <v>1.1</v>
      </c>
      <c r="Y26" s="8">
        <v>1</v>
      </c>
      <c r="Z26" s="39">
        <f t="shared" si="0"/>
        <v>1.9958333333333333</v>
      </c>
      <c r="AA26" s="101" t="s">
        <v>46</v>
      </c>
      <c r="AB26" s="8">
        <v>5.1</v>
      </c>
      <c r="AC26" s="111" t="s">
        <v>290</v>
      </c>
      <c r="AD26" s="28">
        <v>23</v>
      </c>
      <c r="AE26" s="101" t="s">
        <v>49</v>
      </c>
      <c r="AF26" s="8">
        <v>8.1</v>
      </c>
      <c r="AG26" s="114" t="s">
        <v>266</v>
      </c>
    </row>
    <row r="27" spans="1:33" ht="14.25" customHeight="1">
      <c r="A27" s="97">
        <v>24</v>
      </c>
      <c r="B27" s="12">
        <v>2.8</v>
      </c>
      <c r="C27" s="8">
        <v>0.2</v>
      </c>
      <c r="D27" s="8">
        <v>0.4</v>
      </c>
      <c r="E27" s="8">
        <v>1.2</v>
      </c>
      <c r="F27" s="8">
        <v>1.2</v>
      </c>
      <c r="G27" s="8">
        <v>1.1</v>
      </c>
      <c r="H27" s="8">
        <v>0.8</v>
      </c>
      <c r="I27" s="8">
        <v>0.8</v>
      </c>
      <c r="J27" s="8">
        <v>1.1</v>
      </c>
      <c r="K27" s="8">
        <v>1.3</v>
      </c>
      <c r="L27" s="8">
        <v>1.4</v>
      </c>
      <c r="M27" s="8">
        <v>1.3</v>
      </c>
      <c r="N27" s="8">
        <v>2.2</v>
      </c>
      <c r="O27" s="8">
        <v>2.5</v>
      </c>
      <c r="P27" s="8">
        <v>3.7</v>
      </c>
      <c r="Q27" s="8">
        <v>2.6</v>
      </c>
      <c r="R27" s="8">
        <v>1.8</v>
      </c>
      <c r="S27" s="8">
        <v>3.2</v>
      </c>
      <c r="T27" s="8">
        <v>1.2</v>
      </c>
      <c r="U27" s="8">
        <v>1.4</v>
      </c>
      <c r="V27" s="8">
        <v>1.2</v>
      </c>
      <c r="W27" s="8">
        <v>1.1</v>
      </c>
      <c r="X27" s="8">
        <v>1</v>
      </c>
      <c r="Y27" s="8">
        <v>1.2</v>
      </c>
      <c r="Z27" s="39">
        <f t="shared" si="0"/>
        <v>1.529166666666667</v>
      </c>
      <c r="AA27" s="101" t="s">
        <v>51</v>
      </c>
      <c r="AB27" s="8">
        <v>4.3</v>
      </c>
      <c r="AC27" s="111" t="s">
        <v>291</v>
      </c>
      <c r="AD27" s="28">
        <v>24</v>
      </c>
      <c r="AE27" s="101" t="s">
        <v>51</v>
      </c>
      <c r="AF27" s="8">
        <v>7.2</v>
      </c>
      <c r="AG27" s="114" t="s">
        <v>102</v>
      </c>
    </row>
    <row r="28" spans="1:33" ht="14.25" customHeight="1">
      <c r="A28" s="97">
        <v>25</v>
      </c>
      <c r="B28" s="12">
        <v>0.7</v>
      </c>
      <c r="C28" s="8">
        <v>0.9</v>
      </c>
      <c r="D28" s="8">
        <v>1.7</v>
      </c>
      <c r="E28" s="8">
        <v>0.4</v>
      </c>
      <c r="F28" s="8">
        <v>1</v>
      </c>
      <c r="G28" s="8">
        <v>0.3</v>
      </c>
      <c r="H28" s="8">
        <v>1.1</v>
      </c>
      <c r="I28" s="8">
        <v>1.7</v>
      </c>
      <c r="J28" s="8">
        <v>1.8</v>
      </c>
      <c r="K28" s="8">
        <v>1.5</v>
      </c>
      <c r="L28" s="8">
        <v>1.8</v>
      </c>
      <c r="M28" s="8">
        <v>1.7</v>
      </c>
      <c r="N28" s="8">
        <v>2.1</v>
      </c>
      <c r="O28" s="8">
        <v>3.8</v>
      </c>
      <c r="P28" s="8">
        <v>3.5</v>
      </c>
      <c r="Q28" s="8">
        <v>4</v>
      </c>
      <c r="R28" s="8">
        <v>2.6</v>
      </c>
      <c r="S28" s="8">
        <v>1.1</v>
      </c>
      <c r="T28" s="8">
        <v>0.7</v>
      </c>
      <c r="U28" s="8">
        <v>1.9</v>
      </c>
      <c r="V28" s="8">
        <v>1.1</v>
      </c>
      <c r="W28" s="8">
        <v>0.5</v>
      </c>
      <c r="X28" s="8">
        <v>1.1</v>
      </c>
      <c r="Y28" s="8">
        <v>0.7</v>
      </c>
      <c r="Z28" s="39">
        <f t="shared" si="0"/>
        <v>1.5708333333333337</v>
      </c>
      <c r="AA28" s="101" t="s">
        <v>51</v>
      </c>
      <c r="AB28" s="8">
        <v>4.3</v>
      </c>
      <c r="AC28" s="111" t="s">
        <v>292</v>
      </c>
      <c r="AD28" s="28">
        <v>25</v>
      </c>
      <c r="AE28" s="101" t="s">
        <v>51</v>
      </c>
      <c r="AF28" s="8">
        <v>7.2</v>
      </c>
      <c r="AG28" s="114" t="s">
        <v>313</v>
      </c>
    </row>
    <row r="29" spans="1:33" ht="14.25" customHeight="1">
      <c r="A29" s="97">
        <v>26</v>
      </c>
      <c r="B29" s="12">
        <v>0.9</v>
      </c>
      <c r="C29" s="8">
        <v>0.3</v>
      </c>
      <c r="D29" s="8">
        <v>1.7</v>
      </c>
      <c r="E29" s="8">
        <v>0.4</v>
      </c>
      <c r="F29" s="8">
        <v>1.1</v>
      </c>
      <c r="G29" s="8">
        <v>0.3</v>
      </c>
      <c r="H29" s="8">
        <v>1.1</v>
      </c>
      <c r="I29" s="8">
        <v>1.1</v>
      </c>
      <c r="J29" s="8">
        <v>1.5</v>
      </c>
      <c r="K29" s="8">
        <v>2.9</v>
      </c>
      <c r="L29" s="8">
        <v>3.2</v>
      </c>
      <c r="M29" s="8">
        <v>3</v>
      </c>
      <c r="N29" s="8">
        <v>3.6</v>
      </c>
      <c r="O29" s="8">
        <v>2.8</v>
      </c>
      <c r="P29" s="8">
        <v>3</v>
      </c>
      <c r="Q29" s="8">
        <v>2.6</v>
      </c>
      <c r="R29" s="8">
        <v>2.2</v>
      </c>
      <c r="S29" s="8">
        <v>0.8</v>
      </c>
      <c r="T29" s="8">
        <v>0.9</v>
      </c>
      <c r="U29" s="8">
        <v>0.6</v>
      </c>
      <c r="V29" s="8">
        <v>0.5</v>
      </c>
      <c r="W29" s="8">
        <v>0.3</v>
      </c>
      <c r="X29" s="8">
        <v>0.3</v>
      </c>
      <c r="Y29" s="8">
        <v>0.3</v>
      </c>
      <c r="Z29" s="39">
        <f t="shared" si="0"/>
        <v>1.4749999999999996</v>
      </c>
      <c r="AA29" s="101" t="s">
        <v>52</v>
      </c>
      <c r="AB29" s="8">
        <v>4.3</v>
      </c>
      <c r="AC29" s="111" t="s">
        <v>293</v>
      </c>
      <c r="AD29" s="28">
        <v>26</v>
      </c>
      <c r="AE29" s="101" t="s">
        <v>51</v>
      </c>
      <c r="AF29" s="8">
        <v>6.7</v>
      </c>
      <c r="AG29" s="114" t="s">
        <v>314</v>
      </c>
    </row>
    <row r="30" spans="1:33" ht="14.25" customHeight="1">
      <c r="A30" s="97">
        <v>27</v>
      </c>
      <c r="B30" s="12">
        <v>0.5</v>
      </c>
      <c r="C30" s="8">
        <v>0.3</v>
      </c>
      <c r="D30" s="8">
        <v>0.8</v>
      </c>
      <c r="E30" s="8">
        <v>0.7</v>
      </c>
      <c r="F30" s="8">
        <v>0.6</v>
      </c>
      <c r="G30" s="8">
        <v>0.9</v>
      </c>
      <c r="H30" s="8">
        <v>0.7</v>
      </c>
      <c r="I30" s="8">
        <v>1.4</v>
      </c>
      <c r="J30" s="8">
        <v>1.8</v>
      </c>
      <c r="K30" s="8">
        <v>2.7</v>
      </c>
      <c r="L30" s="8">
        <v>2.9</v>
      </c>
      <c r="M30" s="8">
        <v>2.3</v>
      </c>
      <c r="N30" s="8">
        <v>1.6</v>
      </c>
      <c r="O30" s="8">
        <v>1.6</v>
      </c>
      <c r="P30" s="8">
        <v>1.6</v>
      </c>
      <c r="Q30" s="8">
        <v>1.8</v>
      </c>
      <c r="R30" s="8">
        <v>1.7</v>
      </c>
      <c r="S30" s="8">
        <v>0.4</v>
      </c>
      <c r="T30" s="8">
        <v>0.5</v>
      </c>
      <c r="U30" s="8">
        <v>1.4</v>
      </c>
      <c r="V30" s="8">
        <v>0.2</v>
      </c>
      <c r="W30" s="8">
        <v>0.2</v>
      </c>
      <c r="X30" s="8">
        <v>0.4</v>
      </c>
      <c r="Y30" s="8">
        <v>0</v>
      </c>
      <c r="Z30" s="39">
        <f t="shared" si="0"/>
        <v>1.125</v>
      </c>
      <c r="AA30" s="101" t="s">
        <v>46</v>
      </c>
      <c r="AB30" s="8">
        <v>4.4</v>
      </c>
      <c r="AC30" s="111" t="s">
        <v>294</v>
      </c>
      <c r="AD30" s="28">
        <v>27</v>
      </c>
      <c r="AE30" s="101" t="s">
        <v>46</v>
      </c>
      <c r="AF30" s="8">
        <v>5.8</v>
      </c>
      <c r="AG30" s="114" t="s">
        <v>315</v>
      </c>
    </row>
    <row r="31" spans="1:33" ht="14.25" customHeight="1">
      <c r="A31" s="97">
        <v>28</v>
      </c>
      <c r="B31" s="12">
        <v>0.9</v>
      </c>
      <c r="C31" s="8">
        <v>1.4</v>
      </c>
      <c r="D31" s="8">
        <v>1.4</v>
      </c>
      <c r="E31" s="8">
        <v>2.8</v>
      </c>
      <c r="F31" s="8">
        <v>2</v>
      </c>
      <c r="G31" s="8">
        <v>4.8</v>
      </c>
      <c r="H31" s="8">
        <v>5.3</v>
      </c>
      <c r="I31" s="8">
        <v>5</v>
      </c>
      <c r="J31" s="8">
        <v>4.6</v>
      </c>
      <c r="K31" s="8">
        <v>4.4</v>
      </c>
      <c r="L31" s="8">
        <v>2.4</v>
      </c>
      <c r="M31" s="8">
        <v>4.9</v>
      </c>
      <c r="N31" s="8">
        <v>2.3</v>
      </c>
      <c r="O31" s="8">
        <v>4.9</v>
      </c>
      <c r="P31" s="8">
        <v>2.2</v>
      </c>
      <c r="Q31" s="8">
        <v>1.5</v>
      </c>
      <c r="R31" s="8">
        <v>2.7</v>
      </c>
      <c r="S31" s="8">
        <v>2.6</v>
      </c>
      <c r="T31" s="8">
        <v>2.5</v>
      </c>
      <c r="U31" s="8">
        <v>2.9</v>
      </c>
      <c r="V31" s="8">
        <v>0.9</v>
      </c>
      <c r="W31" s="8">
        <v>2.9</v>
      </c>
      <c r="X31" s="8">
        <v>4</v>
      </c>
      <c r="Y31" s="8">
        <v>2.2</v>
      </c>
      <c r="Z31" s="39">
        <f t="shared" si="0"/>
        <v>2.9791666666666665</v>
      </c>
      <c r="AA31" s="101" t="s">
        <v>53</v>
      </c>
      <c r="AB31" s="8">
        <v>6.8</v>
      </c>
      <c r="AC31" s="111" t="s">
        <v>274</v>
      </c>
      <c r="AD31" s="28">
        <v>28</v>
      </c>
      <c r="AE31" s="101" t="s">
        <v>53</v>
      </c>
      <c r="AF31" s="8">
        <v>10.2</v>
      </c>
      <c r="AG31" s="114" t="s">
        <v>140</v>
      </c>
    </row>
    <row r="32" spans="1:33" ht="14.25" customHeight="1">
      <c r="A32" s="97">
        <v>29</v>
      </c>
      <c r="B32" s="12">
        <v>5.1</v>
      </c>
      <c r="C32" s="8">
        <v>4.4</v>
      </c>
      <c r="D32" s="8">
        <v>4.4</v>
      </c>
      <c r="E32" s="8">
        <v>3.8</v>
      </c>
      <c r="F32" s="8">
        <v>2.5</v>
      </c>
      <c r="G32" s="8">
        <v>3.8</v>
      </c>
      <c r="H32" s="8">
        <v>2</v>
      </c>
      <c r="I32" s="8">
        <v>0.9</v>
      </c>
      <c r="J32" s="8">
        <v>1.3</v>
      </c>
      <c r="K32" s="8">
        <v>6.4</v>
      </c>
      <c r="L32" s="8">
        <v>3.8</v>
      </c>
      <c r="M32" s="8">
        <v>5.9</v>
      </c>
      <c r="N32" s="8">
        <v>6.4</v>
      </c>
      <c r="O32" s="8">
        <v>5</v>
      </c>
      <c r="P32" s="8">
        <v>2.8</v>
      </c>
      <c r="Q32" s="8">
        <v>1.4</v>
      </c>
      <c r="R32" s="8">
        <v>2.2</v>
      </c>
      <c r="S32" s="8">
        <v>3.4</v>
      </c>
      <c r="T32" s="8">
        <v>1.4</v>
      </c>
      <c r="U32" s="8">
        <v>1.1</v>
      </c>
      <c r="V32" s="8">
        <v>1.2</v>
      </c>
      <c r="W32" s="8">
        <v>1.4</v>
      </c>
      <c r="X32" s="8">
        <v>1.4</v>
      </c>
      <c r="Y32" s="8">
        <v>1.4</v>
      </c>
      <c r="Z32" s="39">
        <f t="shared" si="0"/>
        <v>3.058333333333334</v>
      </c>
      <c r="AA32" s="101" t="s">
        <v>46</v>
      </c>
      <c r="AB32" s="8">
        <v>7.2</v>
      </c>
      <c r="AC32" s="111" t="s">
        <v>279</v>
      </c>
      <c r="AD32" s="28">
        <v>29</v>
      </c>
      <c r="AE32" s="101" t="s">
        <v>46</v>
      </c>
      <c r="AF32" s="8">
        <v>11.1</v>
      </c>
      <c r="AG32" s="114" t="s">
        <v>316</v>
      </c>
    </row>
    <row r="33" spans="1:33" ht="14.25" customHeight="1">
      <c r="A33" s="97">
        <v>30</v>
      </c>
      <c r="B33" s="12">
        <v>0.9</v>
      </c>
      <c r="C33" s="8">
        <v>0.4</v>
      </c>
      <c r="D33" s="8">
        <v>1.4</v>
      </c>
      <c r="E33" s="8">
        <v>0.8</v>
      </c>
      <c r="F33" s="8">
        <v>1.3</v>
      </c>
      <c r="G33" s="8">
        <v>0.2</v>
      </c>
      <c r="H33" s="8">
        <v>1.3</v>
      </c>
      <c r="I33" s="8">
        <v>3.8</v>
      </c>
      <c r="J33" s="8">
        <v>2</v>
      </c>
      <c r="K33" s="8">
        <v>1.8</v>
      </c>
      <c r="L33" s="8">
        <v>3.3</v>
      </c>
      <c r="M33" s="8">
        <v>3.7</v>
      </c>
      <c r="N33" s="8">
        <v>3.3</v>
      </c>
      <c r="O33" s="8">
        <v>3.5</v>
      </c>
      <c r="P33" s="8">
        <v>3.9</v>
      </c>
      <c r="Q33" s="8">
        <v>5.4</v>
      </c>
      <c r="R33" s="8">
        <v>4.2</v>
      </c>
      <c r="S33" s="8">
        <v>4.5</v>
      </c>
      <c r="T33" s="8">
        <v>3.8</v>
      </c>
      <c r="U33" s="8">
        <v>1</v>
      </c>
      <c r="V33" s="8">
        <v>1.1</v>
      </c>
      <c r="W33" s="8">
        <v>1.8</v>
      </c>
      <c r="X33" s="8">
        <v>1.4</v>
      </c>
      <c r="Y33" s="8">
        <v>1.4</v>
      </c>
      <c r="Z33" s="39">
        <f t="shared" si="0"/>
        <v>2.3416666666666663</v>
      </c>
      <c r="AA33" s="101" t="s">
        <v>51</v>
      </c>
      <c r="AB33" s="8">
        <v>5.6</v>
      </c>
      <c r="AC33" s="111" t="s">
        <v>295</v>
      </c>
      <c r="AD33" s="28">
        <v>30</v>
      </c>
      <c r="AE33" s="101" t="s">
        <v>53</v>
      </c>
      <c r="AF33" s="8">
        <v>9.5</v>
      </c>
      <c r="AG33" s="114" t="s">
        <v>317</v>
      </c>
    </row>
    <row r="34" spans="1:33" ht="14.25" customHeight="1">
      <c r="A34" s="97">
        <v>31</v>
      </c>
      <c r="B34" s="12">
        <v>1.1</v>
      </c>
      <c r="C34" s="8">
        <v>1.9</v>
      </c>
      <c r="D34" s="8">
        <v>3.7</v>
      </c>
      <c r="E34" s="8">
        <v>2.9</v>
      </c>
      <c r="F34" s="8">
        <v>1.2</v>
      </c>
      <c r="G34" s="8">
        <v>3.8</v>
      </c>
      <c r="H34" s="8">
        <v>3.1</v>
      </c>
      <c r="I34" s="8">
        <v>3.9</v>
      </c>
      <c r="J34" s="8">
        <v>3.4</v>
      </c>
      <c r="K34" s="8">
        <v>2.5</v>
      </c>
      <c r="L34" s="8">
        <v>3.8</v>
      </c>
      <c r="M34" s="8">
        <v>3.9</v>
      </c>
      <c r="N34" s="8">
        <v>4.7</v>
      </c>
      <c r="O34" s="8">
        <v>4.5</v>
      </c>
      <c r="P34" s="8">
        <v>4.3</v>
      </c>
      <c r="Q34" s="8">
        <v>4.1</v>
      </c>
      <c r="R34" s="8">
        <v>4</v>
      </c>
      <c r="S34" s="8">
        <v>2.9</v>
      </c>
      <c r="T34" s="8">
        <v>0.5</v>
      </c>
      <c r="U34" s="8">
        <v>3.1</v>
      </c>
      <c r="V34" s="8">
        <v>0.9</v>
      </c>
      <c r="W34" s="8">
        <v>1.1</v>
      </c>
      <c r="X34" s="8">
        <v>0.7</v>
      </c>
      <c r="Y34" s="8">
        <v>4.1</v>
      </c>
      <c r="Z34" s="39">
        <f t="shared" si="0"/>
        <v>2.920833333333333</v>
      </c>
      <c r="AA34" s="101" t="s">
        <v>51</v>
      </c>
      <c r="AB34" s="8">
        <v>5.4</v>
      </c>
      <c r="AC34" s="111" t="s">
        <v>56</v>
      </c>
      <c r="AD34" s="28">
        <v>31</v>
      </c>
      <c r="AE34" s="101" t="s">
        <v>51</v>
      </c>
      <c r="AF34" s="8">
        <v>10.4</v>
      </c>
      <c r="AG34" s="114" t="s">
        <v>156</v>
      </c>
    </row>
    <row r="35" spans="1:33" ht="14.25" customHeight="1">
      <c r="A35" s="99" t="s">
        <v>14</v>
      </c>
      <c r="B35" s="25">
        <f aca="true" t="shared" si="1" ref="B35:K35">AVERAGE(B4:B34)</f>
        <v>1.6354838709677417</v>
      </c>
      <c r="C35" s="26">
        <f t="shared" si="1"/>
        <v>1.5838709677419351</v>
      </c>
      <c r="D35" s="26">
        <f t="shared" si="1"/>
        <v>1.619354838709677</v>
      </c>
      <c r="E35" s="26">
        <f t="shared" si="1"/>
        <v>1.6096774193548387</v>
      </c>
      <c r="F35" s="26">
        <f t="shared" si="1"/>
        <v>1.6193548387096774</v>
      </c>
      <c r="G35" s="26">
        <f t="shared" si="1"/>
        <v>1.4935483870967736</v>
      </c>
      <c r="H35" s="26">
        <f t="shared" si="1"/>
        <v>2.080645161290322</v>
      </c>
      <c r="I35" s="26">
        <f t="shared" si="1"/>
        <v>2.6709677419354847</v>
      </c>
      <c r="J35" s="26">
        <f t="shared" si="1"/>
        <v>2.883870967741935</v>
      </c>
      <c r="K35" s="26">
        <f t="shared" si="1"/>
        <v>3.183870967741936</v>
      </c>
      <c r="L35" s="26">
        <f aca="true" t="shared" si="2" ref="L35:Y35">AVERAGE(L4:L34)</f>
        <v>3.5838709677419356</v>
      </c>
      <c r="M35" s="26">
        <f t="shared" si="2"/>
        <v>3.574193548387097</v>
      </c>
      <c r="N35" s="26">
        <f t="shared" si="2"/>
        <v>3.606451612903226</v>
      </c>
      <c r="O35" s="26">
        <f t="shared" si="2"/>
        <v>3.719354838709677</v>
      </c>
      <c r="P35" s="26">
        <f t="shared" si="2"/>
        <v>3.4935483870967743</v>
      </c>
      <c r="Q35" s="26">
        <f t="shared" si="2"/>
        <v>2.993548387096774</v>
      </c>
      <c r="R35" s="26">
        <f t="shared" si="2"/>
        <v>2.9806451612903224</v>
      </c>
      <c r="S35" s="26">
        <f t="shared" si="2"/>
        <v>2.470967741935484</v>
      </c>
      <c r="T35" s="26">
        <f t="shared" si="2"/>
        <v>1.6516129032258062</v>
      </c>
      <c r="U35" s="26">
        <f t="shared" si="2"/>
        <v>1.6677419354838707</v>
      </c>
      <c r="V35" s="26">
        <f t="shared" si="2"/>
        <v>1.5354838709677423</v>
      </c>
      <c r="W35" s="26">
        <f t="shared" si="2"/>
        <v>1.5387096774193545</v>
      </c>
      <c r="X35" s="26">
        <f t="shared" si="2"/>
        <v>1.3838709677419352</v>
      </c>
      <c r="Y35" s="26">
        <f t="shared" si="2"/>
        <v>1.7032258064516128</v>
      </c>
      <c r="Z35" s="41">
        <f>AVERAGE(Z4:Z34)</f>
        <v>2.3451612903225807</v>
      </c>
      <c r="AA35" s="103"/>
      <c r="AB35" s="26">
        <f>AVERAGE(AB4:AB34)</f>
        <v>5.522580645161292</v>
      </c>
      <c r="AC35" s="36"/>
      <c r="AD35" s="36"/>
      <c r="AE35" s="103"/>
      <c r="AF35" s="26">
        <f>AVERAGE(AF4:AF34)</f>
        <v>9.632258064516126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0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9.8</v>
      </c>
      <c r="O38" s="147" t="s">
        <v>47</v>
      </c>
      <c r="P38" s="140">
        <v>7</v>
      </c>
      <c r="Q38" s="148" t="s">
        <v>166</v>
      </c>
      <c r="T38" s="18">
        <f>MAX(風速2)</f>
        <v>20.6</v>
      </c>
      <c r="U38" s="147" t="s">
        <v>47</v>
      </c>
      <c r="V38" s="140">
        <v>7</v>
      </c>
      <c r="W38" s="148" t="s">
        <v>300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47"/>
      <c r="P39" s="140"/>
      <c r="Q39" s="148"/>
      <c r="T39" s="34"/>
      <c r="U39" s="147"/>
      <c r="V39" s="140"/>
      <c r="W39" s="148"/>
    </row>
    <row r="40" spans="14:23" ht="14.25" customHeight="1">
      <c r="N40" s="35"/>
      <c r="O40" s="143"/>
      <c r="P40" s="143"/>
      <c r="Q40" s="144"/>
      <c r="T40" s="35"/>
      <c r="U40" s="143"/>
      <c r="V40" s="143"/>
      <c r="W40" s="14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f>'1月'!Z1</f>
        <v>2019</v>
      </c>
      <c r="AA1" s="2" t="s">
        <v>45</v>
      </c>
      <c r="AB1" s="104">
        <v>6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24">
        <v>1.3</v>
      </c>
      <c r="C4" s="123">
        <v>1.6</v>
      </c>
      <c r="D4" s="123">
        <v>2</v>
      </c>
      <c r="E4" s="123">
        <v>0.7</v>
      </c>
      <c r="F4" s="123">
        <v>1.4</v>
      </c>
      <c r="G4" s="123">
        <v>1</v>
      </c>
      <c r="H4" s="123">
        <v>1</v>
      </c>
      <c r="I4" s="123">
        <v>2.7</v>
      </c>
      <c r="J4" s="123">
        <v>3.4</v>
      </c>
      <c r="K4" s="123">
        <v>2.8</v>
      </c>
      <c r="L4" s="123">
        <v>2.4</v>
      </c>
      <c r="M4" s="123">
        <v>2.5</v>
      </c>
      <c r="N4" s="123">
        <v>2.1</v>
      </c>
      <c r="O4" s="123">
        <v>2</v>
      </c>
      <c r="P4" s="123">
        <v>1.9</v>
      </c>
      <c r="Q4" s="123">
        <v>1.6</v>
      </c>
      <c r="R4" s="123">
        <v>1.1</v>
      </c>
      <c r="S4" s="123">
        <v>2.3</v>
      </c>
      <c r="T4" s="123">
        <v>2.2</v>
      </c>
      <c r="U4" s="123">
        <v>0.9</v>
      </c>
      <c r="V4" s="123">
        <v>1.4</v>
      </c>
      <c r="W4" s="123">
        <v>1.1</v>
      </c>
      <c r="X4" s="123">
        <v>1.1</v>
      </c>
      <c r="Y4" s="123">
        <v>1.6</v>
      </c>
      <c r="Z4" s="38">
        <f aca="true" t="shared" si="0" ref="Z4:Z33">AVERAGE(B4:Y4)</f>
        <v>1.7541666666666667</v>
      </c>
      <c r="AA4" s="128" t="s">
        <v>46</v>
      </c>
      <c r="AB4" s="123">
        <v>4</v>
      </c>
      <c r="AC4" s="131" t="s">
        <v>123</v>
      </c>
      <c r="AD4" s="27">
        <v>1</v>
      </c>
      <c r="AE4" s="128" t="s">
        <v>49</v>
      </c>
      <c r="AF4" s="123">
        <v>7</v>
      </c>
      <c r="AG4" s="134" t="s">
        <v>340</v>
      </c>
    </row>
    <row r="5" spans="1:33" ht="14.25" customHeight="1">
      <c r="A5" s="97">
        <v>2</v>
      </c>
      <c r="B5" s="125">
        <v>0.9</v>
      </c>
      <c r="C5" s="122">
        <v>0.6</v>
      </c>
      <c r="D5" s="122">
        <v>0.3</v>
      </c>
      <c r="E5" s="122">
        <v>0.1</v>
      </c>
      <c r="F5" s="122">
        <v>0.5</v>
      </c>
      <c r="G5" s="122">
        <v>0.1</v>
      </c>
      <c r="H5" s="122">
        <v>0.9</v>
      </c>
      <c r="I5" s="122">
        <v>1.9</v>
      </c>
      <c r="J5" s="122">
        <v>1.8</v>
      </c>
      <c r="K5" s="122">
        <v>1.3</v>
      </c>
      <c r="L5" s="122">
        <v>1.5</v>
      </c>
      <c r="M5" s="122">
        <v>1.7</v>
      </c>
      <c r="N5" s="122">
        <v>1.5</v>
      </c>
      <c r="O5" s="122">
        <v>1.9</v>
      </c>
      <c r="P5" s="122">
        <v>2.2</v>
      </c>
      <c r="Q5" s="122">
        <v>0.9</v>
      </c>
      <c r="R5" s="122">
        <v>2.4</v>
      </c>
      <c r="S5" s="122">
        <v>1.2</v>
      </c>
      <c r="T5" s="122">
        <v>1.4</v>
      </c>
      <c r="U5" s="122">
        <v>0.7</v>
      </c>
      <c r="V5" s="122">
        <v>0.5</v>
      </c>
      <c r="W5" s="122">
        <v>0.7</v>
      </c>
      <c r="X5" s="122">
        <v>1.3</v>
      </c>
      <c r="Y5" s="122">
        <v>0.7</v>
      </c>
      <c r="Z5" s="39">
        <f t="shared" si="0"/>
        <v>1.1249999999999998</v>
      </c>
      <c r="AA5" s="129" t="s">
        <v>51</v>
      </c>
      <c r="AB5" s="122">
        <v>2.9</v>
      </c>
      <c r="AC5" s="132" t="s">
        <v>318</v>
      </c>
      <c r="AD5" s="28">
        <v>2</v>
      </c>
      <c r="AE5" s="129" t="s">
        <v>53</v>
      </c>
      <c r="AF5" s="122">
        <v>4.6</v>
      </c>
      <c r="AG5" s="135" t="s">
        <v>341</v>
      </c>
    </row>
    <row r="6" spans="1:33" ht="14.25" customHeight="1">
      <c r="A6" s="97">
        <v>3</v>
      </c>
      <c r="B6" s="125">
        <v>0.7</v>
      </c>
      <c r="C6" s="122">
        <v>1.5</v>
      </c>
      <c r="D6" s="122">
        <v>2</v>
      </c>
      <c r="E6" s="122">
        <v>1.7</v>
      </c>
      <c r="F6" s="122">
        <v>0.5</v>
      </c>
      <c r="G6" s="122">
        <v>0.3</v>
      </c>
      <c r="H6" s="122">
        <v>0.8</v>
      </c>
      <c r="I6" s="122">
        <v>2.7</v>
      </c>
      <c r="J6" s="122">
        <v>3.5</v>
      </c>
      <c r="K6" s="122">
        <v>2.5</v>
      </c>
      <c r="L6" s="122">
        <v>2.7</v>
      </c>
      <c r="M6" s="122">
        <v>3.1</v>
      </c>
      <c r="N6" s="122">
        <v>3.5</v>
      </c>
      <c r="O6" s="122">
        <v>2.7</v>
      </c>
      <c r="P6" s="122">
        <v>3.3</v>
      </c>
      <c r="Q6" s="122">
        <v>2.7</v>
      </c>
      <c r="R6" s="122">
        <v>2</v>
      </c>
      <c r="S6" s="122">
        <v>1.3</v>
      </c>
      <c r="T6" s="122">
        <v>1</v>
      </c>
      <c r="U6" s="122">
        <v>1</v>
      </c>
      <c r="V6" s="122">
        <v>1.6</v>
      </c>
      <c r="W6" s="122">
        <v>1.6</v>
      </c>
      <c r="X6" s="122">
        <v>1</v>
      </c>
      <c r="Y6" s="122">
        <v>1.8</v>
      </c>
      <c r="Z6" s="39">
        <f t="shared" si="0"/>
        <v>1.8958333333333333</v>
      </c>
      <c r="AA6" s="129" t="s">
        <v>139</v>
      </c>
      <c r="AB6" s="122">
        <v>4.5</v>
      </c>
      <c r="AC6" s="132" t="s">
        <v>271</v>
      </c>
      <c r="AD6" s="28">
        <v>3</v>
      </c>
      <c r="AE6" s="129" t="s">
        <v>139</v>
      </c>
      <c r="AF6" s="122">
        <v>7.4</v>
      </c>
      <c r="AG6" s="135" t="s">
        <v>342</v>
      </c>
    </row>
    <row r="7" spans="1:33" ht="14.25" customHeight="1">
      <c r="A7" s="97">
        <v>4</v>
      </c>
      <c r="B7" s="125">
        <v>1.3</v>
      </c>
      <c r="C7" s="122">
        <v>1.1</v>
      </c>
      <c r="D7" s="122">
        <v>1.1</v>
      </c>
      <c r="E7" s="122">
        <v>1.1</v>
      </c>
      <c r="F7" s="122">
        <v>0.8</v>
      </c>
      <c r="G7" s="122">
        <v>2.5</v>
      </c>
      <c r="H7" s="122">
        <v>2.6</v>
      </c>
      <c r="I7" s="122">
        <v>3.5</v>
      </c>
      <c r="J7" s="122">
        <v>3.5</v>
      </c>
      <c r="K7" s="122">
        <v>4.3</v>
      </c>
      <c r="L7" s="122">
        <v>3.3</v>
      </c>
      <c r="M7" s="122">
        <v>3.8</v>
      </c>
      <c r="N7" s="122">
        <v>3.5</v>
      </c>
      <c r="O7" s="122">
        <v>4.9</v>
      </c>
      <c r="P7" s="122">
        <v>3.8</v>
      </c>
      <c r="Q7" s="122">
        <v>4.7</v>
      </c>
      <c r="R7" s="122">
        <v>4.2</v>
      </c>
      <c r="S7" s="122">
        <v>3.8</v>
      </c>
      <c r="T7" s="122">
        <v>1.6</v>
      </c>
      <c r="U7" s="122">
        <v>1.9</v>
      </c>
      <c r="V7" s="122">
        <v>3.3</v>
      </c>
      <c r="W7" s="122">
        <v>2.7</v>
      </c>
      <c r="X7" s="122">
        <v>2.1</v>
      </c>
      <c r="Y7" s="122">
        <v>2.6</v>
      </c>
      <c r="Z7" s="39">
        <f t="shared" si="0"/>
        <v>2.8333333333333335</v>
      </c>
      <c r="AA7" s="129" t="s">
        <v>51</v>
      </c>
      <c r="AB7" s="122">
        <v>5.5</v>
      </c>
      <c r="AC7" s="132" t="s">
        <v>278</v>
      </c>
      <c r="AD7" s="28">
        <v>4</v>
      </c>
      <c r="AE7" s="129" t="s">
        <v>52</v>
      </c>
      <c r="AF7" s="122">
        <v>9.3</v>
      </c>
      <c r="AG7" s="135" t="s">
        <v>232</v>
      </c>
    </row>
    <row r="8" spans="1:33" ht="14.25" customHeight="1">
      <c r="A8" s="97">
        <v>5</v>
      </c>
      <c r="B8" s="125">
        <v>3.8</v>
      </c>
      <c r="C8" s="122">
        <v>2.3</v>
      </c>
      <c r="D8" s="122">
        <v>1.2</v>
      </c>
      <c r="E8" s="122">
        <v>1.3</v>
      </c>
      <c r="F8" s="122">
        <v>1.4</v>
      </c>
      <c r="G8" s="122">
        <v>2.7</v>
      </c>
      <c r="H8" s="122">
        <v>4.4</v>
      </c>
      <c r="I8" s="122">
        <v>4.1</v>
      </c>
      <c r="J8" s="122">
        <v>5.1</v>
      </c>
      <c r="K8" s="122">
        <v>2.5</v>
      </c>
      <c r="L8" s="122">
        <v>3.9</v>
      </c>
      <c r="M8" s="122">
        <v>3.5</v>
      </c>
      <c r="N8" s="122">
        <v>3.3</v>
      </c>
      <c r="O8" s="122">
        <v>3.3</v>
      </c>
      <c r="P8" s="122">
        <v>4.1</v>
      </c>
      <c r="Q8" s="122">
        <v>4.6</v>
      </c>
      <c r="R8" s="122">
        <v>4</v>
      </c>
      <c r="S8" s="122">
        <v>5.3</v>
      </c>
      <c r="T8" s="122">
        <v>2.4</v>
      </c>
      <c r="U8" s="122">
        <v>1.1</v>
      </c>
      <c r="V8" s="122">
        <v>2</v>
      </c>
      <c r="W8" s="122">
        <v>1</v>
      </c>
      <c r="X8" s="122">
        <v>2</v>
      </c>
      <c r="Y8" s="122">
        <v>1.4</v>
      </c>
      <c r="Z8" s="39">
        <f t="shared" si="0"/>
        <v>2.9458333333333333</v>
      </c>
      <c r="AA8" s="129" t="s">
        <v>51</v>
      </c>
      <c r="AB8" s="122">
        <v>5.4</v>
      </c>
      <c r="AC8" s="132" t="s">
        <v>319</v>
      </c>
      <c r="AD8" s="28">
        <v>5</v>
      </c>
      <c r="AE8" s="129" t="s">
        <v>53</v>
      </c>
      <c r="AF8" s="122">
        <v>8.8</v>
      </c>
      <c r="AG8" s="135" t="s">
        <v>343</v>
      </c>
    </row>
    <row r="9" spans="1:33" ht="14.25" customHeight="1">
      <c r="A9" s="97">
        <v>6</v>
      </c>
      <c r="B9" s="125">
        <v>1.9</v>
      </c>
      <c r="C9" s="122">
        <v>3.8</v>
      </c>
      <c r="D9" s="122">
        <v>1.1</v>
      </c>
      <c r="E9" s="122">
        <v>1</v>
      </c>
      <c r="F9" s="122">
        <v>1.8</v>
      </c>
      <c r="G9" s="122">
        <v>1.1</v>
      </c>
      <c r="H9" s="122">
        <v>1.3</v>
      </c>
      <c r="I9" s="122">
        <v>1</v>
      </c>
      <c r="J9" s="122">
        <v>1.5</v>
      </c>
      <c r="K9" s="122">
        <v>2.3</v>
      </c>
      <c r="L9" s="122">
        <v>1.6</v>
      </c>
      <c r="M9" s="122">
        <v>2.1</v>
      </c>
      <c r="N9" s="122">
        <v>1.8</v>
      </c>
      <c r="O9" s="122">
        <v>1.7</v>
      </c>
      <c r="P9" s="122">
        <v>3.7</v>
      </c>
      <c r="Q9" s="122">
        <v>3.8</v>
      </c>
      <c r="R9" s="122">
        <v>4</v>
      </c>
      <c r="S9" s="122">
        <v>3.2</v>
      </c>
      <c r="T9" s="122">
        <v>3.1</v>
      </c>
      <c r="U9" s="122">
        <v>2.1</v>
      </c>
      <c r="V9" s="122">
        <v>1</v>
      </c>
      <c r="W9" s="122">
        <v>3.3</v>
      </c>
      <c r="X9" s="122">
        <v>1.9</v>
      </c>
      <c r="Y9" s="122">
        <v>0.8</v>
      </c>
      <c r="Z9" s="39">
        <f t="shared" si="0"/>
        <v>2.120833333333333</v>
      </c>
      <c r="AA9" s="129" t="s">
        <v>46</v>
      </c>
      <c r="AB9" s="122">
        <v>4.7</v>
      </c>
      <c r="AC9" s="132" t="s">
        <v>320</v>
      </c>
      <c r="AD9" s="28">
        <v>6</v>
      </c>
      <c r="AE9" s="129" t="s">
        <v>72</v>
      </c>
      <c r="AF9" s="122">
        <v>6.7</v>
      </c>
      <c r="AG9" s="135" t="s">
        <v>344</v>
      </c>
    </row>
    <row r="10" spans="1:33" ht="14.25" customHeight="1">
      <c r="A10" s="97">
        <v>7</v>
      </c>
      <c r="B10" s="125">
        <v>0.6</v>
      </c>
      <c r="C10" s="122">
        <v>2</v>
      </c>
      <c r="D10" s="122">
        <v>2.3</v>
      </c>
      <c r="E10" s="122">
        <v>2</v>
      </c>
      <c r="F10" s="122">
        <v>1.4</v>
      </c>
      <c r="G10" s="122">
        <v>1.5</v>
      </c>
      <c r="H10" s="122">
        <v>2.4</v>
      </c>
      <c r="I10" s="122">
        <v>1.4</v>
      </c>
      <c r="J10" s="122">
        <v>1.1</v>
      </c>
      <c r="K10" s="122">
        <v>0.5</v>
      </c>
      <c r="L10" s="122">
        <v>0.9</v>
      </c>
      <c r="M10" s="122">
        <v>0.2</v>
      </c>
      <c r="N10" s="122">
        <v>2.6</v>
      </c>
      <c r="O10" s="122">
        <v>1</v>
      </c>
      <c r="P10" s="122">
        <v>1.2</v>
      </c>
      <c r="Q10" s="122">
        <v>0.1</v>
      </c>
      <c r="R10" s="122">
        <v>0.6</v>
      </c>
      <c r="S10" s="122">
        <v>0.5</v>
      </c>
      <c r="T10" s="122">
        <v>1.5</v>
      </c>
      <c r="U10" s="122">
        <v>1.7</v>
      </c>
      <c r="V10" s="122">
        <v>1.7</v>
      </c>
      <c r="W10" s="122">
        <v>1</v>
      </c>
      <c r="X10" s="122">
        <v>1.1</v>
      </c>
      <c r="Y10" s="122">
        <v>1.7</v>
      </c>
      <c r="Z10" s="39">
        <f t="shared" si="0"/>
        <v>1.2916666666666667</v>
      </c>
      <c r="AA10" s="129" t="s">
        <v>46</v>
      </c>
      <c r="AB10" s="122">
        <v>3.7</v>
      </c>
      <c r="AC10" s="132" t="s">
        <v>321</v>
      </c>
      <c r="AD10" s="28">
        <v>7</v>
      </c>
      <c r="AE10" s="129" t="s">
        <v>49</v>
      </c>
      <c r="AF10" s="122">
        <v>5.6</v>
      </c>
      <c r="AG10" s="135" t="s">
        <v>163</v>
      </c>
    </row>
    <row r="11" spans="1:33" ht="14.25" customHeight="1">
      <c r="A11" s="97">
        <v>8</v>
      </c>
      <c r="B11" s="125">
        <v>1</v>
      </c>
      <c r="C11" s="122">
        <v>1.3</v>
      </c>
      <c r="D11" s="122">
        <v>0.9</v>
      </c>
      <c r="E11" s="122">
        <v>0.6</v>
      </c>
      <c r="F11" s="122">
        <v>0.5</v>
      </c>
      <c r="G11" s="122">
        <v>0</v>
      </c>
      <c r="H11" s="122">
        <v>0.4</v>
      </c>
      <c r="I11" s="122">
        <v>0.9</v>
      </c>
      <c r="J11" s="122">
        <v>1.1</v>
      </c>
      <c r="K11" s="122">
        <v>3.2</v>
      </c>
      <c r="L11" s="122">
        <v>4.3</v>
      </c>
      <c r="M11" s="122">
        <v>3.3</v>
      </c>
      <c r="N11" s="122">
        <v>3.1</v>
      </c>
      <c r="O11" s="122">
        <v>4</v>
      </c>
      <c r="P11" s="122">
        <v>3.1</v>
      </c>
      <c r="Q11" s="122">
        <v>4</v>
      </c>
      <c r="R11" s="122">
        <v>4.5</v>
      </c>
      <c r="S11" s="122">
        <v>1.6</v>
      </c>
      <c r="T11" s="122">
        <v>3</v>
      </c>
      <c r="U11" s="122">
        <v>7.8</v>
      </c>
      <c r="V11" s="122">
        <v>4.8</v>
      </c>
      <c r="W11" s="122">
        <v>4.5</v>
      </c>
      <c r="X11" s="122">
        <v>3.4</v>
      </c>
      <c r="Y11" s="122">
        <v>2.6</v>
      </c>
      <c r="Z11" s="39">
        <f t="shared" si="0"/>
        <v>2.6625</v>
      </c>
      <c r="AA11" s="129" t="s">
        <v>49</v>
      </c>
      <c r="AB11" s="122">
        <v>8.1</v>
      </c>
      <c r="AC11" s="132" t="s">
        <v>322</v>
      </c>
      <c r="AD11" s="28">
        <v>8</v>
      </c>
      <c r="AE11" s="129" t="s">
        <v>49</v>
      </c>
      <c r="AF11" s="122">
        <v>14.5</v>
      </c>
      <c r="AG11" s="135" t="s">
        <v>345</v>
      </c>
    </row>
    <row r="12" spans="1:33" ht="14.25" customHeight="1">
      <c r="A12" s="97">
        <v>9</v>
      </c>
      <c r="B12" s="125">
        <v>3.9</v>
      </c>
      <c r="C12" s="122">
        <v>3.9</v>
      </c>
      <c r="D12" s="122">
        <v>3.7</v>
      </c>
      <c r="E12" s="122">
        <v>4.4</v>
      </c>
      <c r="F12" s="122">
        <v>2.8</v>
      </c>
      <c r="G12" s="122">
        <v>4.5</v>
      </c>
      <c r="H12" s="122">
        <v>5.4</v>
      </c>
      <c r="I12" s="122">
        <v>7</v>
      </c>
      <c r="J12" s="122">
        <v>7.5</v>
      </c>
      <c r="K12" s="122">
        <v>8.3</v>
      </c>
      <c r="L12" s="122">
        <v>7</v>
      </c>
      <c r="M12" s="122">
        <v>7.3</v>
      </c>
      <c r="N12" s="122">
        <v>5.8</v>
      </c>
      <c r="O12" s="122">
        <v>5.3</v>
      </c>
      <c r="P12" s="122">
        <v>5.6</v>
      </c>
      <c r="Q12" s="122">
        <v>5.7</v>
      </c>
      <c r="R12" s="122">
        <v>3.8</v>
      </c>
      <c r="S12" s="122">
        <v>4.4</v>
      </c>
      <c r="T12" s="122">
        <v>2</v>
      </c>
      <c r="U12" s="122">
        <v>3.4</v>
      </c>
      <c r="V12" s="122">
        <v>2.3</v>
      </c>
      <c r="W12" s="122">
        <v>2.1</v>
      </c>
      <c r="X12" s="122">
        <v>2.3</v>
      </c>
      <c r="Y12" s="122">
        <v>2.2</v>
      </c>
      <c r="Z12" s="39">
        <f t="shared" si="0"/>
        <v>4.608333333333333</v>
      </c>
      <c r="AA12" s="129" t="s">
        <v>46</v>
      </c>
      <c r="AB12" s="122">
        <v>8.8</v>
      </c>
      <c r="AC12" s="132" t="s">
        <v>323</v>
      </c>
      <c r="AD12" s="28">
        <v>9</v>
      </c>
      <c r="AE12" s="129" t="s">
        <v>49</v>
      </c>
      <c r="AF12" s="122">
        <v>13.8</v>
      </c>
      <c r="AG12" s="135" t="s">
        <v>346</v>
      </c>
    </row>
    <row r="13" spans="1:33" ht="14.25" customHeight="1">
      <c r="A13" s="97">
        <v>10</v>
      </c>
      <c r="B13" s="125">
        <v>2.5</v>
      </c>
      <c r="C13" s="122">
        <v>2.8</v>
      </c>
      <c r="D13" s="122">
        <v>2.7</v>
      </c>
      <c r="E13" s="122">
        <v>3.4</v>
      </c>
      <c r="F13" s="122">
        <v>3.7</v>
      </c>
      <c r="G13" s="122">
        <v>3.3</v>
      </c>
      <c r="H13" s="122">
        <v>4.4</v>
      </c>
      <c r="I13" s="122">
        <v>3.8</v>
      </c>
      <c r="J13" s="122">
        <v>3.9</v>
      </c>
      <c r="K13" s="122">
        <v>3.6</v>
      </c>
      <c r="L13" s="122">
        <v>4.1</v>
      </c>
      <c r="M13" s="122">
        <v>4.7</v>
      </c>
      <c r="N13" s="122">
        <v>5.4</v>
      </c>
      <c r="O13" s="122">
        <v>2.6</v>
      </c>
      <c r="P13" s="122">
        <v>4.6</v>
      </c>
      <c r="Q13" s="122">
        <v>4.6</v>
      </c>
      <c r="R13" s="122">
        <v>4.5</v>
      </c>
      <c r="S13" s="122">
        <v>4.2</v>
      </c>
      <c r="T13" s="122">
        <v>3.3</v>
      </c>
      <c r="U13" s="122">
        <v>2.4</v>
      </c>
      <c r="V13" s="122">
        <v>3.5</v>
      </c>
      <c r="W13" s="122">
        <v>4</v>
      </c>
      <c r="X13" s="122">
        <v>3.2</v>
      </c>
      <c r="Y13" s="122">
        <v>4</v>
      </c>
      <c r="Z13" s="39">
        <f t="shared" si="0"/>
        <v>3.7166666666666672</v>
      </c>
      <c r="AA13" s="129" t="s">
        <v>49</v>
      </c>
      <c r="AB13" s="122">
        <v>6</v>
      </c>
      <c r="AC13" s="132" t="s">
        <v>324</v>
      </c>
      <c r="AD13" s="28">
        <v>10</v>
      </c>
      <c r="AE13" s="129" t="s">
        <v>46</v>
      </c>
      <c r="AF13" s="122">
        <v>12.4</v>
      </c>
      <c r="AG13" s="135" t="s">
        <v>347</v>
      </c>
    </row>
    <row r="14" spans="1:33" ht="14.25" customHeight="1">
      <c r="A14" s="98">
        <v>11</v>
      </c>
      <c r="B14" s="126">
        <v>4.7</v>
      </c>
      <c r="C14" s="127">
        <v>6.2</v>
      </c>
      <c r="D14" s="127">
        <v>6.4</v>
      </c>
      <c r="E14" s="127">
        <v>4.8</v>
      </c>
      <c r="F14" s="127">
        <v>6.7</v>
      </c>
      <c r="G14" s="127">
        <v>5</v>
      </c>
      <c r="H14" s="127">
        <v>3.6</v>
      </c>
      <c r="I14" s="127">
        <v>3.4</v>
      </c>
      <c r="J14" s="127">
        <v>6.3</v>
      </c>
      <c r="K14" s="127">
        <v>6.6</v>
      </c>
      <c r="L14" s="127">
        <v>7.3</v>
      </c>
      <c r="M14" s="127">
        <v>7.3</v>
      </c>
      <c r="N14" s="127">
        <v>6.7</v>
      </c>
      <c r="O14" s="127">
        <v>5.9</v>
      </c>
      <c r="P14" s="127">
        <v>2.9</v>
      </c>
      <c r="Q14" s="127">
        <v>4.5</v>
      </c>
      <c r="R14" s="127">
        <v>5.7</v>
      </c>
      <c r="S14" s="127">
        <v>4.5</v>
      </c>
      <c r="T14" s="127">
        <v>1.4</v>
      </c>
      <c r="U14" s="127">
        <v>1.8</v>
      </c>
      <c r="V14" s="127">
        <v>0.9</v>
      </c>
      <c r="W14" s="127">
        <v>0.5</v>
      </c>
      <c r="X14" s="127">
        <v>0</v>
      </c>
      <c r="Y14" s="127">
        <v>0.3</v>
      </c>
      <c r="Z14" s="40">
        <f t="shared" si="0"/>
        <v>4.3083333333333345</v>
      </c>
      <c r="AA14" s="130" t="s">
        <v>49</v>
      </c>
      <c r="AB14" s="127">
        <v>8.5</v>
      </c>
      <c r="AC14" s="133" t="s">
        <v>325</v>
      </c>
      <c r="AD14" s="29">
        <v>11</v>
      </c>
      <c r="AE14" s="130" t="s">
        <v>49</v>
      </c>
      <c r="AF14" s="127">
        <v>19.2</v>
      </c>
      <c r="AG14" s="136" t="s">
        <v>348</v>
      </c>
    </row>
    <row r="15" spans="1:33" ht="14.25" customHeight="1">
      <c r="A15" s="97">
        <v>12</v>
      </c>
      <c r="B15" s="125">
        <v>0.8</v>
      </c>
      <c r="C15" s="122">
        <v>1.5</v>
      </c>
      <c r="D15" s="122">
        <v>0.8</v>
      </c>
      <c r="E15" s="122">
        <v>1.1</v>
      </c>
      <c r="F15" s="122">
        <v>0.9</v>
      </c>
      <c r="G15" s="122">
        <v>1.7</v>
      </c>
      <c r="H15" s="122">
        <v>2.2</v>
      </c>
      <c r="I15" s="122">
        <v>4</v>
      </c>
      <c r="J15" s="122">
        <v>5.7</v>
      </c>
      <c r="K15" s="122">
        <v>5.5</v>
      </c>
      <c r="L15" s="122">
        <v>4.4</v>
      </c>
      <c r="M15" s="122">
        <v>4</v>
      </c>
      <c r="N15" s="122">
        <v>3.9</v>
      </c>
      <c r="O15" s="122">
        <v>2.9</v>
      </c>
      <c r="P15" s="122">
        <v>4.3</v>
      </c>
      <c r="Q15" s="122">
        <v>4.7</v>
      </c>
      <c r="R15" s="122">
        <v>4.8</v>
      </c>
      <c r="S15" s="122">
        <v>2.4</v>
      </c>
      <c r="T15" s="122">
        <v>1.2</v>
      </c>
      <c r="U15" s="122">
        <v>0.8</v>
      </c>
      <c r="V15" s="122">
        <v>1.3</v>
      </c>
      <c r="W15" s="122">
        <v>1.3</v>
      </c>
      <c r="X15" s="122">
        <v>1.3</v>
      </c>
      <c r="Y15" s="122">
        <v>0.9</v>
      </c>
      <c r="Z15" s="39">
        <f t="shared" si="0"/>
        <v>2.599999999999999</v>
      </c>
      <c r="AA15" s="129" t="s">
        <v>46</v>
      </c>
      <c r="AB15" s="122">
        <v>6.8</v>
      </c>
      <c r="AC15" s="132" t="s">
        <v>326</v>
      </c>
      <c r="AD15" s="28">
        <v>12</v>
      </c>
      <c r="AE15" s="129" t="s">
        <v>72</v>
      </c>
      <c r="AF15" s="122">
        <v>10.4</v>
      </c>
      <c r="AG15" s="135" t="s">
        <v>349</v>
      </c>
    </row>
    <row r="16" spans="1:33" ht="14.25" customHeight="1">
      <c r="A16" s="97">
        <v>13</v>
      </c>
      <c r="B16" s="125">
        <v>1.3</v>
      </c>
      <c r="C16" s="122">
        <v>1.6</v>
      </c>
      <c r="D16" s="122">
        <v>1.3</v>
      </c>
      <c r="E16" s="122">
        <v>1.3</v>
      </c>
      <c r="F16" s="122">
        <v>0.5</v>
      </c>
      <c r="G16" s="122">
        <v>1.1</v>
      </c>
      <c r="H16" s="122">
        <v>1.1</v>
      </c>
      <c r="I16" s="122">
        <v>1.4</v>
      </c>
      <c r="J16" s="122">
        <v>2.7</v>
      </c>
      <c r="K16" s="122">
        <v>2.5</v>
      </c>
      <c r="L16" s="122">
        <v>2.8</v>
      </c>
      <c r="M16" s="122">
        <v>3.6</v>
      </c>
      <c r="N16" s="122">
        <v>3.7</v>
      </c>
      <c r="O16" s="122">
        <v>4.4</v>
      </c>
      <c r="P16" s="122">
        <v>3.4</v>
      </c>
      <c r="Q16" s="122">
        <v>2.4</v>
      </c>
      <c r="R16" s="122">
        <v>3.2</v>
      </c>
      <c r="S16" s="122">
        <v>2.4</v>
      </c>
      <c r="T16" s="122">
        <v>2.7</v>
      </c>
      <c r="U16" s="122">
        <v>1.2</v>
      </c>
      <c r="V16" s="122">
        <v>1.1</v>
      </c>
      <c r="W16" s="122">
        <v>1.2</v>
      </c>
      <c r="X16" s="122">
        <v>2.7</v>
      </c>
      <c r="Y16" s="122">
        <v>4.4</v>
      </c>
      <c r="Z16" s="39">
        <f t="shared" si="0"/>
        <v>2.2500000000000004</v>
      </c>
      <c r="AA16" s="129" t="s">
        <v>52</v>
      </c>
      <c r="AB16" s="122">
        <v>4.8</v>
      </c>
      <c r="AC16" s="132" t="s">
        <v>327</v>
      </c>
      <c r="AD16" s="28">
        <v>13</v>
      </c>
      <c r="AE16" s="129" t="s">
        <v>51</v>
      </c>
      <c r="AF16" s="122">
        <v>10</v>
      </c>
      <c r="AG16" s="135" t="s">
        <v>350</v>
      </c>
    </row>
    <row r="17" spans="1:33" ht="14.25" customHeight="1">
      <c r="A17" s="97">
        <v>14</v>
      </c>
      <c r="B17" s="125">
        <v>3.8</v>
      </c>
      <c r="C17" s="122">
        <v>3.3</v>
      </c>
      <c r="D17" s="122">
        <v>3.1</v>
      </c>
      <c r="E17" s="122">
        <v>2.3</v>
      </c>
      <c r="F17" s="122">
        <v>0.3</v>
      </c>
      <c r="G17" s="122">
        <v>2.4</v>
      </c>
      <c r="H17" s="122">
        <v>2.2</v>
      </c>
      <c r="I17" s="122">
        <v>2.8</v>
      </c>
      <c r="J17" s="122">
        <v>3.3</v>
      </c>
      <c r="K17" s="122">
        <v>3.9</v>
      </c>
      <c r="L17" s="122">
        <v>4.5</v>
      </c>
      <c r="M17" s="122">
        <v>4.8</v>
      </c>
      <c r="N17" s="122">
        <v>4.7</v>
      </c>
      <c r="O17" s="122">
        <v>3.4</v>
      </c>
      <c r="P17" s="122">
        <v>4.2</v>
      </c>
      <c r="Q17" s="122">
        <v>3.4</v>
      </c>
      <c r="R17" s="122">
        <v>3.8</v>
      </c>
      <c r="S17" s="122">
        <v>4.1</v>
      </c>
      <c r="T17" s="122">
        <v>4</v>
      </c>
      <c r="U17" s="122">
        <v>3.8</v>
      </c>
      <c r="V17" s="122">
        <v>2.4</v>
      </c>
      <c r="W17" s="122">
        <v>1.2</v>
      </c>
      <c r="X17" s="122">
        <v>1.7</v>
      </c>
      <c r="Y17" s="122">
        <v>1.3</v>
      </c>
      <c r="Z17" s="39">
        <f t="shared" si="0"/>
        <v>3.1125000000000007</v>
      </c>
      <c r="AA17" s="129" t="s">
        <v>51</v>
      </c>
      <c r="AB17" s="122">
        <v>5.4</v>
      </c>
      <c r="AC17" s="132" t="s">
        <v>328</v>
      </c>
      <c r="AD17" s="28">
        <v>14</v>
      </c>
      <c r="AE17" s="129" t="s">
        <v>139</v>
      </c>
      <c r="AF17" s="122">
        <v>10.9</v>
      </c>
      <c r="AG17" s="135" t="s">
        <v>167</v>
      </c>
    </row>
    <row r="18" spans="1:33" ht="14.25" customHeight="1">
      <c r="A18" s="97">
        <v>15</v>
      </c>
      <c r="B18" s="125">
        <v>2.1</v>
      </c>
      <c r="C18" s="122">
        <v>1.1</v>
      </c>
      <c r="D18" s="122">
        <v>0.3</v>
      </c>
      <c r="E18" s="122">
        <v>1</v>
      </c>
      <c r="F18" s="122">
        <v>1.6</v>
      </c>
      <c r="G18" s="122">
        <v>2.5</v>
      </c>
      <c r="H18" s="122">
        <v>1.7</v>
      </c>
      <c r="I18" s="122">
        <v>3</v>
      </c>
      <c r="J18" s="122">
        <v>2.7</v>
      </c>
      <c r="K18" s="122">
        <v>4.5</v>
      </c>
      <c r="L18" s="122">
        <v>4.1</v>
      </c>
      <c r="M18" s="122">
        <v>5.4</v>
      </c>
      <c r="N18" s="122">
        <v>6.3</v>
      </c>
      <c r="O18" s="122">
        <v>6</v>
      </c>
      <c r="P18" s="122">
        <v>6.9</v>
      </c>
      <c r="Q18" s="122">
        <v>7.1</v>
      </c>
      <c r="R18" s="122">
        <v>6.2</v>
      </c>
      <c r="S18" s="122">
        <v>4.2</v>
      </c>
      <c r="T18" s="122">
        <v>3.1</v>
      </c>
      <c r="U18" s="122">
        <v>2.2</v>
      </c>
      <c r="V18" s="122">
        <v>1.1</v>
      </c>
      <c r="W18" s="122">
        <v>0.4</v>
      </c>
      <c r="X18" s="122">
        <v>0.6</v>
      </c>
      <c r="Y18" s="122">
        <v>1.5</v>
      </c>
      <c r="Z18" s="39">
        <f t="shared" si="0"/>
        <v>3.15</v>
      </c>
      <c r="AA18" s="129" t="s">
        <v>49</v>
      </c>
      <c r="AB18" s="122">
        <v>8.1</v>
      </c>
      <c r="AC18" s="132" t="s">
        <v>329</v>
      </c>
      <c r="AD18" s="28">
        <v>15</v>
      </c>
      <c r="AE18" s="129" t="s">
        <v>49</v>
      </c>
      <c r="AF18" s="122">
        <v>16.1</v>
      </c>
      <c r="AG18" s="135" t="s">
        <v>351</v>
      </c>
    </row>
    <row r="19" spans="1:33" ht="14.25" customHeight="1">
      <c r="A19" s="97">
        <v>16</v>
      </c>
      <c r="B19" s="125">
        <v>1.6</v>
      </c>
      <c r="C19" s="122">
        <v>1.2</v>
      </c>
      <c r="D19" s="122">
        <v>0.7</v>
      </c>
      <c r="E19" s="122">
        <v>0.6</v>
      </c>
      <c r="F19" s="122">
        <v>0.3</v>
      </c>
      <c r="G19" s="122">
        <v>2.7</v>
      </c>
      <c r="H19" s="122">
        <v>6.3</v>
      </c>
      <c r="I19" s="122">
        <v>3</v>
      </c>
      <c r="J19" s="122">
        <v>3.9</v>
      </c>
      <c r="K19" s="122">
        <v>4</v>
      </c>
      <c r="L19" s="122">
        <v>3.3</v>
      </c>
      <c r="M19" s="122">
        <v>2.7</v>
      </c>
      <c r="N19" s="122">
        <v>1.9</v>
      </c>
      <c r="O19" s="122">
        <v>2</v>
      </c>
      <c r="P19" s="122">
        <v>4.6</v>
      </c>
      <c r="Q19" s="122">
        <v>2.1</v>
      </c>
      <c r="R19" s="122">
        <v>1.4</v>
      </c>
      <c r="S19" s="122">
        <v>1.4</v>
      </c>
      <c r="T19" s="122">
        <v>3</v>
      </c>
      <c r="U19" s="122">
        <v>1.5</v>
      </c>
      <c r="V19" s="122">
        <v>1.3</v>
      </c>
      <c r="W19" s="122">
        <v>2.9</v>
      </c>
      <c r="X19" s="122">
        <v>2.6</v>
      </c>
      <c r="Y19" s="122">
        <v>0.5</v>
      </c>
      <c r="Z19" s="39">
        <f t="shared" si="0"/>
        <v>2.3124999999999996</v>
      </c>
      <c r="AA19" s="129" t="s">
        <v>53</v>
      </c>
      <c r="AB19" s="122">
        <v>6.8</v>
      </c>
      <c r="AC19" s="132" t="s">
        <v>330</v>
      </c>
      <c r="AD19" s="28">
        <v>16</v>
      </c>
      <c r="AE19" s="129" t="s">
        <v>47</v>
      </c>
      <c r="AF19" s="122">
        <v>13.1</v>
      </c>
      <c r="AG19" s="135" t="s">
        <v>352</v>
      </c>
    </row>
    <row r="20" spans="1:33" ht="14.25" customHeight="1">
      <c r="A20" s="97">
        <v>17</v>
      </c>
      <c r="B20" s="125">
        <v>1.5</v>
      </c>
      <c r="C20" s="122">
        <v>1</v>
      </c>
      <c r="D20" s="122">
        <v>1.6</v>
      </c>
      <c r="E20" s="122">
        <v>0.6</v>
      </c>
      <c r="F20" s="122">
        <v>0.2</v>
      </c>
      <c r="G20" s="122">
        <v>0.9</v>
      </c>
      <c r="H20" s="122">
        <v>0.9</v>
      </c>
      <c r="I20" s="122">
        <v>0.9</v>
      </c>
      <c r="J20" s="122">
        <v>2.2</v>
      </c>
      <c r="K20" s="122">
        <v>2.7</v>
      </c>
      <c r="L20" s="122">
        <v>3.6</v>
      </c>
      <c r="M20" s="122">
        <v>1.7</v>
      </c>
      <c r="N20" s="122">
        <v>3.6</v>
      </c>
      <c r="O20" s="122">
        <v>3.1</v>
      </c>
      <c r="P20" s="122">
        <v>3.3</v>
      </c>
      <c r="Q20" s="122">
        <v>2.5</v>
      </c>
      <c r="R20" s="122">
        <v>2.7</v>
      </c>
      <c r="S20" s="122">
        <v>1.8</v>
      </c>
      <c r="T20" s="122">
        <v>1.8</v>
      </c>
      <c r="U20" s="122">
        <v>2</v>
      </c>
      <c r="V20" s="122">
        <v>1.8</v>
      </c>
      <c r="W20" s="122">
        <v>1.5</v>
      </c>
      <c r="X20" s="122">
        <v>1.7</v>
      </c>
      <c r="Y20" s="122">
        <v>2.2</v>
      </c>
      <c r="Z20" s="39">
        <f t="shared" si="0"/>
        <v>1.9083333333333334</v>
      </c>
      <c r="AA20" s="129" t="s">
        <v>47</v>
      </c>
      <c r="AB20" s="122">
        <v>5</v>
      </c>
      <c r="AC20" s="132" t="s">
        <v>331</v>
      </c>
      <c r="AD20" s="28">
        <v>17</v>
      </c>
      <c r="AE20" s="129" t="s">
        <v>51</v>
      </c>
      <c r="AF20" s="122">
        <v>13.1</v>
      </c>
      <c r="AG20" s="135" t="s">
        <v>353</v>
      </c>
    </row>
    <row r="21" spans="1:33" ht="14.25" customHeight="1">
      <c r="A21" s="97">
        <v>18</v>
      </c>
      <c r="B21" s="125">
        <v>2.2</v>
      </c>
      <c r="C21" s="122">
        <v>1.1</v>
      </c>
      <c r="D21" s="122">
        <v>0.5</v>
      </c>
      <c r="E21" s="122">
        <v>2.4</v>
      </c>
      <c r="F21" s="122">
        <v>0.9</v>
      </c>
      <c r="G21" s="122">
        <v>0.8</v>
      </c>
      <c r="H21" s="122">
        <v>0.3</v>
      </c>
      <c r="I21" s="122">
        <v>2</v>
      </c>
      <c r="J21" s="122">
        <v>2.2</v>
      </c>
      <c r="K21" s="122">
        <v>2.3</v>
      </c>
      <c r="L21" s="122">
        <v>2.8</v>
      </c>
      <c r="M21" s="122">
        <v>2.6</v>
      </c>
      <c r="N21" s="122">
        <v>4.1</v>
      </c>
      <c r="O21" s="122">
        <v>3.6</v>
      </c>
      <c r="P21" s="122">
        <v>3.6</v>
      </c>
      <c r="Q21" s="122">
        <v>2.7</v>
      </c>
      <c r="R21" s="122">
        <v>2.4</v>
      </c>
      <c r="S21" s="122">
        <v>2.1</v>
      </c>
      <c r="T21" s="122">
        <v>1.8</v>
      </c>
      <c r="U21" s="122">
        <v>0.8</v>
      </c>
      <c r="V21" s="122">
        <v>0.7</v>
      </c>
      <c r="W21" s="122">
        <v>1.9</v>
      </c>
      <c r="X21" s="122">
        <v>1.6</v>
      </c>
      <c r="Y21" s="122">
        <v>1.3</v>
      </c>
      <c r="Z21" s="39">
        <f t="shared" si="0"/>
        <v>1.9458333333333335</v>
      </c>
      <c r="AA21" s="129" t="s">
        <v>139</v>
      </c>
      <c r="AB21" s="122">
        <v>4.6</v>
      </c>
      <c r="AC21" s="132" t="s">
        <v>332</v>
      </c>
      <c r="AD21" s="28">
        <v>18</v>
      </c>
      <c r="AE21" s="129" t="s">
        <v>139</v>
      </c>
      <c r="AF21" s="122">
        <v>8.1</v>
      </c>
      <c r="AG21" s="135" t="s">
        <v>354</v>
      </c>
    </row>
    <row r="22" spans="1:33" ht="14.25" customHeight="1">
      <c r="A22" s="97">
        <v>19</v>
      </c>
      <c r="B22" s="125">
        <v>1.8</v>
      </c>
      <c r="C22" s="122">
        <v>0.8</v>
      </c>
      <c r="D22" s="122">
        <v>1</v>
      </c>
      <c r="E22" s="122">
        <v>1.2</v>
      </c>
      <c r="F22" s="122">
        <v>0.7</v>
      </c>
      <c r="G22" s="122">
        <v>0.5</v>
      </c>
      <c r="H22" s="122">
        <v>1.4</v>
      </c>
      <c r="I22" s="122">
        <v>1.4</v>
      </c>
      <c r="J22" s="122">
        <v>2.1</v>
      </c>
      <c r="K22" s="122">
        <v>3.2</v>
      </c>
      <c r="L22" s="122">
        <v>3.1</v>
      </c>
      <c r="M22" s="122">
        <v>2.6</v>
      </c>
      <c r="N22" s="122">
        <v>2.4</v>
      </c>
      <c r="O22" s="122">
        <v>3.1</v>
      </c>
      <c r="P22" s="122">
        <v>2.6</v>
      </c>
      <c r="Q22" s="122">
        <v>2.8</v>
      </c>
      <c r="R22" s="122">
        <v>2.2</v>
      </c>
      <c r="S22" s="122">
        <v>3.5</v>
      </c>
      <c r="T22" s="122">
        <v>4.9</v>
      </c>
      <c r="U22" s="122">
        <v>1.1</v>
      </c>
      <c r="V22" s="122">
        <v>3</v>
      </c>
      <c r="W22" s="122">
        <v>1.5</v>
      </c>
      <c r="X22" s="122">
        <v>1.5</v>
      </c>
      <c r="Y22" s="122">
        <v>1.9</v>
      </c>
      <c r="Z22" s="39">
        <f t="shared" si="0"/>
        <v>2.0958333333333337</v>
      </c>
      <c r="AA22" s="129" t="s">
        <v>49</v>
      </c>
      <c r="AB22" s="122">
        <v>5.6</v>
      </c>
      <c r="AC22" s="132" t="s">
        <v>333</v>
      </c>
      <c r="AD22" s="28">
        <v>19</v>
      </c>
      <c r="AE22" s="129" t="s">
        <v>50</v>
      </c>
      <c r="AF22" s="122">
        <v>17.2</v>
      </c>
      <c r="AG22" s="135" t="s">
        <v>355</v>
      </c>
    </row>
    <row r="23" spans="1:33" ht="14.25" customHeight="1">
      <c r="A23" s="97">
        <v>20</v>
      </c>
      <c r="B23" s="125">
        <v>1</v>
      </c>
      <c r="C23" s="122">
        <v>1.5</v>
      </c>
      <c r="D23" s="122">
        <v>0.9</v>
      </c>
      <c r="E23" s="122">
        <v>1.2</v>
      </c>
      <c r="F23" s="122">
        <v>2.7</v>
      </c>
      <c r="G23" s="122">
        <v>2.3</v>
      </c>
      <c r="H23" s="122">
        <v>1.9</v>
      </c>
      <c r="I23" s="122">
        <v>3.2</v>
      </c>
      <c r="J23" s="122">
        <v>2.4</v>
      </c>
      <c r="K23" s="122">
        <v>3.5</v>
      </c>
      <c r="L23" s="122">
        <v>3.7</v>
      </c>
      <c r="M23" s="122">
        <v>4.2</v>
      </c>
      <c r="N23" s="122">
        <v>4.6</v>
      </c>
      <c r="O23" s="122">
        <v>4.2</v>
      </c>
      <c r="P23" s="122">
        <v>4.1</v>
      </c>
      <c r="Q23" s="122">
        <v>3.7</v>
      </c>
      <c r="R23" s="122">
        <v>4.7</v>
      </c>
      <c r="S23" s="122">
        <v>2.8</v>
      </c>
      <c r="T23" s="122">
        <v>2.3</v>
      </c>
      <c r="U23" s="122">
        <v>1.8</v>
      </c>
      <c r="V23" s="122">
        <v>1</v>
      </c>
      <c r="W23" s="122">
        <v>0.5</v>
      </c>
      <c r="X23" s="122">
        <v>0.7</v>
      </c>
      <c r="Y23" s="122">
        <v>0.7</v>
      </c>
      <c r="Z23" s="39">
        <f t="shared" si="0"/>
        <v>2.4833333333333334</v>
      </c>
      <c r="AA23" s="129" t="s">
        <v>72</v>
      </c>
      <c r="AB23" s="122">
        <v>5.1</v>
      </c>
      <c r="AC23" s="132" t="s">
        <v>265</v>
      </c>
      <c r="AD23" s="28">
        <v>20</v>
      </c>
      <c r="AE23" s="129" t="s">
        <v>49</v>
      </c>
      <c r="AF23" s="122">
        <v>8.1</v>
      </c>
      <c r="AG23" s="135" t="s">
        <v>356</v>
      </c>
    </row>
    <row r="24" spans="1:33" ht="14.25" customHeight="1">
      <c r="A24" s="98">
        <v>21</v>
      </c>
      <c r="B24" s="126">
        <v>1.3</v>
      </c>
      <c r="C24" s="127">
        <v>0.8</v>
      </c>
      <c r="D24" s="127">
        <v>0.8</v>
      </c>
      <c r="E24" s="127">
        <v>0.8</v>
      </c>
      <c r="F24" s="127">
        <v>0.5</v>
      </c>
      <c r="G24" s="127">
        <v>1.2</v>
      </c>
      <c r="H24" s="127">
        <v>1.2</v>
      </c>
      <c r="I24" s="127">
        <v>1.7</v>
      </c>
      <c r="J24" s="127">
        <v>2.4</v>
      </c>
      <c r="K24" s="127">
        <v>0.4</v>
      </c>
      <c r="L24" s="127">
        <v>1.2</v>
      </c>
      <c r="M24" s="127">
        <v>1.9</v>
      </c>
      <c r="N24" s="127">
        <v>1.1</v>
      </c>
      <c r="O24" s="127">
        <v>1.4</v>
      </c>
      <c r="P24" s="127">
        <v>1</v>
      </c>
      <c r="Q24" s="127">
        <v>1.2</v>
      </c>
      <c r="R24" s="127">
        <v>1.1</v>
      </c>
      <c r="S24" s="127">
        <v>1.8</v>
      </c>
      <c r="T24" s="127">
        <v>1.2</v>
      </c>
      <c r="U24" s="127">
        <v>1.8</v>
      </c>
      <c r="V24" s="127">
        <v>2</v>
      </c>
      <c r="W24" s="127">
        <v>1.7</v>
      </c>
      <c r="X24" s="127">
        <v>3</v>
      </c>
      <c r="Y24" s="127">
        <v>2.5</v>
      </c>
      <c r="Z24" s="40">
        <f t="shared" si="0"/>
        <v>1.4166666666666667</v>
      </c>
      <c r="AA24" s="130" t="s">
        <v>51</v>
      </c>
      <c r="AB24" s="127">
        <v>3.9</v>
      </c>
      <c r="AC24" s="133" t="s">
        <v>86</v>
      </c>
      <c r="AD24" s="29">
        <v>21</v>
      </c>
      <c r="AE24" s="130" t="s">
        <v>53</v>
      </c>
      <c r="AF24" s="127">
        <v>6.5</v>
      </c>
      <c r="AG24" s="136" t="s">
        <v>357</v>
      </c>
    </row>
    <row r="25" spans="1:33" ht="14.25" customHeight="1">
      <c r="A25" s="97">
        <v>22</v>
      </c>
      <c r="B25" s="125">
        <v>1.6</v>
      </c>
      <c r="C25" s="122">
        <v>2.2</v>
      </c>
      <c r="D25" s="122">
        <v>1.2</v>
      </c>
      <c r="E25" s="122">
        <v>1.3</v>
      </c>
      <c r="F25" s="122">
        <v>0.8</v>
      </c>
      <c r="G25" s="122">
        <v>0.7</v>
      </c>
      <c r="H25" s="122">
        <v>0.5</v>
      </c>
      <c r="I25" s="122">
        <v>1</v>
      </c>
      <c r="J25" s="122">
        <v>2.1</v>
      </c>
      <c r="K25" s="122">
        <v>1.7</v>
      </c>
      <c r="L25" s="122">
        <v>2.2</v>
      </c>
      <c r="M25" s="122">
        <v>2.1</v>
      </c>
      <c r="N25" s="122">
        <v>3.2</v>
      </c>
      <c r="O25" s="122">
        <v>4.2</v>
      </c>
      <c r="P25" s="122">
        <v>4.5</v>
      </c>
      <c r="Q25" s="122">
        <v>3.3</v>
      </c>
      <c r="R25" s="122">
        <v>3.9</v>
      </c>
      <c r="S25" s="122">
        <v>3.2</v>
      </c>
      <c r="T25" s="122">
        <v>3.1</v>
      </c>
      <c r="U25" s="122">
        <v>3.2</v>
      </c>
      <c r="V25" s="122">
        <v>2.8</v>
      </c>
      <c r="W25" s="122">
        <v>2.9</v>
      </c>
      <c r="X25" s="122">
        <v>1.8</v>
      </c>
      <c r="Y25" s="122">
        <v>1.3</v>
      </c>
      <c r="Z25" s="39">
        <f t="shared" si="0"/>
        <v>2.283333333333333</v>
      </c>
      <c r="AA25" s="129" t="s">
        <v>49</v>
      </c>
      <c r="AB25" s="122">
        <v>4.9</v>
      </c>
      <c r="AC25" s="132" t="s">
        <v>263</v>
      </c>
      <c r="AD25" s="28">
        <v>22</v>
      </c>
      <c r="AE25" s="129" t="s">
        <v>49</v>
      </c>
      <c r="AF25" s="122">
        <v>9</v>
      </c>
      <c r="AG25" s="135" t="s">
        <v>358</v>
      </c>
    </row>
    <row r="26" spans="1:33" ht="14.25" customHeight="1">
      <c r="A26" s="97">
        <v>23</v>
      </c>
      <c r="B26" s="125">
        <v>1</v>
      </c>
      <c r="C26" s="122">
        <v>0.9</v>
      </c>
      <c r="D26" s="122">
        <v>0.4</v>
      </c>
      <c r="E26" s="122">
        <v>1.1</v>
      </c>
      <c r="F26" s="122">
        <v>0.5</v>
      </c>
      <c r="G26" s="122">
        <v>0.4</v>
      </c>
      <c r="H26" s="122">
        <v>0.9</v>
      </c>
      <c r="I26" s="122">
        <v>0.7</v>
      </c>
      <c r="J26" s="122">
        <v>1.5</v>
      </c>
      <c r="K26" s="122">
        <v>1.9</v>
      </c>
      <c r="L26" s="122">
        <v>3.4</v>
      </c>
      <c r="M26" s="122">
        <v>5.5</v>
      </c>
      <c r="N26" s="122">
        <v>5.8</v>
      </c>
      <c r="O26" s="122">
        <v>4.9</v>
      </c>
      <c r="P26" s="122">
        <v>4.7</v>
      </c>
      <c r="Q26" s="122">
        <v>5.1</v>
      </c>
      <c r="R26" s="122">
        <v>5.7</v>
      </c>
      <c r="S26" s="122">
        <v>4.3</v>
      </c>
      <c r="T26" s="122">
        <v>4</v>
      </c>
      <c r="U26" s="122">
        <v>2.5</v>
      </c>
      <c r="V26" s="122">
        <v>2</v>
      </c>
      <c r="W26" s="122">
        <v>2.8</v>
      </c>
      <c r="X26" s="122">
        <v>1.8</v>
      </c>
      <c r="Y26" s="122">
        <v>1.9</v>
      </c>
      <c r="Z26" s="39">
        <f t="shared" si="0"/>
        <v>2.654166666666667</v>
      </c>
      <c r="AA26" s="129" t="s">
        <v>46</v>
      </c>
      <c r="AB26" s="122">
        <v>6.4</v>
      </c>
      <c r="AC26" s="132" t="s">
        <v>334</v>
      </c>
      <c r="AD26" s="28">
        <v>23</v>
      </c>
      <c r="AE26" s="129" t="s">
        <v>49</v>
      </c>
      <c r="AF26" s="122">
        <v>9.7</v>
      </c>
      <c r="AG26" s="135" t="s">
        <v>105</v>
      </c>
    </row>
    <row r="27" spans="1:33" ht="14.25" customHeight="1">
      <c r="A27" s="97">
        <v>24</v>
      </c>
      <c r="B27" s="125">
        <v>2.3</v>
      </c>
      <c r="C27" s="122">
        <v>3</v>
      </c>
      <c r="D27" s="122">
        <v>2.4</v>
      </c>
      <c r="E27" s="122">
        <v>1.9</v>
      </c>
      <c r="F27" s="122">
        <v>2.5</v>
      </c>
      <c r="G27" s="122">
        <v>1.7</v>
      </c>
      <c r="H27" s="122">
        <v>2.8</v>
      </c>
      <c r="I27" s="122">
        <v>2</v>
      </c>
      <c r="J27" s="122">
        <v>3.4</v>
      </c>
      <c r="K27" s="122">
        <v>4.7</v>
      </c>
      <c r="L27" s="122">
        <v>4.1</v>
      </c>
      <c r="M27" s="122">
        <v>1.8</v>
      </c>
      <c r="N27" s="122">
        <v>1.8</v>
      </c>
      <c r="O27" s="122">
        <v>3.9</v>
      </c>
      <c r="P27" s="122">
        <v>4.1</v>
      </c>
      <c r="Q27" s="122">
        <v>5</v>
      </c>
      <c r="R27" s="122">
        <v>2.8</v>
      </c>
      <c r="S27" s="122">
        <v>3.2</v>
      </c>
      <c r="T27" s="122">
        <v>0.8</v>
      </c>
      <c r="U27" s="122">
        <v>0.9</v>
      </c>
      <c r="V27" s="122">
        <v>1.2</v>
      </c>
      <c r="W27" s="122">
        <v>0.8</v>
      </c>
      <c r="X27" s="122">
        <v>1</v>
      </c>
      <c r="Y27" s="122">
        <v>1</v>
      </c>
      <c r="Z27" s="39">
        <f t="shared" si="0"/>
        <v>2.4624999999999995</v>
      </c>
      <c r="AA27" s="129" t="s">
        <v>49</v>
      </c>
      <c r="AB27" s="122">
        <v>5.7</v>
      </c>
      <c r="AC27" s="132" t="s">
        <v>295</v>
      </c>
      <c r="AD27" s="28">
        <v>24</v>
      </c>
      <c r="AE27" s="129" t="s">
        <v>49</v>
      </c>
      <c r="AF27" s="122">
        <v>10.9</v>
      </c>
      <c r="AG27" s="135" t="s">
        <v>359</v>
      </c>
    </row>
    <row r="28" spans="1:33" ht="14.25" customHeight="1">
      <c r="A28" s="97">
        <v>25</v>
      </c>
      <c r="B28" s="125">
        <v>0.2</v>
      </c>
      <c r="C28" s="122">
        <v>0.6</v>
      </c>
      <c r="D28" s="122">
        <v>0.7</v>
      </c>
      <c r="E28" s="122">
        <v>0.6</v>
      </c>
      <c r="F28" s="122">
        <v>0.8</v>
      </c>
      <c r="G28" s="122">
        <v>0.7</v>
      </c>
      <c r="H28" s="122">
        <v>1.8</v>
      </c>
      <c r="I28" s="122">
        <v>2.9</v>
      </c>
      <c r="J28" s="122">
        <v>3.6</v>
      </c>
      <c r="K28" s="122">
        <v>2</v>
      </c>
      <c r="L28" s="122">
        <v>1.7</v>
      </c>
      <c r="M28" s="122">
        <v>3.7</v>
      </c>
      <c r="N28" s="122">
        <v>3</v>
      </c>
      <c r="O28" s="122">
        <v>2.2</v>
      </c>
      <c r="P28" s="122">
        <v>2.1</v>
      </c>
      <c r="Q28" s="122">
        <v>1.6</v>
      </c>
      <c r="R28" s="122">
        <v>1.3</v>
      </c>
      <c r="S28" s="122">
        <v>1.8</v>
      </c>
      <c r="T28" s="122">
        <v>2.2</v>
      </c>
      <c r="U28" s="122">
        <v>0.9</v>
      </c>
      <c r="V28" s="122">
        <v>1.7</v>
      </c>
      <c r="W28" s="122">
        <v>0.9</v>
      </c>
      <c r="X28" s="122">
        <v>1.1</v>
      </c>
      <c r="Y28" s="122">
        <v>1.3</v>
      </c>
      <c r="Z28" s="39">
        <f t="shared" si="0"/>
        <v>1.6416666666666668</v>
      </c>
      <c r="AA28" s="129" t="s">
        <v>139</v>
      </c>
      <c r="AB28" s="122">
        <v>4</v>
      </c>
      <c r="AC28" s="132" t="s">
        <v>335</v>
      </c>
      <c r="AD28" s="28">
        <v>25</v>
      </c>
      <c r="AE28" s="129" t="s">
        <v>139</v>
      </c>
      <c r="AF28" s="122">
        <v>6.3</v>
      </c>
      <c r="AG28" s="135" t="s">
        <v>360</v>
      </c>
    </row>
    <row r="29" spans="1:33" ht="14.25" customHeight="1">
      <c r="A29" s="97">
        <v>26</v>
      </c>
      <c r="B29" s="125">
        <v>2.1</v>
      </c>
      <c r="C29" s="122">
        <v>2.2</v>
      </c>
      <c r="D29" s="122">
        <v>1.6</v>
      </c>
      <c r="E29" s="122">
        <v>1.4</v>
      </c>
      <c r="F29" s="122">
        <v>0.2</v>
      </c>
      <c r="G29" s="122">
        <v>0.8</v>
      </c>
      <c r="H29" s="122">
        <v>1.5</v>
      </c>
      <c r="I29" s="122">
        <v>2.6</v>
      </c>
      <c r="J29" s="122">
        <v>3.9</v>
      </c>
      <c r="K29" s="122">
        <v>3.5</v>
      </c>
      <c r="L29" s="122">
        <v>4.3</v>
      </c>
      <c r="M29" s="122">
        <v>3.8</v>
      </c>
      <c r="N29" s="122">
        <v>5.4</v>
      </c>
      <c r="O29" s="122">
        <v>5</v>
      </c>
      <c r="P29" s="122">
        <v>3.9</v>
      </c>
      <c r="Q29" s="122">
        <v>4</v>
      </c>
      <c r="R29" s="122">
        <v>4.3</v>
      </c>
      <c r="S29" s="122">
        <v>3.2</v>
      </c>
      <c r="T29" s="122">
        <v>0.7</v>
      </c>
      <c r="U29" s="122">
        <v>1.1</v>
      </c>
      <c r="V29" s="122">
        <v>1.3</v>
      </c>
      <c r="W29" s="122">
        <v>1.4</v>
      </c>
      <c r="X29" s="122">
        <v>2.6</v>
      </c>
      <c r="Y29" s="122">
        <v>3.2</v>
      </c>
      <c r="Z29" s="39">
        <f t="shared" si="0"/>
        <v>2.6666666666666665</v>
      </c>
      <c r="AA29" s="129" t="s">
        <v>51</v>
      </c>
      <c r="AB29" s="122">
        <v>5.9</v>
      </c>
      <c r="AC29" s="132" t="s">
        <v>336</v>
      </c>
      <c r="AD29" s="28">
        <v>26</v>
      </c>
      <c r="AE29" s="129" t="s">
        <v>51</v>
      </c>
      <c r="AF29" s="122">
        <v>10.6</v>
      </c>
      <c r="AG29" s="135" t="s">
        <v>361</v>
      </c>
    </row>
    <row r="30" spans="1:33" ht="14.25" customHeight="1">
      <c r="A30" s="97">
        <v>27</v>
      </c>
      <c r="B30" s="125">
        <v>2.9</v>
      </c>
      <c r="C30" s="122">
        <v>1.4</v>
      </c>
      <c r="D30" s="122">
        <v>1.7</v>
      </c>
      <c r="E30" s="122">
        <v>3</v>
      </c>
      <c r="F30" s="122">
        <v>2.5</v>
      </c>
      <c r="G30" s="122">
        <v>3.3</v>
      </c>
      <c r="H30" s="122">
        <v>4.5</v>
      </c>
      <c r="I30" s="122">
        <v>1.7</v>
      </c>
      <c r="J30" s="122">
        <v>3.7</v>
      </c>
      <c r="K30" s="122">
        <v>5.2</v>
      </c>
      <c r="L30" s="122">
        <v>4.7</v>
      </c>
      <c r="M30" s="122">
        <v>3.7</v>
      </c>
      <c r="N30" s="122">
        <v>2.3</v>
      </c>
      <c r="O30" s="122">
        <v>5.3</v>
      </c>
      <c r="P30" s="122">
        <v>3.5</v>
      </c>
      <c r="Q30" s="122">
        <v>3.8</v>
      </c>
      <c r="R30" s="122">
        <v>5.2</v>
      </c>
      <c r="S30" s="122">
        <v>1.8</v>
      </c>
      <c r="T30" s="122">
        <v>2.2</v>
      </c>
      <c r="U30" s="122">
        <v>3.6</v>
      </c>
      <c r="V30" s="122">
        <v>3.8</v>
      </c>
      <c r="W30" s="122">
        <v>3.3</v>
      </c>
      <c r="X30" s="122">
        <v>4.3</v>
      </c>
      <c r="Y30" s="122">
        <v>6.7</v>
      </c>
      <c r="Z30" s="39">
        <f t="shared" si="0"/>
        <v>3.5041666666666664</v>
      </c>
      <c r="AA30" s="129" t="s">
        <v>53</v>
      </c>
      <c r="AB30" s="122">
        <v>6.7</v>
      </c>
      <c r="AC30" s="132" t="s">
        <v>64</v>
      </c>
      <c r="AD30" s="28">
        <v>27</v>
      </c>
      <c r="AE30" s="129" t="s">
        <v>51</v>
      </c>
      <c r="AF30" s="122">
        <v>13.6</v>
      </c>
      <c r="AG30" s="135" t="s">
        <v>362</v>
      </c>
    </row>
    <row r="31" spans="1:33" ht="14.25" customHeight="1">
      <c r="A31" s="97">
        <v>28</v>
      </c>
      <c r="B31" s="125">
        <v>7.6</v>
      </c>
      <c r="C31" s="122">
        <v>6.2</v>
      </c>
      <c r="D31" s="122">
        <v>7.6</v>
      </c>
      <c r="E31" s="122">
        <v>5.9</v>
      </c>
      <c r="F31" s="122">
        <v>5.1</v>
      </c>
      <c r="G31" s="122">
        <v>3.2</v>
      </c>
      <c r="H31" s="122">
        <v>3.8</v>
      </c>
      <c r="I31" s="122">
        <v>1.4</v>
      </c>
      <c r="J31" s="122">
        <v>2.3</v>
      </c>
      <c r="K31" s="122">
        <v>1.6</v>
      </c>
      <c r="L31" s="122">
        <v>2.6</v>
      </c>
      <c r="M31" s="122">
        <v>2.6</v>
      </c>
      <c r="N31" s="122">
        <v>1.7</v>
      </c>
      <c r="O31" s="122">
        <v>5.3</v>
      </c>
      <c r="P31" s="122">
        <v>6.3</v>
      </c>
      <c r="Q31" s="122">
        <v>4.7</v>
      </c>
      <c r="R31" s="122">
        <v>3.3</v>
      </c>
      <c r="S31" s="122">
        <v>4</v>
      </c>
      <c r="T31" s="122">
        <v>4.8</v>
      </c>
      <c r="U31" s="122">
        <v>3.2</v>
      </c>
      <c r="V31" s="122">
        <v>3.5</v>
      </c>
      <c r="W31" s="122">
        <v>2.9</v>
      </c>
      <c r="X31" s="122">
        <v>2.5</v>
      </c>
      <c r="Y31" s="122">
        <v>3.4</v>
      </c>
      <c r="Z31" s="39">
        <f t="shared" si="0"/>
        <v>3.9791666666666665</v>
      </c>
      <c r="AA31" s="129" t="s">
        <v>49</v>
      </c>
      <c r="AB31" s="122">
        <v>8.3</v>
      </c>
      <c r="AC31" s="132" t="s">
        <v>337</v>
      </c>
      <c r="AD31" s="28">
        <v>28</v>
      </c>
      <c r="AE31" s="129" t="s">
        <v>53</v>
      </c>
      <c r="AF31" s="122">
        <v>16.7</v>
      </c>
      <c r="AG31" s="135" t="s">
        <v>340</v>
      </c>
    </row>
    <row r="32" spans="1:33" ht="14.25" customHeight="1">
      <c r="A32" s="97">
        <v>29</v>
      </c>
      <c r="B32" s="125">
        <v>2.7</v>
      </c>
      <c r="C32" s="122">
        <v>2.2</v>
      </c>
      <c r="D32" s="122">
        <v>1.5</v>
      </c>
      <c r="E32" s="122">
        <v>2.1</v>
      </c>
      <c r="F32" s="122">
        <v>2.1</v>
      </c>
      <c r="G32" s="122">
        <v>1.4</v>
      </c>
      <c r="H32" s="122">
        <v>1.6</v>
      </c>
      <c r="I32" s="122">
        <v>2.5</v>
      </c>
      <c r="J32" s="122">
        <v>2.7</v>
      </c>
      <c r="K32" s="122">
        <v>2.1</v>
      </c>
      <c r="L32" s="122">
        <v>2.5</v>
      </c>
      <c r="M32" s="122">
        <v>2.9</v>
      </c>
      <c r="N32" s="122">
        <v>2.1</v>
      </c>
      <c r="O32" s="122">
        <v>2.2</v>
      </c>
      <c r="P32" s="122">
        <v>2</v>
      </c>
      <c r="Q32" s="122">
        <v>1.3</v>
      </c>
      <c r="R32" s="122">
        <v>2.1</v>
      </c>
      <c r="S32" s="122">
        <v>2.1</v>
      </c>
      <c r="T32" s="122">
        <v>1.8</v>
      </c>
      <c r="U32" s="122">
        <v>1</v>
      </c>
      <c r="V32" s="122">
        <v>0.2</v>
      </c>
      <c r="W32" s="122">
        <v>1</v>
      </c>
      <c r="X32" s="122">
        <v>0.2</v>
      </c>
      <c r="Y32" s="122">
        <v>0.3</v>
      </c>
      <c r="Z32" s="39">
        <f t="shared" si="0"/>
        <v>1.7750000000000001</v>
      </c>
      <c r="AA32" s="129" t="s">
        <v>49</v>
      </c>
      <c r="AB32" s="122">
        <v>3.5</v>
      </c>
      <c r="AC32" s="132" t="s">
        <v>338</v>
      </c>
      <c r="AD32" s="28">
        <v>29</v>
      </c>
      <c r="AE32" s="129" t="s">
        <v>49</v>
      </c>
      <c r="AF32" s="122">
        <v>8.3</v>
      </c>
      <c r="AG32" s="135" t="s">
        <v>363</v>
      </c>
    </row>
    <row r="33" spans="1:33" ht="14.25" customHeight="1">
      <c r="A33" s="97">
        <v>30</v>
      </c>
      <c r="B33" s="125">
        <v>0.6</v>
      </c>
      <c r="C33" s="122">
        <v>1.5</v>
      </c>
      <c r="D33" s="122">
        <v>2.1</v>
      </c>
      <c r="E33" s="122">
        <v>0.9</v>
      </c>
      <c r="F33" s="122">
        <v>1.2</v>
      </c>
      <c r="G33" s="122">
        <v>0.2</v>
      </c>
      <c r="H33" s="122">
        <v>1</v>
      </c>
      <c r="I33" s="122">
        <v>1</v>
      </c>
      <c r="J33" s="122">
        <v>2.9</v>
      </c>
      <c r="K33" s="122">
        <v>3.8</v>
      </c>
      <c r="L33" s="122">
        <v>3.6</v>
      </c>
      <c r="M33" s="122">
        <v>1.7</v>
      </c>
      <c r="N33" s="122">
        <v>2.3</v>
      </c>
      <c r="O33" s="122">
        <v>2.5</v>
      </c>
      <c r="P33" s="122">
        <v>2.4</v>
      </c>
      <c r="Q33" s="122">
        <v>2.1</v>
      </c>
      <c r="R33" s="122">
        <v>2.7</v>
      </c>
      <c r="S33" s="122">
        <v>2.8</v>
      </c>
      <c r="T33" s="122">
        <v>2.4</v>
      </c>
      <c r="U33" s="122">
        <v>2.1</v>
      </c>
      <c r="V33" s="122">
        <v>2.3</v>
      </c>
      <c r="W33" s="122">
        <v>2.4</v>
      </c>
      <c r="X33" s="122">
        <v>1.2</v>
      </c>
      <c r="Y33" s="122">
        <v>1.3</v>
      </c>
      <c r="Z33" s="39">
        <f t="shared" si="0"/>
        <v>1.958333333333333</v>
      </c>
      <c r="AA33" s="129" t="s">
        <v>46</v>
      </c>
      <c r="AB33" s="122">
        <v>4.9</v>
      </c>
      <c r="AC33" s="132" t="s">
        <v>339</v>
      </c>
      <c r="AD33" s="28">
        <v>30</v>
      </c>
      <c r="AE33" s="129" t="s">
        <v>49</v>
      </c>
      <c r="AF33" s="122">
        <v>7.9</v>
      </c>
      <c r="AG33" s="135" t="s">
        <v>364</v>
      </c>
    </row>
    <row r="34" spans="1:33" ht="14.25" customHeight="1">
      <c r="A34" s="97">
        <v>31</v>
      </c>
      <c r="B34" s="1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9"/>
      <c r="AA34" s="101"/>
      <c r="AB34" s="8"/>
      <c r="AC34" s="111"/>
      <c r="AD34" s="28">
        <v>31</v>
      </c>
      <c r="AE34" s="101"/>
      <c r="AF34" s="8"/>
      <c r="AG34" s="114"/>
    </row>
    <row r="35" spans="1:33" ht="14.25" customHeight="1">
      <c r="A35" s="99" t="s">
        <v>14</v>
      </c>
      <c r="B35" s="25">
        <f aca="true" t="shared" si="1" ref="B35:K35">AVERAGE(B4:B34)</f>
        <v>2.0333333333333337</v>
      </c>
      <c r="C35" s="26">
        <f t="shared" si="1"/>
        <v>2.0400000000000005</v>
      </c>
      <c r="D35" s="26">
        <f t="shared" si="1"/>
        <v>1.796666666666667</v>
      </c>
      <c r="E35" s="26">
        <f t="shared" si="1"/>
        <v>1.7266666666666666</v>
      </c>
      <c r="F35" s="26">
        <f t="shared" si="1"/>
        <v>1.5266666666666666</v>
      </c>
      <c r="G35" s="26">
        <f t="shared" si="1"/>
        <v>1.6833333333333333</v>
      </c>
      <c r="H35" s="26">
        <f t="shared" si="1"/>
        <v>2.1599999999999993</v>
      </c>
      <c r="I35" s="26">
        <f t="shared" si="1"/>
        <v>2.386666666666667</v>
      </c>
      <c r="J35" s="26">
        <f t="shared" si="1"/>
        <v>3.1466666666666674</v>
      </c>
      <c r="K35" s="26">
        <f t="shared" si="1"/>
        <v>3.23</v>
      </c>
      <c r="L35" s="26">
        <f aca="true" t="shared" si="2" ref="L35:Z35">AVERAGE(L4:L34)</f>
        <v>3.386666666666666</v>
      </c>
      <c r="M35" s="26">
        <f t="shared" si="2"/>
        <v>3.36</v>
      </c>
      <c r="N35" s="26">
        <f t="shared" si="2"/>
        <v>3.4399999999999995</v>
      </c>
      <c r="O35" s="26">
        <f t="shared" si="2"/>
        <v>3.4966666666666675</v>
      </c>
      <c r="P35" s="26">
        <f t="shared" si="2"/>
        <v>3.596666666666666</v>
      </c>
      <c r="Q35" s="26">
        <f t="shared" si="2"/>
        <v>3.3566666666666665</v>
      </c>
      <c r="R35" s="26">
        <f t="shared" si="2"/>
        <v>3.353333333333333</v>
      </c>
      <c r="S35" s="26">
        <f t="shared" si="2"/>
        <v>2.8399999999999994</v>
      </c>
      <c r="T35" s="26">
        <f t="shared" si="2"/>
        <v>2.3633333333333337</v>
      </c>
      <c r="U35" s="26">
        <f t="shared" si="2"/>
        <v>2.01</v>
      </c>
      <c r="V35" s="26">
        <f t="shared" si="2"/>
        <v>1.9166666666666667</v>
      </c>
      <c r="W35" s="26">
        <f t="shared" si="2"/>
        <v>1.8333333333333328</v>
      </c>
      <c r="X35" s="26">
        <f t="shared" si="2"/>
        <v>1.7766666666666668</v>
      </c>
      <c r="Y35" s="26">
        <f t="shared" si="2"/>
        <v>1.91</v>
      </c>
      <c r="Z35" s="41">
        <f t="shared" si="2"/>
        <v>2.515416666666667</v>
      </c>
      <c r="AA35" s="103"/>
      <c r="AB35" s="26">
        <f>AVERAGE(AB4:AB34)</f>
        <v>5.616666666666665</v>
      </c>
      <c r="AC35" s="36"/>
      <c r="AD35" s="36"/>
      <c r="AE35" s="103"/>
      <c r="AF35" s="26">
        <f>AVERAGE(AF4:AF34)</f>
        <v>10.526666666666667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0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8.8</v>
      </c>
      <c r="O38" s="145" t="s">
        <v>46</v>
      </c>
      <c r="P38" s="140">
        <v>9</v>
      </c>
      <c r="Q38" s="146" t="s">
        <v>323</v>
      </c>
      <c r="T38" s="18">
        <f>MAX(風速2)</f>
        <v>19.2</v>
      </c>
      <c r="U38" s="145" t="s">
        <v>49</v>
      </c>
      <c r="V38" s="140">
        <v>11</v>
      </c>
      <c r="W38" s="146" t="s">
        <v>348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41"/>
      <c r="P39" s="141"/>
      <c r="Q39" s="142"/>
      <c r="T39" s="34"/>
      <c r="U39" s="147"/>
      <c r="V39" s="140"/>
      <c r="W39" s="149"/>
    </row>
    <row r="40" spans="14:23" ht="14.25" customHeight="1">
      <c r="N40" s="35"/>
      <c r="O40" s="143"/>
      <c r="P40" s="143"/>
      <c r="Q40" s="144"/>
      <c r="T40" s="35"/>
      <c r="U40" s="143"/>
      <c r="V40" s="143"/>
      <c r="W40" s="14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f>'1月'!Z1</f>
        <v>2019</v>
      </c>
      <c r="AA1" s="2" t="s">
        <v>45</v>
      </c>
      <c r="AB1" s="104">
        <v>7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24">
        <v>0.8</v>
      </c>
      <c r="C4" s="123">
        <v>0.8</v>
      </c>
      <c r="D4" s="123">
        <v>0.8</v>
      </c>
      <c r="E4" s="123">
        <v>0.5</v>
      </c>
      <c r="F4" s="123">
        <v>0.7</v>
      </c>
      <c r="G4" s="123">
        <v>0.4</v>
      </c>
      <c r="H4" s="123">
        <v>1.9</v>
      </c>
      <c r="I4" s="123">
        <v>2.4</v>
      </c>
      <c r="J4" s="123">
        <v>1.8</v>
      </c>
      <c r="K4" s="123">
        <v>1.2</v>
      </c>
      <c r="L4" s="123">
        <v>1.7</v>
      </c>
      <c r="M4" s="123">
        <v>2.2</v>
      </c>
      <c r="N4" s="123">
        <v>1.4</v>
      </c>
      <c r="O4" s="123">
        <v>1.3</v>
      </c>
      <c r="P4" s="123">
        <v>1</v>
      </c>
      <c r="Q4" s="123">
        <v>1.6</v>
      </c>
      <c r="R4" s="123">
        <v>1.8</v>
      </c>
      <c r="S4" s="123">
        <v>0.6</v>
      </c>
      <c r="T4" s="123">
        <v>1</v>
      </c>
      <c r="U4" s="123">
        <v>0.5</v>
      </c>
      <c r="V4" s="123">
        <v>0.8</v>
      </c>
      <c r="W4" s="123">
        <v>0.5</v>
      </c>
      <c r="X4" s="123">
        <v>0.9</v>
      </c>
      <c r="Y4" s="123">
        <v>0.9</v>
      </c>
      <c r="Z4" s="38">
        <f aca="true" t="shared" si="0" ref="Z4:Z34">AVERAGE(B4:Y4)</f>
        <v>1.1458333333333333</v>
      </c>
      <c r="AA4" s="128" t="s">
        <v>72</v>
      </c>
      <c r="AB4" s="123">
        <v>2.8</v>
      </c>
      <c r="AC4" s="131" t="s">
        <v>365</v>
      </c>
      <c r="AD4" s="27">
        <v>1</v>
      </c>
      <c r="AE4" s="128" t="s">
        <v>46</v>
      </c>
      <c r="AF4" s="123">
        <v>4.6</v>
      </c>
      <c r="AG4" s="134" t="s">
        <v>389</v>
      </c>
    </row>
    <row r="5" spans="1:33" ht="14.25" customHeight="1">
      <c r="A5" s="97">
        <v>2</v>
      </c>
      <c r="B5" s="125">
        <v>1</v>
      </c>
      <c r="C5" s="122">
        <v>0.5</v>
      </c>
      <c r="D5" s="122">
        <v>1.1</v>
      </c>
      <c r="E5" s="122">
        <v>0.8</v>
      </c>
      <c r="F5" s="122">
        <v>1.2</v>
      </c>
      <c r="G5" s="122">
        <v>2.1</v>
      </c>
      <c r="H5" s="122">
        <v>0.7</v>
      </c>
      <c r="I5" s="122">
        <v>0.2</v>
      </c>
      <c r="J5" s="122">
        <v>0.8</v>
      </c>
      <c r="K5" s="122">
        <v>1.3</v>
      </c>
      <c r="L5" s="122">
        <v>2.6</v>
      </c>
      <c r="M5" s="122">
        <v>2.9</v>
      </c>
      <c r="N5" s="122">
        <v>2.5</v>
      </c>
      <c r="O5" s="122">
        <v>2.7</v>
      </c>
      <c r="P5" s="122">
        <v>1.5</v>
      </c>
      <c r="Q5" s="122">
        <v>2.7</v>
      </c>
      <c r="R5" s="122">
        <v>1.6</v>
      </c>
      <c r="S5" s="122">
        <v>0.6</v>
      </c>
      <c r="T5" s="122">
        <v>0.5</v>
      </c>
      <c r="U5" s="122">
        <v>0.8</v>
      </c>
      <c r="V5" s="122">
        <v>1.2</v>
      </c>
      <c r="W5" s="122">
        <v>0.7</v>
      </c>
      <c r="X5" s="122">
        <v>0.1</v>
      </c>
      <c r="Y5" s="122">
        <v>1</v>
      </c>
      <c r="Z5" s="39">
        <f t="shared" si="0"/>
        <v>1.2958333333333336</v>
      </c>
      <c r="AA5" s="129" t="s">
        <v>139</v>
      </c>
      <c r="AB5" s="122">
        <v>3.9</v>
      </c>
      <c r="AC5" s="132" t="s">
        <v>366</v>
      </c>
      <c r="AD5" s="28">
        <v>2</v>
      </c>
      <c r="AE5" s="129" t="s">
        <v>51</v>
      </c>
      <c r="AF5" s="122">
        <v>7</v>
      </c>
      <c r="AG5" s="135" t="s">
        <v>390</v>
      </c>
    </row>
    <row r="6" spans="1:33" ht="14.25" customHeight="1">
      <c r="A6" s="97">
        <v>3</v>
      </c>
      <c r="B6" s="125">
        <v>1.4</v>
      </c>
      <c r="C6" s="122">
        <v>0.7</v>
      </c>
      <c r="D6" s="122">
        <v>0.5</v>
      </c>
      <c r="E6" s="122">
        <v>2.5</v>
      </c>
      <c r="F6" s="122">
        <v>1.1</v>
      </c>
      <c r="G6" s="122">
        <v>0.9</v>
      </c>
      <c r="H6" s="122">
        <v>3.2</v>
      </c>
      <c r="I6" s="122">
        <v>3.2</v>
      </c>
      <c r="J6" s="122">
        <v>4.1</v>
      </c>
      <c r="K6" s="122">
        <v>4.2</v>
      </c>
      <c r="L6" s="122">
        <v>4.7</v>
      </c>
      <c r="M6" s="122">
        <v>2.3</v>
      </c>
      <c r="N6" s="122">
        <v>1.6</v>
      </c>
      <c r="O6" s="122">
        <v>2.7</v>
      </c>
      <c r="P6" s="122">
        <v>2.4</v>
      </c>
      <c r="Q6" s="122">
        <v>2</v>
      </c>
      <c r="R6" s="122">
        <v>2.7</v>
      </c>
      <c r="S6" s="122">
        <v>2</v>
      </c>
      <c r="T6" s="122">
        <v>2</v>
      </c>
      <c r="U6" s="122">
        <v>1.7</v>
      </c>
      <c r="V6" s="122">
        <v>2.3</v>
      </c>
      <c r="W6" s="122">
        <v>0.9</v>
      </c>
      <c r="X6" s="122">
        <v>1.5</v>
      </c>
      <c r="Y6" s="122">
        <v>0.5</v>
      </c>
      <c r="Z6" s="39">
        <f t="shared" si="0"/>
        <v>2.129166666666667</v>
      </c>
      <c r="AA6" s="129" t="s">
        <v>46</v>
      </c>
      <c r="AB6" s="122">
        <v>5.6</v>
      </c>
      <c r="AC6" s="132" t="s">
        <v>367</v>
      </c>
      <c r="AD6" s="28">
        <v>3</v>
      </c>
      <c r="AE6" s="129" t="s">
        <v>46</v>
      </c>
      <c r="AF6" s="122">
        <v>7.9</v>
      </c>
      <c r="AG6" s="135" t="s">
        <v>391</v>
      </c>
    </row>
    <row r="7" spans="1:33" ht="14.25" customHeight="1">
      <c r="A7" s="97">
        <v>4</v>
      </c>
      <c r="B7" s="125">
        <v>1.5</v>
      </c>
      <c r="C7" s="122">
        <v>1.2</v>
      </c>
      <c r="D7" s="122">
        <v>0.3</v>
      </c>
      <c r="E7" s="122">
        <v>0.6</v>
      </c>
      <c r="F7" s="122">
        <v>0.2</v>
      </c>
      <c r="G7" s="122">
        <v>1.3</v>
      </c>
      <c r="H7" s="122">
        <v>0.5</v>
      </c>
      <c r="I7" s="122">
        <v>0.9</v>
      </c>
      <c r="J7" s="122">
        <v>3.3</v>
      </c>
      <c r="K7" s="122">
        <v>2.6</v>
      </c>
      <c r="L7" s="122">
        <v>3.2</v>
      </c>
      <c r="M7" s="122">
        <v>4</v>
      </c>
      <c r="N7" s="122">
        <v>5.2</v>
      </c>
      <c r="O7" s="122">
        <v>1.7</v>
      </c>
      <c r="P7" s="122">
        <v>1.9</v>
      </c>
      <c r="Q7" s="122">
        <v>1.7</v>
      </c>
      <c r="R7" s="122">
        <v>1.7</v>
      </c>
      <c r="S7" s="122">
        <v>1.3</v>
      </c>
      <c r="T7" s="122">
        <v>1.4</v>
      </c>
      <c r="U7" s="122">
        <v>1</v>
      </c>
      <c r="V7" s="122">
        <v>1.7</v>
      </c>
      <c r="W7" s="122">
        <v>1.9</v>
      </c>
      <c r="X7" s="122">
        <v>2.9</v>
      </c>
      <c r="Y7" s="122">
        <v>1.8</v>
      </c>
      <c r="Z7" s="39">
        <f t="shared" si="0"/>
        <v>1.8249999999999995</v>
      </c>
      <c r="AA7" s="129" t="s">
        <v>49</v>
      </c>
      <c r="AB7" s="122">
        <v>8.5</v>
      </c>
      <c r="AC7" s="132" t="s">
        <v>368</v>
      </c>
      <c r="AD7" s="28">
        <v>4</v>
      </c>
      <c r="AE7" s="129" t="s">
        <v>46</v>
      </c>
      <c r="AF7" s="122">
        <v>14.2</v>
      </c>
      <c r="AG7" s="135" t="s">
        <v>271</v>
      </c>
    </row>
    <row r="8" spans="1:33" ht="14.25" customHeight="1">
      <c r="A8" s="97">
        <v>5</v>
      </c>
      <c r="B8" s="125">
        <v>1.3</v>
      </c>
      <c r="C8" s="122">
        <v>1.7</v>
      </c>
      <c r="D8" s="122">
        <v>2.1</v>
      </c>
      <c r="E8" s="122">
        <v>2.8</v>
      </c>
      <c r="F8" s="122">
        <v>2.9</v>
      </c>
      <c r="G8" s="122">
        <v>2.9</v>
      </c>
      <c r="H8" s="122">
        <v>1.7</v>
      </c>
      <c r="I8" s="122">
        <v>1.9</v>
      </c>
      <c r="J8" s="122">
        <v>2</v>
      </c>
      <c r="K8" s="122">
        <v>2.1</v>
      </c>
      <c r="L8" s="122">
        <v>2.9</v>
      </c>
      <c r="M8" s="122">
        <v>3.4</v>
      </c>
      <c r="N8" s="122">
        <v>2.6</v>
      </c>
      <c r="O8" s="122">
        <v>1.9</v>
      </c>
      <c r="P8" s="122">
        <v>2.4</v>
      </c>
      <c r="Q8" s="122">
        <v>1.1</v>
      </c>
      <c r="R8" s="122">
        <v>0.9</v>
      </c>
      <c r="S8" s="122">
        <v>0.9</v>
      </c>
      <c r="T8" s="122">
        <v>2.1</v>
      </c>
      <c r="U8" s="122">
        <v>1.9</v>
      </c>
      <c r="V8" s="122">
        <v>0.6</v>
      </c>
      <c r="W8" s="122">
        <v>1.7</v>
      </c>
      <c r="X8" s="122">
        <v>1.3</v>
      </c>
      <c r="Y8" s="122">
        <v>2</v>
      </c>
      <c r="Z8" s="39">
        <f t="shared" si="0"/>
        <v>1.9624999999999997</v>
      </c>
      <c r="AA8" s="129" t="s">
        <v>49</v>
      </c>
      <c r="AB8" s="122">
        <v>4.2</v>
      </c>
      <c r="AC8" s="132" t="s">
        <v>369</v>
      </c>
      <c r="AD8" s="28">
        <v>5</v>
      </c>
      <c r="AE8" s="129" t="s">
        <v>46</v>
      </c>
      <c r="AF8" s="122">
        <v>7.7</v>
      </c>
      <c r="AG8" s="135" t="s">
        <v>392</v>
      </c>
    </row>
    <row r="9" spans="1:33" ht="14.25" customHeight="1">
      <c r="A9" s="97">
        <v>6</v>
      </c>
      <c r="B9" s="125">
        <v>2.6</v>
      </c>
      <c r="C9" s="122">
        <v>2.5</v>
      </c>
      <c r="D9" s="122">
        <v>1.8</v>
      </c>
      <c r="E9" s="122">
        <v>2</v>
      </c>
      <c r="F9" s="122">
        <v>3.3</v>
      </c>
      <c r="G9" s="122">
        <v>3.3</v>
      </c>
      <c r="H9" s="122">
        <v>3.2</v>
      </c>
      <c r="I9" s="122">
        <v>4.3</v>
      </c>
      <c r="J9" s="122">
        <v>5.7</v>
      </c>
      <c r="K9" s="122">
        <v>5.6</v>
      </c>
      <c r="L9" s="122">
        <v>6</v>
      </c>
      <c r="M9" s="122">
        <v>4.6</v>
      </c>
      <c r="N9" s="122">
        <v>5.7</v>
      </c>
      <c r="O9" s="122">
        <v>6.5</v>
      </c>
      <c r="P9" s="122">
        <v>5.7</v>
      </c>
      <c r="Q9" s="122">
        <v>5.5</v>
      </c>
      <c r="R9" s="122">
        <v>6.4</v>
      </c>
      <c r="S9" s="122">
        <v>5.4</v>
      </c>
      <c r="T9" s="122">
        <v>4.9</v>
      </c>
      <c r="U9" s="122">
        <v>5.1</v>
      </c>
      <c r="V9" s="122">
        <v>5.2</v>
      </c>
      <c r="W9" s="122">
        <v>6.3</v>
      </c>
      <c r="X9" s="122">
        <v>6.7</v>
      </c>
      <c r="Y9" s="122">
        <v>6.1</v>
      </c>
      <c r="Z9" s="39">
        <f t="shared" si="0"/>
        <v>4.7666666666666675</v>
      </c>
      <c r="AA9" s="129" t="s">
        <v>49</v>
      </c>
      <c r="AB9" s="122">
        <v>7.7</v>
      </c>
      <c r="AC9" s="132" t="s">
        <v>370</v>
      </c>
      <c r="AD9" s="28">
        <v>6</v>
      </c>
      <c r="AE9" s="129" t="s">
        <v>49</v>
      </c>
      <c r="AF9" s="122">
        <v>16.1</v>
      </c>
      <c r="AG9" s="135" t="s">
        <v>318</v>
      </c>
    </row>
    <row r="10" spans="1:33" ht="14.25" customHeight="1">
      <c r="A10" s="97">
        <v>7</v>
      </c>
      <c r="B10" s="125">
        <v>6.8</v>
      </c>
      <c r="C10" s="122">
        <v>6.8</v>
      </c>
      <c r="D10" s="122">
        <v>6.8</v>
      </c>
      <c r="E10" s="122">
        <v>7</v>
      </c>
      <c r="F10" s="122">
        <v>7.6</v>
      </c>
      <c r="G10" s="122">
        <v>6.6</v>
      </c>
      <c r="H10" s="122">
        <v>6.5</v>
      </c>
      <c r="I10" s="122">
        <v>7.1</v>
      </c>
      <c r="J10" s="122">
        <v>6.5</v>
      </c>
      <c r="K10" s="122">
        <v>6.7</v>
      </c>
      <c r="L10" s="122">
        <v>6.7</v>
      </c>
      <c r="M10" s="122">
        <v>8.2</v>
      </c>
      <c r="N10" s="122">
        <v>8.1</v>
      </c>
      <c r="O10" s="122">
        <v>7.9</v>
      </c>
      <c r="P10" s="122">
        <v>7.3</v>
      </c>
      <c r="Q10" s="122">
        <v>6.6</v>
      </c>
      <c r="R10" s="122">
        <v>6</v>
      </c>
      <c r="S10" s="122">
        <v>5.7</v>
      </c>
      <c r="T10" s="122">
        <v>5.2</v>
      </c>
      <c r="U10" s="122">
        <v>4.7</v>
      </c>
      <c r="V10" s="122">
        <v>4.3</v>
      </c>
      <c r="W10" s="122">
        <v>4.4</v>
      </c>
      <c r="X10" s="122">
        <v>4.7</v>
      </c>
      <c r="Y10" s="122">
        <v>5.8</v>
      </c>
      <c r="Z10" s="39">
        <f t="shared" si="0"/>
        <v>6.416666666666667</v>
      </c>
      <c r="AA10" s="129" t="s">
        <v>49</v>
      </c>
      <c r="AB10" s="122">
        <v>9.2</v>
      </c>
      <c r="AC10" s="132" t="s">
        <v>371</v>
      </c>
      <c r="AD10" s="28">
        <v>7</v>
      </c>
      <c r="AE10" s="129" t="s">
        <v>49</v>
      </c>
      <c r="AF10" s="122">
        <v>19.2</v>
      </c>
      <c r="AG10" s="135" t="s">
        <v>137</v>
      </c>
    </row>
    <row r="11" spans="1:33" ht="14.25" customHeight="1">
      <c r="A11" s="97">
        <v>8</v>
      </c>
      <c r="B11" s="125">
        <v>4.3</v>
      </c>
      <c r="C11" s="122">
        <v>4.7</v>
      </c>
      <c r="D11" s="122">
        <v>4.4</v>
      </c>
      <c r="E11" s="122">
        <v>3.1</v>
      </c>
      <c r="F11" s="122">
        <v>3.8</v>
      </c>
      <c r="G11" s="122">
        <v>4.7</v>
      </c>
      <c r="H11" s="122">
        <v>4</v>
      </c>
      <c r="I11" s="122">
        <v>6.7</v>
      </c>
      <c r="J11" s="122">
        <v>6.6</v>
      </c>
      <c r="K11" s="122">
        <v>7</v>
      </c>
      <c r="L11" s="122">
        <v>8.7</v>
      </c>
      <c r="M11" s="122">
        <v>7.8</v>
      </c>
      <c r="N11" s="122">
        <v>6.7</v>
      </c>
      <c r="O11" s="122">
        <v>6.1</v>
      </c>
      <c r="P11" s="122">
        <v>6</v>
      </c>
      <c r="Q11" s="122">
        <v>7.3</v>
      </c>
      <c r="R11" s="122">
        <v>6.8</v>
      </c>
      <c r="S11" s="122">
        <v>4.9</v>
      </c>
      <c r="T11" s="122">
        <v>3.9</v>
      </c>
      <c r="U11" s="122">
        <v>2.8</v>
      </c>
      <c r="V11" s="122">
        <v>3.3</v>
      </c>
      <c r="W11" s="122">
        <v>1.7</v>
      </c>
      <c r="X11" s="122">
        <v>2.9</v>
      </c>
      <c r="Y11" s="122">
        <v>2.5</v>
      </c>
      <c r="Z11" s="39">
        <f t="shared" si="0"/>
        <v>5.029166666666667</v>
      </c>
      <c r="AA11" s="129" t="s">
        <v>46</v>
      </c>
      <c r="AB11" s="122">
        <v>8.8</v>
      </c>
      <c r="AC11" s="132" t="s">
        <v>372</v>
      </c>
      <c r="AD11" s="28">
        <v>8</v>
      </c>
      <c r="AE11" s="129" t="s">
        <v>49</v>
      </c>
      <c r="AF11" s="122">
        <v>14.5</v>
      </c>
      <c r="AG11" s="135" t="s">
        <v>393</v>
      </c>
    </row>
    <row r="12" spans="1:33" ht="14.25" customHeight="1">
      <c r="A12" s="97">
        <v>9</v>
      </c>
      <c r="B12" s="125">
        <v>2.5</v>
      </c>
      <c r="C12" s="122">
        <v>2.7</v>
      </c>
      <c r="D12" s="122">
        <v>1.5</v>
      </c>
      <c r="E12" s="122">
        <v>1.7</v>
      </c>
      <c r="F12" s="122">
        <v>3.1</v>
      </c>
      <c r="G12" s="122">
        <v>2.7</v>
      </c>
      <c r="H12" s="122">
        <v>2.7</v>
      </c>
      <c r="I12" s="122">
        <v>3.5</v>
      </c>
      <c r="J12" s="122">
        <v>4.3</v>
      </c>
      <c r="K12" s="122">
        <v>3.1</v>
      </c>
      <c r="L12" s="122">
        <v>4.6</v>
      </c>
      <c r="M12" s="122">
        <v>4.5</v>
      </c>
      <c r="N12" s="122">
        <v>4.8</v>
      </c>
      <c r="O12" s="122">
        <v>4.9</v>
      </c>
      <c r="P12" s="122">
        <v>4.3</v>
      </c>
      <c r="Q12" s="122">
        <v>4.1</v>
      </c>
      <c r="R12" s="122">
        <v>5.4</v>
      </c>
      <c r="S12" s="122">
        <v>3.2</v>
      </c>
      <c r="T12" s="122">
        <v>3.7</v>
      </c>
      <c r="U12" s="122">
        <v>3.3</v>
      </c>
      <c r="V12" s="122">
        <v>2.7</v>
      </c>
      <c r="W12" s="122">
        <v>1.7</v>
      </c>
      <c r="X12" s="122">
        <v>2</v>
      </c>
      <c r="Y12" s="122">
        <v>1.7</v>
      </c>
      <c r="Z12" s="39">
        <f t="shared" si="0"/>
        <v>3.279166666666667</v>
      </c>
      <c r="AA12" s="129" t="s">
        <v>46</v>
      </c>
      <c r="AB12" s="122">
        <v>6.1</v>
      </c>
      <c r="AC12" s="132" t="s">
        <v>373</v>
      </c>
      <c r="AD12" s="28">
        <v>9</v>
      </c>
      <c r="AE12" s="129" t="s">
        <v>46</v>
      </c>
      <c r="AF12" s="122">
        <v>9.3</v>
      </c>
      <c r="AG12" s="135" t="s">
        <v>394</v>
      </c>
    </row>
    <row r="13" spans="1:33" ht="14.25" customHeight="1">
      <c r="A13" s="97">
        <v>10</v>
      </c>
      <c r="B13" s="125">
        <v>1.3</v>
      </c>
      <c r="C13" s="122">
        <v>1.9</v>
      </c>
      <c r="D13" s="122">
        <v>1.4</v>
      </c>
      <c r="E13" s="122">
        <v>1.5</v>
      </c>
      <c r="F13" s="122">
        <v>1.7</v>
      </c>
      <c r="G13" s="122">
        <v>3.3</v>
      </c>
      <c r="H13" s="122">
        <v>3.1</v>
      </c>
      <c r="I13" s="122">
        <v>6.1</v>
      </c>
      <c r="J13" s="122">
        <v>6.2</v>
      </c>
      <c r="K13" s="122">
        <v>6.2</v>
      </c>
      <c r="L13" s="122">
        <v>7.1</v>
      </c>
      <c r="M13" s="122">
        <v>6.4</v>
      </c>
      <c r="N13" s="122">
        <v>7</v>
      </c>
      <c r="O13" s="122">
        <v>6.9</v>
      </c>
      <c r="P13" s="122">
        <v>6.1</v>
      </c>
      <c r="Q13" s="122">
        <v>4.7</v>
      </c>
      <c r="R13" s="122">
        <v>5.6</v>
      </c>
      <c r="S13" s="122">
        <v>4.8</v>
      </c>
      <c r="T13" s="122">
        <v>4.4</v>
      </c>
      <c r="U13" s="122">
        <v>3.7</v>
      </c>
      <c r="V13" s="122">
        <v>4.4</v>
      </c>
      <c r="W13" s="122">
        <v>2.1</v>
      </c>
      <c r="X13" s="122">
        <v>2.2</v>
      </c>
      <c r="Y13" s="122">
        <v>1.5</v>
      </c>
      <c r="Z13" s="39">
        <f t="shared" si="0"/>
        <v>4.1499999999999995</v>
      </c>
      <c r="AA13" s="129" t="s">
        <v>46</v>
      </c>
      <c r="AB13" s="122">
        <v>7.7</v>
      </c>
      <c r="AC13" s="132" t="s">
        <v>374</v>
      </c>
      <c r="AD13" s="28">
        <v>10</v>
      </c>
      <c r="AE13" s="129" t="s">
        <v>46</v>
      </c>
      <c r="AF13" s="122">
        <v>11.8</v>
      </c>
      <c r="AG13" s="135" t="s">
        <v>395</v>
      </c>
    </row>
    <row r="14" spans="1:33" ht="14.25" customHeight="1">
      <c r="A14" s="98">
        <v>11</v>
      </c>
      <c r="B14" s="126">
        <v>1.9</v>
      </c>
      <c r="C14" s="127">
        <v>2.2</v>
      </c>
      <c r="D14" s="127">
        <v>2.2</v>
      </c>
      <c r="E14" s="127">
        <v>1.9</v>
      </c>
      <c r="F14" s="127">
        <v>1.5</v>
      </c>
      <c r="G14" s="127">
        <v>1.5</v>
      </c>
      <c r="H14" s="127">
        <v>2</v>
      </c>
      <c r="I14" s="127">
        <v>2.6</v>
      </c>
      <c r="J14" s="127">
        <v>2.6</v>
      </c>
      <c r="K14" s="127">
        <v>4.2</v>
      </c>
      <c r="L14" s="127">
        <v>3</v>
      </c>
      <c r="M14" s="127">
        <v>2.6</v>
      </c>
      <c r="N14" s="127">
        <v>3</v>
      </c>
      <c r="O14" s="127">
        <v>2.1</v>
      </c>
      <c r="P14" s="127">
        <v>2.2</v>
      </c>
      <c r="Q14" s="127">
        <v>2.1</v>
      </c>
      <c r="R14" s="127">
        <v>1.1</v>
      </c>
      <c r="S14" s="127">
        <v>2.2</v>
      </c>
      <c r="T14" s="127">
        <v>1.6</v>
      </c>
      <c r="U14" s="127">
        <v>0.6</v>
      </c>
      <c r="V14" s="127">
        <v>1.2</v>
      </c>
      <c r="W14" s="127">
        <v>0.7</v>
      </c>
      <c r="X14" s="127">
        <v>1.5</v>
      </c>
      <c r="Y14" s="127">
        <v>1.3</v>
      </c>
      <c r="Z14" s="40">
        <f t="shared" si="0"/>
        <v>1.9916666666666671</v>
      </c>
      <c r="AA14" s="130" t="s">
        <v>49</v>
      </c>
      <c r="AB14" s="127">
        <v>4.6</v>
      </c>
      <c r="AC14" s="133" t="s">
        <v>375</v>
      </c>
      <c r="AD14" s="29">
        <v>11</v>
      </c>
      <c r="AE14" s="130" t="s">
        <v>46</v>
      </c>
      <c r="AF14" s="127">
        <v>7.2</v>
      </c>
      <c r="AG14" s="136" t="s">
        <v>88</v>
      </c>
    </row>
    <row r="15" spans="1:33" ht="14.25" customHeight="1">
      <c r="A15" s="97">
        <v>12</v>
      </c>
      <c r="B15" s="125">
        <v>0.5</v>
      </c>
      <c r="C15" s="122">
        <v>0.7</v>
      </c>
      <c r="D15" s="122">
        <v>0.9</v>
      </c>
      <c r="E15" s="122">
        <v>1.2</v>
      </c>
      <c r="F15" s="122">
        <v>1.6</v>
      </c>
      <c r="G15" s="122">
        <v>1.3</v>
      </c>
      <c r="H15" s="122">
        <v>0.7</v>
      </c>
      <c r="I15" s="122">
        <v>2.4</v>
      </c>
      <c r="J15" s="122">
        <v>2.6</v>
      </c>
      <c r="K15" s="122">
        <v>1.6</v>
      </c>
      <c r="L15" s="122">
        <v>1.6</v>
      </c>
      <c r="M15" s="122">
        <v>2.2</v>
      </c>
      <c r="N15" s="122">
        <v>3</v>
      </c>
      <c r="O15" s="122">
        <v>0.8</v>
      </c>
      <c r="P15" s="122">
        <v>0.9</v>
      </c>
      <c r="Q15" s="122">
        <v>0.7</v>
      </c>
      <c r="R15" s="122">
        <v>1.9</v>
      </c>
      <c r="S15" s="122">
        <v>1.6</v>
      </c>
      <c r="T15" s="122">
        <v>1.4</v>
      </c>
      <c r="U15" s="122">
        <v>2</v>
      </c>
      <c r="V15" s="122">
        <v>1.8</v>
      </c>
      <c r="W15" s="122">
        <v>1.3</v>
      </c>
      <c r="X15" s="122">
        <v>1.5</v>
      </c>
      <c r="Y15" s="122">
        <v>1.1</v>
      </c>
      <c r="Z15" s="39">
        <f t="shared" si="0"/>
        <v>1.4708333333333332</v>
      </c>
      <c r="AA15" s="129" t="s">
        <v>139</v>
      </c>
      <c r="AB15" s="122">
        <v>3.9</v>
      </c>
      <c r="AC15" s="132" t="s">
        <v>209</v>
      </c>
      <c r="AD15" s="28">
        <v>12</v>
      </c>
      <c r="AE15" s="129" t="s">
        <v>51</v>
      </c>
      <c r="AF15" s="122">
        <v>7.4</v>
      </c>
      <c r="AG15" s="135" t="s">
        <v>396</v>
      </c>
    </row>
    <row r="16" spans="1:33" ht="14.25" customHeight="1">
      <c r="A16" s="97">
        <v>13</v>
      </c>
      <c r="B16" s="125">
        <v>1.4</v>
      </c>
      <c r="C16" s="122">
        <v>0.5</v>
      </c>
      <c r="D16" s="122">
        <v>1</v>
      </c>
      <c r="E16" s="122">
        <v>0.4</v>
      </c>
      <c r="F16" s="122">
        <v>1.2</v>
      </c>
      <c r="G16" s="122">
        <v>0.9</v>
      </c>
      <c r="H16" s="122">
        <v>1.1</v>
      </c>
      <c r="I16" s="122">
        <v>1.3</v>
      </c>
      <c r="J16" s="122">
        <v>2</v>
      </c>
      <c r="K16" s="122">
        <v>1.7</v>
      </c>
      <c r="L16" s="122">
        <v>2.8</v>
      </c>
      <c r="M16" s="122">
        <v>1.3</v>
      </c>
      <c r="N16" s="122">
        <v>2.1</v>
      </c>
      <c r="O16" s="122">
        <v>1.9</v>
      </c>
      <c r="P16" s="122">
        <v>1.3</v>
      </c>
      <c r="Q16" s="122">
        <v>0.4</v>
      </c>
      <c r="R16" s="122">
        <v>0.6</v>
      </c>
      <c r="S16" s="122">
        <v>0.7</v>
      </c>
      <c r="T16" s="122">
        <v>0.2</v>
      </c>
      <c r="U16" s="122">
        <v>0.5</v>
      </c>
      <c r="V16" s="122">
        <v>0.4</v>
      </c>
      <c r="W16" s="122">
        <v>0.6</v>
      </c>
      <c r="X16" s="122">
        <v>0.6</v>
      </c>
      <c r="Y16" s="122">
        <v>0.8</v>
      </c>
      <c r="Z16" s="39">
        <f t="shared" si="0"/>
        <v>1.0708333333333335</v>
      </c>
      <c r="AA16" s="129" t="s">
        <v>72</v>
      </c>
      <c r="AB16" s="122">
        <v>2.9</v>
      </c>
      <c r="AC16" s="132" t="s">
        <v>374</v>
      </c>
      <c r="AD16" s="28">
        <v>13</v>
      </c>
      <c r="AE16" s="129" t="s">
        <v>72</v>
      </c>
      <c r="AF16" s="122">
        <v>5.6</v>
      </c>
      <c r="AG16" s="135" t="s">
        <v>397</v>
      </c>
    </row>
    <row r="17" spans="1:33" ht="14.25" customHeight="1">
      <c r="A17" s="97">
        <v>14</v>
      </c>
      <c r="B17" s="125">
        <v>0.5</v>
      </c>
      <c r="C17" s="122">
        <v>0.4</v>
      </c>
      <c r="D17" s="122">
        <v>0.5</v>
      </c>
      <c r="E17" s="122">
        <v>0.7</v>
      </c>
      <c r="F17" s="122">
        <v>1.1</v>
      </c>
      <c r="G17" s="122">
        <v>1.6</v>
      </c>
      <c r="H17" s="122">
        <v>2.3</v>
      </c>
      <c r="I17" s="122">
        <v>2.2</v>
      </c>
      <c r="J17" s="122">
        <v>2.4</v>
      </c>
      <c r="K17" s="122">
        <v>4.7</v>
      </c>
      <c r="L17" s="122">
        <v>4.1</v>
      </c>
      <c r="M17" s="122">
        <v>2.6</v>
      </c>
      <c r="N17" s="122">
        <v>3.5</v>
      </c>
      <c r="O17" s="122">
        <v>3.4</v>
      </c>
      <c r="P17" s="122">
        <v>2.9</v>
      </c>
      <c r="Q17" s="122">
        <v>3.1</v>
      </c>
      <c r="R17" s="122">
        <v>3.6</v>
      </c>
      <c r="S17" s="122">
        <v>3</v>
      </c>
      <c r="T17" s="122">
        <v>2.4</v>
      </c>
      <c r="U17" s="122">
        <v>2.2</v>
      </c>
      <c r="V17" s="122">
        <v>3.8</v>
      </c>
      <c r="W17" s="122">
        <v>2.6</v>
      </c>
      <c r="X17" s="122">
        <v>2.9</v>
      </c>
      <c r="Y17" s="122">
        <v>2.5</v>
      </c>
      <c r="Z17" s="39">
        <f t="shared" si="0"/>
        <v>2.4583333333333335</v>
      </c>
      <c r="AA17" s="129" t="s">
        <v>46</v>
      </c>
      <c r="AB17" s="122">
        <v>5.4</v>
      </c>
      <c r="AC17" s="132" t="s">
        <v>376</v>
      </c>
      <c r="AD17" s="28">
        <v>14</v>
      </c>
      <c r="AE17" s="129" t="s">
        <v>49</v>
      </c>
      <c r="AF17" s="122">
        <v>9.5</v>
      </c>
      <c r="AG17" s="135" t="s">
        <v>398</v>
      </c>
    </row>
    <row r="18" spans="1:33" ht="14.25" customHeight="1">
      <c r="A18" s="97">
        <v>15</v>
      </c>
      <c r="B18" s="125">
        <v>3</v>
      </c>
      <c r="C18" s="122">
        <v>2.5</v>
      </c>
      <c r="D18" s="122">
        <v>1.7</v>
      </c>
      <c r="E18" s="122">
        <v>2.4</v>
      </c>
      <c r="F18" s="122">
        <v>1.8</v>
      </c>
      <c r="G18" s="122">
        <v>1.7</v>
      </c>
      <c r="H18" s="122">
        <v>1.9</v>
      </c>
      <c r="I18" s="122">
        <v>4.3</v>
      </c>
      <c r="J18" s="122">
        <v>6</v>
      </c>
      <c r="K18" s="122">
        <v>5.8</v>
      </c>
      <c r="L18" s="122">
        <v>4.8</v>
      </c>
      <c r="M18" s="122">
        <v>5.4</v>
      </c>
      <c r="N18" s="122">
        <v>5.4</v>
      </c>
      <c r="O18" s="122">
        <v>6.4</v>
      </c>
      <c r="P18" s="122">
        <v>4.5</v>
      </c>
      <c r="Q18" s="122">
        <v>4.2</v>
      </c>
      <c r="R18" s="122">
        <v>4.2</v>
      </c>
      <c r="S18" s="122">
        <v>4.8</v>
      </c>
      <c r="T18" s="122">
        <v>2.8</v>
      </c>
      <c r="U18" s="122">
        <v>2.7</v>
      </c>
      <c r="V18" s="122">
        <v>1.8</v>
      </c>
      <c r="W18" s="122">
        <v>1.4</v>
      </c>
      <c r="X18" s="122">
        <v>1.8</v>
      </c>
      <c r="Y18" s="122">
        <v>2.7</v>
      </c>
      <c r="Z18" s="39">
        <f t="shared" si="0"/>
        <v>3.5</v>
      </c>
      <c r="AA18" s="129" t="s">
        <v>46</v>
      </c>
      <c r="AB18" s="122">
        <v>7.6</v>
      </c>
      <c r="AC18" s="132" t="s">
        <v>277</v>
      </c>
      <c r="AD18" s="28">
        <v>15</v>
      </c>
      <c r="AE18" s="129" t="s">
        <v>49</v>
      </c>
      <c r="AF18" s="122">
        <v>12</v>
      </c>
      <c r="AG18" s="135" t="s">
        <v>339</v>
      </c>
    </row>
    <row r="19" spans="1:33" ht="14.25" customHeight="1">
      <c r="A19" s="97">
        <v>16</v>
      </c>
      <c r="B19" s="125">
        <v>1.6</v>
      </c>
      <c r="C19" s="122">
        <v>2.2</v>
      </c>
      <c r="D19" s="122">
        <v>1</v>
      </c>
      <c r="E19" s="122">
        <v>0.5</v>
      </c>
      <c r="F19" s="122">
        <v>1</v>
      </c>
      <c r="G19" s="122">
        <v>0.5</v>
      </c>
      <c r="H19" s="122">
        <v>1.7</v>
      </c>
      <c r="I19" s="122">
        <v>1.7</v>
      </c>
      <c r="J19" s="122">
        <v>2</v>
      </c>
      <c r="K19" s="122">
        <v>4.1</v>
      </c>
      <c r="L19" s="122">
        <v>3.1</v>
      </c>
      <c r="M19" s="122">
        <v>4.9</v>
      </c>
      <c r="N19" s="122">
        <v>4.9</v>
      </c>
      <c r="O19" s="122">
        <v>4.9</v>
      </c>
      <c r="P19" s="122">
        <v>3.6</v>
      </c>
      <c r="Q19" s="122">
        <v>4.3</v>
      </c>
      <c r="R19" s="122">
        <v>3.4</v>
      </c>
      <c r="S19" s="122">
        <v>3.1</v>
      </c>
      <c r="T19" s="122">
        <v>1.4</v>
      </c>
      <c r="U19" s="122">
        <v>2</v>
      </c>
      <c r="V19" s="122">
        <v>3.1</v>
      </c>
      <c r="W19" s="122">
        <v>0.7</v>
      </c>
      <c r="X19" s="122">
        <v>2</v>
      </c>
      <c r="Y19" s="122">
        <v>2.6</v>
      </c>
      <c r="Z19" s="39">
        <f t="shared" si="0"/>
        <v>2.5124999999999997</v>
      </c>
      <c r="AA19" s="129" t="s">
        <v>46</v>
      </c>
      <c r="AB19" s="122">
        <v>5.5</v>
      </c>
      <c r="AC19" s="132" t="s">
        <v>377</v>
      </c>
      <c r="AD19" s="28">
        <v>16</v>
      </c>
      <c r="AE19" s="129" t="s">
        <v>46</v>
      </c>
      <c r="AF19" s="122">
        <v>8.6</v>
      </c>
      <c r="AG19" s="135" t="s">
        <v>207</v>
      </c>
    </row>
    <row r="20" spans="1:33" ht="14.25" customHeight="1">
      <c r="A20" s="97">
        <v>17</v>
      </c>
      <c r="B20" s="125">
        <v>2.4</v>
      </c>
      <c r="C20" s="122">
        <v>1.3</v>
      </c>
      <c r="D20" s="122">
        <v>1.4</v>
      </c>
      <c r="E20" s="122">
        <v>2.1</v>
      </c>
      <c r="F20" s="122">
        <v>2.4</v>
      </c>
      <c r="G20" s="122">
        <v>2.4</v>
      </c>
      <c r="H20" s="122">
        <v>3.1</v>
      </c>
      <c r="I20" s="122">
        <v>3</v>
      </c>
      <c r="J20" s="122">
        <v>2.8</v>
      </c>
      <c r="K20" s="122">
        <v>4</v>
      </c>
      <c r="L20" s="122">
        <v>3.8</v>
      </c>
      <c r="M20" s="122">
        <v>3.7</v>
      </c>
      <c r="N20" s="122">
        <v>3.8</v>
      </c>
      <c r="O20" s="122">
        <v>2.1</v>
      </c>
      <c r="P20" s="122">
        <v>3.5</v>
      </c>
      <c r="Q20" s="122">
        <v>2.5</v>
      </c>
      <c r="R20" s="122">
        <v>2.6</v>
      </c>
      <c r="S20" s="122">
        <v>1.5</v>
      </c>
      <c r="T20" s="122">
        <v>0.7</v>
      </c>
      <c r="U20" s="122">
        <v>1.5</v>
      </c>
      <c r="V20" s="122">
        <v>0.6</v>
      </c>
      <c r="W20" s="122">
        <v>1.1</v>
      </c>
      <c r="X20" s="122">
        <v>0.4</v>
      </c>
      <c r="Y20" s="122">
        <v>0.5</v>
      </c>
      <c r="Z20" s="39">
        <f t="shared" si="0"/>
        <v>2.2166666666666672</v>
      </c>
      <c r="AA20" s="129" t="s">
        <v>46</v>
      </c>
      <c r="AB20" s="122">
        <v>4.5</v>
      </c>
      <c r="AC20" s="132" t="s">
        <v>241</v>
      </c>
      <c r="AD20" s="28">
        <v>17</v>
      </c>
      <c r="AE20" s="129" t="s">
        <v>46</v>
      </c>
      <c r="AF20" s="122">
        <v>7.7</v>
      </c>
      <c r="AG20" s="135" t="s">
        <v>83</v>
      </c>
    </row>
    <row r="21" spans="1:33" ht="14.25" customHeight="1">
      <c r="A21" s="97">
        <v>18</v>
      </c>
      <c r="B21" s="125">
        <v>0.8</v>
      </c>
      <c r="C21" s="122">
        <v>0.7</v>
      </c>
      <c r="D21" s="122">
        <v>1.3</v>
      </c>
      <c r="E21" s="122">
        <v>0.4</v>
      </c>
      <c r="F21" s="122">
        <v>0.2</v>
      </c>
      <c r="G21" s="122">
        <v>0.9</v>
      </c>
      <c r="H21" s="122">
        <v>1.2</v>
      </c>
      <c r="I21" s="122">
        <v>1.3</v>
      </c>
      <c r="J21" s="122">
        <v>1.5</v>
      </c>
      <c r="K21" s="122">
        <v>2.1</v>
      </c>
      <c r="L21" s="122">
        <v>0.9</v>
      </c>
      <c r="M21" s="122">
        <v>1.9</v>
      </c>
      <c r="N21" s="122">
        <v>2.1</v>
      </c>
      <c r="O21" s="122">
        <v>2.6</v>
      </c>
      <c r="P21" s="122">
        <v>2</v>
      </c>
      <c r="Q21" s="122">
        <v>1</v>
      </c>
      <c r="R21" s="122">
        <v>0.1</v>
      </c>
      <c r="S21" s="122">
        <v>0.3</v>
      </c>
      <c r="T21" s="122">
        <v>0.7</v>
      </c>
      <c r="U21" s="122">
        <v>0.2</v>
      </c>
      <c r="V21" s="122">
        <v>0.7</v>
      </c>
      <c r="W21" s="122">
        <v>1.1</v>
      </c>
      <c r="X21" s="122">
        <v>0.1</v>
      </c>
      <c r="Y21" s="122">
        <v>0.8</v>
      </c>
      <c r="Z21" s="39">
        <f t="shared" si="0"/>
        <v>1.0375000000000003</v>
      </c>
      <c r="AA21" s="129" t="s">
        <v>52</v>
      </c>
      <c r="AB21" s="122">
        <v>2.8</v>
      </c>
      <c r="AC21" s="132" t="s">
        <v>378</v>
      </c>
      <c r="AD21" s="28">
        <v>18</v>
      </c>
      <c r="AE21" s="129" t="s">
        <v>51</v>
      </c>
      <c r="AF21" s="122">
        <v>4.4</v>
      </c>
      <c r="AG21" s="135" t="s">
        <v>399</v>
      </c>
    </row>
    <row r="22" spans="1:33" ht="14.25" customHeight="1">
      <c r="A22" s="97">
        <v>19</v>
      </c>
      <c r="B22" s="125">
        <v>1.4</v>
      </c>
      <c r="C22" s="122">
        <v>2.4</v>
      </c>
      <c r="D22" s="122">
        <v>0.6</v>
      </c>
      <c r="E22" s="122">
        <v>0.3</v>
      </c>
      <c r="F22" s="122">
        <v>2.1</v>
      </c>
      <c r="G22" s="122">
        <v>2.7</v>
      </c>
      <c r="H22" s="122">
        <v>4.1</v>
      </c>
      <c r="I22" s="122">
        <v>4</v>
      </c>
      <c r="J22" s="122">
        <v>2.8</v>
      </c>
      <c r="K22" s="122">
        <v>2.3</v>
      </c>
      <c r="L22" s="122">
        <v>1.6</v>
      </c>
      <c r="M22" s="122">
        <v>1.8</v>
      </c>
      <c r="N22" s="122">
        <v>3.5</v>
      </c>
      <c r="O22" s="122">
        <v>2.6</v>
      </c>
      <c r="P22" s="122">
        <v>2.5</v>
      </c>
      <c r="Q22" s="122">
        <v>1.2</v>
      </c>
      <c r="R22" s="122">
        <v>0.5</v>
      </c>
      <c r="S22" s="122">
        <v>1</v>
      </c>
      <c r="T22" s="122">
        <v>1</v>
      </c>
      <c r="U22" s="122">
        <v>0.3</v>
      </c>
      <c r="V22" s="122">
        <v>1.4</v>
      </c>
      <c r="W22" s="122">
        <v>1.3</v>
      </c>
      <c r="X22" s="122">
        <v>1.5</v>
      </c>
      <c r="Y22" s="122">
        <v>1</v>
      </c>
      <c r="Z22" s="39">
        <f t="shared" si="0"/>
        <v>1.8291666666666666</v>
      </c>
      <c r="AA22" s="129" t="s">
        <v>53</v>
      </c>
      <c r="AB22" s="122">
        <v>4.5</v>
      </c>
      <c r="AC22" s="132" t="s">
        <v>379</v>
      </c>
      <c r="AD22" s="28">
        <v>19</v>
      </c>
      <c r="AE22" s="129" t="s">
        <v>139</v>
      </c>
      <c r="AF22" s="122">
        <v>7.7</v>
      </c>
      <c r="AG22" s="135" t="s">
        <v>249</v>
      </c>
    </row>
    <row r="23" spans="1:33" ht="14.25" customHeight="1">
      <c r="A23" s="97">
        <v>20</v>
      </c>
      <c r="B23" s="125">
        <v>1.1</v>
      </c>
      <c r="C23" s="122">
        <v>1.2</v>
      </c>
      <c r="D23" s="122">
        <v>1.1</v>
      </c>
      <c r="E23" s="122">
        <v>0.4</v>
      </c>
      <c r="F23" s="122">
        <v>1.3</v>
      </c>
      <c r="G23" s="122">
        <v>2</v>
      </c>
      <c r="H23" s="122">
        <v>1.2</v>
      </c>
      <c r="I23" s="122">
        <v>0.8</v>
      </c>
      <c r="J23" s="122">
        <v>2</v>
      </c>
      <c r="K23" s="122">
        <v>1.9</v>
      </c>
      <c r="L23" s="122">
        <v>1.6</v>
      </c>
      <c r="M23" s="122">
        <v>2</v>
      </c>
      <c r="N23" s="122">
        <v>1.3</v>
      </c>
      <c r="O23" s="122">
        <v>1.2</v>
      </c>
      <c r="P23" s="122">
        <v>1.4</v>
      </c>
      <c r="Q23" s="122">
        <v>3.2</v>
      </c>
      <c r="R23" s="122">
        <v>2</v>
      </c>
      <c r="S23" s="122">
        <v>1.1</v>
      </c>
      <c r="T23" s="122">
        <v>0.9</v>
      </c>
      <c r="U23" s="122">
        <v>0.3</v>
      </c>
      <c r="V23" s="122">
        <v>0.3</v>
      </c>
      <c r="W23" s="122">
        <v>1.4</v>
      </c>
      <c r="X23" s="122">
        <v>0.9</v>
      </c>
      <c r="Y23" s="122">
        <v>0.8</v>
      </c>
      <c r="Z23" s="39">
        <f t="shared" si="0"/>
        <v>1.3083333333333333</v>
      </c>
      <c r="AA23" s="129" t="s">
        <v>46</v>
      </c>
      <c r="AB23" s="122">
        <v>3.7</v>
      </c>
      <c r="AC23" s="132" t="s">
        <v>380</v>
      </c>
      <c r="AD23" s="28">
        <v>20</v>
      </c>
      <c r="AE23" s="129" t="s">
        <v>49</v>
      </c>
      <c r="AF23" s="122">
        <v>5.4</v>
      </c>
      <c r="AG23" s="135" t="s">
        <v>400</v>
      </c>
    </row>
    <row r="24" spans="1:33" ht="14.25" customHeight="1">
      <c r="A24" s="98">
        <v>21</v>
      </c>
      <c r="B24" s="126">
        <v>0.4</v>
      </c>
      <c r="C24" s="127">
        <v>0.4</v>
      </c>
      <c r="D24" s="127">
        <v>0.5</v>
      </c>
      <c r="E24" s="127">
        <v>0.9</v>
      </c>
      <c r="F24" s="127">
        <v>2.4</v>
      </c>
      <c r="G24" s="127">
        <v>4.8</v>
      </c>
      <c r="H24" s="127">
        <v>3.5</v>
      </c>
      <c r="I24" s="127">
        <v>4.4</v>
      </c>
      <c r="J24" s="127">
        <v>3.4</v>
      </c>
      <c r="K24" s="127">
        <v>3.7</v>
      </c>
      <c r="L24" s="127">
        <v>4.6</v>
      </c>
      <c r="M24" s="127">
        <v>3.4</v>
      </c>
      <c r="N24" s="127">
        <v>3</v>
      </c>
      <c r="O24" s="127">
        <v>3.8</v>
      </c>
      <c r="P24" s="127">
        <v>4.3</v>
      </c>
      <c r="Q24" s="127">
        <v>3</v>
      </c>
      <c r="R24" s="127">
        <v>2.7</v>
      </c>
      <c r="S24" s="127">
        <v>3.4</v>
      </c>
      <c r="T24" s="127">
        <v>3.1</v>
      </c>
      <c r="U24" s="127">
        <v>2.3</v>
      </c>
      <c r="V24" s="127">
        <v>2.2</v>
      </c>
      <c r="W24" s="127">
        <v>2.3</v>
      </c>
      <c r="X24" s="127">
        <v>2.2</v>
      </c>
      <c r="Y24" s="127">
        <v>2.4</v>
      </c>
      <c r="Z24" s="40">
        <f t="shared" si="0"/>
        <v>2.795833333333333</v>
      </c>
      <c r="AA24" s="130" t="s">
        <v>46</v>
      </c>
      <c r="AB24" s="127">
        <v>6</v>
      </c>
      <c r="AC24" s="133" t="s">
        <v>330</v>
      </c>
      <c r="AD24" s="29">
        <v>21</v>
      </c>
      <c r="AE24" s="130" t="s">
        <v>49</v>
      </c>
      <c r="AF24" s="127">
        <v>10.2</v>
      </c>
      <c r="AG24" s="136" t="s">
        <v>401</v>
      </c>
    </row>
    <row r="25" spans="1:33" ht="14.25" customHeight="1">
      <c r="A25" s="97">
        <v>22</v>
      </c>
      <c r="B25" s="125">
        <v>2.4</v>
      </c>
      <c r="C25" s="122">
        <v>2</v>
      </c>
      <c r="D25" s="122">
        <v>2.5</v>
      </c>
      <c r="E25" s="122">
        <v>2.8</v>
      </c>
      <c r="F25" s="122">
        <v>1.9</v>
      </c>
      <c r="G25" s="122">
        <v>1.4</v>
      </c>
      <c r="H25" s="122">
        <v>1.9</v>
      </c>
      <c r="I25" s="122">
        <v>1.8</v>
      </c>
      <c r="J25" s="122">
        <v>2.1</v>
      </c>
      <c r="K25" s="122">
        <v>2.1</v>
      </c>
      <c r="L25" s="122">
        <v>2.2</v>
      </c>
      <c r="M25" s="122">
        <v>3.6</v>
      </c>
      <c r="N25" s="122">
        <v>3.2</v>
      </c>
      <c r="O25" s="122">
        <v>3</v>
      </c>
      <c r="P25" s="122">
        <v>1.8</v>
      </c>
      <c r="Q25" s="122">
        <v>1.6</v>
      </c>
      <c r="R25" s="122">
        <v>3.3</v>
      </c>
      <c r="S25" s="122">
        <v>1.9</v>
      </c>
      <c r="T25" s="122">
        <v>1.9</v>
      </c>
      <c r="U25" s="122">
        <v>0.9</v>
      </c>
      <c r="V25" s="122">
        <v>1.5</v>
      </c>
      <c r="W25" s="122">
        <v>2.2</v>
      </c>
      <c r="X25" s="122">
        <v>1.4</v>
      </c>
      <c r="Y25" s="122">
        <v>2</v>
      </c>
      <c r="Z25" s="39">
        <f t="shared" si="0"/>
        <v>2.1416666666666666</v>
      </c>
      <c r="AA25" s="129" t="s">
        <v>46</v>
      </c>
      <c r="AB25" s="122">
        <v>4.5</v>
      </c>
      <c r="AC25" s="132" t="s">
        <v>205</v>
      </c>
      <c r="AD25" s="28">
        <v>22</v>
      </c>
      <c r="AE25" s="129" t="s">
        <v>46</v>
      </c>
      <c r="AF25" s="122">
        <v>7.2</v>
      </c>
      <c r="AG25" s="135" t="s">
        <v>402</v>
      </c>
    </row>
    <row r="26" spans="1:33" ht="14.25" customHeight="1">
      <c r="A26" s="97">
        <v>23</v>
      </c>
      <c r="B26" s="125">
        <v>1.3</v>
      </c>
      <c r="C26" s="122">
        <v>2.1</v>
      </c>
      <c r="D26" s="122">
        <v>0.6</v>
      </c>
      <c r="E26" s="122">
        <v>2</v>
      </c>
      <c r="F26" s="122">
        <v>1.2</v>
      </c>
      <c r="G26" s="122">
        <v>1.3</v>
      </c>
      <c r="H26" s="122">
        <v>1.6</v>
      </c>
      <c r="I26" s="122">
        <v>2.9</v>
      </c>
      <c r="J26" s="122">
        <v>2.8</v>
      </c>
      <c r="K26" s="122">
        <v>2.9</v>
      </c>
      <c r="L26" s="122">
        <v>2.3</v>
      </c>
      <c r="M26" s="122">
        <v>0.7</v>
      </c>
      <c r="N26" s="122">
        <v>0.8</v>
      </c>
      <c r="O26" s="122">
        <v>2.1</v>
      </c>
      <c r="P26" s="122">
        <v>2.5</v>
      </c>
      <c r="Q26" s="122">
        <v>2.5</v>
      </c>
      <c r="R26" s="122">
        <v>1.7</v>
      </c>
      <c r="S26" s="122">
        <v>2.5</v>
      </c>
      <c r="T26" s="122">
        <v>1.3</v>
      </c>
      <c r="U26" s="122">
        <v>1.3</v>
      </c>
      <c r="V26" s="122">
        <v>2</v>
      </c>
      <c r="W26" s="122">
        <v>0.7</v>
      </c>
      <c r="X26" s="122">
        <v>0.5</v>
      </c>
      <c r="Y26" s="122">
        <v>0.5</v>
      </c>
      <c r="Z26" s="39">
        <f t="shared" si="0"/>
        <v>1.6708333333333332</v>
      </c>
      <c r="AA26" s="129" t="s">
        <v>46</v>
      </c>
      <c r="AB26" s="122">
        <v>3.6</v>
      </c>
      <c r="AC26" s="132" t="s">
        <v>381</v>
      </c>
      <c r="AD26" s="28">
        <v>23</v>
      </c>
      <c r="AE26" s="129" t="s">
        <v>49</v>
      </c>
      <c r="AF26" s="122">
        <v>5.6</v>
      </c>
      <c r="AG26" s="135" t="s">
        <v>403</v>
      </c>
    </row>
    <row r="27" spans="1:33" ht="14.25" customHeight="1">
      <c r="A27" s="97">
        <v>24</v>
      </c>
      <c r="B27" s="125">
        <v>0.2</v>
      </c>
      <c r="C27" s="122">
        <v>2.2</v>
      </c>
      <c r="D27" s="122">
        <v>0.9</v>
      </c>
      <c r="E27" s="122">
        <v>1</v>
      </c>
      <c r="F27" s="122">
        <v>2.4</v>
      </c>
      <c r="G27" s="122">
        <v>0.5</v>
      </c>
      <c r="H27" s="122">
        <v>1.4</v>
      </c>
      <c r="I27" s="122">
        <v>1.8</v>
      </c>
      <c r="J27" s="122">
        <v>1.9</v>
      </c>
      <c r="K27" s="122">
        <v>2.9</v>
      </c>
      <c r="L27" s="122">
        <v>1.7</v>
      </c>
      <c r="M27" s="122">
        <v>2.1</v>
      </c>
      <c r="N27" s="122">
        <v>2.6</v>
      </c>
      <c r="O27" s="122">
        <v>2</v>
      </c>
      <c r="P27" s="122">
        <v>1.8</v>
      </c>
      <c r="Q27" s="122">
        <v>1.8</v>
      </c>
      <c r="R27" s="122">
        <v>1.7</v>
      </c>
      <c r="S27" s="122">
        <v>1.4</v>
      </c>
      <c r="T27" s="122">
        <v>0.8</v>
      </c>
      <c r="U27" s="122">
        <v>1.1</v>
      </c>
      <c r="V27" s="122">
        <v>0.7</v>
      </c>
      <c r="W27" s="122">
        <v>0.2</v>
      </c>
      <c r="X27" s="122">
        <v>0.6</v>
      </c>
      <c r="Y27" s="122">
        <v>0.7</v>
      </c>
      <c r="Z27" s="39">
        <f t="shared" si="0"/>
        <v>1.4333333333333338</v>
      </c>
      <c r="AA27" s="129" t="s">
        <v>72</v>
      </c>
      <c r="AB27" s="122">
        <v>3.4</v>
      </c>
      <c r="AC27" s="132" t="s">
        <v>382</v>
      </c>
      <c r="AD27" s="28">
        <v>24</v>
      </c>
      <c r="AE27" s="129" t="s">
        <v>72</v>
      </c>
      <c r="AF27" s="122">
        <v>5.6</v>
      </c>
      <c r="AG27" s="135" t="s">
        <v>404</v>
      </c>
    </row>
    <row r="28" spans="1:33" ht="14.25" customHeight="1">
      <c r="A28" s="97">
        <v>25</v>
      </c>
      <c r="B28" s="125">
        <v>0.2</v>
      </c>
      <c r="C28" s="122">
        <v>0.3</v>
      </c>
      <c r="D28" s="122">
        <v>0.6</v>
      </c>
      <c r="E28" s="122">
        <v>0.4</v>
      </c>
      <c r="F28" s="122">
        <v>0.4</v>
      </c>
      <c r="G28" s="122">
        <v>0.1</v>
      </c>
      <c r="H28" s="122">
        <v>0.5</v>
      </c>
      <c r="I28" s="122">
        <v>0.9</v>
      </c>
      <c r="J28" s="122">
        <v>1.1</v>
      </c>
      <c r="K28" s="122">
        <v>2.9</v>
      </c>
      <c r="L28" s="122">
        <v>2.7</v>
      </c>
      <c r="M28" s="122">
        <v>2.9</v>
      </c>
      <c r="N28" s="122">
        <v>3.1</v>
      </c>
      <c r="O28" s="122">
        <v>3.9</v>
      </c>
      <c r="P28" s="122">
        <v>3.6</v>
      </c>
      <c r="Q28" s="122">
        <v>3.7</v>
      </c>
      <c r="R28" s="122">
        <v>2.4</v>
      </c>
      <c r="S28" s="122">
        <v>1.3</v>
      </c>
      <c r="T28" s="122">
        <v>1.2</v>
      </c>
      <c r="U28" s="122">
        <v>0.9</v>
      </c>
      <c r="V28" s="122">
        <v>0.3</v>
      </c>
      <c r="W28" s="122">
        <v>1.1</v>
      </c>
      <c r="X28" s="122">
        <v>0.2</v>
      </c>
      <c r="Y28" s="122">
        <v>0.7</v>
      </c>
      <c r="Z28" s="39">
        <f t="shared" si="0"/>
        <v>1.4750000000000003</v>
      </c>
      <c r="AA28" s="129" t="s">
        <v>51</v>
      </c>
      <c r="AB28" s="122">
        <v>4.2</v>
      </c>
      <c r="AC28" s="132" t="s">
        <v>383</v>
      </c>
      <c r="AD28" s="28">
        <v>25</v>
      </c>
      <c r="AE28" s="129" t="s">
        <v>52</v>
      </c>
      <c r="AF28" s="122">
        <v>7</v>
      </c>
      <c r="AG28" s="135" t="s">
        <v>84</v>
      </c>
    </row>
    <row r="29" spans="1:33" ht="14.25" customHeight="1">
      <c r="A29" s="97">
        <v>26</v>
      </c>
      <c r="B29" s="125">
        <v>0.3</v>
      </c>
      <c r="C29" s="122">
        <v>0.6</v>
      </c>
      <c r="D29" s="122">
        <v>1.9</v>
      </c>
      <c r="E29" s="122">
        <v>2.4</v>
      </c>
      <c r="F29" s="122">
        <v>2.5</v>
      </c>
      <c r="G29" s="122">
        <v>2.6</v>
      </c>
      <c r="H29" s="122">
        <v>5</v>
      </c>
      <c r="I29" s="122">
        <v>5.5</v>
      </c>
      <c r="J29" s="122">
        <v>4.7</v>
      </c>
      <c r="K29" s="122">
        <v>5.4</v>
      </c>
      <c r="L29" s="122">
        <v>5.1</v>
      </c>
      <c r="M29" s="122">
        <v>4</v>
      </c>
      <c r="N29" s="122">
        <v>4.7</v>
      </c>
      <c r="O29" s="122">
        <v>4.8</v>
      </c>
      <c r="P29" s="122">
        <v>4</v>
      </c>
      <c r="Q29" s="122">
        <v>5</v>
      </c>
      <c r="R29" s="122">
        <v>5</v>
      </c>
      <c r="S29" s="122">
        <v>2.1</v>
      </c>
      <c r="T29" s="122">
        <v>4</v>
      </c>
      <c r="U29" s="122">
        <v>4.1</v>
      </c>
      <c r="V29" s="122">
        <v>3.9</v>
      </c>
      <c r="W29" s="122">
        <v>5.1</v>
      </c>
      <c r="X29" s="122">
        <v>4.8</v>
      </c>
      <c r="Y29" s="122">
        <v>4.4</v>
      </c>
      <c r="Z29" s="39">
        <f t="shared" si="0"/>
        <v>3.829166666666666</v>
      </c>
      <c r="AA29" s="129" t="s">
        <v>51</v>
      </c>
      <c r="AB29" s="122">
        <v>6.7</v>
      </c>
      <c r="AC29" s="132" t="s">
        <v>384</v>
      </c>
      <c r="AD29" s="28">
        <v>26</v>
      </c>
      <c r="AE29" s="129" t="s">
        <v>405</v>
      </c>
      <c r="AF29" s="122">
        <v>12.7</v>
      </c>
      <c r="AG29" s="135" t="s">
        <v>406</v>
      </c>
    </row>
    <row r="30" spans="1:33" ht="14.25" customHeight="1">
      <c r="A30" s="97">
        <v>27</v>
      </c>
      <c r="B30" s="125">
        <v>4.4</v>
      </c>
      <c r="C30" s="122">
        <v>2.8</v>
      </c>
      <c r="D30" s="122">
        <v>2.9</v>
      </c>
      <c r="E30" s="122">
        <v>2.6</v>
      </c>
      <c r="F30" s="122">
        <v>1.7</v>
      </c>
      <c r="G30" s="122">
        <v>2.3</v>
      </c>
      <c r="H30" s="122">
        <v>2.3</v>
      </c>
      <c r="I30" s="122">
        <v>3.3</v>
      </c>
      <c r="J30" s="122">
        <v>3.5</v>
      </c>
      <c r="K30" s="122">
        <v>3.5</v>
      </c>
      <c r="L30" s="122">
        <v>4.8</v>
      </c>
      <c r="M30" s="122">
        <v>5.2</v>
      </c>
      <c r="N30" s="122">
        <v>4.5</v>
      </c>
      <c r="O30" s="122">
        <v>5.7</v>
      </c>
      <c r="P30" s="122">
        <v>3.8</v>
      </c>
      <c r="Q30" s="122">
        <v>5.3</v>
      </c>
      <c r="R30" s="122">
        <v>5.9</v>
      </c>
      <c r="S30" s="122">
        <v>5.6</v>
      </c>
      <c r="T30" s="122">
        <v>3.3</v>
      </c>
      <c r="U30" s="122">
        <v>5.1</v>
      </c>
      <c r="V30" s="122">
        <v>4.3</v>
      </c>
      <c r="W30" s="122">
        <v>3.6</v>
      </c>
      <c r="X30" s="122">
        <v>2.6</v>
      </c>
      <c r="Y30" s="122">
        <v>4.4</v>
      </c>
      <c r="Z30" s="39">
        <f t="shared" si="0"/>
        <v>3.8916666666666657</v>
      </c>
      <c r="AA30" s="129" t="s">
        <v>53</v>
      </c>
      <c r="AB30" s="122">
        <v>6.4</v>
      </c>
      <c r="AC30" s="132" t="s">
        <v>385</v>
      </c>
      <c r="AD30" s="28">
        <v>27</v>
      </c>
      <c r="AE30" s="129" t="s">
        <v>53</v>
      </c>
      <c r="AF30" s="122">
        <v>13.1</v>
      </c>
      <c r="AG30" s="135" t="s">
        <v>407</v>
      </c>
    </row>
    <row r="31" spans="1:33" ht="14.25" customHeight="1">
      <c r="A31" s="97">
        <v>28</v>
      </c>
      <c r="B31" s="125">
        <v>5.3</v>
      </c>
      <c r="C31" s="122">
        <v>2</v>
      </c>
      <c r="D31" s="122">
        <v>1.1</v>
      </c>
      <c r="E31" s="122">
        <v>0.8</v>
      </c>
      <c r="F31" s="122">
        <v>5.6</v>
      </c>
      <c r="G31" s="122">
        <v>2.9</v>
      </c>
      <c r="H31" s="122">
        <v>4.3</v>
      </c>
      <c r="I31" s="122">
        <v>3.4</v>
      </c>
      <c r="J31" s="122">
        <v>3.6</v>
      </c>
      <c r="K31" s="122">
        <v>3.9</v>
      </c>
      <c r="L31" s="122">
        <v>3</v>
      </c>
      <c r="M31" s="122">
        <v>2.3</v>
      </c>
      <c r="N31" s="122">
        <v>3.1</v>
      </c>
      <c r="O31" s="122">
        <v>2.4</v>
      </c>
      <c r="P31" s="122">
        <v>5.1</v>
      </c>
      <c r="Q31" s="122">
        <v>3.6</v>
      </c>
      <c r="R31" s="122">
        <v>4.6</v>
      </c>
      <c r="S31" s="122">
        <v>2.9</v>
      </c>
      <c r="T31" s="122">
        <v>1.1</v>
      </c>
      <c r="U31" s="122">
        <v>2.6</v>
      </c>
      <c r="V31" s="122">
        <v>0.5</v>
      </c>
      <c r="W31" s="122">
        <v>0.7</v>
      </c>
      <c r="X31" s="122">
        <v>0.9</v>
      </c>
      <c r="Y31" s="122">
        <v>0.8</v>
      </c>
      <c r="Z31" s="39">
        <f t="shared" si="0"/>
        <v>2.7708333333333335</v>
      </c>
      <c r="AA31" s="129" t="s">
        <v>51</v>
      </c>
      <c r="AB31" s="122">
        <v>6</v>
      </c>
      <c r="AC31" s="132" t="s">
        <v>386</v>
      </c>
      <c r="AD31" s="28">
        <v>28</v>
      </c>
      <c r="AE31" s="129" t="s">
        <v>47</v>
      </c>
      <c r="AF31" s="122">
        <v>12.9</v>
      </c>
      <c r="AG31" s="135" t="s">
        <v>408</v>
      </c>
    </row>
    <row r="32" spans="1:33" ht="14.25" customHeight="1">
      <c r="A32" s="97">
        <v>29</v>
      </c>
      <c r="B32" s="125">
        <v>0.4</v>
      </c>
      <c r="C32" s="122">
        <v>0.4</v>
      </c>
      <c r="D32" s="122">
        <v>0.9</v>
      </c>
      <c r="E32" s="122">
        <v>0.6</v>
      </c>
      <c r="F32" s="122">
        <v>0.4</v>
      </c>
      <c r="G32" s="122">
        <v>0</v>
      </c>
      <c r="H32" s="122">
        <v>0.4</v>
      </c>
      <c r="I32" s="122">
        <v>1.6</v>
      </c>
      <c r="J32" s="122">
        <v>0.9</v>
      </c>
      <c r="K32" s="122">
        <v>1.2</v>
      </c>
      <c r="L32" s="122">
        <v>1.7</v>
      </c>
      <c r="M32" s="122">
        <v>2.3</v>
      </c>
      <c r="N32" s="122">
        <v>2.3</v>
      </c>
      <c r="O32" s="122">
        <v>2</v>
      </c>
      <c r="P32" s="122">
        <v>1</v>
      </c>
      <c r="Q32" s="122">
        <v>1.7</v>
      </c>
      <c r="R32" s="122">
        <v>1</v>
      </c>
      <c r="S32" s="122">
        <v>1.4</v>
      </c>
      <c r="T32" s="122">
        <v>0.8</v>
      </c>
      <c r="U32" s="122">
        <v>1.2</v>
      </c>
      <c r="V32" s="122">
        <v>0.6</v>
      </c>
      <c r="W32" s="122">
        <v>1.1</v>
      </c>
      <c r="X32" s="122">
        <v>1.6</v>
      </c>
      <c r="Y32" s="122">
        <v>0.5</v>
      </c>
      <c r="Z32" s="39">
        <f t="shared" si="0"/>
        <v>1.0833333333333335</v>
      </c>
      <c r="AA32" s="129" t="s">
        <v>212</v>
      </c>
      <c r="AB32" s="122">
        <v>2.7</v>
      </c>
      <c r="AC32" s="132" t="s">
        <v>213</v>
      </c>
      <c r="AD32" s="28">
        <v>29</v>
      </c>
      <c r="AE32" s="129" t="s">
        <v>212</v>
      </c>
      <c r="AF32" s="122">
        <v>4.6</v>
      </c>
      <c r="AG32" s="135" t="s">
        <v>409</v>
      </c>
    </row>
    <row r="33" spans="1:33" ht="14.25" customHeight="1">
      <c r="A33" s="97">
        <v>30</v>
      </c>
      <c r="B33" s="125">
        <v>0.3</v>
      </c>
      <c r="C33" s="122">
        <v>1</v>
      </c>
      <c r="D33" s="122">
        <v>0.5</v>
      </c>
      <c r="E33" s="122">
        <v>0.3</v>
      </c>
      <c r="F33" s="122">
        <v>0.3</v>
      </c>
      <c r="G33" s="122">
        <v>0.2</v>
      </c>
      <c r="H33" s="122">
        <v>0.9</v>
      </c>
      <c r="I33" s="122">
        <v>1.1</v>
      </c>
      <c r="J33" s="122">
        <v>1.6</v>
      </c>
      <c r="K33" s="122">
        <v>2.6</v>
      </c>
      <c r="L33" s="122">
        <v>3.2</v>
      </c>
      <c r="M33" s="122">
        <v>3.7</v>
      </c>
      <c r="N33" s="122">
        <v>4.2</v>
      </c>
      <c r="O33" s="122">
        <v>5</v>
      </c>
      <c r="P33" s="122">
        <v>3.7</v>
      </c>
      <c r="Q33" s="122">
        <v>3.5</v>
      </c>
      <c r="R33" s="122">
        <v>2</v>
      </c>
      <c r="S33" s="122">
        <v>0.4</v>
      </c>
      <c r="T33" s="122">
        <v>0.4</v>
      </c>
      <c r="U33" s="122">
        <v>0.6</v>
      </c>
      <c r="V33" s="122">
        <v>1.6</v>
      </c>
      <c r="W33" s="122">
        <v>0.6</v>
      </c>
      <c r="X33" s="122">
        <v>2.2</v>
      </c>
      <c r="Y33" s="122">
        <v>3</v>
      </c>
      <c r="Z33" s="39">
        <f t="shared" si="0"/>
        <v>1.7874999999999999</v>
      </c>
      <c r="AA33" s="129" t="s">
        <v>52</v>
      </c>
      <c r="AB33" s="122">
        <v>5.6</v>
      </c>
      <c r="AC33" s="132" t="s">
        <v>387</v>
      </c>
      <c r="AD33" s="28">
        <v>30</v>
      </c>
      <c r="AE33" s="129" t="s">
        <v>51</v>
      </c>
      <c r="AF33" s="122">
        <v>9</v>
      </c>
      <c r="AG33" s="135" t="s">
        <v>410</v>
      </c>
    </row>
    <row r="34" spans="1:33" ht="14.25" customHeight="1">
      <c r="A34" s="97">
        <v>31</v>
      </c>
      <c r="B34" s="125">
        <v>2.6</v>
      </c>
      <c r="C34" s="122">
        <v>2.2</v>
      </c>
      <c r="D34" s="122">
        <v>1.8</v>
      </c>
      <c r="E34" s="122">
        <v>1</v>
      </c>
      <c r="F34" s="122">
        <v>0.6</v>
      </c>
      <c r="G34" s="122">
        <v>1.9</v>
      </c>
      <c r="H34" s="122">
        <v>1</v>
      </c>
      <c r="I34" s="122">
        <v>1</v>
      </c>
      <c r="J34" s="122">
        <v>1.4</v>
      </c>
      <c r="K34" s="122">
        <v>1.5</v>
      </c>
      <c r="L34" s="122">
        <v>1.3</v>
      </c>
      <c r="M34" s="122">
        <v>1.5</v>
      </c>
      <c r="N34" s="122">
        <v>1.4</v>
      </c>
      <c r="O34" s="122">
        <v>0.7</v>
      </c>
      <c r="P34" s="122">
        <v>1.5</v>
      </c>
      <c r="Q34" s="122">
        <v>1.2</v>
      </c>
      <c r="R34" s="122">
        <v>1.3</v>
      </c>
      <c r="S34" s="122">
        <v>1.2</v>
      </c>
      <c r="T34" s="122">
        <v>1.2</v>
      </c>
      <c r="U34" s="122">
        <v>1.3</v>
      </c>
      <c r="V34" s="122">
        <v>1.4</v>
      </c>
      <c r="W34" s="122">
        <v>0.5</v>
      </c>
      <c r="X34" s="122">
        <v>0.5</v>
      </c>
      <c r="Y34" s="122">
        <v>0.7</v>
      </c>
      <c r="Z34" s="39">
        <f t="shared" si="0"/>
        <v>1.2791666666666666</v>
      </c>
      <c r="AA34" s="129" t="s">
        <v>53</v>
      </c>
      <c r="AB34" s="122">
        <v>3.4</v>
      </c>
      <c r="AC34" s="132" t="s">
        <v>388</v>
      </c>
      <c r="AD34" s="28">
        <v>31</v>
      </c>
      <c r="AE34" s="129" t="s">
        <v>50</v>
      </c>
      <c r="AF34" s="122">
        <v>7.4</v>
      </c>
      <c r="AG34" s="135" t="s">
        <v>60</v>
      </c>
    </row>
    <row r="35" spans="1:33" ht="14.25" customHeight="1">
      <c r="A35" s="99" t="s">
        <v>14</v>
      </c>
      <c r="B35" s="25">
        <f aca="true" t="shared" si="1" ref="B35:K35">AVERAGE(B4:B34)</f>
        <v>1.8032258064516125</v>
      </c>
      <c r="C35" s="26">
        <f t="shared" si="1"/>
        <v>1.7290322580645159</v>
      </c>
      <c r="D35" s="26">
        <f t="shared" si="1"/>
        <v>1.5032258064516126</v>
      </c>
      <c r="E35" s="26">
        <f t="shared" si="1"/>
        <v>1.5354838709677412</v>
      </c>
      <c r="F35" s="26">
        <f t="shared" si="1"/>
        <v>1.9096774193548387</v>
      </c>
      <c r="G35" s="26">
        <f t="shared" si="1"/>
        <v>1.9903225806451612</v>
      </c>
      <c r="H35" s="26">
        <f t="shared" si="1"/>
        <v>2.2451612903225815</v>
      </c>
      <c r="I35" s="26">
        <f t="shared" si="1"/>
        <v>2.825806451612903</v>
      </c>
      <c r="J35" s="26">
        <f t="shared" si="1"/>
        <v>3.064516129032258</v>
      </c>
      <c r="K35" s="26">
        <f t="shared" si="1"/>
        <v>3.3870967741935494</v>
      </c>
      <c r="L35" s="26">
        <f aca="true" t="shared" si="2" ref="L35:Z35">AVERAGE(L4:L34)</f>
        <v>3.4870967741935477</v>
      </c>
      <c r="M35" s="26">
        <f t="shared" si="2"/>
        <v>3.4322580645161294</v>
      </c>
      <c r="N35" s="26">
        <f t="shared" si="2"/>
        <v>3.5838709677419347</v>
      </c>
      <c r="O35" s="26">
        <f t="shared" si="2"/>
        <v>3.419354838709677</v>
      </c>
      <c r="P35" s="26">
        <f t="shared" si="2"/>
        <v>3.112903225806451</v>
      </c>
      <c r="Q35" s="26">
        <f t="shared" si="2"/>
        <v>2.9967741935483874</v>
      </c>
      <c r="R35" s="26">
        <f t="shared" si="2"/>
        <v>2.9193548387096784</v>
      </c>
      <c r="S35" s="26">
        <f t="shared" si="2"/>
        <v>2.3483870967741938</v>
      </c>
      <c r="T35" s="26">
        <f t="shared" si="2"/>
        <v>1.9774193548387096</v>
      </c>
      <c r="U35" s="26">
        <f t="shared" si="2"/>
        <v>1.9096774193548385</v>
      </c>
      <c r="V35" s="26">
        <f t="shared" si="2"/>
        <v>1.9548387096774191</v>
      </c>
      <c r="W35" s="26">
        <f t="shared" si="2"/>
        <v>1.6838709677419361</v>
      </c>
      <c r="X35" s="26">
        <f t="shared" si="2"/>
        <v>1.8032258064516131</v>
      </c>
      <c r="Y35" s="26">
        <f t="shared" si="2"/>
        <v>1.8709677419354838</v>
      </c>
      <c r="Z35" s="41">
        <f t="shared" si="2"/>
        <v>2.4372311827956987</v>
      </c>
      <c r="AA35" s="103"/>
      <c r="AB35" s="26">
        <f>AVERAGE(AB4:AB34)</f>
        <v>5.2387096774193544</v>
      </c>
      <c r="AC35" s="36"/>
      <c r="AD35" s="36"/>
      <c r="AE35" s="103"/>
      <c r="AF35" s="26">
        <f>AVERAGE(AF4:AF34)</f>
        <v>9.132258064516126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0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9.2</v>
      </c>
      <c r="O38" s="145" t="s">
        <v>49</v>
      </c>
      <c r="P38" s="140">
        <v>7</v>
      </c>
      <c r="Q38" s="146" t="s">
        <v>371</v>
      </c>
      <c r="T38" s="18">
        <f>MAX(風速2)</f>
        <v>19.2</v>
      </c>
      <c r="U38" s="145" t="s">
        <v>49</v>
      </c>
      <c r="V38" s="140">
        <v>7</v>
      </c>
      <c r="W38" s="146" t="s">
        <v>137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47"/>
      <c r="P39" s="140"/>
      <c r="Q39" s="149"/>
      <c r="T39" s="34"/>
      <c r="U39" s="141"/>
      <c r="V39" s="141"/>
      <c r="W39" s="142"/>
    </row>
    <row r="40" spans="14:23" ht="14.25" customHeight="1">
      <c r="N40" s="35"/>
      <c r="O40" s="143"/>
      <c r="P40" s="143"/>
      <c r="Q40" s="144"/>
      <c r="T40" s="35"/>
      <c r="U40" s="143"/>
      <c r="V40" s="143"/>
      <c r="W40" s="14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f>'1月'!Z1</f>
        <v>2019</v>
      </c>
      <c r="AA1" s="2" t="s">
        <v>45</v>
      </c>
      <c r="AB1" s="104">
        <v>8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24">
        <v>0.2</v>
      </c>
      <c r="C4" s="123">
        <v>1</v>
      </c>
      <c r="D4" s="123">
        <v>0.9</v>
      </c>
      <c r="E4" s="123">
        <v>0.6</v>
      </c>
      <c r="F4" s="123">
        <v>0.1</v>
      </c>
      <c r="G4" s="123">
        <v>0.5</v>
      </c>
      <c r="H4" s="123">
        <v>0.6</v>
      </c>
      <c r="I4" s="123">
        <v>0.7</v>
      </c>
      <c r="J4" s="123">
        <v>1.5</v>
      </c>
      <c r="K4" s="123">
        <v>2.1</v>
      </c>
      <c r="L4" s="123">
        <v>3.2</v>
      </c>
      <c r="M4" s="123">
        <v>3.1</v>
      </c>
      <c r="N4" s="123">
        <v>2.4</v>
      </c>
      <c r="O4" s="123">
        <v>3.4</v>
      </c>
      <c r="P4" s="123">
        <v>2.6</v>
      </c>
      <c r="Q4" s="123">
        <v>3</v>
      </c>
      <c r="R4" s="123">
        <v>2.2</v>
      </c>
      <c r="S4" s="123">
        <v>1.2</v>
      </c>
      <c r="T4" s="123">
        <v>1.8</v>
      </c>
      <c r="U4" s="123">
        <v>0.9</v>
      </c>
      <c r="V4" s="123">
        <v>1.5</v>
      </c>
      <c r="W4" s="123">
        <v>0.5</v>
      </c>
      <c r="X4" s="123">
        <v>0.7</v>
      </c>
      <c r="Y4" s="123">
        <v>0.5</v>
      </c>
      <c r="Z4" s="38">
        <f aca="true" t="shared" si="0" ref="Z4:Z34">AVERAGE(B4:Y4)</f>
        <v>1.4666666666666668</v>
      </c>
      <c r="AA4" s="128" t="s">
        <v>52</v>
      </c>
      <c r="AB4" s="123">
        <v>4</v>
      </c>
      <c r="AC4" s="131" t="s">
        <v>278</v>
      </c>
      <c r="AD4" s="27">
        <v>1</v>
      </c>
      <c r="AE4" s="128" t="s">
        <v>53</v>
      </c>
      <c r="AF4" s="123">
        <v>6.5</v>
      </c>
      <c r="AG4" s="134" t="s">
        <v>387</v>
      </c>
    </row>
    <row r="5" spans="1:33" ht="14.25" customHeight="1">
      <c r="A5" s="97">
        <v>2</v>
      </c>
      <c r="B5" s="125">
        <v>1</v>
      </c>
      <c r="C5" s="122">
        <v>0.2</v>
      </c>
      <c r="D5" s="122">
        <v>0.2</v>
      </c>
      <c r="E5" s="122">
        <v>0.8</v>
      </c>
      <c r="F5" s="122">
        <v>0.2</v>
      </c>
      <c r="G5" s="122">
        <v>0.2</v>
      </c>
      <c r="H5" s="122">
        <v>1</v>
      </c>
      <c r="I5" s="122">
        <v>1.2</v>
      </c>
      <c r="J5" s="122">
        <v>1.3</v>
      </c>
      <c r="K5" s="122">
        <v>1.2</v>
      </c>
      <c r="L5" s="122">
        <v>1.8</v>
      </c>
      <c r="M5" s="122">
        <v>2.3</v>
      </c>
      <c r="N5" s="122">
        <v>2.1</v>
      </c>
      <c r="O5" s="122">
        <v>3.4</v>
      </c>
      <c r="P5" s="122">
        <v>3.4</v>
      </c>
      <c r="Q5" s="122">
        <v>3</v>
      </c>
      <c r="R5" s="122">
        <v>3.7</v>
      </c>
      <c r="S5" s="122">
        <v>2.6</v>
      </c>
      <c r="T5" s="122">
        <v>0.5</v>
      </c>
      <c r="U5" s="122">
        <v>1.2</v>
      </c>
      <c r="V5" s="122">
        <v>0.2</v>
      </c>
      <c r="W5" s="122">
        <v>1.1</v>
      </c>
      <c r="X5" s="122">
        <v>2.5</v>
      </c>
      <c r="Y5" s="122">
        <v>3.7</v>
      </c>
      <c r="Z5" s="39">
        <f t="shared" si="0"/>
        <v>1.616666666666667</v>
      </c>
      <c r="AA5" s="129" t="s">
        <v>52</v>
      </c>
      <c r="AB5" s="122">
        <v>4.2</v>
      </c>
      <c r="AC5" s="132" t="s">
        <v>411</v>
      </c>
      <c r="AD5" s="28">
        <v>2</v>
      </c>
      <c r="AE5" s="129" t="s">
        <v>51</v>
      </c>
      <c r="AF5" s="122">
        <v>7.9</v>
      </c>
      <c r="AG5" s="135" t="s">
        <v>429</v>
      </c>
    </row>
    <row r="6" spans="1:33" ht="14.25" customHeight="1">
      <c r="A6" s="97">
        <v>3</v>
      </c>
      <c r="B6" s="125">
        <v>3.9</v>
      </c>
      <c r="C6" s="122">
        <v>4.3</v>
      </c>
      <c r="D6" s="122">
        <v>3.5</v>
      </c>
      <c r="E6" s="122">
        <v>2.7</v>
      </c>
      <c r="F6" s="122">
        <v>0.8</v>
      </c>
      <c r="G6" s="122">
        <v>0.6</v>
      </c>
      <c r="H6" s="122">
        <v>1</v>
      </c>
      <c r="I6" s="122">
        <v>1.4</v>
      </c>
      <c r="J6" s="122">
        <v>1.4</v>
      </c>
      <c r="K6" s="122">
        <v>2.5</v>
      </c>
      <c r="L6" s="122">
        <v>3.9</v>
      </c>
      <c r="M6" s="122">
        <v>3.1</v>
      </c>
      <c r="N6" s="122">
        <v>3.2</v>
      </c>
      <c r="O6" s="122">
        <v>3.2</v>
      </c>
      <c r="P6" s="122">
        <v>3.1</v>
      </c>
      <c r="Q6" s="122">
        <v>3.1</v>
      </c>
      <c r="R6" s="122">
        <v>2</v>
      </c>
      <c r="S6" s="122">
        <v>2.6</v>
      </c>
      <c r="T6" s="122">
        <v>1.2</v>
      </c>
      <c r="U6" s="122">
        <v>0.7</v>
      </c>
      <c r="V6" s="122">
        <v>0.7</v>
      </c>
      <c r="W6" s="122">
        <v>0.6</v>
      </c>
      <c r="X6" s="122">
        <v>0.3</v>
      </c>
      <c r="Y6" s="122">
        <v>0.5</v>
      </c>
      <c r="Z6" s="39">
        <f t="shared" si="0"/>
        <v>2.0958333333333337</v>
      </c>
      <c r="AA6" s="129" t="s">
        <v>51</v>
      </c>
      <c r="AB6" s="122">
        <v>4.6</v>
      </c>
      <c r="AC6" s="132" t="s">
        <v>412</v>
      </c>
      <c r="AD6" s="28">
        <v>3</v>
      </c>
      <c r="AE6" s="129" t="s">
        <v>51</v>
      </c>
      <c r="AF6" s="122">
        <v>7.7</v>
      </c>
      <c r="AG6" s="135" t="s">
        <v>121</v>
      </c>
    </row>
    <row r="7" spans="1:33" ht="14.25" customHeight="1">
      <c r="A7" s="97">
        <v>4</v>
      </c>
      <c r="B7" s="125">
        <v>0.1</v>
      </c>
      <c r="C7" s="122">
        <v>0.6</v>
      </c>
      <c r="D7" s="122">
        <v>0.8</v>
      </c>
      <c r="E7" s="122">
        <v>0.5</v>
      </c>
      <c r="F7" s="122">
        <v>0.1</v>
      </c>
      <c r="G7" s="122">
        <v>0.6</v>
      </c>
      <c r="H7" s="122">
        <v>1.4</v>
      </c>
      <c r="I7" s="122">
        <v>2.5</v>
      </c>
      <c r="J7" s="122">
        <v>2.3</v>
      </c>
      <c r="K7" s="122">
        <v>1.7</v>
      </c>
      <c r="L7" s="122">
        <v>2.6</v>
      </c>
      <c r="M7" s="122">
        <v>1.1</v>
      </c>
      <c r="N7" s="122">
        <v>2.7</v>
      </c>
      <c r="O7" s="122">
        <v>2.8</v>
      </c>
      <c r="P7" s="122">
        <v>3.5</v>
      </c>
      <c r="Q7" s="122">
        <v>3</v>
      </c>
      <c r="R7" s="122">
        <v>2.3</v>
      </c>
      <c r="S7" s="122">
        <v>1.3</v>
      </c>
      <c r="T7" s="122">
        <v>1.5</v>
      </c>
      <c r="U7" s="122">
        <v>0.9</v>
      </c>
      <c r="V7" s="122">
        <v>1</v>
      </c>
      <c r="W7" s="122">
        <v>1</v>
      </c>
      <c r="X7" s="122">
        <v>1.1</v>
      </c>
      <c r="Y7" s="122">
        <v>0.6</v>
      </c>
      <c r="Z7" s="39">
        <f t="shared" si="0"/>
        <v>1.5</v>
      </c>
      <c r="AA7" s="129" t="s">
        <v>52</v>
      </c>
      <c r="AB7" s="122">
        <v>3.7</v>
      </c>
      <c r="AC7" s="132" t="s">
        <v>413</v>
      </c>
      <c r="AD7" s="28">
        <v>4</v>
      </c>
      <c r="AE7" s="129" t="s">
        <v>52</v>
      </c>
      <c r="AF7" s="122">
        <v>6.7</v>
      </c>
      <c r="AG7" s="135" t="s">
        <v>430</v>
      </c>
    </row>
    <row r="8" spans="1:33" ht="14.25" customHeight="1">
      <c r="A8" s="97">
        <v>5</v>
      </c>
      <c r="B8" s="125">
        <v>0.5</v>
      </c>
      <c r="C8" s="122">
        <v>0.4</v>
      </c>
      <c r="D8" s="122">
        <v>0.7</v>
      </c>
      <c r="E8" s="122">
        <v>0.7</v>
      </c>
      <c r="F8" s="122">
        <v>1.2</v>
      </c>
      <c r="G8" s="122">
        <v>0.8</v>
      </c>
      <c r="H8" s="122">
        <v>2.8</v>
      </c>
      <c r="I8" s="122">
        <v>3.2</v>
      </c>
      <c r="J8" s="122">
        <v>3.3</v>
      </c>
      <c r="K8" s="122">
        <v>3.6</v>
      </c>
      <c r="L8" s="122">
        <v>4.2</v>
      </c>
      <c r="M8" s="122">
        <v>4.4</v>
      </c>
      <c r="N8" s="122">
        <v>3.2</v>
      </c>
      <c r="O8" s="122">
        <v>3.7</v>
      </c>
      <c r="P8" s="122">
        <v>3.2</v>
      </c>
      <c r="Q8" s="122">
        <v>3.8</v>
      </c>
      <c r="R8" s="122">
        <v>4.2</v>
      </c>
      <c r="S8" s="122">
        <v>3.4</v>
      </c>
      <c r="T8" s="122">
        <v>2.2</v>
      </c>
      <c r="U8" s="122">
        <v>2.3</v>
      </c>
      <c r="V8" s="122">
        <v>1.8</v>
      </c>
      <c r="W8" s="122">
        <v>1.2</v>
      </c>
      <c r="X8" s="122">
        <v>0.4</v>
      </c>
      <c r="Y8" s="122">
        <v>2.1</v>
      </c>
      <c r="Z8" s="39">
        <f t="shared" si="0"/>
        <v>2.3875</v>
      </c>
      <c r="AA8" s="129" t="s">
        <v>51</v>
      </c>
      <c r="AB8" s="122">
        <v>4.8</v>
      </c>
      <c r="AC8" s="132" t="s">
        <v>414</v>
      </c>
      <c r="AD8" s="28">
        <v>5</v>
      </c>
      <c r="AE8" s="129" t="s">
        <v>51</v>
      </c>
      <c r="AF8" s="122">
        <v>8.6</v>
      </c>
      <c r="AG8" s="135" t="s">
        <v>341</v>
      </c>
    </row>
    <row r="9" spans="1:33" ht="14.25" customHeight="1">
      <c r="A9" s="97">
        <v>6</v>
      </c>
      <c r="B9" s="125">
        <v>1.8</v>
      </c>
      <c r="C9" s="122">
        <v>3.3</v>
      </c>
      <c r="D9" s="122">
        <v>2</v>
      </c>
      <c r="E9" s="122">
        <v>2</v>
      </c>
      <c r="F9" s="122">
        <v>1.3</v>
      </c>
      <c r="G9" s="122">
        <v>2</v>
      </c>
      <c r="H9" s="122">
        <v>1.7</v>
      </c>
      <c r="I9" s="122">
        <v>1.6</v>
      </c>
      <c r="J9" s="122">
        <v>2.6</v>
      </c>
      <c r="K9" s="122">
        <v>4.5</v>
      </c>
      <c r="L9" s="122">
        <v>3.9</v>
      </c>
      <c r="M9" s="122">
        <v>4.3</v>
      </c>
      <c r="N9" s="122">
        <v>4.3</v>
      </c>
      <c r="O9" s="122">
        <v>4</v>
      </c>
      <c r="P9" s="122">
        <v>3.2</v>
      </c>
      <c r="Q9" s="122">
        <v>4.1</v>
      </c>
      <c r="R9" s="122">
        <v>2.8</v>
      </c>
      <c r="S9" s="122">
        <v>2.1</v>
      </c>
      <c r="T9" s="122">
        <v>0.5</v>
      </c>
      <c r="U9" s="122">
        <v>1.3</v>
      </c>
      <c r="V9" s="122">
        <v>4.7</v>
      </c>
      <c r="W9" s="122">
        <v>5</v>
      </c>
      <c r="X9" s="122">
        <v>2.6</v>
      </c>
      <c r="Y9" s="122">
        <v>0.4</v>
      </c>
      <c r="Z9" s="39">
        <f t="shared" si="0"/>
        <v>2.75</v>
      </c>
      <c r="AA9" s="129" t="s">
        <v>53</v>
      </c>
      <c r="AB9" s="122">
        <v>5.2</v>
      </c>
      <c r="AC9" s="132" t="s">
        <v>415</v>
      </c>
      <c r="AD9" s="28">
        <v>6</v>
      </c>
      <c r="AE9" s="129" t="s">
        <v>51</v>
      </c>
      <c r="AF9" s="122">
        <v>8.6</v>
      </c>
      <c r="AG9" s="135" t="s">
        <v>85</v>
      </c>
    </row>
    <row r="10" spans="1:33" ht="14.25" customHeight="1">
      <c r="A10" s="97">
        <v>7</v>
      </c>
      <c r="B10" s="125">
        <v>0.8</v>
      </c>
      <c r="C10" s="122">
        <v>0.5</v>
      </c>
      <c r="D10" s="122">
        <v>1.8</v>
      </c>
      <c r="E10" s="122">
        <v>1.2</v>
      </c>
      <c r="F10" s="122">
        <v>0.9</v>
      </c>
      <c r="G10" s="122">
        <v>0.6</v>
      </c>
      <c r="H10" s="122">
        <v>2.6</v>
      </c>
      <c r="I10" s="122">
        <v>4</v>
      </c>
      <c r="J10" s="122">
        <v>2.2</v>
      </c>
      <c r="K10" s="122">
        <v>2.8</v>
      </c>
      <c r="L10" s="122">
        <v>2.1</v>
      </c>
      <c r="M10" s="122">
        <v>2.9</v>
      </c>
      <c r="N10" s="122">
        <v>2.5</v>
      </c>
      <c r="O10" s="122">
        <v>2.9</v>
      </c>
      <c r="P10" s="122">
        <v>3</v>
      </c>
      <c r="Q10" s="122">
        <v>2.8</v>
      </c>
      <c r="R10" s="122">
        <v>0.7</v>
      </c>
      <c r="S10" s="122">
        <v>2.2</v>
      </c>
      <c r="T10" s="122">
        <v>1.5</v>
      </c>
      <c r="U10" s="122">
        <v>0.9</v>
      </c>
      <c r="V10" s="122">
        <v>0.9</v>
      </c>
      <c r="W10" s="122">
        <v>0.4</v>
      </c>
      <c r="X10" s="122">
        <v>0.9</v>
      </c>
      <c r="Y10" s="122">
        <v>1.7</v>
      </c>
      <c r="Z10" s="39">
        <f t="shared" si="0"/>
        <v>1.7833333333333334</v>
      </c>
      <c r="AA10" s="129" t="s">
        <v>72</v>
      </c>
      <c r="AB10" s="122">
        <v>4.1</v>
      </c>
      <c r="AC10" s="132" t="s">
        <v>416</v>
      </c>
      <c r="AD10" s="28">
        <v>7</v>
      </c>
      <c r="AE10" s="129" t="s">
        <v>72</v>
      </c>
      <c r="AF10" s="122">
        <v>5.6</v>
      </c>
      <c r="AG10" s="135" t="s">
        <v>431</v>
      </c>
    </row>
    <row r="11" spans="1:33" ht="14.25" customHeight="1">
      <c r="A11" s="97">
        <v>8</v>
      </c>
      <c r="B11" s="125">
        <v>0.2</v>
      </c>
      <c r="C11" s="122">
        <v>0.4</v>
      </c>
      <c r="D11" s="122">
        <v>0.9</v>
      </c>
      <c r="E11" s="122">
        <v>0.5</v>
      </c>
      <c r="F11" s="122">
        <v>0.3</v>
      </c>
      <c r="G11" s="122">
        <v>0.7</v>
      </c>
      <c r="H11" s="122">
        <v>1.9</v>
      </c>
      <c r="I11" s="122">
        <v>1.7</v>
      </c>
      <c r="J11" s="122">
        <v>2</v>
      </c>
      <c r="K11" s="122">
        <v>1.9</v>
      </c>
      <c r="L11" s="122">
        <v>1.7</v>
      </c>
      <c r="M11" s="122">
        <v>3.4</v>
      </c>
      <c r="N11" s="122">
        <v>3.1</v>
      </c>
      <c r="O11" s="122">
        <v>3.8</v>
      </c>
      <c r="P11" s="122">
        <v>3.1</v>
      </c>
      <c r="Q11" s="122">
        <v>1.4</v>
      </c>
      <c r="R11" s="122">
        <v>1.9</v>
      </c>
      <c r="S11" s="122">
        <v>0.8</v>
      </c>
      <c r="T11" s="122">
        <v>1.4</v>
      </c>
      <c r="U11" s="122">
        <v>1.4</v>
      </c>
      <c r="V11" s="122">
        <v>0.6</v>
      </c>
      <c r="W11" s="122">
        <v>1.2</v>
      </c>
      <c r="X11" s="122">
        <v>1.5</v>
      </c>
      <c r="Y11" s="122">
        <v>1.8</v>
      </c>
      <c r="Z11" s="39">
        <f t="shared" si="0"/>
        <v>1.5666666666666667</v>
      </c>
      <c r="AA11" s="129" t="s">
        <v>52</v>
      </c>
      <c r="AB11" s="122">
        <v>3.9</v>
      </c>
      <c r="AC11" s="132" t="s">
        <v>407</v>
      </c>
      <c r="AD11" s="28">
        <v>8</v>
      </c>
      <c r="AE11" s="129" t="s">
        <v>51</v>
      </c>
      <c r="AF11" s="122">
        <v>6.3</v>
      </c>
      <c r="AG11" s="135" t="s">
        <v>432</v>
      </c>
    </row>
    <row r="12" spans="1:33" ht="14.25" customHeight="1">
      <c r="A12" s="97">
        <v>9</v>
      </c>
      <c r="B12" s="125">
        <v>2.2</v>
      </c>
      <c r="C12" s="122">
        <v>2.7</v>
      </c>
      <c r="D12" s="122">
        <v>3.4</v>
      </c>
      <c r="E12" s="122">
        <v>3.1</v>
      </c>
      <c r="F12" s="122">
        <v>3.8</v>
      </c>
      <c r="G12" s="122">
        <v>2.3</v>
      </c>
      <c r="H12" s="122">
        <v>0.8</v>
      </c>
      <c r="I12" s="122">
        <v>1.1</v>
      </c>
      <c r="J12" s="122">
        <v>0.6</v>
      </c>
      <c r="K12" s="122">
        <v>1.9</v>
      </c>
      <c r="L12" s="122">
        <v>3.9</v>
      </c>
      <c r="M12" s="122">
        <v>3.5</v>
      </c>
      <c r="N12" s="122">
        <v>3.7</v>
      </c>
      <c r="O12" s="122">
        <v>4.3</v>
      </c>
      <c r="P12" s="122">
        <v>3.4</v>
      </c>
      <c r="Q12" s="122">
        <v>3.8</v>
      </c>
      <c r="R12" s="122">
        <v>1.2</v>
      </c>
      <c r="S12" s="122">
        <v>1.8</v>
      </c>
      <c r="T12" s="122">
        <v>0.9</v>
      </c>
      <c r="U12" s="122">
        <v>0.2</v>
      </c>
      <c r="V12" s="122">
        <v>1.3</v>
      </c>
      <c r="W12" s="122">
        <v>2.1</v>
      </c>
      <c r="X12" s="122">
        <v>3.1</v>
      </c>
      <c r="Y12" s="122">
        <v>3.2</v>
      </c>
      <c r="Z12" s="39">
        <f t="shared" si="0"/>
        <v>2.4291666666666667</v>
      </c>
      <c r="AA12" s="129" t="s">
        <v>51</v>
      </c>
      <c r="AB12" s="122">
        <v>4.8</v>
      </c>
      <c r="AC12" s="132" t="s">
        <v>417</v>
      </c>
      <c r="AD12" s="28">
        <v>9</v>
      </c>
      <c r="AE12" s="129" t="s">
        <v>51</v>
      </c>
      <c r="AF12" s="122">
        <v>8.1</v>
      </c>
      <c r="AG12" s="135" t="s">
        <v>433</v>
      </c>
    </row>
    <row r="13" spans="1:33" ht="14.25" customHeight="1">
      <c r="A13" s="97">
        <v>10</v>
      </c>
      <c r="B13" s="125">
        <v>3.5</v>
      </c>
      <c r="C13" s="122">
        <v>2.9</v>
      </c>
      <c r="D13" s="122">
        <v>1.6</v>
      </c>
      <c r="E13" s="122">
        <v>2.1</v>
      </c>
      <c r="F13" s="122">
        <v>1.1</v>
      </c>
      <c r="G13" s="122">
        <v>2</v>
      </c>
      <c r="H13" s="122">
        <v>3.9</v>
      </c>
      <c r="I13" s="122">
        <v>3.8</v>
      </c>
      <c r="J13" s="122">
        <v>4</v>
      </c>
      <c r="K13" s="122">
        <v>3.5</v>
      </c>
      <c r="L13" s="122">
        <v>4.2</v>
      </c>
      <c r="M13" s="122">
        <v>3.5</v>
      </c>
      <c r="N13" s="122">
        <v>3.5</v>
      </c>
      <c r="O13" s="122">
        <v>3.2</v>
      </c>
      <c r="P13" s="122">
        <v>3.1</v>
      </c>
      <c r="Q13" s="122">
        <v>2.8</v>
      </c>
      <c r="R13" s="122">
        <v>2.6</v>
      </c>
      <c r="S13" s="122">
        <v>1.8</v>
      </c>
      <c r="T13" s="122">
        <v>2.2</v>
      </c>
      <c r="U13" s="122">
        <v>2.2</v>
      </c>
      <c r="V13" s="122">
        <v>0.5</v>
      </c>
      <c r="W13" s="122">
        <v>0.4</v>
      </c>
      <c r="X13" s="122">
        <v>0.7</v>
      </c>
      <c r="Y13" s="122">
        <v>0.4</v>
      </c>
      <c r="Z13" s="39">
        <f t="shared" si="0"/>
        <v>2.479166666666667</v>
      </c>
      <c r="AA13" s="129" t="s">
        <v>46</v>
      </c>
      <c r="AB13" s="122">
        <v>4.5</v>
      </c>
      <c r="AC13" s="132" t="s">
        <v>376</v>
      </c>
      <c r="AD13" s="28">
        <v>10</v>
      </c>
      <c r="AE13" s="129" t="s">
        <v>49</v>
      </c>
      <c r="AF13" s="122">
        <v>7.2</v>
      </c>
      <c r="AG13" s="135" t="s">
        <v>70</v>
      </c>
    </row>
    <row r="14" spans="1:33" ht="14.25" customHeight="1">
      <c r="A14" s="98">
        <v>11</v>
      </c>
      <c r="B14" s="126">
        <v>1.1</v>
      </c>
      <c r="C14" s="127">
        <v>0.6</v>
      </c>
      <c r="D14" s="127">
        <v>1</v>
      </c>
      <c r="E14" s="127">
        <v>1.9</v>
      </c>
      <c r="F14" s="127">
        <v>1.6</v>
      </c>
      <c r="G14" s="127">
        <v>1.1</v>
      </c>
      <c r="H14" s="127">
        <v>2.6</v>
      </c>
      <c r="I14" s="127">
        <v>4.4</v>
      </c>
      <c r="J14" s="127">
        <v>4.4</v>
      </c>
      <c r="K14" s="127">
        <v>5.7</v>
      </c>
      <c r="L14" s="127">
        <v>5.5</v>
      </c>
      <c r="M14" s="127">
        <v>3.2</v>
      </c>
      <c r="N14" s="127">
        <v>3.9</v>
      </c>
      <c r="O14" s="127">
        <v>5.1</v>
      </c>
      <c r="P14" s="127">
        <v>4.8</v>
      </c>
      <c r="Q14" s="127">
        <v>4.3</v>
      </c>
      <c r="R14" s="127">
        <v>4.6</v>
      </c>
      <c r="S14" s="127">
        <v>4.4</v>
      </c>
      <c r="T14" s="127">
        <v>2.3</v>
      </c>
      <c r="U14" s="127">
        <v>2.7</v>
      </c>
      <c r="V14" s="127">
        <v>2.7</v>
      </c>
      <c r="W14" s="127">
        <v>1.5</v>
      </c>
      <c r="X14" s="127">
        <v>2.3</v>
      </c>
      <c r="Y14" s="127">
        <v>1.1</v>
      </c>
      <c r="Z14" s="40">
        <f t="shared" si="0"/>
        <v>3.0333333333333328</v>
      </c>
      <c r="AA14" s="130" t="s">
        <v>46</v>
      </c>
      <c r="AB14" s="127">
        <v>6.7</v>
      </c>
      <c r="AC14" s="133" t="s">
        <v>339</v>
      </c>
      <c r="AD14" s="29">
        <v>11</v>
      </c>
      <c r="AE14" s="130" t="s">
        <v>49</v>
      </c>
      <c r="AF14" s="127">
        <v>10.9</v>
      </c>
      <c r="AG14" s="136" t="s">
        <v>434</v>
      </c>
    </row>
    <row r="15" spans="1:33" ht="14.25" customHeight="1">
      <c r="A15" s="97">
        <v>12</v>
      </c>
      <c r="B15" s="125">
        <v>1.3</v>
      </c>
      <c r="C15" s="122">
        <v>1.8</v>
      </c>
      <c r="D15" s="122">
        <v>0.2</v>
      </c>
      <c r="E15" s="122">
        <v>0.7</v>
      </c>
      <c r="F15" s="122">
        <v>0.3</v>
      </c>
      <c r="G15" s="122">
        <v>0.9</v>
      </c>
      <c r="H15" s="122">
        <v>1</v>
      </c>
      <c r="I15" s="122">
        <v>1.6</v>
      </c>
      <c r="J15" s="122">
        <v>1.6</v>
      </c>
      <c r="K15" s="122">
        <v>3</v>
      </c>
      <c r="L15" s="122">
        <v>1.7</v>
      </c>
      <c r="M15" s="122">
        <v>2.9</v>
      </c>
      <c r="N15" s="122">
        <v>2.9</v>
      </c>
      <c r="O15" s="122">
        <v>3</v>
      </c>
      <c r="P15" s="122">
        <v>3.3</v>
      </c>
      <c r="Q15" s="122">
        <v>3.7</v>
      </c>
      <c r="R15" s="122">
        <v>3.2</v>
      </c>
      <c r="S15" s="122">
        <v>3.1</v>
      </c>
      <c r="T15" s="122">
        <v>3</v>
      </c>
      <c r="U15" s="122">
        <v>1.7</v>
      </c>
      <c r="V15" s="122">
        <v>1.9</v>
      </c>
      <c r="W15" s="122">
        <v>0.9</v>
      </c>
      <c r="X15" s="122">
        <v>1.1</v>
      </c>
      <c r="Y15" s="122">
        <v>1</v>
      </c>
      <c r="Z15" s="39">
        <f t="shared" si="0"/>
        <v>1.9083333333333334</v>
      </c>
      <c r="AA15" s="129" t="s">
        <v>51</v>
      </c>
      <c r="AB15" s="122">
        <v>4.3</v>
      </c>
      <c r="AC15" s="132" t="s">
        <v>418</v>
      </c>
      <c r="AD15" s="28">
        <v>12</v>
      </c>
      <c r="AE15" s="129" t="s">
        <v>405</v>
      </c>
      <c r="AF15" s="122">
        <v>7</v>
      </c>
      <c r="AG15" s="135" t="s">
        <v>435</v>
      </c>
    </row>
    <row r="16" spans="1:33" ht="14.25" customHeight="1">
      <c r="A16" s="97">
        <v>13</v>
      </c>
      <c r="B16" s="125">
        <v>0.7</v>
      </c>
      <c r="C16" s="122">
        <v>1.2</v>
      </c>
      <c r="D16" s="122">
        <v>0.7</v>
      </c>
      <c r="E16" s="122">
        <v>0.7</v>
      </c>
      <c r="F16" s="122">
        <v>0.4</v>
      </c>
      <c r="G16" s="122">
        <v>0.3</v>
      </c>
      <c r="H16" s="122">
        <v>1.3</v>
      </c>
      <c r="I16" s="122">
        <v>1.3</v>
      </c>
      <c r="J16" s="122">
        <v>2.3</v>
      </c>
      <c r="K16" s="122">
        <v>1.7</v>
      </c>
      <c r="L16" s="122">
        <v>2.3</v>
      </c>
      <c r="M16" s="122">
        <v>1.6</v>
      </c>
      <c r="N16" s="122">
        <v>2.4</v>
      </c>
      <c r="O16" s="122">
        <v>2.7</v>
      </c>
      <c r="P16" s="122">
        <v>2.5</v>
      </c>
      <c r="Q16" s="122">
        <v>1.3</v>
      </c>
      <c r="R16" s="122">
        <v>0.5</v>
      </c>
      <c r="S16" s="122">
        <v>1.2</v>
      </c>
      <c r="T16" s="122">
        <v>0.8</v>
      </c>
      <c r="U16" s="122">
        <v>1.9</v>
      </c>
      <c r="V16" s="122">
        <v>1.8</v>
      </c>
      <c r="W16" s="122">
        <v>1.2</v>
      </c>
      <c r="X16" s="122">
        <v>1.6</v>
      </c>
      <c r="Y16" s="122">
        <v>2.2</v>
      </c>
      <c r="Z16" s="39">
        <f t="shared" si="0"/>
        <v>1.4416666666666667</v>
      </c>
      <c r="AA16" s="129" t="s">
        <v>212</v>
      </c>
      <c r="AB16" s="122">
        <v>3.2</v>
      </c>
      <c r="AC16" s="132" t="s">
        <v>164</v>
      </c>
      <c r="AD16" s="28">
        <v>13</v>
      </c>
      <c r="AE16" s="129" t="s">
        <v>212</v>
      </c>
      <c r="AF16" s="122">
        <v>5.6</v>
      </c>
      <c r="AG16" s="135" t="s">
        <v>209</v>
      </c>
    </row>
    <row r="17" spans="1:33" ht="14.25" customHeight="1">
      <c r="A17" s="97">
        <v>14</v>
      </c>
      <c r="B17" s="125">
        <v>1.6</v>
      </c>
      <c r="C17" s="122">
        <v>1.5</v>
      </c>
      <c r="D17" s="122">
        <v>2.4</v>
      </c>
      <c r="E17" s="122">
        <v>2.1</v>
      </c>
      <c r="F17" s="122">
        <v>2.9</v>
      </c>
      <c r="G17" s="122">
        <v>2.6</v>
      </c>
      <c r="H17" s="122">
        <v>3</v>
      </c>
      <c r="I17" s="122">
        <v>2.7</v>
      </c>
      <c r="J17" s="122">
        <v>4.6</v>
      </c>
      <c r="K17" s="122">
        <v>3.7</v>
      </c>
      <c r="L17" s="122">
        <v>4.9</v>
      </c>
      <c r="M17" s="122">
        <v>2.5</v>
      </c>
      <c r="N17" s="122">
        <v>3.5</v>
      </c>
      <c r="O17" s="122">
        <v>2.1</v>
      </c>
      <c r="P17" s="122">
        <v>2.4</v>
      </c>
      <c r="Q17" s="122">
        <v>1.8</v>
      </c>
      <c r="R17" s="122">
        <v>1.2</v>
      </c>
      <c r="S17" s="122">
        <v>1.4</v>
      </c>
      <c r="T17" s="122">
        <v>0.4</v>
      </c>
      <c r="U17" s="122">
        <v>0.6</v>
      </c>
      <c r="V17" s="122">
        <v>0.4</v>
      </c>
      <c r="W17" s="122">
        <v>0.7</v>
      </c>
      <c r="X17" s="122">
        <v>0.1</v>
      </c>
      <c r="Y17" s="122">
        <v>0.5</v>
      </c>
      <c r="Z17" s="39">
        <f t="shared" si="0"/>
        <v>2.066666666666667</v>
      </c>
      <c r="AA17" s="129" t="s">
        <v>49</v>
      </c>
      <c r="AB17" s="122">
        <v>5.1</v>
      </c>
      <c r="AC17" s="132" t="s">
        <v>419</v>
      </c>
      <c r="AD17" s="28">
        <v>14</v>
      </c>
      <c r="AE17" s="129" t="s">
        <v>49</v>
      </c>
      <c r="AF17" s="122">
        <v>8.1</v>
      </c>
      <c r="AG17" s="135" t="s">
        <v>406</v>
      </c>
    </row>
    <row r="18" spans="1:33" ht="14.25" customHeight="1">
      <c r="A18" s="97">
        <v>15</v>
      </c>
      <c r="B18" s="125">
        <v>0.1</v>
      </c>
      <c r="C18" s="122">
        <v>1.9</v>
      </c>
      <c r="D18" s="122">
        <v>0.8</v>
      </c>
      <c r="E18" s="122">
        <v>0.9</v>
      </c>
      <c r="F18" s="122">
        <v>1.3</v>
      </c>
      <c r="G18" s="122">
        <v>1</v>
      </c>
      <c r="H18" s="122">
        <v>3.3</v>
      </c>
      <c r="I18" s="122">
        <v>3.2</v>
      </c>
      <c r="J18" s="122">
        <v>3.1</v>
      </c>
      <c r="K18" s="122">
        <v>3.4</v>
      </c>
      <c r="L18" s="122">
        <v>3.6</v>
      </c>
      <c r="M18" s="122">
        <v>4.8</v>
      </c>
      <c r="N18" s="122">
        <v>3.9</v>
      </c>
      <c r="O18" s="122">
        <v>5.6</v>
      </c>
      <c r="P18" s="122">
        <v>5.1</v>
      </c>
      <c r="Q18" s="122">
        <v>3.9</v>
      </c>
      <c r="R18" s="122">
        <v>3.6</v>
      </c>
      <c r="S18" s="122">
        <v>4.1</v>
      </c>
      <c r="T18" s="122">
        <v>4.1</v>
      </c>
      <c r="U18" s="122">
        <v>3.4</v>
      </c>
      <c r="V18" s="122">
        <v>3.9</v>
      </c>
      <c r="W18" s="122">
        <v>4</v>
      </c>
      <c r="X18" s="122">
        <v>3.2</v>
      </c>
      <c r="Y18" s="122">
        <v>2.8</v>
      </c>
      <c r="Z18" s="39">
        <f t="shared" si="0"/>
        <v>3.125</v>
      </c>
      <c r="AA18" s="129" t="s">
        <v>139</v>
      </c>
      <c r="AB18" s="122">
        <v>6.4</v>
      </c>
      <c r="AC18" s="132" t="s">
        <v>420</v>
      </c>
      <c r="AD18" s="28">
        <v>15</v>
      </c>
      <c r="AE18" s="129" t="s">
        <v>52</v>
      </c>
      <c r="AF18" s="122">
        <v>12.9</v>
      </c>
      <c r="AG18" s="135" t="s">
        <v>354</v>
      </c>
    </row>
    <row r="19" spans="1:33" ht="14.25" customHeight="1">
      <c r="A19" s="97">
        <v>16</v>
      </c>
      <c r="B19" s="125">
        <v>3.3</v>
      </c>
      <c r="C19" s="122">
        <v>4.7</v>
      </c>
      <c r="D19" s="122">
        <v>4.3</v>
      </c>
      <c r="E19" s="122">
        <v>4.4</v>
      </c>
      <c r="F19" s="122">
        <v>4.2</v>
      </c>
      <c r="G19" s="122">
        <v>4.1</v>
      </c>
      <c r="H19" s="122">
        <v>2.8</v>
      </c>
      <c r="I19" s="122">
        <v>5.2</v>
      </c>
      <c r="J19" s="122">
        <v>4.4</v>
      </c>
      <c r="K19" s="122">
        <v>1.8</v>
      </c>
      <c r="L19" s="122">
        <v>3</v>
      </c>
      <c r="M19" s="122">
        <v>3.2</v>
      </c>
      <c r="N19" s="122">
        <v>2.7</v>
      </c>
      <c r="O19" s="122">
        <v>2.4</v>
      </c>
      <c r="P19" s="122">
        <v>5</v>
      </c>
      <c r="Q19" s="122">
        <v>2.8</v>
      </c>
      <c r="R19" s="122">
        <v>5.9</v>
      </c>
      <c r="S19" s="122">
        <v>6.8</v>
      </c>
      <c r="T19" s="122">
        <v>5.9</v>
      </c>
      <c r="U19" s="122">
        <v>6.1</v>
      </c>
      <c r="V19" s="122">
        <v>6.7</v>
      </c>
      <c r="W19" s="122">
        <v>5.1</v>
      </c>
      <c r="X19" s="122">
        <v>4.7</v>
      </c>
      <c r="Y19" s="122">
        <v>5.2</v>
      </c>
      <c r="Z19" s="39">
        <f t="shared" si="0"/>
        <v>4.3625</v>
      </c>
      <c r="AA19" s="129" t="s">
        <v>51</v>
      </c>
      <c r="AB19" s="122">
        <v>7.5</v>
      </c>
      <c r="AC19" s="132" t="s">
        <v>341</v>
      </c>
      <c r="AD19" s="28">
        <v>16</v>
      </c>
      <c r="AE19" s="129" t="s">
        <v>53</v>
      </c>
      <c r="AF19" s="122">
        <v>13.1</v>
      </c>
      <c r="AG19" s="135" t="s">
        <v>177</v>
      </c>
    </row>
    <row r="20" spans="1:33" ht="14.25" customHeight="1">
      <c r="A20" s="97">
        <v>17</v>
      </c>
      <c r="B20" s="125">
        <v>2.1</v>
      </c>
      <c r="C20" s="122">
        <v>0.8</v>
      </c>
      <c r="D20" s="122">
        <v>0.8</v>
      </c>
      <c r="E20" s="122">
        <v>1.4</v>
      </c>
      <c r="F20" s="122">
        <v>0.5</v>
      </c>
      <c r="G20" s="122">
        <v>1.6</v>
      </c>
      <c r="H20" s="122">
        <v>2.2</v>
      </c>
      <c r="I20" s="122">
        <v>1.6</v>
      </c>
      <c r="J20" s="122">
        <v>1.9</v>
      </c>
      <c r="K20" s="122">
        <v>1.8</v>
      </c>
      <c r="L20" s="122">
        <v>1.4</v>
      </c>
      <c r="M20" s="122">
        <v>2.1</v>
      </c>
      <c r="N20" s="122">
        <v>2.4</v>
      </c>
      <c r="O20" s="122">
        <v>1.8</v>
      </c>
      <c r="P20" s="122">
        <v>2.3</v>
      </c>
      <c r="Q20" s="122">
        <v>1.4</v>
      </c>
      <c r="R20" s="122">
        <v>1.2</v>
      </c>
      <c r="S20" s="122">
        <v>1.7</v>
      </c>
      <c r="T20" s="122">
        <v>1.2</v>
      </c>
      <c r="U20" s="122">
        <v>0.8</v>
      </c>
      <c r="V20" s="122">
        <v>0.8</v>
      </c>
      <c r="W20" s="122">
        <v>1</v>
      </c>
      <c r="X20" s="122">
        <v>1.7</v>
      </c>
      <c r="Y20" s="122">
        <v>0.8</v>
      </c>
      <c r="Z20" s="39">
        <f t="shared" si="0"/>
        <v>1.4708333333333332</v>
      </c>
      <c r="AA20" s="129" t="s">
        <v>53</v>
      </c>
      <c r="AB20" s="122">
        <v>5.2</v>
      </c>
      <c r="AC20" s="132" t="s">
        <v>123</v>
      </c>
      <c r="AD20" s="28">
        <v>17</v>
      </c>
      <c r="AE20" s="129" t="s">
        <v>53</v>
      </c>
      <c r="AF20" s="122">
        <v>6.7</v>
      </c>
      <c r="AG20" s="135" t="s">
        <v>436</v>
      </c>
    </row>
    <row r="21" spans="1:33" ht="14.25" customHeight="1">
      <c r="A21" s="97">
        <v>18</v>
      </c>
      <c r="B21" s="125">
        <v>0.5</v>
      </c>
      <c r="C21" s="122">
        <v>0.8</v>
      </c>
      <c r="D21" s="122">
        <v>0.6</v>
      </c>
      <c r="E21" s="122">
        <v>0.4</v>
      </c>
      <c r="F21" s="122">
        <v>0.4</v>
      </c>
      <c r="G21" s="122">
        <v>1.4</v>
      </c>
      <c r="H21" s="122">
        <v>2.9</v>
      </c>
      <c r="I21" s="122">
        <v>3.8</v>
      </c>
      <c r="J21" s="122">
        <v>3.9</v>
      </c>
      <c r="K21" s="122">
        <v>5.3</v>
      </c>
      <c r="L21" s="122">
        <v>5.9</v>
      </c>
      <c r="M21" s="122">
        <v>5</v>
      </c>
      <c r="N21" s="122">
        <v>5.2</v>
      </c>
      <c r="O21" s="122">
        <v>5.3</v>
      </c>
      <c r="P21" s="122">
        <v>4.6</v>
      </c>
      <c r="Q21" s="122">
        <v>4.3</v>
      </c>
      <c r="R21" s="122">
        <v>4.3</v>
      </c>
      <c r="S21" s="122">
        <v>1.4</v>
      </c>
      <c r="T21" s="122">
        <v>1.9</v>
      </c>
      <c r="U21" s="122">
        <v>1.1</v>
      </c>
      <c r="V21" s="122">
        <v>1.4</v>
      </c>
      <c r="W21" s="122">
        <v>1.5</v>
      </c>
      <c r="X21" s="122">
        <v>0.9</v>
      </c>
      <c r="Y21" s="122">
        <v>1.1</v>
      </c>
      <c r="Z21" s="39">
        <f t="shared" si="0"/>
        <v>2.6624999999999996</v>
      </c>
      <c r="AA21" s="129" t="s">
        <v>46</v>
      </c>
      <c r="AB21" s="122">
        <v>6.7</v>
      </c>
      <c r="AC21" s="132" t="s">
        <v>82</v>
      </c>
      <c r="AD21" s="28">
        <v>18</v>
      </c>
      <c r="AE21" s="129" t="s">
        <v>46</v>
      </c>
      <c r="AF21" s="122">
        <v>9.5</v>
      </c>
      <c r="AG21" s="135" t="s">
        <v>437</v>
      </c>
    </row>
    <row r="22" spans="1:33" ht="14.25" customHeight="1">
      <c r="A22" s="97">
        <v>19</v>
      </c>
      <c r="B22" s="125">
        <v>1.9</v>
      </c>
      <c r="C22" s="122">
        <v>2.7</v>
      </c>
      <c r="D22" s="122">
        <v>3.2</v>
      </c>
      <c r="E22" s="122">
        <v>3.4</v>
      </c>
      <c r="F22" s="122">
        <v>3</v>
      </c>
      <c r="G22" s="122">
        <v>3</v>
      </c>
      <c r="H22" s="122">
        <v>3.7</v>
      </c>
      <c r="I22" s="122">
        <v>3.8</v>
      </c>
      <c r="J22" s="122">
        <v>5.3</v>
      </c>
      <c r="K22" s="122">
        <v>3.6</v>
      </c>
      <c r="L22" s="122">
        <v>4.3</v>
      </c>
      <c r="M22" s="122">
        <v>5.2</v>
      </c>
      <c r="N22" s="122">
        <v>4.7</v>
      </c>
      <c r="O22" s="122">
        <v>5.1</v>
      </c>
      <c r="P22" s="122">
        <v>6</v>
      </c>
      <c r="Q22" s="122">
        <v>5.8</v>
      </c>
      <c r="R22" s="122">
        <v>5</v>
      </c>
      <c r="S22" s="122">
        <v>3.9</v>
      </c>
      <c r="T22" s="122">
        <v>3.5</v>
      </c>
      <c r="U22" s="122">
        <v>2.3</v>
      </c>
      <c r="V22" s="122">
        <v>3.1</v>
      </c>
      <c r="W22" s="122">
        <v>3.5</v>
      </c>
      <c r="X22" s="122">
        <v>2.7</v>
      </c>
      <c r="Y22" s="122">
        <v>2.6</v>
      </c>
      <c r="Z22" s="39">
        <f t="shared" si="0"/>
        <v>3.8041666666666667</v>
      </c>
      <c r="AA22" s="129" t="s">
        <v>46</v>
      </c>
      <c r="AB22" s="122">
        <v>6.2</v>
      </c>
      <c r="AC22" s="132" t="s">
        <v>421</v>
      </c>
      <c r="AD22" s="28">
        <v>19</v>
      </c>
      <c r="AE22" s="129" t="s">
        <v>49</v>
      </c>
      <c r="AF22" s="122">
        <v>9.3</v>
      </c>
      <c r="AG22" s="135" t="s">
        <v>438</v>
      </c>
    </row>
    <row r="23" spans="1:33" ht="14.25" customHeight="1">
      <c r="A23" s="97">
        <v>20</v>
      </c>
      <c r="B23" s="125">
        <v>2</v>
      </c>
      <c r="C23" s="122">
        <v>2.3</v>
      </c>
      <c r="D23" s="122">
        <v>1.6</v>
      </c>
      <c r="E23" s="122">
        <v>1.4</v>
      </c>
      <c r="F23" s="122">
        <v>1.6</v>
      </c>
      <c r="G23" s="122">
        <v>0.8</v>
      </c>
      <c r="H23" s="122">
        <v>2.3</v>
      </c>
      <c r="I23" s="122">
        <v>2.9</v>
      </c>
      <c r="J23" s="122">
        <v>2.7</v>
      </c>
      <c r="K23" s="122">
        <v>1.9</v>
      </c>
      <c r="L23" s="122">
        <v>2.1</v>
      </c>
      <c r="M23" s="122">
        <v>1.4</v>
      </c>
      <c r="N23" s="122">
        <v>1.3</v>
      </c>
      <c r="O23" s="122">
        <v>1.8</v>
      </c>
      <c r="P23" s="122">
        <v>2.1</v>
      </c>
      <c r="Q23" s="122">
        <v>2.4</v>
      </c>
      <c r="R23" s="122">
        <v>3.6</v>
      </c>
      <c r="S23" s="122">
        <v>0.9</v>
      </c>
      <c r="T23" s="122">
        <v>0.7</v>
      </c>
      <c r="U23" s="122">
        <v>0.2</v>
      </c>
      <c r="V23" s="122">
        <v>1</v>
      </c>
      <c r="W23" s="122">
        <v>1.2</v>
      </c>
      <c r="X23" s="122">
        <v>1</v>
      </c>
      <c r="Y23" s="122">
        <v>1.3</v>
      </c>
      <c r="Z23" s="39">
        <f t="shared" si="0"/>
        <v>1.6875000000000002</v>
      </c>
      <c r="AA23" s="129" t="s">
        <v>49</v>
      </c>
      <c r="AB23" s="122">
        <v>4.3</v>
      </c>
      <c r="AC23" s="132" t="s">
        <v>422</v>
      </c>
      <c r="AD23" s="28">
        <v>20</v>
      </c>
      <c r="AE23" s="129" t="s">
        <v>49</v>
      </c>
      <c r="AF23" s="122">
        <v>7.9</v>
      </c>
      <c r="AG23" s="135" t="s">
        <v>439</v>
      </c>
    </row>
    <row r="24" spans="1:33" ht="14.25" customHeight="1">
      <c r="A24" s="98">
        <v>21</v>
      </c>
      <c r="B24" s="126">
        <v>0.9</v>
      </c>
      <c r="C24" s="127">
        <v>0.9</v>
      </c>
      <c r="D24" s="127">
        <v>1</v>
      </c>
      <c r="E24" s="127">
        <v>1.2</v>
      </c>
      <c r="F24" s="127">
        <v>0.9</v>
      </c>
      <c r="G24" s="127">
        <v>0.8</v>
      </c>
      <c r="H24" s="127">
        <v>1.5</v>
      </c>
      <c r="I24" s="127">
        <v>2.7</v>
      </c>
      <c r="J24" s="127">
        <v>3.4</v>
      </c>
      <c r="K24" s="127">
        <v>3.9</v>
      </c>
      <c r="L24" s="127">
        <v>5.2</v>
      </c>
      <c r="M24" s="127">
        <v>3.6</v>
      </c>
      <c r="N24" s="127">
        <v>2</v>
      </c>
      <c r="O24" s="127">
        <v>3.9</v>
      </c>
      <c r="P24" s="127">
        <v>3.5</v>
      </c>
      <c r="Q24" s="127">
        <v>4.4</v>
      </c>
      <c r="R24" s="127">
        <v>1.3</v>
      </c>
      <c r="S24" s="127">
        <v>1.2</v>
      </c>
      <c r="T24" s="127">
        <v>1</v>
      </c>
      <c r="U24" s="127">
        <v>1.1</v>
      </c>
      <c r="V24" s="127">
        <v>1.9</v>
      </c>
      <c r="W24" s="127">
        <v>1.3</v>
      </c>
      <c r="X24" s="127">
        <v>0.7</v>
      </c>
      <c r="Y24" s="127">
        <v>1.3</v>
      </c>
      <c r="Z24" s="40">
        <f t="shared" si="0"/>
        <v>2.0666666666666664</v>
      </c>
      <c r="AA24" s="130" t="s">
        <v>46</v>
      </c>
      <c r="AB24" s="127">
        <v>5.4</v>
      </c>
      <c r="AC24" s="133" t="s">
        <v>120</v>
      </c>
      <c r="AD24" s="29">
        <v>21</v>
      </c>
      <c r="AE24" s="130" t="s">
        <v>46</v>
      </c>
      <c r="AF24" s="127">
        <v>7.4</v>
      </c>
      <c r="AG24" s="136" t="s">
        <v>428</v>
      </c>
    </row>
    <row r="25" spans="1:33" ht="14.25" customHeight="1">
      <c r="A25" s="97">
        <v>22</v>
      </c>
      <c r="B25" s="125">
        <v>1.9</v>
      </c>
      <c r="C25" s="122">
        <v>1.4</v>
      </c>
      <c r="D25" s="122">
        <v>1.3</v>
      </c>
      <c r="E25" s="122">
        <v>1.7</v>
      </c>
      <c r="F25" s="122">
        <v>1.7</v>
      </c>
      <c r="G25" s="122">
        <v>1.4</v>
      </c>
      <c r="H25" s="122">
        <v>1</v>
      </c>
      <c r="I25" s="122">
        <v>1.5</v>
      </c>
      <c r="J25" s="122">
        <v>1.4</v>
      </c>
      <c r="K25" s="122">
        <v>1.4</v>
      </c>
      <c r="L25" s="122">
        <v>2.6</v>
      </c>
      <c r="M25" s="122">
        <v>2.5</v>
      </c>
      <c r="N25" s="122">
        <v>1</v>
      </c>
      <c r="O25" s="122">
        <v>1.3</v>
      </c>
      <c r="P25" s="122">
        <v>0.9</v>
      </c>
      <c r="Q25" s="122">
        <v>0.7</v>
      </c>
      <c r="R25" s="122">
        <v>0.6</v>
      </c>
      <c r="S25" s="122">
        <v>1.3</v>
      </c>
      <c r="T25" s="122">
        <v>1.2</v>
      </c>
      <c r="U25" s="122">
        <v>0.9</v>
      </c>
      <c r="V25" s="122">
        <v>0.6</v>
      </c>
      <c r="W25" s="122">
        <v>1.3</v>
      </c>
      <c r="X25" s="122">
        <v>0.6</v>
      </c>
      <c r="Y25" s="122">
        <v>2.3</v>
      </c>
      <c r="Z25" s="39">
        <f t="shared" si="0"/>
        <v>1.3541666666666667</v>
      </c>
      <c r="AA25" s="129" t="s">
        <v>72</v>
      </c>
      <c r="AB25" s="122">
        <v>3.2</v>
      </c>
      <c r="AC25" s="132" t="s">
        <v>394</v>
      </c>
      <c r="AD25" s="28">
        <v>22</v>
      </c>
      <c r="AE25" s="129" t="s">
        <v>49</v>
      </c>
      <c r="AF25" s="122">
        <v>5.8</v>
      </c>
      <c r="AG25" s="135" t="s">
        <v>440</v>
      </c>
    </row>
    <row r="26" spans="1:33" ht="14.25" customHeight="1">
      <c r="A26" s="97">
        <v>23</v>
      </c>
      <c r="B26" s="125">
        <v>1.8</v>
      </c>
      <c r="C26" s="122">
        <v>0.7</v>
      </c>
      <c r="D26" s="122">
        <v>0.5</v>
      </c>
      <c r="E26" s="122">
        <v>0.6</v>
      </c>
      <c r="F26" s="122">
        <v>0.3</v>
      </c>
      <c r="G26" s="122">
        <v>0.9</v>
      </c>
      <c r="H26" s="122">
        <v>1.7</v>
      </c>
      <c r="I26" s="122">
        <v>2.6</v>
      </c>
      <c r="J26" s="122">
        <v>2.4</v>
      </c>
      <c r="K26" s="122">
        <v>2.8</v>
      </c>
      <c r="L26" s="122">
        <v>2.1</v>
      </c>
      <c r="M26" s="122">
        <v>2.6</v>
      </c>
      <c r="N26" s="122">
        <v>3.6</v>
      </c>
      <c r="O26" s="122">
        <v>1.4</v>
      </c>
      <c r="P26" s="122">
        <v>3.6</v>
      </c>
      <c r="Q26" s="122">
        <v>1.7</v>
      </c>
      <c r="R26" s="122">
        <v>2.1</v>
      </c>
      <c r="S26" s="122">
        <v>0.7</v>
      </c>
      <c r="T26" s="122">
        <v>2</v>
      </c>
      <c r="U26" s="122">
        <v>1.4</v>
      </c>
      <c r="V26" s="122">
        <v>1.5</v>
      </c>
      <c r="W26" s="122">
        <v>1.6</v>
      </c>
      <c r="X26" s="122">
        <v>1.3</v>
      </c>
      <c r="Y26" s="122">
        <v>0.9</v>
      </c>
      <c r="Z26" s="39">
        <f t="shared" si="0"/>
        <v>1.7000000000000002</v>
      </c>
      <c r="AA26" s="129" t="s">
        <v>54</v>
      </c>
      <c r="AB26" s="122">
        <v>4.2</v>
      </c>
      <c r="AC26" s="132" t="s">
        <v>105</v>
      </c>
      <c r="AD26" s="28">
        <v>23</v>
      </c>
      <c r="AE26" s="129" t="s">
        <v>54</v>
      </c>
      <c r="AF26" s="122">
        <v>10.6</v>
      </c>
      <c r="AG26" s="135" t="s">
        <v>282</v>
      </c>
    </row>
    <row r="27" spans="1:33" ht="14.25" customHeight="1">
      <c r="A27" s="97">
        <v>24</v>
      </c>
      <c r="B27" s="125">
        <v>0.8</v>
      </c>
      <c r="C27" s="122">
        <v>0.7</v>
      </c>
      <c r="D27" s="122">
        <v>1.3</v>
      </c>
      <c r="E27" s="122">
        <v>1.1</v>
      </c>
      <c r="F27" s="122">
        <v>0.7</v>
      </c>
      <c r="G27" s="122">
        <v>1.1</v>
      </c>
      <c r="H27" s="122">
        <v>0.8</v>
      </c>
      <c r="I27" s="122">
        <v>2.3</v>
      </c>
      <c r="J27" s="122">
        <v>2.7</v>
      </c>
      <c r="K27" s="122">
        <v>3.1</v>
      </c>
      <c r="L27" s="122">
        <v>3</v>
      </c>
      <c r="M27" s="122">
        <v>4</v>
      </c>
      <c r="N27" s="122">
        <v>3.5</v>
      </c>
      <c r="O27" s="122">
        <v>2.6</v>
      </c>
      <c r="P27" s="122">
        <v>2.3</v>
      </c>
      <c r="Q27" s="122">
        <v>1.8</v>
      </c>
      <c r="R27" s="122">
        <v>0.9</v>
      </c>
      <c r="S27" s="122">
        <v>1.1</v>
      </c>
      <c r="T27" s="122">
        <v>1.2</v>
      </c>
      <c r="U27" s="122">
        <v>0.7</v>
      </c>
      <c r="V27" s="122">
        <v>0.6</v>
      </c>
      <c r="W27" s="122">
        <v>1</v>
      </c>
      <c r="X27" s="122">
        <v>0.8</v>
      </c>
      <c r="Y27" s="122">
        <v>1.6</v>
      </c>
      <c r="Z27" s="39">
        <f t="shared" si="0"/>
        <v>1.654166666666667</v>
      </c>
      <c r="AA27" s="129" t="s">
        <v>52</v>
      </c>
      <c r="AB27" s="122">
        <v>4.2</v>
      </c>
      <c r="AC27" s="132" t="s">
        <v>423</v>
      </c>
      <c r="AD27" s="28">
        <v>24</v>
      </c>
      <c r="AE27" s="129" t="s">
        <v>139</v>
      </c>
      <c r="AF27" s="122">
        <v>7.2</v>
      </c>
      <c r="AG27" s="135" t="s">
        <v>89</v>
      </c>
    </row>
    <row r="28" spans="1:33" ht="14.25" customHeight="1">
      <c r="A28" s="97">
        <v>25</v>
      </c>
      <c r="B28" s="125">
        <v>1.5</v>
      </c>
      <c r="C28" s="122">
        <v>1.9</v>
      </c>
      <c r="D28" s="122">
        <v>1.4</v>
      </c>
      <c r="E28" s="122">
        <v>1</v>
      </c>
      <c r="F28" s="122">
        <v>1.9</v>
      </c>
      <c r="G28" s="122">
        <v>1.5</v>
      </c>
      <c r="H28" s="122">
        <v>1.5</v>
      </c>
      <c r="I28" s="122">
        <v>1.1</v>
      </c>
      <c r="J28" s="122">
        <v>1.3</v>
      </c>
      <c r="K28" s="122">
        <v>2</v>
      </c>
      <c r="L28" s="122">
        <v>2</v>
      </c>
      <c r="M28" s="122">
        <v>2.2</v>
      </c>
      <c r="N28" s="122">
        <v>2.6</v>
      </c>
      <c r="O28" s="122">
        <v>3.2</v>
      </c>
      <c r="P28" s="122">
        <v>2.3</v>
      </c>
      <c r="Q28" s="122">
        <v>1.1</v>
      </c>
      <c r="R28" s="122">
        <v>1.4</v>
      </c>
      <c r="S28" s="122">
        <v>1.1</v>
      </c>
      <c r="T28" s="122">
        <v>1.3</v>
      </c>
      <c r="U28" s="122">
        <v>1.4</v>
      </c>
      <c r="V28" s="122">
        <v>2.8</v>
      </c>
      <c r="W28" s="122">
        <v>0.9</v>
      </c>
      <c r="X28" s="122">
        <v>1.2</v>
      </c>
      <c r="Y28" s="122">
        <v>1.6</v>
      </c>
      <c r="Z28" s="39">
        <f t="shared" si="0"/>
        <v>1.675</v>
      </c>
      <c r="AA28" s="129" t="s">
        <v>48</v>
      </c>
      <c r="AB28" s="122">
        <v>4.2</v>
      </c>
      <c r="AC28" s="132" t="s">
        <v>424</v>
      </c>
      <c r="AD28" s="28">
        <v>25</v>
      </c>
      <c r="AE28" s="129" t="s">
        <v>48</v>
      </c>
      <c r="AF28" s="122">
        <v>9.7</v>
      </c>
      <c r="AG28" s="135" t="s">
        <v>441</v>
      </c>
    </row>
    <row r="29" spans="1:33" ht="14.25" customHeight="1">
      <c r="A29" s="97">
        <v>26</v>
      </c>
      <c r="B29" s="125">
        <v>1.7</v>
      </c>
      <c r="C29" s="122">
        <v>2.8</v>
      </c>
      <c r="D29" s="122">
        <v>2.4</v>
      </c>
      <c r="E29" s="122">
        <v>0.7</v>
      </c>
      <c r="F29" s="122">
        <v>1.4</v>
      </c>
      <c r="G29" s="122">
        <v>0.7</v>
      </c>
      <c r="H29" s="122">
        <v>0.2</v>
      </c>
      <c r="I29" s="122">
        <v>0.6</v>
      </c>
      <c r="J29" s="122">
        <v>2</v>
      </c>
      <c r="K29" s="122">
        <v>3.7</v>
      </c>
      <c r="L29" s="122">
        <v>4.6</v>
      </c>
      <c r="M29" s="122">
        <v>5.6</v>
      </c>
      <c r="N29" s="122">
        <v>5.2</v>
      </c>
      <c r="O29" s="122">
        <v>4.8</v>
      </c>
      <c r="P29" s="122">
        <v>5.1</v>
      </c>
      <c r="Q29" s="122">
        <v>5.2</v>
      </c>
      <c r="R29" s="122">
        <v>4.3</v>
      </c>
      <c r="S29" s="122">
        <v>2.8</v>
      </c>
      <c r="T29" s="122">
        <v>1.3</v>
      </c>
      <c r="U29" s="122">
        <v>1.3</v>
      </c>
      <c r="V29" s="122">
        <v>1.7</v>
      </c>
      <c r="W29" s="122">
        <v>1.8</v>
      </c>
      <c r="X29" s="122">
        <v>1.2</v>
      </c>
      <c r="Y29" s="122">
        <v>1.1</v>
      </c>
      <c r="Z29" s="39">
        <f t="shared" si="0"/>
        <v>2.5916666666666663</v>
      </c>
      <c r="AA29" s="129" t="s">
        <v>46</v>
      </c>
      <c r="AB29" s="122">
        <v>6</v>
      </c>
      <c r="AC29" s="132" t="s">
        <v>55</v>
      </c>
      <c r="AD29" s="28">
        <v>26</v>
      </c>
      <c r="AE29" s="129" t="s">
        <v>46</v>
      </c>
      <c r="AF29" s="122">
        <v>8.8</v>
      </c>
      <c r="AG29" s="135" t="s">
        <v>335</v>
      </c>
    </row>
    <row r="30" spans="1:33" ht="14.25" customHeight="1">
      <c r="A30" s="97">
        <v>27</v>
      </c>
      <c r="B30" s="125">
        <v>1.1</v>
      </c>
      <c r="C30" s="122">
        <v>0.9</v>
      </c>
      <c r="D30" s="122">
        <v>1.6</v>
      </c>
      <c r="E30" s="122">
        <v>1.1</v>
      </c>
      <c r="F30" s="122">
        <v>1.1</v>
      </c>
      <c r="G30" s="122">
        <v>1.7</v>
      </c>
      <c r="H30" s="122">
        <v>1.9</v>
      </c>
      <c r="I30" s="122">
        <v>2.1</v>
      </c>
      <c r="J30" s="122">
        <v>2.8</v>
      </c>
      <c r="K30" s="122">
        <v>2.4</v>
      </c>
      <c r="L30" s="122">
        <v>2.4</v>
      </c>
      <c r="M30" s="122">
        <v>3.1</v>
      </c>
      <c r="N30" s="122">
        <v>3.4</v>
      </c>
      <c r="O30" s="122">
        <v>3.2</v>
      </c>
      <c r="P30" s="122">
        <v>3.4</v>
      </c>
      <c r="Q30" s="122">
        <v>2.6</v>
      </c>
      <c r="R30" s="122">
        <v>2.8</v>
      </c>
      <c r="S30" s="122">
        <v>1.4</v>
      </c>
      <c r="T30" s="122">
        <v>0.3</v>
      </c>
      <c r="U30" s="122">
        <v>0.6</v>
      </c>
      <c r="V30" s="122">
        <v>1.3</v>
      </c>
      <c r="W30" s="122">
        <v>0.4</v>
      </c>
      <c r="X30" s="122">
        <v>0.3</v>
      </c>
      <c r="Y30" s="122">
        <v>0.9</v>
      </c>
      <c r="Z30" s="39">
        <f t="shared" si="0"/>
        <v>1.7833333333333325</v>
      </c>
      <c r="AA30" s="129" t="s">
        <v>46</v>
      </c>
      <c r="AB30" s="122">
        <v>4</v>
      </c>
      <c r="AC30" s="132" t="s">
        <v>425</v>
      </c>
      <c r="AD30" s="28">
        <v>27</v>
      </c>
      <c r="AE30" s="129" t="s">
        <v>49</v>
      </c>
      <c r="AF30" s="122">
        <v>7</v>
      </c>
      <c r="AG30" s="135" t="s">
        <v>442</v>
      </c>
    </row>
    <row r="31" spans="1:33" ht="14.25" customHeight="1">
      <c r="A31" s="97">
        <v>28</v>
      </c>
      <c r="B31" s="125">
        <v>1.9</v>
      </c>
      <c r="C31" s="122">
        <v>2.9</v>
      </c>
      <c r="D31" s="122">
        <v>1.8</v>
      </c>
      <c r="E31" s="122">
        <v>1</v>
      </c>
      <c r="F31" s="122">
        <v>0.8</v>
      </c>
      <c r="G31" s="122">
        <v>0.7</v>
      </c>
      <c r="H31" s="122">
        <v>0.5</v>
      </c>
      <c r="I31" s="122">
        <v>0.5</v>
      </c>
      <c r="J31" s="122">
        <v>0.4</v>
      </c>
      <c r="K31" s="122">
        <v>0.6</v>
      </c>
      <c r="L31" s="122">
        <v>1.2</v>
      </c>
      <c r="M31" s="122">
        <v>0.9</v>
      </c>
      <c r="N31" s="122">
        <v>1.7</v>
      </c>
      <c r="O31" s="122">
        <v>0.9</v>
      </c>
      <c r="P31" s="122">
        <v>2.7</v>
      </c>
      <c r="Q31" s="122">
        <v>2.3</v>
      </c>
      <c r="R31" s="122">
        <v>1.1</v>
      </c>
      <c r="S31" s="122">
        <v>0.4</v>
      </c>
      <c r="T31" s="122">
        <v>0.8</v>
      </c>
      <c r="U31" s="122">
        <v>0.8</v>
      </c>
      <c r="V31" s="122">
        <v>0.5</v>
      </c>
      <c r="W31" s="122">
        <v>1.2</v>
      </c>
      <c r="X31" s="122">
        <v>1.8</v>
      </c>
      <c r="Y31" s="122">
        <v>1.3</v>
      </c>
      <c r="Z31" s="39">
        <f t="shared" si="0"/>
        <v>1.1958333333333335</v>
      </c>
      <c r="AA31" s="129" t="s">
        <v>51</v>
      </c>
      <c r="AB31" s="122">
        <v>4.6</v>
      </c>
      <c r="AC31" s="132" t="s">
        <v>181</v>
      </c>
      <c r="AD31" s="28">
        <v>28</v>
      </c>
      <c r="AE31" s="129" t="s">
        <v>51</v>
      </c>
      <c r="AF31" s="122">
        <v>10</v>
      </c>
      <c r="AG31" s="135" t="s">
        <v>121</v>
      </c>
    </row>
    <row r="32" spans="1:33" ht="14.25" customHeight="1">
      <c r="A32" s="97">
        <v>29</v>
      </c>
      <c r="B32" s="125">
        <v>0.8</v>
      </c>
      <c r="C32" s="122">
        <v>1</v>
      </c>
      <c r="D32" s="122">
        <v>0.5</v>
      </c>
      <c r="E32" s="122">
        <v>0.8</v>
      </c>
      <c r="F32" s="122">
        <v>1</v>
      </c>
      <c r="G32" s="122">
        <v>0.6</v>
      </c>
      <c r="H32" s="122">
        <v>0.3</v>
      </c>
      <c r="I32" s="122">
        <v>1.8</v>
      </c>
      <c r="J32" s="122">
        <v>1.4</v>
      </c>
      <c r="K32" s="122">
        <v>2.7</v>
      </c>
      <c r="L32" s="122">
        <v>2.3</v>
      </c>
      <c r="M32" s="122">
        <v>2.7</v>
      </c>
      <c r="N32" s="122">
        <v>3.4</v>
      </c>
      <c r="O32" s="122">
        <v>2.3</v>
      </c>
      <c r="P32" s="122">
        <v>2.3</v>
      </c>
      <c r="Q32" s="122">
        <v>1.8</v>
      </c>
      <c r="R32" s="122">
        <v>6.1</v>
      </c>
      <c r="S32" s="122">
        <v>1.9</v>
      </c>
      <c r="T32" s="122">
        <v>2.3</v>
      </c>
      <c r="U32" s="122">
        <v>1.4</v>
      </c>
      <c r="V32" s="122">
        <v>1.4</v>
      </c>
      <c r="W32" s="122">
        <v>0.9</v>
      </c>
      <c r="X32" s="122">
        <v>1</v>
      </c>
      <c r="Y32" s="122">
        <v>0.8</v>
      </c>
      <c r="Z32" s="39">
        <f t="shared" si="0"/>
        <v>1.729166666666666</v>
      </c>
      <c r="AA32" s="129" t="s">
        <v>49</v>
      </c>
      <c r="AB32" s="122">
        <v>6.2</v>
      </c>
      <c r="AC32" s="132" t="s">
        <v>426</v>
      </c>
      <c r="AD32" s="28">
        <v>29</v>
      </c>
      <c r="AE32" s="129" t="s">
        <v>49</v>
      </c>
      <c r="AF32" s="122">
        <v>10.2</v>
      </c>
      <c r="AG32" s="135" t="s">
        <v>443</v>
      </c>
    </row>
    <row r="33" spans="1:33" ht="14.25" customHeight="1">
      <c r="A33" s="97">
        <v>30</v>
      </c>
      <c r="B33" s="125">
        <v>0.8</v>
      </c>
      <c r="C33" s="122">
        <v>0</v>
      </c>
      <c r="D33" s="122">
        <v>0.4</v>
      </c>
      <c r="E33" s="122">
        <v>1.1</v>
      </c>
      <c r="F33" s="122">
        <v>0.7</v>
      </c>
      <c r="G33" s="122">
        <v>0.4</v>
      </c>
      <c r="H33" s="122">
        <v>0.7</v>
      </c>
      <c r="I33" s="122">
        <v>0.9</v>
      </c>
      <c r="J33" s="122">
        <v>0.9</v>
      </c>
      <c r="K33" s="122">
        <v>0.6</v>
      </c>
      <c r="L33" s="122">
        <v>2</v>
      </c>
      <c r="M33" s="122">
        <v>2</v>
      </c>
      <c r="N33" s="122">
        <v>1.5</v>
      </c>
      <c r="O33" s="122">
        <v>1.4</v>
      </c>
      <c r="P33" s="122">
        <v>1.6</v>
      </c>
      <c r="Q33" s="122">
        <v>2.7</v>
      </c>
      <c r="R33" s="122">
        <v>2.7</v>
      </c>
      <c r="S33" s="122">
        <v>1.7</v>
      </c>
      <c r="T33" s="122">
        <v>1.7</v>
      </c>
      <c r="U33" s="122">
        <v>0.6</v>
      </c>
      <c r="V33" s="122">
        <v>1.7</v>
      </c>
      <c r="W33" s="122">
        <v>1.4</v>
      </c>
      <c r="X33" s="122">
        <v>0.8</v>
      </c>
      <c r="Y33" s="122">
        <v>0.8</v>
      </c>
      <c r="Z33" s="39">
        <f t="shared" si="0"/>
        <v>1.2125</v>
      </c>
      <c r="AA33" s="129" t="s">
        <v>53</v>
      </c>
      <c r="AB33" s="122">
        <v>3.4</v>
      </c>
      <c r="AC33" s="132" t="s">
        <v>427</v>
      </c>
      <c r="AD33" s="28">
        <v>30</v>
      </c>
      <c r="AE33" s="129" t="s">
        <v>52</v>
      </c>
      <c r="AF33" s="122">
        <v>6</v>
      </c>
      <c r="AG33" s="135" t="s">
        <v>207</v>
      </c>
    </row>
    <row r="34" spans="1:33" ht="14.25" customHeight="1">
      <c r="A34" s="97">
        <v>31</v>
      </c>
      <c r="B34" s="125">
        <v>0.6</v>
      </c>
      <c r="C34" s="122">
        <v>0.8</v>
      </c>
      <c r="D34" s="122">
        <v>0.8</v>
      </c>
      <c r="E34" s="122">
        <v>0.2</v>
      </c>
      <c r="F34" s="122">
        <v>1.1</v>
      </c>
      <c r="G34" s="122">
        <v>0.4</v>
      </c>
      <c r="H34" s="122">
        <v>0.2</v>
      </c>
      <c r="I34" s="122">
        <v>1.3</v>
      </c>
      <c r="J34" s="122">
        <v>1.8</v>
      </c>
      <c r="K34" s="122">
        <v>2.9</v>
      </c>
      <c r="L34" s="122">
        <v>3.7</v>
      </c>
      <c r="M34" s="122">
        <v>2.9</v>
      </c>
      <c r="N34" s="122">
        <v>2.4</v>
      </c>
      <c r="O34" s="122">
        <v>2.3</v>
      </c>
      <c r="P34" s="122">
        <v>2.2</v>
      </c>
      <c r="Q34" s="122">
        <v>1.8</v>
      </c>
      <c r="R34" s="122">
        <v>1.3</v>
      </c>
      <c r="S34" s="122">
        <v>1.6</v>
      </c>
      <c r="T34" s="122">
        <v>1.5</v>
      </c>
      <c r="U34" s="122">
        <v>1.2</v>
      </c>
      <c r="V34" s="122">
        <v>1.4</v>
      </c>
      <c r="W34" s="122">
        <v>0.8</v>
      </c>
      <c r="X34" s="122">
        <v>0.7</v>
      </c>
      <c r="Y34" s="122">
        <v>0.6</v>
      </c>
      <c r="Z34" s="39">
        <f t="shared" si="0"/>
        <v>1.4375</v>
      </c>
      <c r="AA34" s="129" t="s">
        <v>72</v>
      </c>
      <c r="AB34" s="122">
        <v>3.8</v>
      </c>
      <c r="AC34" s="132" t="s">
        <v>428</v>
      </c>
      <c r="AD34" s="28">
        <v>31</v>
      </c>
      <c r="AE34" s="129" t="s">
        <v>72</v>
      </c>
      <c r="AF34" s="122">
        <v>5.8</v>
      </c>
      <c r="AG34" s="135" t="s">
        <v>444</v>
      </c>
    </row>
    <row r="35" spans="1:33" ht="14.25" customHeight="1">
      <c r="A35" s="99" t="s">
        <v>14</v>
      </c>
      <c r="B35" s="25">
        <f aca="true" t="shared" si="1" ref="B35:K35">AVERAGE(B4:B34)</f>
        <v>1.3741935483870966</v>
      </c>
      <c r="C35" s="26">
        <f t="shared" si="1"/>
        <v>1.5677419354838709</v>
      </c>
      <c r="D35" s="26">
        <f t="shared" si="1"/>
        <v>1.4322580645161287</v>
      </c>
      <c r="E35" s="26">
        <f t="shared" si="1"/>
        <v>1.3548387096774195</v>
      </c>
      <c r="F35" s="26">
        <f t="shared" si="1"/>
        <v>1.2129032258064516</v>
      </c>
      <c r="G35" s="26">
        <f t="shared" si="1"/>
        <v>1.2032258064516133</v>
      </c>
      <c r="H35" s="26">
        <f t="shared" si="1"/>
        <v>1.7129032258064518</v>
      </c>
      <c r="I35" s="26">
        <f t="shared" si="1"/>
        <v>2.2290322580645165</v>
      </c>
      <c r="J35" s="26">
        <f t="shared" si="1"/>
        <v>2.448387096774194</v>
      </c>
      <c r="K35" s="26">
        <f t="shared" si="1"/>
        <v>2.6999999999999997</v>
      </c>
      <c r="L35" s="26">
        <f aca="true" t="shared" si="2" ref="L35:Z35">AVERAGE(L4:L34)</f>
        <v>3.1387096774193544</v>
      </c>
      <c r="M35" s="26">
        <f t="shared" si="2"/>
        <v>3.083870967741935</v>
      </c>
      <c r="N35" s="26">
        <f t="shared" si="2"/>
        <v>3.0290322580645164</v>
      </c>
      <c r="O35" s="26">
        <f t="shared" si="2"/>
        <v>3.1258064516129034</v>
      </c>
      <c r="P35" s="26">
        <f t="shared" si="2"/>
        <v>3.212903225806451</v>
      </c>
      <c r="Q35" s="26">
        <f t="shared" si="2"/>
        <v>2.8580645161290317</v>
      </c>
      <c r="R35" s="26">
        <f t="shared" si="2"/>
        <v>2.62258064516129</v>
      </c>
      <c r="S35" s="26">
        <f t="shared" si="2"/>
        <v>2.061290322580645</v>
      </c>
      <c r="T35" s="26">
        <f t="shared" si="2"/>
        <v>1.6806451612903224</v>
      </c>
      <c r="U35" s="26">
        <f t="shared" si="2"/>
        <v>1.4258064516129034</v>
      </c>
      <c r="V35" s="26">
        <f t="shared" si="2"/>
        <v>1.6870967741935483</v>
      </c>
      <c r="W35" s="26">
        <f t="shared" si="2"/>
        <v>1.5064516129032255</v>
      </c>
      <c r="X35" s="26">
        <f t="shared" si="2"/>
        <v>1.403225806451613</v>
      </c>
      <c r="Y35" s="26">
        <f t="shared" si="2"/>
        <v>1.5064516129032255</v>
      </c>
      <c r="Z35" s="41">
        <f t="shared" si="2"/>
        <v>2.0657258064516126</v>
      </c>
      <c r="AA35" s="103"/>
      <c r="AB35" s="26">
        <f>AVERAGE(AB4:AB34)</f>
        <v>4.7935483870967746</v>
      </c>
      <c r="AC35" s="36"/>
      <c r="AD35" s="36"/>
      <c r="AE35" s="103"/>
      <c r="AF35" s="26">
        <f>AVERAGE(AF4:AF34)</f>
        <v>8.151612903225807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0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0</v>
      </c>
      <c r="N38" s="18">
        <f>MAX(風速1)</f>
        <v>7.5</v>
      </c>
      <c r="O38" s="145" t="s">
        <v>51</v>
      </c>
      <c r="P38" s="140">
        <v>16</v>
      </c>
      <c r="Q38" s="146" t="s">
        <v>341</v>
      </c>
      <c r="T38" s="18">
        <f>MAX(風速2)</f>
        <v>13.1</v>
      </c>
      <c r="U38" s="145" t="s">
        <v>53</v>
      </c>
      <c r="V38" s="140">
        <v>16</v>
      </c>
      <c r="W38" s="146" t="s">
        <v>177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41"/>
      <c r="P39" s="141"/>
      <c r="Q39" s="142"/>
      <c r="T39" s="34"/>
      <c r="U39" s="147"/>
      <c r="V39" s="140"/>
      <c r="W39" s="149"/>
    </row>
    <row r="40" spans="14:23" ht="14.25" customHeight="1">
      <c r="N40" s="35"/>
      <c r="O40" s="143"/>
      <c r="P40" s="143"/>
      <c r="Q40" s="144"/>
      <c r="T40" s="35"/>
      <c r="U40" s="143"/>
      <c r="V40" s="143"/>
      <c r="W40" s="14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4.00390625" style="0" hidden="1" customWidth="1"/>
    <col min="31" max="31" width="6.421875" style="0" customWidth="1"/>
    <col min="32" max="33" width="5.57421875" style="0" customWidth="1"/>
    <col min="34" max="34" width="2.8515625" style="0" customWidth="1"/>
  </cols>
  <sheetData>
    <row r="1" spans="2:29" ht="19.5" customHeight="1">
      <c r="B1" s="1" t="s">
        <v>0</v>
      </c>
      <c r="Z1" s="104">
        <f>'1月'!Z1</f>
        <v>2019</v>
      </c>
      <c r="AA1" s="2" t="s">
        <v>45</v>
      </c>
      <c r="AB1" s="104">
        <v>9</v>
      </c>
      <c r="AC1" s="2" t="s">
        <v>1</v>
      </c>
    </row>
    <row r="2" spans="1:33" ht="10.5" customHeight="1">
      <c r="A2" s="3" t="s">
        <v>2</v>
      </c>
      <c r="B2" s="42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43">
        <v>7</v>
      </c>
      <c r="I2" s="43">
        <v>8</v>
      </c>
      <c r="J2" s="43">
        <v>9</v>
      </c>
      <c r="K2" s="43">
        <v>10</v>
      </c>
      <c r="L2" s="43">
        <v>11</v>
      </c>
      <c r="M2" s="43">
        <v>12</v>
      </c>
      <c r="N2" s="43">
        <v>13</v>
      </c>
      <c r="O2" s="43">
        <v>14</v>
      </c>
      <c r="P2" s="43">
        <v>15</v>
      </c>
      <c r="Q2" s="43">
        <v>16</v>
      </c>
      <c r="R2" s="43">
        <v>17</v>
      </c>
      <c r="S2" s="43">
        <v>18</v>
      </c>
      <c r="T2" s="43">
        <v>19</v>
      </c>
      <c r="U2" s="43">
        <v>20</v>
      </c>
      <c r="V2" s="43">
        <v>21</v>
      </c>
      <c r="W2" s="43">
        <v>22</v>
      </c>
      <c r="X2" s="43">
        <v>23</v>
      </c>
      <c r="Y2" s="43">
        <v>24</v>
      </c>
      <c r="Z2" s="95" t="s">
        <v>3</v>
      </c>
      <c r="AA2" s="14" t="s">
        <v>4</v>
      </c>
      <c r="AB2" s="5"/>
      <c r="AC2" s="5"/>
      <c r="AD2" s="5"/>
      <c r="AE2" s="14" t="s">
        <v>5</v>
      </c>
      <c r="AF2" s="5"/>
      <c r="AG2" s="6"/>
    </row>
    <row r="3" spans="1:33" ht="10.5" customHeight="1">
      <c r="A3" s="7" t="s">
        <v>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30" t="s">
        <v>7</v>
      </c>
      <c r="AA3" s="15" t="s">
        <v>8</v>
      </c>
      <c r="AB3" s="16" t="s">
        <v>9</v>
      </c>
      <c r="AC3" s="16" t="s">
        <v>10</v>
      </c>
      <c r="AD3" s="16" t="s">
        <v>6</v>
      </c>
      <c r="AE3" s="15" t="s">
        <v>11</v>
      </c>
      <c r="AF3" s="16" t="s">
        <v>12</v>
      </c>
      <c r="AG3" s="17" t="s">
        <v>13</v>
      </c>
    </row>
    <row r="4" spans="1:33" ht="14.25" customHeight="1">
      <c r="A4" s="96">
        <v>1</v>
      </c>
      <c r="B4" s="124">
        <v>0.7</v>
      </c>
      <c r="C4" s="123">
        <v>0.7</v>
      </c>
      <c r="D4" s="123">
        <v>0.4</v>
      </c>
      <c r="E4" s="123">
        <v>0.7</v>
      </c>
      <c r="F4" s="123">
        <v>1.2</v>
      </c>
      <c r="G4" s="123">
        <v>1.2</v>
      </c>
      <c r="H4" s="123">
        <v>1.1</v>
      </c>
      <c r="I4" s="123">
        <v>1.3</v>
      </c>
      <c r="J4" s="123">
        <v>0.7</v>
      </c>
      <c r="K4" s="123">
        <v>1.3</v>
      </c>
      <c r="L4" s="123">
        <v>1.1</v>
      </c>
      <c r="M4" s="123">
        <v>1</v>
      </c>
      <c r="N4" s="123">
        <v>1.9</v>
      </c>
      <c r="O4" s="123">
        <v>1.4</v>
      </c>
      <c r="P4" s="123">
        <v>1.6</v>
      </c>
      <c r="Q4" s="123">
        <v>1.2</v>
      </c>
      <c r="R4" s="123">
        <v>0.9</v>
      </c>
      <c r="S4" s="123">
        <v>1.1</v>
      </c>
      <c r="T4" s="123">
        <v>1.2</v>
      </c>
      <c r="U4" s="123">
        <v>0.8</v>
      </c>
      <c r="V4" s="123">
        <v>0.8</v>
      </c>
      <c r="W4" s="123">
        <v>0.7</v>
      </c>
      <c r="X4" s="123">
        <v>1.4</v>
      </c>
      <c r="Y4" s="123">
        <v>1.2</v>
      </c>
      <c r="Z4" s="38">
        <f aca="true" t="shared" si="0" ref="Z4:Z33">AVERAGE(B4:Y4)</f>
        <v>1.0666666666666667</v>
      </c>
      <c r="AA4" s="128" t="s">
        <v>72</v>
      </c>
      <c r="AB4" s="123">
        <v>2.7</v>
      </c>
      <c r="AC4" s="131" t="s">
        <v>445</v>
      </c>
      <c r="AD4" s="27">
        <v>1</v>
      </c>
      <c r="AE4" s="128" t="s">
        <v>72</v>
      </c>
      <c r="AF4" s="123">
        <v>3.9</v>
      </c>
      <c r="AG4" s="134" t="s">
        <v>269</v>
      </c>
    </row>
    <row r="5" spans="1:33" ht="14.25" customHeight="1">
      <c r="A5" s="97">
        <v>2</v>
      </c>
      <c r="B5" s="125">
        <v>1.4</v>
      </c>
      <c r="C5" s="122">
        <v>0.5</v>
      </c>
      <c r="D5" s="122">
        <v>1</v>
      </c>
      <c r="E5" s="122">
        <v>0.7</v>
      </c>
      <c r="F5" s="122">
        <v>0.5</v>
      </c>
      <c r="G5" s="122">
        <v>0.6</v>
      </c>
      <c r="H5" s="122">
        <v>0.8</v>
      </c>
      <c r="I5" s="122">
        <v>3.2</v>
      </c>
      <c r="J5" s="122">
        <v>4</v>
      </c>
      <c r="K5" s="122">
        <v>3.1</v>
      </c>
      <c r="L5" s="122">
        <v>5.1</v>
      </c>
      <c r="M5" s="122">
        <v>6.3</v>
      </c>
      <c r="N5" s="122">
        <v>5.3</v>
      </c>
      <c r="O5" s="122">
        <v>4.6</v>
      </c>
      <c r="P5" s="122">
        <v>3.1</v>
      </c>
      <c r="Q5" s="122">
        <v>5.1</v>
      </c>
      <c r="R5" s="122">
        <v>2.4</v>
      </c>
      <c r="S5" s="122">
        <v>1.4</v>
      </c>
      <c r="T5" s="122">
        <v>1.8</v>
      </c>
      <c r="U5" s="122">
        <v>2.4</v>
      </c>
      <c r="V5" s="122">
        <v>1.9</v>
      </c>
      <c r="W5" s="122">
        <v>0.9</v>
      </c>
      <c r="X5" s="122">
        <v>1.8</v>
      </c>
      <c r="Y5" s="122">
        <v>1.8</v>
      </c>
      <c r="Z5" s="39">
        <f t="shared" si="0"/>
        <v>2.4874999999999994</v>
      </c>
      <c r="AA5" s="129" t="s">
        <v>46</v>
      </c>
      <c r="AB5" s="122">
        <v>6.5</v>
      </c>
      <c r="AC5" s="132" t="s">
        <v>261</v>
      </c>
      <c r="AD5" s="28">
        <v>2</v>
      </c>
      <c r="AE5" s="129" t="s">
        <v>49</v>
      </c>
      <c r="AF5" s="122">
        <v>10.4</v>
      </c>
      <c r="AG5" s="135" t="s">
        <v>466</v>
      </c>
    </row>
    <row r="6" spans="1:33" ht="14.25" customHeight="1">
      <c r="A6" s="97">
        <v>3</v>
      </c>
      <c r="B6" s="125">
        <v>2</v>
      </c>
      <c r="C6" s="122">
        <v>1.8</v>
      </c>
      <c r="D6" s="122">
        <v>0.2</v>
      </c>
      <c r="E6" s="122">
        <v>0.6</v>
      </c>
      <c r="F6" s="122">
        <v>1.2</v>
      </c>
      <c r="G6" s="122">
        <v>1.8</v>
      </c>
      <c r="H6" s="122">
        <v>1.8</v>
      </c>
      <c r="I6" s="122">
        <v>1.5</v>
      </c>
      <c r="J6" s="122">
        <v>2.6</v>
      </c>
      <c r="K6" s="122">
        <v>3.8</v>
      </c>
      <c r="L6" s="122">
        <v>3.2</v>
      </c>
      <c r="M6" s="122">
        <v>3.2</v>
      </c>
      <c r="N6" s="122">
        <v>3.8</v>
      </c>
      <c r="O6" s="122">
        <v>3.4</v>
      </c>
      <c r="P6" s="122">
        <v>2.6</v>
      </c>
      <c r="Q6" s="122">
        <v>3.4</v>
      </c>
      <c r="R6" s="122">
        <v>3.4</v>
      </c>
      <c r="S6" s="122">
        <v>2.1</v>
      </c>
      <c r="T6" s="122">
        <v>1.9</v>
      </c>
      <c r="U6" s="122">
        <v>1.4</v>
      </c>
      <c r="V6" s="122">
        <v>1</v>
      </c>
      <c r="W6" s="122">
        <v>0.4</v>
      </c>
      <c r="X6" s="122">
        <v>0.8</v>
      </c>
      <c r="Y6" s="122">
        <v>0.8</v>
      </c>
      <c r="Z6" s="39">
        <f t="shared" si="0"/>
        <v>2.0291666666666663</v>
      </c>
      <c r="AA6" s="129" t="s">
        <v>49</v>
      </c>
      <c r="AB6" s="122">
        <v>5.5</v>
      </c>
      <c r="AC6" s="132" t="s">
        <v>446</v>
      </c>
      <c r="AD6" s="28">
        <v>3</v>
      </c>
      <c r="AE6" s="129" t="s">
        <v>49</v>
      </c>
      <c r="AF6" s="122">
        <v>10.2</v>
      </c>
      <c r="AG6" s="135" t="s">
        <v>467</v>
      </c>
    </row>
    <row r="7" spans="1:33" ht="14.25" customHeight="1">
      <c r="A7" s="97">
        <v>4</v>
      </c>
      <c r="B7" s="125">
        <v>1.3</v>
      </c>
      <c r="C7" s="122">
        <v>1.6</v>
      </c>
      <c r="D7" s="122">
        <v>0.6</v>
      </c>
      <c r="E7" s="122">
        <v>0.5</v>
      </c>
      <c r="F7" s="122">
        <v>1.5</v>
      </c>
      <c r="G7" s="122">
        <v>1.5</v>
      </c>
      <c r="H7" s="122">
        <v>1.7</v>
      </c>
      <c r="I7" s="122">
        <v>1.3</v>
      </c>
      <c r="J7" s="122">
        <v>1.1</v>
      </c>
      <c r="K7" s="122">
        <v>3.2</v>
      </c>
      <c r="L7" s="122">
        <v>3.9</v>
      </c>
      <c r="M7" s="122">
        <v>3.7</v>
      </c>
      <c r="N7" s="122">
        <v>3</v>
      </c>
      <c r="O7" s="122">
        <v>3.4</v>
      </c>
      <c r="P7" s="122">
        <v>2.8</v>
      </c>
      <c r="Q7" s="122">
        <v>3.2</v>
      </c>
      <c r="R7" s="122">
        <v>4.7</v>
      </c>
      <c r="S7" s="122">
        <v>2.3</v>
      </c>
      <c r="T7" s="122">
        <v>1.5</v>
      </c>
      <c r="U7" s="122">
        <v>1.6</v>
      </c>
      <c r="V7" s="122">
        <v>1.4</v>
      </c>
      <c r="W7" s="122">
        <v>1.7</v>
      </c>
      <c r="X7" s="122">
        <v>1.9</v>
      </c>
      <c r="Y7" s="122">
        <v>1.8</v>
      </c>
      <c r="Z7" s="39">
        <f t="shared" si="0"/>
        <v>2.1333333333333333</v>
      </c>
      <c r="AA7" s="129" t="s">
        <v>46</v>
      </c>
      <c r="AB7" s="122">
        <v>5.3</v>
      </c>
      <c r="AC7" s="132" t="s">
        <v>447</v>
      </c>
      <c r="AD7" s="28">
        <v>4</v>
      </c>
      <c r="AE7" s="129" t="s">
        <v>49</v>
      </c>
      <c r="AF7" s="122">
        <v>8.8</v>
      </c>
      <c r="AG7" s="135" t="s">
        <v>361</v>
      </c>
    </row>
    <row r="8" spans="1:33" ht="14.25" customHeight="1">
      <c r="A8" s="97">
        <v>5</v>
      </c>
      <c r="B8" s="125">
        <v>1.2</v>
      </c>
      <c r="C8" s="122">
        <v>1.6</v>
      </c>
      <c r="D8" s="122">
        <v>1.4</v>
      </c>
      <c r="E8" s="122">
        <v>1.4</v>
      </c>
      <c r="F8" s="122">
        <v>1</v>
      </c>
      <c r="G8" s="122">
        <v>0.8</v>
      </c>
      <c r="H8" s="122">
        <v>1.5</v>
      </c>
      <c r="I8" s="122">
        <v>1.6</v>
      </c>
      <c r="J8" s="122">
        <v>3</v>
      </c>
      <c r="K8" s="122">
        <v>2.8</v>
      </c>
      <c r="L8" s="122">
        <v>3.1</v>
      </c>
      <c r="M8" s="122">
        <v>2.4</v>
      </c>
      <c r="N8" s="122">
        <v>2</v>
      </c>
      <c r="O8" s="122">
        <v>1.8</v>
      </c>
      <c r="P8" s="122">
        <v>1.6</v>
      </c>
      <c r="Q8" s="122">
        <v>1.8</v>
      </c>
      <c r="R8" s="122">
        <v>1.3</v>
      </c>
      <c r="S8" s="122">
        <v>0.9</v>
      </c>
      <c r="T8" s="122">
        <v>0.5</v>
      </c>
      <c r="U8" s="122">
        <v>0.8</v>
      </c>
      <c r="V8" s="122">
        <v>0.3</v>
      </c>
      <c r="W8" s="122">
        <v>0.8</v>
      </c>
      <c r="X8" s="122">
        <v>1.3</v>
      </c>
      <c r="Y8" s="122">
        <v>0.6</v>
      </c>
      <c r="Z8" s="39">
        <f t="shared" si="0"/>
        <v>1.4791666666666663</v>
      </c>
      <c r="AA8" s="129" t="s">
        <v>46</v>
      </c>
      <c r="AB8" s="122">
        <v>4.4</v>
      </c>
      <c r="AC8" s="132" t="s">
        <v>448</v>
      </c>
      <c r="AD8" s="28">
        <v>5</v>
      </c>
      <c r="AE8" s="129" t="s">
        <v>49</v>
      </c>
      <c r="AF8" s="122">
        <v>6.5</v>
      </c>
      <c r="AG8" s="135" t="s">
        <v>468</v>
      </c>
    </row>
    <row r="9" spans="1:33" ht="14.25" customHeight="1">
      <c r="A9" s="97">
        <v>6</v>
      </c>
      <c r="B9" s="125">
        <v>0.5</v>
      </c>
      <c r="C9" s="122">
        <v>0.3</v>
      </c>
      <c r="D9" s="122">
        <v>0.1</v>
      </c>
      <c r="E9" s="122">
        <v>1.3</v>
      </c>
      <c r="F9" s="122">
        <v>1.1</v>
      </c>
      <c r="G9" s="122">
        <v>0.1</v>
      </c>
      <c r="H9" s="122">
        <v>0.4</v>
      </c>
      <c r="I9" s="122">
        <v>1.2</v>
      </c>
      <c r="J9" s="122">
        <v>2.1</v>
      </c>
      <c r="K9" s="122">
        <v>3.4</v>
      </c>
      <c r="L9" s="122">
        <v>4.1</v>
      </c>
      <c r="M9" s="122">
        <v>3</v>
      </c>
      <c r="N9" s="122">
        <v>3.2</v>
      </c>
      <c r="O9" s="122">
        <v>3.7</v>
      </c>
      <c r="P9" s="122">
        <v>3.7</v>
      </c>
      <c r="Q9" s="122">
        <v>2.7</v>
      </c>
      <c r="R9" s="122">
        <v>3</v>
      </c>
      <c r="S9" s="122">
        <v>2.9</v>
      </c>
      <c r="T9" s="122">
        <v>3</v>
      </c>
      <c r="U9" s="122">
        <v>0.9</v>
      </c>
      <c r="V9" s="122">
        <v>1</v>
      </c>
      <c r="W9" s="122">
        <v>0.8</v>
      </c>
      <c r="X9" s="122">
        <v>0.5</v>
      </c>
      <c r="Y9" s="122">
        <v>0.6</v>
      </c>
      <c r="Z9" s="39">
        <f t="shared" si="0"/>
        <v>1.8166666666666664</v>
      </c>
      <c r="AA9" s="129" t="s">
        <v>51</v>
      </c>
      <c r="AB9" s="122">
        <v>4.7</v>
      </c>
      <c r="AC9" s="132" t="s">
        <v>303</v>
      </c>
      <c r="AD9" s="28">
        <v>6</v>
      </c>
      <c r="AE9" s="129" t="s">
        <v>51</v>
      </c>
      <c r="AF9" s="122">
        <v>7.7</v>
      </c>
      <c r="AG9" s="135" t="s">
        <v>77</v>
      </c>
    </row>
    <row r="10" spans="1:33" ht="14.25" customHeight="1">
      <c r="A10" s="97">
        <v>7</v>
      </c>
      <c r="B10" s="125">
        <v>1.9</v>
      </c>
      <c r="C10" s="122">
        <v>0.8</v>
      </c>
      <c r="D10" s="122">
        <v>1.1</v>
      </c>
      <c r="E10" s="122">
        <v>0.2</v>
      </c>
      <c r="F10" s="122">
        <v>0.2</v>
      </c>
      <c r="G10" s="122">
        <v>0.5</v>
      </c>
      <c r="H10" s="122">
        <v>2.2</v>
      </c>
      <c r="I10" s="122">
        <v>3.1</v>
      </c>
      <c r="J10" s="122">
        <v>3.1</v>
      </c>
      <c r="K10" s="122">
        <v>3.2</v>
      </c>
      <c r="L10" s="122">
        <v>2.5</v>
      </c>
      <c r="M10" s="122">
        <v>3.1</v>
      </c>
      <c r="N10" s="122">
        <v>2.8</v>
      </c>
      <c r="O10" s="122">
        <v>3.4</v>
      </c>
      <c r="P10" s="122">
        <v>2.5</v>
      </c>
      <c r="Q10" s="122">
        <v>2.3</v>
      </c>
      <c r="R10" s="122">
        <v>2.2</v>
      </c>
      <c r="S10" s="122">
        <v>2.2</v>
      </c>
      <c r="T10" s="122">
        <v>2.5</v>
      </c>
      <c r="U10" s="122">
        <v>2.1</v>
      </c>
      <c r="V10" s="122">
        <v>0.8</v>
      </c>
      <c r="W10" s="122">
        <v>0.6</v>
      </c>
      <c r="X10" s="122">
        <v>0.7</v>
      </c>
      <c r="Y10" s="122">
        <v>0.7</v>
      </c>
      <c r="Z10" s="39">
        <f t="shared" si="0"/>
        <v>1.8625000000000005</v>
      </c>
      <c r="AA10" s="129" t="s">
        <v>139</v>
      </c>
      <c r="AB10" s="122">
        <v>4.6</v>
      </c>
      <c r="AC10" s="132" t="s">
        <v>449</v>
      </c>
      <c r="AD10" s="28">
        <v>7</v>
      </c>
      <c r="AE10" s="129" t="s">
        <v>52</v>
      </c>
      <c r="AF10" s="122">
        <v>7.2</v>
      </c>
      <c r="AG10" s="135" t="s">
        <v>138</v>
      </c>
    </row>
    <row r="11" spans="1:33" ht="14.25" customHeight="1">
      <c r="A11" s="97">
        <v>8</v>
      </c>
      <c r="B11" s="125">
        <v>0.6</v>
      </c>
      <c r="C11" s="122">
        <v>1</v>
      </c>
      <c r="D11" s="122">
        <v>0.4</v>
      </c>
      <c r="E11" s="122">
        <v>0.3</v>
      </c>
      <c r="F11" s="122">
        <v>0.9</v>
      </c>
      <c r="G11" s="122">
        <v>0.5</v>
      </c>
      <c r="H11" s="122">
        <v>2.4</v>
      </c>
      <c r="I11" s="122">
        <v>3.1</v>
      </c>
      <c r="J11" s="122">
        <v>3.7</v>
      </c>
      <c r="K11" s="122">
        <v>3.4</v>
      </c>
      <c r="L11" s="122">
        <v>3</v>
      </c>
      <c r="M11" s="122">
        <v>2.7</v>
      </c>
      <c r="N11" s="122">
        <v>2.4</v>
      </c>
      <c r="O11" s="122">
        <v>2.5</v>
      </c>
      <c r="P11" s="122">
        <v>2.2</v>
      </c>
      <c r="Q11" s="122">
        <v>2.1</v>
      </c>
      <c r="R11" s="122">
        <v>2.1</v>
      </c>
      <c r="S11" s="122">
        <v>2.1</v>
      </c>
      <c r="T11" s="122">
        <v>1.3</v>
      </c>
      <c r="U11" s="122">
        <v>1.3</v>
      </c>
      <c r="V11" s="122">
        <v>1.1</v>
      </c>
      <c r="W11" s="122">
        <v>1.1</v>
      </c>
      <c r="X11" s="122">
        <v>1.4</v>
      </c>
      <c r="Y11" s="122">
        <v>1.9</v>
      </c>
      <c r="Z11" s="39">
        <f t="shared" si="0"/>
        <v>1.8124999999999998</v>
      </c>
      <c r="AA11" s="129" t="s">
        <v>52</v>
      </c>
      <c r="AB11" s="122">
        <v>4.1</v>
      </c>
      <c r="AC11" s="132" t="s">
        <v>450</v>
      </c>
      <c r="AD11" s="28">
        <v>8</v>
      </c>
      <c r="AE11" s="129" t="s">
        <v>139</v>
      </c>
      <c r="AF11" s="122">
        <v>7.4</v>
      </c>
      <c r="AG11" s="135" t="s">
        <v>469</v>
      </c>
    </row>
    <row r="12" spans="1:33" ht="14.25" customHeight="1">
      <c r="A12" s="97">
        <v>9</v>
      </c>
      <c r="B12" s="125">
        <v>2.5</v>
      </c>
      <c r="C12" s="122">
        <v>3.2</v>
      </c>
      <c r="D12" s="122">
        <v>6</v>
      </c>
      <c r="E12" s="122">
        <v>6.7</v>
      </c>
      <c r="F12" s="122">
        <v>4.1</v>
      </c>
      <c r="G12" s="122">
        <v>8.5</v>
      </c>
      <c r="H12" s="122">
        <v>9.9</v>
      </c>
      <c r="I12" s="122">
        <v>15.9</v>
      </c>
      <c r="J12" s="122">
        <v>10.7</v>
      </c>
      <c r="K12" s="122">
        <v>8</v>
      </c>
      <c r="L12" s="122">
        <v>8.6</v>
      </c>
      <c r="M12" s="122">
        <v>10</v>
      </c>
      <c r="N12" s="122">
        <v>8</v>
      </c>
      <c r="O12" s="122">
        <v>6.3</v>
      </c>
      <c r="P12" s="122">
        <v>5.3</v>
      </c>
      <c r="Q12" s="122">
        <v>1</v>
      </c>
      <c r="R12" s="122">
        <v>1.3</v>
      </c>
      <c r="S12" s="122">
        <v>1.9</v>
      </c>
      <c r="T12" s="122">
        <v>1.5</v>
      </c>
      <c r="U12" s="122">
        <v>0.7</v>
      </c>
      <c r="V12" s="122">
        <v>1</v>
      </c>
      <c r="W12" s="122">
        <v>1.4</v>
      </c>
      <c r="X12" s="122">
        <v>1.2</v>
      </c>
      <c r="Y12" s="122">
        <v>0.2</v>
      </c>
      <c r="Z12" s="39">
        <f t="shared" si="0"/>
        <v>5.1625000000000005</v>
      </c>
      <c r="AA12" s="129" t="s">
        <v>46</v>
      </c>
      <c r="AB12" s="122">
        <v>16.3</v>
      </c>
      <c r="AC12" s="132" t="s">
        <v>451</v>
      </c>
      <c r="AD12" s="28">
        <v>9</v>
      </c>
      <c r="AE12" s="129" t="s">
        <v>46</v>
      </c>
      <c r="AF12" s="122">
        <v>30.6</v>
      </c>
      <c r="AG12" s="135" t="s">
        <v>470</v>
      </c>
    </row>
    <row r="13" spans="1:33" ht="14.25" customHeight="1">
      <c r="A13" s="97">
        <v>10</v>
      </c>
      <c r="B13" s="125">
        <v>1.4</v>
      </c>
      <c r="C13" s="122">
        <v>1.6</v>
      </c>
      <c r="D13" s="122">
        <v>0.9</v>
      </c>
      <c r="E13" s="122">
        <v>1.3</v>
      </c>
      <c r="F13" s="122">
        <v>1.8</v>
      </c>
      <c r="G13" s="122">
        <v>0.8</v>
      </c>
      <c r="H13" s="122">
        <v>1.4</v>
      </c>
      <c r="I13" s="122">
        <v>0.6</v>
      </c>
      <c r="J13" s="122">
        <v>0.9</v>
      </c>
      <c r="K13" s="122">
        <v>1.3</v>
      </c>
      <c r="L13" s="122">
        <v>3</v>
      </c>
      <c r="M13" s="122">
        <v>4.4</v>
      </c>
      <c r="N13" s="122">
        <v>3.5</v>
      </c>
      <c r="O13" s="122">
        <v>3.9</v>
      </c>
      <c r="P13" s="122">
        <v>1.6</v>
      </c>
      <c r="Q13" s="122">
        <v>1.6</v>
      </c>
      <c r="R13" s="122">
        <v>2.6</v>
      </c>
      <c r="S13" s="122">
        <v>1.6</v>
      </c>
      <c r="T13" s="122">
        <v>1.3</v>
      </c>
      <c r="U13" s="122">
        <v>1.9</v>
      </c>
      <c r="V13" s="122">
        <v>2.2</v>
      </c>
      <c r="W13" s="122">
        <v>1.4</v>
      </c>
      <c r="X13" s="122">
        <v>1.1</v>
      </c>
      <c r="Y13" s="122">
        <v>1.6</v>
      </c>
      <c r="Z13" s="39">
        <f t="shared" si="0"/>
        <v>1.8208333333333335</v>
      </c>
      <c r="AA13" s="129" t="s">
        <v>52</v>
      </c>
      <c r="AB13" s="122">
        <v>4.7</v>
      </c>
      <c r="AC13" s="132" t="s">
        <v>452</v>
      </c>
      <c r="AD13" s="28">
        <v>10</v>
      </c>
      <c r="AE13" s="129" t="s">
        <v>52</v>
      </c>
      <c r="AF13" s="122">
        <v>8.3</v>
      </c>
      <c r="AG13" s="135" t="s">
        <v>261</v>
      </c>
    </row>
    <row r="14" spans="1:33" ht="14.25" customHeight="1">
      <c r="A14" s="98">
        <v>11</v>
      </c>
      <c r="B14" s="126">
        <v>1.3</v>
      </c>
      <c r="C14" s="127">
        <v>1.3</v>
      </c>
      <c r="D14" s="127">
        <v>0.3</v>
      </c>
      <c r="E14" s="127">
        <v>1.2</v>
      </c>
      <c r="F14" s="127">
        <v>0.4</v>
      </c>
      <c r="G14" s="127">
        <v>1</v>
      </c>
      <c r="H14" s="127">
        <v>1.4</v>
      </c>
      <c r="I14" s="127">
        <v>1.1</v>
      </c>
      <c r="J14" s="127">
        <v>1.3</v>
      </c>
      <c r="K14" s="127">
        <v>1.8</v>
      </c>
      <c r="L14" s="127">
        <v>1.6</v>
      </c>
      <c r="M14" s="127">
        <v>2</v>
      </c>
      <c r="N14" s="127">
        <v>2.4</v>
      </c>
      <c r="O14" s="127">
        <v>4.1</v>
      </c>
      <c r="P14" s="127">
        <v>1.6</v>
      </c>
      <c r="Q14" s="127">
        <v>1.8</v>
      </c>
      <c r="R14" s="127">
        <v>1.3</v>
      </c>
      <c r="S14" s="127">
        <v>2.1</v>
      </c>
      <c r="T14" s="127">
        <v>1.4</v>
      </c>
      <c r="U14" s="127">
        <v>0.4</v>
      </c>
      <c r="V14" s="127">
        <v>1</v>
      </c>
      <c r="W14" s="127">
        <v>0.8</v>
      </c>
      <c r="X14" s="127">
        <v>2.5</v>
      </c>
      <c r="Y14" s="127">
        <v>0.8</v>
      </c>
      <c r="Z14" s="40">
        <f t="shared" si="0"/>
        <v>1.4541666666666668</v>
      </c>
      <c r="AA14" s="130" t="s">
        <v>47</v>
      </c>
      <c r="AB14" s="127">
        <v>6.4</v>
      </c>
      <c r="AC14" s="133" t="s">
        <v>453</v>
      </c>
      <c r="AD14" s="29">
        <v>11</v>
      </c>
      <c r="AE14" s="130" t="s">
        <v>47</v>
      </c>
      <c r="AF14" s="127">
        <v>12.4</v>
      </c>
      <c r="AG14" s="136" t="s">
        <v>471</v>
      </c>
    </row>
    <row r="15" spans="1:33" ht="14.25" customHeight="1">
      <c r="A15" s="97">
        <v>12</v>
      </c>
      <c r="B15" s="125">
        <v>1.5</v>
      </c>
      <c r="C15" s="122">
        <v>1.2</v>
      </c>
      <c r="D15" s="122">
        <v>0.6</v>
      </c>
      <c r="E15" s="122">
        <v>1.6</v>
      </c>
      <c r="F15" s="122">
        <v>0.8</v>
      </c>
      <c r="G15" s="122">
        <v>0.9</v>
      </c>
      <c r="H15" s="122">
        <v>2.4</v>
      </c>
      <c r="I15" s="122">
        <v>3.8</v>
      </c>
      <c r="J15" s="122">
        <v>4</v>
      </c>
      <c r="K15" s="122">
        <v>5.1</v>
      </c>
      <c r="L15" s="122">
        <v>6</v>
      </c>
      <c r="M15" s="122">
        <v>4.2</v>
      </c>
      <c r="N15" s="122">
        <v>4.5</v>
      </c>
      <c r="O15" s="122">
        <v>4.7</v>
      </c>
      <c r="P15" s="122">
        <v>3.9</v>
      </c>
      <c r="Q15" s="122">
        <v>4.2</v>
      </c>
      <c r="R15" s="122">
        <v>3.2</v>
      </c>
      <c r="S15" s="122">
        <v>1.2</v>
      </c>
      <c r="T15" s="122">
        <v>1</v>
      </c>
      <c r="U15" s="122">
        <v>1</v>
      </c>
      <c r="V15" s="122">
        <v>1.4</v>
      </c>
      <c r="W15" s="122">
        <v>1.2</v>
      </c>
      <c r="X15" s="122">
        <v>0.6</v>
      </c>
      <c r="Y15" s="122">
        <v>1</v>
      </c>
      <c r="Z15" s="39">
        <f t="shared" si="0"/>
        <v>2.5000000000000004</v>
      </c>
      <c r="AA15" s="129" t="s">
        <v>46</v>
      </c>
      <c r="AB15" s="122">
        <v>7.3</v>
      </c>
      <c r="AC15" s="132" t="s">
        <v>143</v>
      </c>
      <c r="AD15" s="28">
        <v>12</v>
      </c>
      <c r="AE15" s="129" t="s">
        <v>72</v>
      </c>
      <c r="AF15" s="122">
        <v>11.1</v>
      </c>
      <c r="AG15" s="135" t="s">
        <v>394</v>
      </c>
    </row>
    <row r="16" spans="1:33" ht="14.25" customHeight="1">
      <c r="A16" s="97">
        <v>13</v>
      </c>
      <c r="B16" s="125">
        <v>1.3</v>
      </c>
      <c r="C16" s="122">
        <v>2</v>
      </c>
      <c r="D16" s="122">
        <v>1.6</v>
      </c>
      <c r="E16" s="122">
        <v>1.8</v>
      </c>
      <c r="F16" s="122">
        <v>1.9</v>
      </c>
      <c r="G16" s="122">
        <v>1.5</v>
      </c>
      <c r="H16" s="122">
        <v>2.3</v>
      </c>
      <c r="I16" s="122">
        <v>1.9</v>
      </c>
      <c r="J16" s="122">
        <v>1.3</v>
      </c>
      <c r="K16" s="122">
        <v>1.1</v>
      </c>
      <c r="L16" s="122">
        <v>1.1</v>
      </c>
      <c r="M16" s="122">
        <v>1.3</v>
      </c>
      <c r="N16" s="122">
        <v>2.1</v>
      </c>
      <c r="O16" s="122">
        <v>1.7</v>
      </c>
      <c r="P16" s="122">
        <v>3</v>
      </c>
      <c r="Q16" s="122">
        <v>3.3</v>
      </c>
      <c r="R16" s="122">
        <v>2.9</v>
      </c>
      <c r="S16" s="122">
        <v>1</v>
      </c>
      <c r="T16" s="122">
        <v>1.2</v>
      </c>
      <c r="U16" s="122">
        <v>1.2</v>
      </c>
      <c r="V16" s="122">
        <v>1.1</v>
      </c>
      <c r="W16" s="122">
        <v>0.8</v>
      </c>
      <c r="X16" s="122">
        <v>0.8</v>
      </c>
      <c r="Y16" s="122">
        <v>1.3</v>
      </c>
      <c r="Z16" s="39">
        <f t="shared" si="0"/>
        <v>1.6458333333333333</v>
      </c>
      <c r="AA16" s="129" t="s">
        <v>46</v>
      </c>
      <c r="AB16" s="122">
        <v>4.3</v>
      </c>
      <c r="AC16" s="132" t="s">
        <v>454</v>
      </c>
      <c r="AD16" s="28">
        <v>13</v>
      </c>
      <c r="AE16" s="129" t="s">
        <v>49</v>
      </c>
      <c r="AF16" s="122">
        <v>6.7</v>
      </c>
      <c r="AG16" s="135" t="s">
        <v>472</v>
      </c>
    </row>
    <row r="17" spans="1:33" ht="14.25" customHeight="1">
      <c r="A17" s="97">
        <v>14</v>
      </c>
      <c r="B17" s="125">
        <v>1.7</v>
      </c>
      <c r="C17" s="122">
        <v>1.7</v>
      </c>
      <c r="D17" s="122">
        <v>2.2</v>
      </c>
      <c r="E17" s="122">
        <v>1.9</v>
      </c>
      <c r="F17" s="122">
        <v>1.6</v>
      </c>
      <c r="G17" s="122">
        <v>1.4</v>
      </c>
      <c r="H17" s="122">
        <v>0.7</v>
      </c>
      <c r="I17" s="122">
        <v>1.7</v>
      </c>
      <c r="J17" s="122">
        <v>2.6</v>
      </c>
      <c r="K17" s="122">
        <v>3.8</v>
      </c>
      <c r="L17" s="122">
        <v>3</v>
      </c>
      <c r="M17" s="122">
        <v>3</v>
      </c>
      <c r="N17" s="122">
        <v>2.6</v>
      </c>
      <c r="O17" s="122">
        <v>1.7</v>
      </c>
      <c r="P17" s="122">
        <v>2.2</v>
      </c>
      <c r="Q17" s="122">
        <v>1.2</v>
      </c>
      <c r="R17" s="122">
        <v>1.5</v>
      </c>
      <c r="S17" s="122">
        <v>0.5</v>
      </c>
      <c r="T17" s="122">
        <v>0.3</v>
      </c>
      <c r="U17" s="122">
        <v>1.2</v>
      </c>
      <c r="V17" s="122">
        <v>0.3</v>
      </c>
      <c r="W17" s="122">
        <v>0.5</v>
      </c>
      <c r="X17" s="122">
        <v>0.7</v>
      </c>
      <c r="Y17" s="122">
        <v>0.9</v>
      </c>
      <c r="Z17" s="39">
        <f t="shared" si="0"/>
        <v>1.6208333333333333</v>
      </c>
      <c r="AA17" s="129" t="s">
        <v>49</v>
      </c>
      <c r="AB17" s="122">
        <v>3.8</v>
      </c>
      <c r="AC17" s="132" t="s">
        <v>455</v>
      </c>
      <c r="AD17" s="28">
        <v>14</v>
      </c>
      <c r="AE17" s="129" t="s">
        <v>49</v>
      </c>
      <c r="AF17" s="122">
        <v>7.2</v>
      </c>
      <c r="AG17" s="135" t="s">
        <v>406</v>
      </c>
    </row>
    <row r="18" spans="1:33" ht="14.25" customHeight="1">
      <c r="A18" s="97">
        <v>15</v>
      </c>
      <c r="B18" s="125">
        <v>1</v>
      </c>
      <c r="C18" s="122">
        <v>1.4</v>
      </c>
      <c r="D18" s="122">
        <v>1.4</v>
      </c>
      <c r="E18" s="122">
        <v>0.9</v>
      </c>
      <c r="F18" s="122">
        <v>1.3</v>
      </c>
      <c r="G18" s="122">
        <v>0.9</v>
      </c>
      <c r="H18" s="122">
        <v>0.7</v>
      </c>
      <c r="I18" s="122">
        <v>2</v>
      </c>
      <c r="J18" s="122">
        <v>3.9</v>
      </c>
      <c r="K18" s="122">
        <v>5</v>
      </c>
      <c r="L18" s="122">
        <v>2.8</v>
      </c>
      <c r="M18" s="122">
        <v>5.1</v>
      </c>
      <c r="N18" s="122">
        <v>4.6</v>
      </c>
      <c r="O18" s="122">
        <v>4.9</v>
      </c>
      <c r="P18" s="122">
        <v>5.4</v>
      </c>
      <c r="Q18" s="122">
        <v>4</v>
      </c>
      <c r="R18" s="122">
        <v>2.2</v>
      </c>
      <c r="S18" s="122">
        <v>2.1</v>
      </c>
      <c r="T18" s="122">
        <v>2.6</v>
      </c>
      <c r="U18" s="122">
        <v>3.1</v>
      </c>
      <c r="V18" s="122">
        <v>2.3</v>
      </c>
      <c r="W18" s="122">
        <v>4.4</v>
      </c>
      <c r="X18" s="122">
        <v>4.6</v>
      </c>
      <c r="Y18" s="122">
        <v>4.6</v>
      </c>
      <c r="Z18" s="39">
        <f t="shared" si="0"/>
        <v>2.9666666666666663</v>
      </c>
      <c r="AA18" s="129" t="s">
        <v>46</v>
      </c>
      <c r="AB18" s="122">
        <v>5.5</v>
      </c>
      <c r="AC18" s="132" t="s">
        <v>456</v>
      </c>
      <c r="AD18" s="28">
        <v>15</v>
      </c>
      <c r="AE18" s="129" t="s">
        <v>49</v>
      </c>
      <c r="AF18" s="122">
        <v>10</v>
      </c>
      <c r="AG18" s="135" t="s">
        <v>106</v>
      </c>
    </row>
    <row r="19" spans="1:33" ht="14.25" customHeight="1">
      <c r="A19" s="97">
        <v>16</v>
      </c>
      <c r="B19" s="125">
        <v>5.7</v>
      </c>
      <c r="C19" s="122">
        <v>3.6</v>
      </c>
      <c r="D19" s="122">
        <v>3.4</v>
      </c>
      <c r="E19" s="122">
        <v>2.6</v>
      </c>
      <c r="F19" s="122">
        <v>3.6</v>
      </c>
      <c r="G19" s="122">
        <v>4</v>
      </c>
      <c r="H19" s="122">
        <v>3.3</v>
      </c>
      <c r="I19" s="122">
        <v>2.8</v>
      </c>
      <c r="J19" s="122">
        <v>3.1</v>
      </c>
      <c r="K19" s="122">
        <v>4.2</v>
      </c>
      <c r="L19" s="122">
        <v>3.3</v>
      </c>
      <c r="M19" s="122">
        <v>3.8</v>
      </c>
      <c r="N19" s="122">
        <v>2.2</v>
      </c>
      <c r="O19" s="122">
        <v>3.3</v>
      </c>
      <c r="P19" s="122">
        <v>2.4</v>
      </c>
      <c r="Q19" s="122">
        <v>1.5</v>
      </c>
      <c r="R19" s="122">
        <v>0.7</v>
      </c>
      <c r="S19" s="122">
        <v>0.7</v>
      </c>
      <c r="T19" s="122">
        <v>0.3</v>
      </c>
      <c r="U19" s="122">
        <v>0.7</v>
      </c>
      <c r="V19" s="122">
        <v>1.2</v>
      </c>
      <c r="W19" s="122">
        <v>0.6</v>
      </c>
      <c r="X19" s="122">
        <v>0.4</v>
      </c>
      <c r="Y19" s="122">
        <v>0.8</v>
      </c>
      <c r="Z19" s="39">
        <f t="shared" si="0"/>
        <v>2.4250000000000003</v>
      </c>
      <c r="AA19" s="129" t="s">
        <v>49</v>
      </c>
      <c r="AB19" s="122">
        <v>5.7</v>
      </c>
      <c r="AC19" s="132" t="s">
        <v>457</v>
      </c>
      <c r="AD19" s="28">
        <v>16</v>
      </c>
      <c r="AE19" s="129" t="s">
        <v>49</v>
      </c>
      <c r="AF19" s="122">
        <v>10.9</v>
      </c>
      <c r="AG19" s="135" t="s">
        <v>126</v>
      </c>
    </row>
    <row r="20" spans="1:33" ht="14.25" customHeight="1">
      <c r="A20" s="97">
        <v>17</v>
      </c>
      <c r="B20" s="125">
        <v>0.3</v>
      </c>
      <c r="C20" s="122">
        <v>0.5</v>
      </c>
      <c r="D20" s="122">
        <v>0.7</v>
      </c>
      <c r="E20" s="122">
        <v>1.4</v>
      </c>
      <c r="F20" s="122">
        <v>0.7</v>
      </c>
      <c r="G20" s="122">
        <v>1.2</v>
      </c>
      <c r="H20" s="122">
        <v>1.4</v>
      </c>
      <c r="I20" s="122">
        <v>2.2</v>
      </c>
      <c r="J20" s="122">
        <v>1.7</v>
      </c>
      <c r="K20" s="122">
        <v>2.2</v>
      </c>
      <c r="L20" s="122">
        <v>2.1</v>
      </c>
      <c r="M20" s="122">
        <v>3.8</v>
      </c>
      <c r="N20" s="122">
        <v>3.9</v>
      </c>
      <c r="O20" s="122">
        <v>4.9</v>
      </c>
      <c r="P20" s="122">
        <v>4.1</v>
      </c>
      <c r="Q20" s="122">
        <v>5.2</v>
      </c>
      <c r="R20" s="122">
        <v>3.6</v>
      </c>
      <c r="S20" s="122">
        <v>3.6</v>
      </c>
      <c r="T20" s="122">
        <v>3.9</v>
      </c>
      <c r="U20" s="122">
        <v>3.9</v>
      </c>
      <c r="V20" s="122">
        <v>3.9</v>
      </c>
      <c r="W20" s="122">
        <v>4.3</v>
      </c>
      <c r="X20" s="122">
        <v>3.2</v>
      </c>
      <c r="Y20" s="122">
        <v>1.4</v>
      </c>
      <c r="Z20" s="39">
        <f t="shared" si="0"/>
        <v>2.670833333333333</v>
      </c>
      <c r="AA20" s="129" t="s">
        <v>46</v>
      </c>
      <c r="AB20" s="122">
        <v>5.2</v>
      </c>
      <c r="AC20" s="132" t="s">
        <v>232</v>
      </c>
      <c r="AD20" s="28">
        <v>17</v>
      </c>
      <c r="AE20" s="129" t="s">
        <v>46</v>
      </c>
      <c r="AF20" s="122">
        <v>8.8</v>
      </c>
      <c r="AG20" s="135" t="s">
        <v>473</v>
      </c>
    </row>
    <row r="21" spans="1:33" ht="14.25" customHeight="1">
      <c r="A21" s="97">
        <v>18</v>
      </c>
      <c r="B21" s="125">
        <v>1.8</v>
      </c>
      <c r="C21" s="122">
        <v>1.5</v>
      </c>
      <c r="D21" s="122">
        <v>1.8</v>
      </c>
      <c r="E21" s="122">
        <v>1.3</v>
      </c>
      <c r="F21" s="122">
        <v>1.6</v>
      </c>
      <c r="G21" s="122">
        <v>1.7</v>
      </c>
      <c r="H21" s="122">
        <v>2.5</v>
      </c>
      <c r="I21" s="122">
        <v>3.1</v>
      </c>
      <c r="J21" s="122">
        <v>3.1</v>
      </c>
      <c r="K21" s="122">
        <v>3.2</v>
      </c>
      <c r="L21" s="122">
        <v>4.2</v>
      </c>
      <c r="M21" s="122">
        <v>3.7</v>
      </c>
      <c r="N21" s="122">
        <v>4.4</v>
      </c>
      <c r="O21" s="122">
        <v>3.7</v>
      </c>
      <c r="P21" s="122">
        <v>2</v>
      </c>
      <c r="Q21" s="122">
        <v>1.1</v>
      </c>
      <c r="R21" s="122">
        <v>0.4</v>
      </c>
      <c r="S21" s="122">
        <v>2.7</v>
      </c>
      <c r="T21" s="122">
        <v>2.2</v>
      </c>
      <c r="U21" s="122">
        <v>1.6</v>
      </c>
      <c r="V21" s="122">
        <v>1.3</v>
      </c>
      <c r="W21" s="122">
        <v>0.4</v>
      </c>
      <c r="X21" s="122">
        <v>0.9</v>
      </c>
      <c r="Y21" s="122">
        <v>1.2</v>
      </c>
      <c r="Z21" s="39">
        <f t="shared" si="0"/>
        <v>2.141666666666667</v>
      </c>
      <c r="AA21" s="129" t="s">
        <v>46</v>
      </c>
      <c r="AB21" s="122">
        <v>5.6</v>
      </c>
      <c r="AC21" s="132" t="s">
        <v>458</v>
      </c>
      <c r="AD21" s="28">
        <v>18</v>
      </c>
      <c r="AE21" s="129" t="s">
        <v>49</v>
      </c>
      <c r="AF21" s="122">
        <v>9</v>
      </c>
      <c r="AG21" s="135" t="s">
        <v>474</v>
      </c>
    </row>
    <row r="22" spans="1:33" ht="14.25" customHeight="1">
      <c r="A22" s="97">
        <v>19</v>
      </c>
      <c r="B22" s="125">
        <v>0.9</v>
      </c>
      <c r="C22" s="122">
        <v>0.9</v>
      </c>
      <c r="D22" s="122">
        <v>1.5</v>
      </c>
      <c r="E22" s="122">
        <v>1.6</v>
      </c>
      <c r="F22" s="122">
        <v>0.6</v>
      </c>
      <c r="G22" s="122">
        <v>0.6</v>
      </c>
      <c r="H22" s="122">
        <v>1.8</v>
      </c>
      <c r="I22" s="122">
        <v>1.5</v>
      </c>
      <c r="J22" s="122">
        <v>2.1</v>
      </c>
      <c r="K22" s="122">
        <v>4.1</v>
      </c>
      <c r="L22" s="122">
        <v>2.1</v>
      </c>
      <c r="M22" s="122">
        <v>3.4</v>
      </c>
      <c r="N22" s="122">
        <v>4.1</v>
      </c>
      <c r="O22" s="122">
        <v>2.5</v>
      </c>
      <c r="P22" s="122">
        <v>3</v>
      </c>
      <c r="Q22" s="122">
        <v>3.5</v>
      </c>
      <c r="R22" s="122">
        <v>3</v>
      </c>
      <c r="S22" s="122">
        <v>2</v>
      </c>
      <c r="T22" s="122">
        <v>0.9</v>
      </c>
      <c r="U22" s="122">
        <v>1.3</v>
      </c>
      <c r="V22" s="122">
        <v>1.3</v>
      </c>
      <c r="W22" s="122">
        <v>1.2</v>
      </c>
      <c r="X22" s="122">
        <v>1.3</v>
      </c>
      <c r="Y22" s="122">
        <v>1.1</v>
      </c>
      <c r="Z22" s="39">
        <f t="shared" si="0"/>
        <v>1.9291666666666663</v>
      </c>
      <c r="AA22" s="129" t="s">
        <v>46</v>
      </c>
      <c r="AB22" s="122">
        <v>5</v>
      </c>
      <c r="AC22" s="132" t="s">
        <v>459</v>
      </c>
      <c r="AD22" s="28">
        <v>19</v>
      </c>
      <c r="AE22" s="129" t="s">
        <v>46</v>
      </c>
      <c r="AF22" s="122">
        <v>7.9</v>
      </c>
      <c r="AG22" s="135" t="s">
        <v>434</v>
      </c>
    </row>
    <row r="23" spans="1:33" ht="14.25" customHeight="1">
      <c r="A23" s="97">
        <v>20</v>
      </c>
      <c r="B23" s="125">
        <v>0.8</v>
      </c>
      <c r="C23" s="122">
        <v>0.4</v>
      </c>
      <c r="D23" s="122">
        <v>0.9</v>
      </c>
      <c r="E23" s="122">
        <v>0.2</v>
      </c>
      <c r="F23" s="122">
        <v>0.8</v>
      </c>
      <c r="G23" s="122">
        <v>1.7</v>
      </c>
      <c r="H23" s="122">
        <v>0.7</v>
      </c>
      <c r="I23" s="122">
        <v>1.5</v>
      </c>
      <c r="J23" s="122">
        <v>1.2</v>
      </c>
      <c r="K23" s="122">
        <v>1.7</v>
      </c>
      <c r="L23" s="122">
        <v>1.5</v>
      </c>
      <c r="M23" s="122">
        <v>4.3</v>
      </c>
      <c r="N23" s="122">
        <v>3.1</v>
      </c>
      <c r="O23" s="122">
        <v>2.2</v>
      </c>
      <c r="P23" s="122">
        <v>2</v>
      </c>
      <c r="Q23" s="122">
        <v>1.3</v>
      </c>
      <c r="R23" s="122">
        <v>1.1</v>
      </c>
      <c r="S23" s="122">
        <v>0.8</v>
      </c>
      <c r="T23" s="122">
        <v>1.3</v>
      </c>
      <c r="U23" s="122">
        <v>0.6</v>
      </c>
      <c r="V23" s="122">
        <v>0.5</v>
      </c>
      <c r="W23" s="122">
        <v>0.6</v>
      </c>
      <c r="X23" s="122">
        <v>1</v>
      </c>
      <c r="Y23" s="122">
        <v>0.7</v>
      </c>
      <c r="Z23" s="39">
        <f t="shared" si="0"/>
        <v>1.2875000000000003</v>
      </c>
      <c r="AA23" s="129" t="s">
        <v>139</v>
      </c>
      <c r="AB23" s="122">
        <v>4.3</v>
      </c>
      <c r="AC23" s="132" t="s">
        <v>460</v>
      </c>
      <c r="AD23" s="28">
        <v>20</v>
      </c>
      <c r="AE23" s="129" t="s">
        <v>287</v>
      </c>
      <c r="AF23" s="122">
        <v>8.8</v>
      </c>
      <c r="AG23" s="135" t="s">
        <v>353</v>
      </c>
    </row>
    <row r="24" spans="1:33" ht="14.25" customHeight="1">
      <c r="A24" s="98">
        <v>21</v>
      </c>
      <c r="B24" s="126">
        <v>1.1</v>
      </c>
      <c r="C24" s="127">
        <v>1.3</v>
      </c>
      <c r="D24" s="127">
        <v>0.9</v>
      </c>
      <c r="E24" s="127">
        <v>1.6</v>
      </c>
      <c r="F24" s="127">
        <v>1.8</v>
      </c>
      <c r="G24" s="127">
        <v>2.3</v>
      </c>
      <c r="H24" s="127">
        <v>2.3</v>
      </c>
      <c r="I24" s="127">
        <v>2.1</v>
      </c>
      <c r="J24" s="127">
        <v>3.5</v>
      </c>
      <c r="K24" s="127">
        <v>2.4</v>
      </c>
      <c r="L24" s="127">
        <v>4.3</v>
      </c>
      <c r="M24" s="127">
        <v>4</v>
      </c>
      <c r="N24" s="127">
        <v>2.6</v>
      </c>
      <c r="O24" s="127">
        <v>3.2</v>
      </c>
      <c r="P24" s="127">
        <v>1.7</v>
      </c>
      <c r="Q24" s="127">
        <v>3</v>
      </c>
      <c r="R24" s="127">
        <v>2.5</v>
      </c>
      <c r="S24" s="127">
        <v>1.4</v>
      </c>
      <c r="T24" s="127">
        <v>1.2</v>
      </c>
      <c r="U24" s="127">
        <v>1.6</v>
      </c>
      <c r="V24" s="127">
        <v>1.4</v>
      </c>
      <c r="W24" s="127">
        <v>1.2</v>
      </c>
      <c r="X24" s="127">
        <v>1.2</v>
      </c>
      <c r="Y24" s="127">
        <v>1.8</v>
      </c>
      <c r="Z24" s="40">
        <f t="shared" si="0"/>
        <v>2.1</v>
      </c>
      <c r="AA24" s="130" t="s">
        <v>46</v>
      </c>
      <c r="AB24" s="127">
        <v>4.6</v>
      </c>
      <c r="AC24" s="133" t="s">
        <v>461</v>
      </c>
      <c r="AD24" s="29">
        <v>21</v>
      </c>
      <c r="AE24" s="130" t="s">
        <v>46</v>
      </c>
      <c r="AF24" s="127">
        <v>8.3</v>
      </c>
      <c r="AG24" s="136" t="s">
        <v>141</v>
      </c>
    </row>
    <row r="25" spans="1:33" ht="14.25" customHeight="1">
      <c r="A25" s="97">
        <v>22</v>
      </c>
      <c r="B25" s="125">
        <v>0.7</v>
      </c>
      <c r="C25" s="122">
        <v>1.1</v>
      </c>
      <c r="D25" s="122">
        <v>1.5</v>
      </c>
      <c r="E25" s="122">
        <v>1.5</v>
      </c>
      <c r="F25" s="122">
        <v>1.9</v>
      </c>
      <c r="G25" s="122">
        <v>1.7</v>
      </c>
      <c r="H25" s="122">
        <v>1.8</v>
      </c>
      <c r="I25" s="122">
        <v>3</v>
      </c>
      <c r="J25" s="122">
        <v>4.5</v>
      </c>
      <c r="K25" s="122">
        <v>4.6</v>
      </c>
      <c r="L25" s="122">
        <v>5.9</v>
      </c>
      <c r="M25" s="122">
        <v>5.4</v>
      </c>
      <c r="N25" s="122">
        <v>5.2</v>
      </c>
      <c r="O25" s="122">
        <v>5.5</v>
      </c>
      <c r="P25" s="122">
        <v>6.3</v>
      </c>
      <c r="Q25" s="122">
        <v>5.4</v>
      </c>
      <c r="R25" s="122">
        <v>4.3</v>
      </c>
      <c r="S25" s="122">
        <v>2.5</v>
      </c>
      <c r="T25" s="122">
        <v>4</v>
      </c>
      <c r="U25" s="122">
        <v>4</v>
      </c>
      <c r="V25" s="122">
        <v>3.8</v>
      </c>
      <c r="W25" s="122">
        <v>4.3</v>
      </c>
      <c r="X25" s="122">
        <v>3.9</v>
      </c>
      <c r="Y25" s="122">
        <v>3</v>
      </c>
      <c r="Z25" s="39">
        <f t="shared" si="0"/>
        <v>3.5749999999999993</v>
      </c>
      <c r="AA25" s="129" t="s">
        <v>46</v>
      </c>
      <c r="AB25" s="122">
        <v>7.4</v>
      </c>
      <c r="AC25" s="132" t="s">
        <v>138</v>
      </c>
      <c r="AD25" s="28">
        <v>22</v>
      </c>
      <c r="AE25" s="129" t="s">
        <v>49</v>
      </c>
      <c r="AF25" s="122">
        <v>11.1</v>
      </c>
      <c r="AG25" s="135" t="s">
        <v>268</v>
      </c>
    </row>
    <row r="26" spans="1:33" ht="14.25" customHeight="1">
      <c r="A26" s="97">
        <v>23</v>
      </c>
      <c r="B26" s="125">
        <v>3.1</v>
      </c>
      <c r="C26" s="122">
        <v>2.5</v>
      </c>
      <c r="D26" s="122">
        <v>1.5</v>
      </c>
      <c r="E26" s="122">
        <v>1.1</v>
      </c>
      <c r="F26" s="122">
        <v>1.4</v>
      </c>
      <c r="G26" s="122">
        <v>0.6</v>
      </c>
      <c r="H26" s="122">
        <v>1.1</v>
      </c>
      <c r="I26" s="122">
        <v>1.1</v>
      </c>
      <c r="J26" s="122">
        <v>1.5</v>
      </c>
      <c r="K26" s="122">
        <v>1.4</v>
      </c>
      <c r="L26" s="122">
        <v>1.9</v>
      </c>
      <c r="M26" s="122">
        <v>0.7</v>
      </c>
      <c r="N26" s="122">
        <v>1.5</v>
      </c>
      <c r="O26" s="122">
        <v>9.3</v>
      </c>
      <c r="P26" s="122">
        <v>10.3</v>
      </c>
      <c r="Q26" s="122">
        <v>7</v>
      </c>
      <c r="R26" s="122">
        <v>6.7</v>
      </c>
      <c r="S26" s="122">
        <v>4.1</v>
      </c>
      <c r="T26" s="122">
        <v>5.9</v>
      </c>
      <c r="U26" s="122">
        <v>5.5</v>
      </c>
      <c r="V26" s="122">
        <v>6.8</v>
      </c>
      <c r="W26" s="122">
        <v>3.1</v>
      </c>
      <c r="X26" s="122">
        <v>1.7</v>
      </c>
      <c r="Y26" s="122">
        <v>0.3</v>
      </c>
      <c r="Z26" s="39">
        <f t="shared" si="0"/>
        <v>3.3375</v>
      </c>
      <c r="AA26" s="129" t="s">
        <v>51</v>
      </c>
      <c r="AB26" s="122">
        <v>10.8</v>
      </c>
      <c r="AC26" s="132" t="s">
        <v>462</v>
      </c>
      <c r="AD26" s="28">
        <v>23</v>
      </c>
      <c r="AE26" s="129" t="s">
        <v>53</v>
      </c>
      <c r="AF26" s="122">
        <v>21.5</v>
      </c>
      <c r="AG26" s="135" t="s">
        <v>314</v>
      </c>
    </row>
    <row r="27" spans="1:33" ht="14.25" customHeight="1">
      <c r="A27" s="97">
        <v>24</v>
      </c>
      <c r="B27" s="125">
        <v>1.2</v>
      </c>
      <c r="C27" s="122">
        <v>1</v>
      </c>
      <c r="D27" s="122">
        <v>1.7</v>
      </c>
      <c r="E27" s="122">
        <v>1</v>
      </c>
      <c r="F27" s="122">
        <v>1.1</v>
      </c>
      <c r="G27" s="122">
        <v>0.5</v>
      </c>
      <c r="H27" s="122">
        <v>1.1</v>
      </c>
      <c r="I27" s="122">
        <v>2.9</v>
      </c>
      <c r="J27" s="122">
        <v>2.4</v>
      </c>
      <c r="K27" s="122">
        <v>1.5</v>
      </c>
      <c r="L27" s="122">
        <v>1.8</v>
      </c>
      <c r="M27" s="122">
        <v>1.9</v>
      </c>
      <c r="N27" s="122">
        <v>1.9</v>
      </c>
      <c r="O27" s="122">
        <v>1.7</v>
      </c>
      <c r="P27" s="122">
        <v>1.1</v>
      </c>
      <c r="Q27" s="122">
        <v>1.5</v>
      </c>
      <c r="R27" s="122">
        <v>0.8</v>
      </c>
      <c r="S27" s="122">
        <v>1.3</v>
      </c>
      <c r="T27" s="122">
        <v>1.2</v>
      </c>
      <c r="U27" s="122">
        <v>1</v>
      </c>
      <c r="V27" s="122">
        <v>0.6</v>
      </c>
      <c r="W27" s="122">
        <v>0.5</v>
      </c>
      <c r="X27" s="122">
        <v>0.8</v>
      </c>
      <c r="Y27" s="122">
        <v>0.1</v>
      </c>
      <c r="Z27" s="39">
        <f t="shared" si="0"/>
        <v>1.2750000000000001</v>
      </c>
      <c r="AA27" s="129" t="s">
        <v>49</v>
      </c>
      <c r="AB27" s="122">
        <v>3.7</v>
      </c>
      <c r="AC27" s="132" t="s">
        <v>463</v>
      </c>
      <c r="AD27" s="28">
        <v>24</v>
      </c>
      <c r="AE27" s="129" t="s">
        <v>49</v>
      </c>
      <c r="AF27" s="122">
        <v>6</v>
      </c>
      <c r="AG27" s="135" t="s">
        <v>375</v>
      </c>
    </row>
    <row r="28" spans="1:33" ht="14.25" customHeight="1">
      <c r="A28" s="97">
        <v>25</v>
      </c>
      <c r="B28" s="125">
        <v>0.6</v>
      </c>
      <c r="C28" s="122">
        <v>1.5</v>
      </c>
      <c r="D28" s="122">
        <v>1.4</v>
      </c>
      <c r="E28" s="122">
        <v>2</v>
      </c>
      <c r="F28" s="122">
        <v>1.5</v>
      </c>
      <c r="G28" s="122">
        <v>1.1</v>
      </c>
      <c r="H28" s="122">
        <v>1</v>
      </c>
      <c r="I28" s="122">
        <v>2.1</v>
      </c>
      <c r="J28" s="122">
        <v>2</v>
      </c>
      <c r="K28" s="122">
        <v>1.8</v>
      </c>
      <c r="L28" s="122">
        <v>2.3</v>
      </c>
      <c r="M28" s="122">
        <v>1.6</v>
      </c>
      <c r="N28" s="122">
        <v>2.8</v>
      </c>
      <c r="O28" s="122">
        <v>2.2</v>
      </c>
      <c r="P28" s="122">
        <v>1.6</v>
      </c>
      <c r="Q28" s="122">
        <v>1.9</v>
      </c>
      <c r="R28" s="122">
        <v>1.3</v>
      </c>
      <c r="S28" s="122">
        <v>1.2</v>
      </c>
      <c r="T28" s="122">
        <v>1</v>
      </c>
      <c r="U28" s="122">
        <v>1.5</v>
      </c>
      <c r="V28" s="122">
        <v>1.1</v>
      </c>
      <c r="W28" s="122">
        <v>1.5</v>
      </c>
      <c r="X28" s="122">
        <v>1.8</v>
      </c>
      <c r="Y28" s="122">
        <v>1.8</v>
      </c>
      <c r="Z28" s="39">
        <f t="shared" si="0"/>
        <v>1.6083333333333334</v>
      </c>
      <c r="AA28" s="129" t="s">
        <v>212</v>
      </c>
      <c r="AB28" s="122">
        <v>3</v>
      </c>
      <c r="AC28" s="132" t="s">
        <v>210</v>
      </c>
      <c r="AD28" s="28">
        <v>25</v>
      </c>
      <c r="AE28" s="129" t="s">
        <v>212</v>
      </c>
      <c r="AF28" s="122">
        <v>5.6</v>
      </c>
      <c r="AG28" s="135" t="s">
        <v>83</v>
      </c>
    </row>
    <row r="29" spans="1:33" ht="14.25" customHeight="1">
      <c r="A29" s="97">
        <v>26</v>
      </c>
      <c r="B29" s="125">
        <v>1.9</v>
      </c>
      <c r="C29" s="122">
        <v>1.2</v>
      </c>
      <c r="D29" s="122">
        <v>1.4</v>
      </c>
      <c r="E29" s="122">
        <v>1.3</v>
      </c>
      <c r="F29" s="122">
        <v>1.9</v>
      </c>
      <c r="G29" s="122">
        <v>1.7</v>
      </c>
      <c r="H29" s="122">
        <v>1.6</v>
      </c>
      <c r="I29" s="122">
        <v>2.8</v>
      </c>
      <c r="J29" s="122">
        <v>4.1</v>
      </c>
      <c r="K29" s="122">
        <v>4.4</v>
      </c>
      <c r="L29" s="122">
        <v>4.2</v>
      </c>
      <c r="M29" s="122">
        <v>2.5</v>
      </c>
      <c r="N29" s="122">
        <v>3.5</v>
      </c>
      <c r="O29" s="122">
        <v>2.5</v>
      </c>
      <c r="P29" s="122">
        <v>2.2</v>
      </c>
      <c r="Q29" s="122">
        <v>1.7</v>
      </c>
      <c r="R29" s="122">
        <v>1.3</v>
      </c>
      <c r="S29" s="122">
        <v>1.1</v>
      </c>
      <c r="T29" s="122">
        <v>0.8</v>
      </c>
      <c r="U29" s="122">
        <v>0.9</v>
      </c>
      <c r="V29" s="122">
        <v>1.5</v>
      </c>
      <c r="W29" s="122">
        <v>1.3</v>
      </c>
      <c r="X29" s="122">
        <v>1.2</v>
      </c>
      <c r="Y29" s="122">
        <v>1.5</v>
      </c>
      <c r="Z29" s="39">
        <f t="shared" si="0"/>
        <v>2.0208333333333335</v>
      </c>
      <c r="AA29" s="129" t="s">
        <v>72</v>
      </c>
      <c r="AB29" s="122">
        <v>4.6</v>
      </c>
      <c r="AC29" s="132" t="s">
        <v>217</v>
      </c>
      <c r="AD29" s="28">
        <v>26</v>
      </c>
      <c r="AE29" s="129" t="s">
        <v>49</v>
      </c>
      <c r="AF29" s="122">
        <v>8.1</v>
      </c>
      <c r="AG29" s="135" t="s">
        <v>475</v>
      </c>
    </row>
    <row r="30" spans="1:33" ht="14.25" customHeight="1">
      <c r="A30" s="97">
        <v>27</v>
      </c>
      <c r="B30" s="125">
        <v>1.2</v>
      </c>
      <c r="C30" s="122">
        <v>1.3</v>
      </c>
      <c r="D30" s="122">
        <v>1.1</v>
      </c>
      <c r="E30" s="122">
        <v>1.3</v>
      </c>
      <c r="F30" s="122">
        <v>1.1</v>
      </c>
      <c r="G30" s="122">
        <v>1</v>
      </c>
      <c r="H30" s="122">
        <v>0.4</v>
      </c>
      <c r="I30" s="122">
        <v>0.9</v>
      </c>
      <c r="J30" s="122">
        <v>2.5</v>
      </c>
      <c r="K30" s="122">
        <v>2.6</v>
      </c>
      <c r="L30" s="122">
        <v>3</v>
      </c>
      <c r="M30" s="122">
        <v>2.8</v>
      </c>
      <c r="N30" s="122">
        <v>2.6</v>
      </c>
      <c r="O30" s="122">
        <v>2.3</v>
      </c>
      <c r="P30" s="122">
        <v>2.5</v>
      </c>
      <c r="Q30" s="122">
        <v>2.5</v>
      </c>
      <c r="R30" s="122">
        <v>2.5</v>
      </c>
      <c r="S30" s="122">
        <v>1.6</v>
      </c>
      <c r="T30" s="122">
        <v>1.6</v>
      </c>
      <c r="U30" s="122">
        <v>1.3</v>
      </c>
      <c r="V30" s="122">
        <v>1</v>
      </c>
      <c r="W30" s="122">
        <v>1.3</v>
      </c>
      <c r="X30" s="122">
        <v>0.3</v>
      </c>
      <c r="Y30" s="122">
        <v>1.3</v>
      </c>
      <c r="Z30" s="39">
        <f t="shared" si="0"/>
        <v>1.6666666666666663</v>
      </c>
      <c r="AA30" s="129" t="s">
        <v>139</v>
      </c>
      <c r="AB30" s="122">
        <v>3.6</v>
      </c>
      <c r="AC30" s="132" t="s">
        <v>464</v>
      </c>
      <c r="AD30" s="28">
        <v>27</v>
      </c>
      <c r="AE30" s="129" t="s">
        <v>51</v>
      </c>
      <c r="AF30" s="122">
        <v>7.9</v>
      </c>
      <c r="AG30" s="135" t="s">
        <v>476</v>
      </c>
    </row>
    <row r="31" spans="1:33" ht="14.25" customHeight="1">
      <c r="A31" s="97">
        <v>28</v>
      </c>
      <c r="B31" s="125">
        <v>2.5</v>
      </c>
      <c r="C31" s="122">
        <v>1.7</v>
      </c>
      <c r="D31" s="122">
        <v>0.6</v>
      </c>
      <c r="E31" s="122">
        <v>0.7</v>
      </c>
      <c r="F31" s="122">
        <v>0.7</v>
      </c>
      <c r="G31" s="122">
        <v>0.8</v>
      </c>
      <c r="H31" s="122">
        <v>0.3</v>
      </c>
      <c r="I31" s="122">
        <v>1.5</v>
      </c>
      <c r="J31" s="122">
        <v>2.2</v>
      </c>
      <c r="K31" s="122">
        <v>3.9</v>
      </c>
      <c r="L31" s="122">
        <v>2.1</v>
      </c>
      <c r="M31" s="122">
        <v>2.8</v>
      </c>
      <c r="N31" s="122">
        <v>3.6</v>
      </c>
      <c r="O31" s="122">
        <v>3.4</v>
      </c>
      <c r="P31" s="122">
        <v>2.7</v>
      </c>
      <c r="Q31" s="122">
        <v>2.6</v>
      </c>
      <c r="R31" s="122">
        <v>2.2</v>
      </c>
      <c r="S31" s="122">
        <v>0.8</v>
      </c>
      <c r="T31" s="122">
        <v>0.2</v>
      </c>
      <c r="U31" s="122">
        <v>1</v>
      </c>
      <c r="V31" s="122">
        <v>0.5</v>
      </c>
      <c r="W31" s="122">
        <v>0.4</v>
      </c>
      <c r="X31" s="122">
        <v>1.5</v>
      </c>
      <c r="Y31" s="122">
        <v>1.8</v>
      </c>
      <c r="Z31" s="39">
        <f t="shared" si="0"/>
        <v>1.6875</v>
      </c>
      <c r="AA31" s="129" t="s">
        <v>53</v>
      </c>
      <c r="AB31" s="122">
        <v>4.6</v>
      </c>
      <c r="AC31" s="132" t="s">
        <v>465</v>
      </c>
      <c r="AD31" s="28">
        <v>28</v>
      </c>
      <c r="AE31" s="129" t="s">
        <v>51</v>
      </c>
      <c r="AF31" s="122">
        <v>8.6</v>
      </c>
      <c r="AG31" s="135" t="s">
        <v>312</v>
      </c>
    </row>
    <row r="32" spans="1:33" ht="14.25" customHeight="1">
      <c r="A32" s="97">
        <v>29</v>
      </c>
      <c r="B32" s="125">
        <v>1</v>
      </c>
      <c r="C32" s="122">
        <v>1.2</v>
      </c>
      <c r="D32" s="122">
        <v>1</v>
      </c>
      <c r="E32" s="122">
        <v>1.2</v>
      </c>
      <c r="F32" s="122">
        <v>1.3</v>
      </c>
      <c r="G32" s="122">
        <v>1.4</v>
      </c>
      <c r="H32" s="122">
        <v>0.6</v>
      </c>
      <c r="I32" s="122">
        <v>1.4</v>
      </c>
      <c r="J32" s="122">
        <v>5.3</v>
      </c>
      <c r="K32" s="122">
        <v>4.3</v>
      </c>
      <c r="L32" s="122">
        <v>2.4</v>
      </c>
      <c r="M32" s="122">
        <v>2.5</v>
      </c>
      <c r="N32" s="122">
        <v>3.5</v>
      </c>
      <c r="O32" s="122">
        <v>3.1</v>
      </c>
      <c r="P32" s="122">
        <v>2.9</v>
      </c>
      <c r="Q32" s="122">
        <v>3</v>
      </c>
      <c r="R32" s="122">
        <v>4</v>
      </c>
      <c r="S32" s="122">
        <v>2.1</v>
      </c>
      <c r="T32" s="122">
        <v>1.2</v>
      </c>
      <c r="U32" s="122">
        <v>0.8</v>
      </c>
      <c r="V32" s="122">
        <v>0.3</v>
      </c>
      <c r="W32" s="122">
        <v>0.9</v>
      </c>
      <c r="X32" s="122">
        <v>0.8</v>
      </c>
      <c r="Y32" s="122">
        <v>3.1</v>
      </c>
      <c r="Z32" s="39">
        <f t="shared" si="0"/>
        <v>2.0541666666666667</v>
      </c>
      <c r="AA32" s="129" t="s">
        <v>53</v>
      </c>
      <c r="AB32" s="122">
        <v>5.3</v>
      </c>
      <c r="AC32" s="132" t="s">
        <v>172</v>
      </c>
      <c r="AD32" s="28">
        <v>29</v>
      </c>
      <c r="AE32" s="129" t="s">
        <v>53</v>
      </c>
      <c r="AF32" s="122">
        <v>7.9</v>
      </c>
      <c r="AG32" s="135" t="s">
        <v>477</v>
      </c>
    </row>
    <row r="33" spans="1:33" ht="14.25" customHeight="1">
      <c r="A33" s="97">
        <v>30</v>
      </c>
      <c r="B33" s="125">
        <v>1.8</v>
      </c>
      <c r="C33" s="122">
        <v>1.4</v>
      </c>
      <c r="D33" s="122">
        <v>0.5</v>
      </c>
      <c r="E33" s="122">
        <v>1.3</v>
      </c>
      <c r="F33" s="122">
        <v>1.2</v>
      </c>
      <c r="G33" s="122">
        <v>1.3</v>
      </c>
      <c r="H33" s="122">
        <v>0.4</v>
      </c>
      <c r="I33" s="122">
        <v>3.4</v>
      </c>
      <c r="J33" s="122">
        <v>3.6</v>
      </c>
      <c r="K33" s="122">
        <v>5.9</v>
      </c>
      <c r="L33" s="122">
        <v>4</v>
      </c>
      <c r="M33" s="122">
        <v>3.9</v>
      </c>
      <c r="N33" s="122">
        <v>3.7</v>
      </c>
      <c r="O33" s="122">
        <v>4</v>
      </c>
      <c r="P33" s="122">
        <v>3.7</v>
      </c>
      <c r="Q33" s="122">
        <v>4.2</v>
      </c>
      <c r="R33" s="122">
        <v>1.5</v>
      </c>
      <c r="S33" s="122">
        <v>1</v>
      </c>
      <c r="T33" s="122">
        <v>1.4</v>
      </c>
      <c r="U33" s="122">
        <v>0.9</v>
      </c>
      <c r="V33" s="122">
        <v>0.8</v>
      </c>
      <c r="W33" s="122">
        <v>1.2</v>
      </c>
      <c r="X33" s="122">
        <v>1.3</v>
      </c>
      <c r="Y33" s="122">
        <v>1</v>
      </c>
      <c r="Z33" s="39">
        <f t="shared" si="0"/>
        <v>2.225</v>
      </c>
      <c r="AA33" s="129" t="s">
        <v>46</v>
      </c>
      <c r="AB33" s="122">
        <v>5.9</v>
      </c>
      <c r="AC33" s="132" t="s">
        <v>455</v>
      </c>
      <c r="AD33" s="28">
        <v>30</v>
      </c>
      <c r="AE33" s="129" t="s">
        <v>49</v>
      </c>
      <c r="AF33" s="122">
        <v>8.8</v>
      </c>
      <c r="AG33" s="135" t="s">
        <v>478</v>
      </c>
    </row>
    <row r="34" spans="1:33" ht="14.25" customHeight="1">
      <c r="A34" s="97">
        <v>31</v>
      </c>
      <c r="B34" s="1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9"/>
      <c r="AA34" s="101"/>
      <c r="AB34" s="8"/>
      <c r="AC34" s="111"/>
      <c r="AD34" s="28">
        <v>31</v>
      </c>
      <c r="AE34" s="101"/>
      <c r="AF34" s="8"/>
      <c r="AG34" s="114"/>
    </row>
    <row r="35" spans="1:33" ht="14.25" customHeight="1">
      <c r="A35" s="99" t="s">
        <v>14</v>
      </c>
      <c r="B35" s="25">
        <f aca="true" t="shared" si="1" ref="B35:K35">AVERAGE(B4:B34)</f>
        <v>1.4966666666666668</v>
      </c>
      <c r="C35" s="26">
        <f t="shared" si="1"/>
        <v>1.3933333333333335</v>
      </c>
      <c r="D35" s="26">
        <f t="shared" si="1"/>
        <v>1.2699999999999998</v>
      </c>
      <c r="E35" s="26">
        <f t="shared" si="1"/>
        <v>1.3733333333333333</v>
      </c>
      <c r="F35" s="26">
        <f t="shared" si="1"/>
        <v>1.356666666666667</v>
      </c>
      <c r="G35" s="26">
        <f t="shared" si="1"/>
        <v>1.4533333333333331</v>
      </c>
      <c r="H35" s="26">
        <f t="shared" si="1"/>
        <v>1.6999999999999995</v>
      </c>
      <c r="I35" s="26">
        <f t="shared" si="1"/>
        <v>2.520000000000001</v>
      </c>
      <c r="J35" s="26">
        <f t="shared" si="1"/>
        <v>2.9266666666666667</v>
      </c>
      <c r="K35" s="26">
        <f t="shared" si="1"/>
        <v>3.2833333333333337</v>
      </c>
      <c r="L35" s="26">
        <f aca="true" t="shared" si="2" ref="L35:Z35">AVERAGE(L4:L34)</f>
        <v>3.2400000000000007</v>
      </c>
      <c r="M35" s="26">
        <f t="shared" si="2"/>
        <v>3.4166666666666665</v>
      </c>
      <c r="N35" s="26">
        <f t="shared" si="2"/>
        <v>3.3566666666666665</v>
      </c>
      <c r="O35" s="26">
        <f t="shared" si="2"/>
        <v>3.5100000000000002</v>
      </c>
      <c r="P35" s="26">
        <f t="shared" si="2"/>
        <v>3.0533333333333337</v>
      </c>
      <c r="Q35" s="26">
        <f t="shared" si="2"/>
        <v>2.8100000000000005</v>
      </c>
      <c r="R35" s="26">
        <f t="shared" si="2"/>
        <v>2.363333333333333</v>
      </c>
      <c r="S35" s="26">
        <f t="shared" si="2"/>
        <v>1.7433333333333334</v>
      </c>
      <c r="T35" s="26">
        <f t="shared" si="2"/>
        <v>1.6700000000000002</v>
      </c>
      <c r="U35" s="26">
        <f t="shared" si="2"/>
        <v>1.5799999999999996</v>
      </c>
      <c r="V35" s="26">
        <f t="shared" si="2"/>
        <v>1.4533333333333331</v>
      </c>
      <c r="W35" s="26">
        <f t="shared" si="2"/>
        <v>1.3433333333333333</v>
      </c>
      <c r="X35" s="26">
        <f t="shared" si="2"/>
        <v>1.4199999999999995</v>
      </c>
      <c r="Y35" s="26">
        <f t="shared" si="2"/>
        <v>1.3566666666666665</v>
      </c>
      <c r="Z35" s="41">
        <f t="shared" si="2"/>
        <v>2.1287499999999997</v>
      </c>
      <c r="AA35" s="103"/>
      <c r="AB35" s="26">
        <f>AVERAGE(AB4:AB34)</f>
        <v>5.513333333333333</v>
      </c>
      <c r="AC35" s="36"/>
      <c r="AD35" s="36"/>
      <c r="AE35" s="103"/>
      <c r="AF35" s="26">
        <f>AVERAGE(AF4:AF34)</f>
        <v>9.586666666666668</v>
      </c>
      <c r="AG35" s="37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4" t="s">
        <v>18</v>
      </c>
      <c r="J37" s="5"/>
      <c r="K37" s="31">
        <f>COUNTIF(風速1,"&gt;=10")</f>
        <v>2</v>
      </c>
      <c r="N37" s="13" t="s">
        <v>9</v>
      </c>
      <c r="O37" s="4" t="s">
        <v>8</v>
      </c>
      <c r="P37" s="4" t="s">
        <v>6</v>
      </c>
      <c r="Q37" s="24" t="s">
        <v>10</v>
      </c>
      <c r="T37" s="13" t="s">
        <v>12</v>
      </c>
      <c r="U37" s="4" t="s">
        <v>11</v>
      </c>
      <c r="V37" s="4" t="s">
        <v>6</v>
      </c>
      <c r="W37" s="24" t="s">
        <v>13</v>
      </c>
    </row>
    <row r="38" spans="9:23" ht="14.25" customHeight="1">
      <c r="I38" s="20" t="s">
        <v>19</v>
      </c>
      <c r="J38" s="21"/>
      <c r="K38" s="32">
        <f>COUNTIF(風速1,"&gt;=15")</f>
        <v>1</v>
      </c>
      <c r="N38" s="18">
        <f>MAX(風速1)</f>
        <v>16.3</v>
      </c>
      <c r="O38" s="145" t="s">
        <v>46</v>
      </c>
      <c r="P38" s="140">
        <v>9</v>
      </c>
      <c r="Q38" s="146" t="s">
        <v>451</v>
      </c>
      <c r="T38" s="18">
        <f>MAX(風速2)</f>
        <v>30.6</v>
      </c>
      <c r="U38" s="145" t="s">
        <v>46</v>
      </c>
      <c r="V38" s="140">
        <v>9</v>
      </c>
      <c r="W38" s="146" t="s">
        <v>470</v>
      </c>
    </row>
    <row r="39" spans="9:23" ht="14.25" customHeight="1">
      <c r="I39" s="22" t="s">
        <v>20</v>
      </c>
      <c r="J39" s="23"/>
      <c r="K39" s="33">
        <f>COUNTIF(風速1,"&gt;=30")</f>
        <v>0</v>
      </c>
      <c r="N39" s="34"/>
      <c r="O39" s="141"/>
      <c r="P39" s="141"/>
      <c r="Q39" s="142"/>
      <c r="T39" s="34"/>
      <c r="U39" s="145"/>
      <c r="V39" s="140"/>
      <c r="W39" s="146"/>
    </row>
    <row r="40" spans="14:23" ht="14.25" customHeight="1">
      <c r="N40" s="35"/>
      <c r="O40" s="143"/>
      <c r="P40" s="143"/>
      <c r="Q40" s="144"/>
      <c r="T40" s="35"/>
      <c r="U40" s="143"/>
      <c r="V40" s="143"/>
      <c r="W40" s="14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ike ks</cp:lastModifiedBy>
  <cp:lastPrinted>2020-01-01T01:14:56Z</cp:lastPrinted>
  <dcterms:created xsi:type="dcterms:W3CDTF">1997-02-12T01:56:17Z</dcterms:created>
  <dcterms:modified xsi:type="dcterms:W3CDTF">2020-01-06T08:08:21Z</dcterms:modified>
  <cp:category/>
  <cp:version/>
  <cp:contentType/>
  <cp:contentStatus/>
</cp:coreProperties>
</file>