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" windowWidth="16785" windowHeight="1071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<sst xmlns="http://schemas.openxmlformats.org/spreadsheetml/2006/main" count="1215" uniqueCount="65">
  <si>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</si>
  <si>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</si>
  <si>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</si>
  <si>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</si>
  <si>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</si>
  <si>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</si>
  <si>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</si>
  <si>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</si>
  <si>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</si>
  <si>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</si>
  <si>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</si>
  <si>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</si>
  <si>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</si>
  <si>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</si>
  <si>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西北西</t>
  </si>
  <si>
    <t>西</t>
  </si>
  <si>
    <t>南西</t>
  </si>
  <si>
    <t>西南西</t>
  </si>
  <si>
    <t>北西</t>
  </si>
  <si>
    <t>北北西</t>
  </si>
  <si>
    <t>北東</t>
  </si>
  <si>
    <t>北北東</t>
  </si>
  <si>
    <t>北</t>
  </si>
  <si>
    <t>南東</t>
  </si>
  <si>
    <t>南南東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</si>
  <si>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</si>
  <si>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</si>
  <si>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</si>
  <si>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</si>
  <si>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</si>
  <si>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</si>
  <si>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</si>
  <si>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東北東</t>
  </si>
  <si>
    <t>東南東</t>
  </si>
  <si>
    <t>南</t>
  </si>
  <si>
    <t>南南西</t>
  </si>
  <si>
    <t>東</t>
  </si>
  <si>
    <t>(10)平均風速（ｍ／ｓ）</t>
  </si>
  <si>
    <t>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</si>
  <si>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</si>
  <si>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</si>
  <si>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</si>
  <si>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</si>
  <si>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</si>
  <si>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</si>
  <si>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</si>
  <si>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</si>
  <si>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</si>
  <si>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</si>
  <si>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</si>
  <si>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</si>
  <si>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</si>
  <si>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</si>
  <si>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</si>
  <si>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</si>
  <si>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</si>
  <si>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</si>
  <si>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</si>
  <si>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</si>
  <si>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</si>
  <si>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</si>
  <si>
    <r>
      <t>25</t>
    </r>
    <r>
      <rPr>
        <sz val="10"/>
        <rFont val="ＭＳ 明朝"/>
        <family val="1"/>
      </rPr>
      <t>m/s≦</t>
    </r>
  </si>
  <si>
    <t>条件１</t>
  </si>
  <si>
    <r>
      <t>&gt;=2</t>
    </r>
    <r>
      <rPr>
        <sz val="10"/>
        <rFont val="ＭＳ 明朝"/>
        <family val="1"/>
      </rPr>
      <t>0</t>
    </r>
  </si>
  <si>
    <t>&gt;=20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</si>
</sst>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  <numFmt numFmtId="184" formatCode="[h]:mm"/>
    <numFmt numFmtId="185" formatCode="[hh]:mm"/>
  </numFmts>
  <fonts count="36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7" fillId="7" borderId="4" applyNumberFormat="0" applyAlignment="0" applyProtection="0"/>
    <xf numFmtId="182" fontId="4" fillId="0" borderId="0">
      <alignment/>
      <protection/>
    </xf>
    <xf numFmtId="0" fontId="16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2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6" fillId="0" borderId="12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2" fontId="6" fillId="0" borderId="15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82" fontId="6" fillId="4" borderId="21" xfId="0" applyNumberFormat="1" applyFont="1" applyFill="1" applyBorder="1" applyAlignment="1">
      <alignment/>
    </xf>
    <xf numFmtId="182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82" fontId="4" fillId="0" borderId="0" xfId="61" applyFont="1" applyBorder="1" applyAlignment="1">
      <alignment horizontal="left"/>
      <protection/>
    </xf>
    <xf numFmtId="182" fontId="4" fillId="0" borderId="0" xfId="61" applyFont="1" applyBorder="1" applyAlignment="1" applyProtection="1">
      <alignment horizontal="left"/>
      <protection/>
    </xf>
    <xf numFmtId="182" fontId="4" fillId="0" borderId="0" xfId="61" applyFont="1" applyBorder="1">
      <alignment/>
      <protection/>
    </xf>
    <xf numFmtId="182" fontId="4" fillId="0" borderId="0" xfId="61" applyFont="1">
      <alignment/>
      <protection/>
    </xf>
    <xf numFmtId="182" fontId="4" fillId="0" borderId="10" xfId="61" applyFont="1" applyBorder="1" applyAlignment="1" applyProtection="1">
      <alignment horizontal="right"/>
      <protection/>
    </xf>
    <xf numFmtId="182" fontId="4" fillId="0" borderId="10" xfId="61" applyFont="1" applyBorder="1" applyProtection="1">
      <alignment/>
      <protection/>
    </xf>
    <xf numFmtId="182" fontId="4" fillId="0" borderId="11" xfId="61" applyFont="1" applyBorder="1" applyProtection="1">
      <alignment/>
      <protection/>
    </xf>
    <xf numFmtId="182" fontId="4" fillId="0" borderId="20" xfId="61" applyFont="1" applyBorder="1" applyProtection="1">
      <alignment/>
      <protection/>
    </xf>
    <xf numFmtId="182" fontId="4" fillId="0" borderId="14" xfId="61" applyFont="1" applyBorder="1">
      <alignment/>
      <protection/>
    </xf>
    <xf numFmtId="182" fontId="4" fillId="0" borderId="14" xfId="61" applyFont="1" applyBorder="1" applyAlignment="1" applyProtection="1">
      <alignment horizontal="center"/>
      <protection/>
    </xf>
    <xf numFmtId="182" fontId="4" fillId="0" borderId="29" xfId="61" applyFont="1" applyBorder="1" applyAlignment="1" applyProtection="1">
      <alignment horizontal="center"/>
      <protection/>
    </xf>
    <xf numFmtId="182" fontId="4" fillId="0" borderId="30" xfId="61" applyFont="1" applyBorder="1" applyAlignment="1" applyProtection="1">
      <alignment horizontal="center"/>
      <protection/>
    </xf>
    <xf numFmtId="182" fontId="4" fillId="0" borderId="27" xfId="61" applyFont="1" applyBorder="1" applyAlignment="1" applyProtection="1">
      <alignment horizontal="left"/>
      <protection/>
    </xf>
    <xf numFmtId="182" fontId="4" fillId="0" borderId="27" xfId="61" applyFont="1" applyBorder="1">
      <alignment/>
      <protection/>
    </xf>
    <xf numFmtId="182" fontId="4" fillId="0" borderId="31" xfId="61" applyFont="1" applyBorder="1">
      <alignment/>
      <protection/>
    </xf>
    <xf numFmtId="182" fontId="4" fillId="0" borderId="32" xfId="61" applyFont="1" applyBorder="1">
      <alignment/>
      <protection/>
    </xf>
    <xf numFmtId="0" fontId="4" fillId="0" borderId="33" xfId="61" applyNumberFormat="1" applyFont="1" applyBorder="1" applyProtection="1">
      <alignment/>
      <protection/>
    </xf>
    <xf numFmtId="182" fontId="10" fillId="0" borderId="33" xfId="61" applyNumberFormat="1" applyFont="1" applyBorder="1" applyProtection="1">
      <alignment/>
      <protection/>
    </xf>
    <xf numFmtId="182" fontId="10" fillId="0" borderId="34" xfId="61" applyNumberFormat="1" applyFont="1" applyBorder="1" applyProtection="1">
      <alignment/>
      <protection/>
    </xf>
    <xf numFmtId="182" fontId="10" fillId="0" borderId="35" xfId="61" applyNumberFormat="1" applyFont="1" applyBorder="1" applyProtection="1">
      <alignment/>
      <protection/>
    </xf>
    <xf numFmtId="0" fontId="4" fillId="0" borderId="36" xfId="61" applyNumberFormat="1" applyFont="1" applyBorder="1" applyProtection="1">
      <alignment/>
      <protection/>
    </xf>
    <xf numFmtId="182" fontId="10" fillId="0" borderId="36" xfId="61" applyNumberFormat="1" applyFont="1" applyBorder="1" applyProtection="1">
      <alignment/>
      <protection/>
    </xf>
    <xf numFmtId="182" fontId="10" fillId="0" borderId="37" xfId="61" applyNumberFormat="1" applyFont="1" applyBorder="1" applyProtection="1">
      <alignment/>
      <protection/>
    </xf>
    <xf numFmtId="182" fontId="10" fillId="0" borderId="38" xfId="61" applyNumberFormat="1" applyFont="1" applyBorder="1" applyProtection="1">
      <alignment/>
      <protection/>
    </xf>
    <xf numFmtId="0" fontId="4" fillId="0" borderId="18" xfId="61" applyNumberFormat="1" applyFont="1" applyBorder="1" applyProtection="1">
      <alignment/>
      <protection/>
    </xf>
    <xf numFmtId="182" fontId="10" fillId="0" borderId="18" xfId="61" applyNumberFormat="1" applyFont="1" applyBorder="1" applyProtection="1">
      <alignment/>
      <protection/>
    </xf>
    <xf numFmtId="182" fontId="10" fillId="0" borderId="26" xfId="61" applyNumberFormat="1" applyFont="1" applyBorder="1" applyProtection="1">
      <alignment/>
      <protection/>
    </xf>
    <xf numFmtId="182" fontId="10" fillId="0" borderId="25" xfId="61" applyNumberFormat="1" applyFont="1" applyBorder="1" applyProtection="1">
      <alignment/>
      <protection/>
    </xf>
    <xf numFmtId="0" fontId="4" fillId="0" borderId="15" xfId="61" applyNumberFormat="1" applyFont="1" applyBorder="1" applyProtection="1">
      <alignment/>
      <protection/>
    </xf>
    <xf numFmtId="182" fontId="10" fillId="0" borderId="15" xfId="61" applyNumberFormat="1" applyFont="1" applyBorder="1" applyProtection="1">
      <alignment/>
      <protection/>
    </xf>
    <xf numFmtId="182" fontId="10" fillId="0" borderId="23" xfId="61" applyNumberFormat="1" applyFont="1" applyBorder="1" applyProtection="1">
      <alignment/>
      <protection/>
    </xf>
    <xf numFmtId="182" fontId="10" fillId="0" borderId="24" xfId="61" applyNumberFormat="1" applyFont="1" applyBorder="1" applyProtection="1">
      <alignment/>
      <protection/>
    </xf>
    <xf numFmtId="182" fontId="4" fillId="0" borderId="33" xfId="61" applyFont="1" applyBorder="1" applyAlignment="1" applyProtection="1">
      <alignment horizontal="center"/>
      <protection/>
    </xf>
    <xf numFmtId="182" fontId="10" fillId="0" borderId="33" xfId="61" applyFont="1" applyBorder="1" applyProtection="1">
      <alignment/>
      <protection/>
    </xf>
    <xf numFmtId="182" fontId="10" fillId="0" borderId="34" xfId="61" applyFont="1" applyBorder="1" applyProtection="1">
      <alignment/>
      <protection/>
    </xf>
    <xf numFmtId="182" fontId="10" fillId="0" borderId="35" xfId="61" applyFont="1" applyBorder="1" applyProtection="1">
      <alignment/>
      <protection/>
    </xf>
    <xf numFmtId="182" fontId="4" fillId="0" borderId="36" xfId="61" applyFont="1" applyBorder="1" applyAlignment="1" applyProtection="1">
      <alignment horizontal="center"/>
      <protection/>
    </xf>
    <xf numFmtId="182" fontId="10" fillId="0" borderId="36" xfId="61" applyFont="1" applyBorder="1" applyProtection="1">
      <alignment/>
      <protection/>
    </xf>
    <xf numFmtId="182" fontId="10" fillId="0" borderId="37" xfId="61" applyFont="1" applyBorder="1" applyProtection="1">
      <alignment/>
      <protection/>
    </xf>
    <xf numFmtId="182" fontId="10" fillId="0" borderId="38" xfId="61" applyFont="1" applyBorder="1" applyProtection="1">
      <alignment/>
      <protection/>
    </xf>
    <xf numFmtId="182" fontId="4" fillId="0" borderId="18" xfId="61" applyFont="1" applyBorder="1" applyAlignment="1" applyProtection="1">
      <alignment horizontal="center"/>
      <protection/>
    </xf>
    <xf numFmtId="182" fontId="10" fillId="0" borderId="18" xfId="61" applyFont="1" applyBorder="1" applyProtection="1">
      <alignment/>
      <protection/>
    </xf>
    <xf numFmtId="182" fontId="10" fillId="0" borderId="26" xfId="61" applyFont="1" applyBorder="1" applyProtection="1">
      <alignment/>
      <protection/>
    </xf>
    <xf numFmtId="182" fontId="10" fillId="0" borderId="25" xfId="61" applyFont="1" applyBorder="1" applyProtection="1">
      <alignment/>
      <protection/>
    </xf>
    <xf numFmtId="182" fontId="4" fillId="0" borderId="0" xfId="61" applyFont="1" applyAlignment="1" applyProtection="1">
      <alignment horizontal="left"/>
      <protection/>
    </xf>
    <xf numFmtId="182" fontId="4" fillId="0" borderId="0" xfId="61" applyFont="1" applyBorder="1" applyAlignment="1" applyProtection="1" quotePrefix="1">
      <alignment horizontal="left"/>
      <protection/>
    </xf>
    <xf numFmtId="182" fontId="10" fillId="4" borderId="33" xfId="61" applyFont="1" applyFill="1" applyBorder="1" applyProtection="1">
      <alignment/>
      <protection/>
    </xf>
    <xf numFmtId="182" fontId="10" fillId="4" borderId="34" xfId="61" applyFont="1" applyFill="1" applyBorder="1" applyProtection="1">
      <alignment/>
      <protection/>
    </xf>
    <xf numFmtId="182" fontId="10" fillId="4" borderId="35" xfId="61" applyFont="1" applyFill="1" applyBorder="1" applyProtection="1">
      <alignment/>
      <protection/>
    </xf>
    <xf numFmtId="182" fontId="4" fillId="4" borderId="10" xfId="61" applyFont="1" applyFill="1" applyBorder="1" applyAlignment="1" applyProtection="1">
      <alignment horizontal="distributed"/>
      <protection/>
    </xf>
    <xf numFmtId="0" fontId="10" fillId="0" borderId="18" xfId="61" applyNumberFormat="1" applyFont="1" applyBorder="1" applyProtection="1">
      <alignment/>
      <protection/>
    </xf>
    <xf numFmtId="0" fontId="10" fillId="0" borderId="26" xfId="61" applyNumberFormat="1" applyFont="1" applyBorder="1" applyProtection="1">
      <alignment/>
      <protection/>
    </xf>
    <xf numFmtId="0" fontId="10" fillId="0" borderId="25" xfId="61" applyNumberFormat="1" applyFont="1" applyBorder="1" applyProtection="1">
      <alignment/>
      <protection/>
    </xf>
    <xf numFmtId="182" fontId="4" fillId="0" borderId="36" xfId="61" applyFont="1" applyBorder="1" applyAlignment="1" applyProtection="1">
      <alignment horizontal="distributed"/>
      <protection/>
    </xf>
    <xf numFmtId="182" fontId="1" fillId="18" borderId="10" xfId="61" applyFont="1" applyFill="1" applyBorder="1" applyAlignment="1" applyProtection="1">
      <alignment horizontal="center"/>
      <protection/>
    </xf>
    <xf numFmtId="182" fontId="11" fillId="18" borderId="10" xfId="61" applyFont="1" applyFill="1" applyBorder="1" applyProtection="1">
      <alignment/>
      <protection/>
    </xf>
    <xf numFmtId="182" fontId="11" fillId="18" borderId="11" xfId="61" applyFont="1" applyFill="1" applyBorder="1" applyProtection="1">
      <alignment/>
      <protection/>
    </xf>
    <xf numFmtId="182" fontId="11" fillId="18" borderId="20" xfId="61" applyFont="1" applyFill="1" applyBorder="1" applyProtection="1">
      <alignment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6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0" xfId="61" applyNumberFormat="1" applyFont="1" applyBorder="1" applyAlignment="1">
      <alignment horizontal="left"/>
      <protection/>
    </xf>
    <xf numFmtId="182" fontId="14" fillId="0" borderId="0" xfId="61" applyFont="1" applyBorder="1" applyAlignment="1">
      <alignment horizontal="left"/>
      <protection/>
    </xf>
    <xf numFmtId="182" fontId="6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6" fillId="0" borderId="12" xfId="0" applyNumberFormat="1" applyFont="1" applyFill="1" applyBorder="1" applyAlignment="1">
      <alignment/>
    </xf>
    <xf numFmtId="182" fontId="6" fillId="0" borderId="14" xfId="0" applyNumberFormat="1" applyFont="1" applyFill="1" applyBorder="1" applyAlignment="1">
      <alignment/>
    </xf>
    <xf numFmtId="182" fontId="6" fillId="0" borderId="15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20" fontId="6" fillId="0" borderId="24" xfId="0" applyNumberFormat="1" applyFont="1" applyFill="1" applyBorder="1" applyAlignment="1">
      <alignment/>
    </xf>
    <xf numFmtId="20" fontId="17" fillId="0" borderId="24" xfId="0" applyNumberFormat="1" applyFont="1" applyBorder="1" applyAlignment="1">
      <alignment/>
    </xf>
    <xf numFmtId="20" fontId="0" fillId="0" borderId="24" xfId="0" applyNumberFormat="1" applyBorder="1" applyAlignment="1">
      <alignment/>
    </xf>
    <xf numFmtId="185" fontId="6" fillId="0" borderId="12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16" xfId="0" applyNumberFormat="1" applyFont="1" applyBorder="1" applyAlignment="1">
      <alignment/>
    </xf>
    <xf numFmtId="185" fontId="6" fillId="0" borderId="13" xfId="0" applyNumberFormat="1" applyFont="1" applyBorder="1" applyAlignment="1">
      <alignment/>
    </xf>
    <xf numFmtId="185" fontId="6" fillId="0" borderId="39" xfId="0" applyNumberFormat="1" applyFont="1" applyBorder="1" applyAlignment="1">
      <alignment/>
    </xf>
    <xf numFmtId="185" fontId="6" fillId="0" borderId="17" xfId="0" applyNumberFormat="1" applyFont="1" applyBorder="1" applyAlignment="1">
      <alignment/>
    </xf>
    <xf numFmtId="185" fontId="6" fillId="0" borderId="12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5" fontId="6" fillId="0" borderId="16" xfId="0" applyNumberFormat="1" applyFont="1" applyFill="1" applyBorder="1" applyAlignment="1">
      <alignment/>
    </xf>
    <xf numFmtId="185" fontId="6" fillId="0" borderId="13" xfId="0" applyNumberFormat="1" applyFont="1" applyFill="1" applyBorder="1" applyAlignment="1">
      <alignment/>
    </xf>
    <xf numFmtId="185" fontId="6" fillId="0" borderId="39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5" fontId="17" fillId="0" borderId="12" xfId="0" applyNumberFormat="1" applyFont="1" applyBorder="1" applyAlignment="1">
      <alignment/>
    </xf>
    <xf numFmtId="185" fontId="17" fillId="0" borderId="0" xfId="0" applyNumberFormat="1" applyFont="1" applyBorder="1" applyAlignment="1">
      <alignment/>
    </xf>
    <xf numFmtId="185" fontId="17" fillId="0" borderId="16" xfId="0" applyNumberFormat="1" applyFont="1" applyBorder="1" applyAlignment="1">
      <alignment/>
    </xf>
    <xf numFmtId="185" fontId="6" fillId="0" borderId="24" xfId="0" applyNumberFormat="1" applyFont="1" applyBorder="1" applyAlignment="1">
      <alignment/>
    </xf>
    <xf numFmtId="182" fontId="18" fillId="0" borderId="36" xfId="61" applyFont="1" applyBorder="1" applyAlignment="1" applyProtection="1">
      <alignment horizontal="center"/>
      <protection/>
    </xf>
    <xf numFmtId="182" fontId="18" fillId="0" borderId="37" xfId="61" applyFont="1" applyBorder="1" applyAlignment="1" applyProtection="1">
      <alignment horizontal="center"/>
      <protection/>
    </xf>
    <xf numFmtId="182" fontId="18" fillId="0" borderId="38" xfId="61" applyFont="1" applyBorder="1" applyAlignment="1" applyProtection="1">
      <alignment horizontal="center"/>
      <protection/>
    </xf>
    <xf numFmtId="182" fontId="4" fillId="0" borderId="18" xfId="61" applyFont="1" applyBorder="1" applyAlignment="1" applyProtection="1" quotePrefix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風速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v>2005</v>
      </c>
      <c r="AA1" s="2" t="s">
        <v>1</v>
      </c>
      <c r="AB1" s="121">
        <v>1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1.9</v>
      </c>
      <c r="C4" s="11">
        <v>1.8</v>
      </c>
      <c r="D4" s="11">
        <v>2</v>
      </c>
      <c r="E4" s="11">
        <v>1.7</v>
      </c>
      <c r="F4" s="11">
        <v>1</v>
      </c>
      <c r="G4" s="11">
        <v>2.3</v>
      </c>
      <c r="H4" s="11">
        <v>2.8</v>
      </c>
      <c r="I4" s="11">
        <v>4.3</v>
      </c>
      <c r="J4" s="11">
        <v>1.9</v>
      </c>
      <c r="K4" s="11">
        <v>3.1</v>
      </c>
      <c r="L4" s="11">
        <v>3.7</v>
      </c>
      <c r="M4" s="11">
        <v>2</v>
      </c>
      <c r="N4" s="11">
        <v>2.4</v>
      </c>
      <c r="O4" s="11">
        <v>2.8</v>
      </c>
      <c r="P4" s="11">
        <v>3.1</v>
      </c>
      <c r="Q4" s="11">
        <v>2.7</v>
      </c>
      <c r="R4" s="11">
        <v>2.6</v>
      </c>
      <c r="S4" s="11">
        <v>3.1</v>
      </c>
      <c r="T4" s="11">
        <v>5.6</v>
      </c>
      <c r="U4" s="11">
        <v>6.2</v>
      </c>
      <c r="V4" s="11">
        <v>6.3</v>
      </c>
      <c r="W4" s="11">
        <v>4.6</v>
      </c>
      <c r="X4" s="11">
        <v>4.9</v>
      </c>
      <c r="Y4" s="11">
        <v>3.7</v>
      </c>
      <c r="Z4" s="44">
        <f>AVERAGE(B4:Y4)</f>
        <v>3.1875000000000004</v>
      </c>
      <c r="AA4" s="115" t="s">
        <v>14</v>
      </c>
      <c r="AB4" s="11">
        <v>6.7</v>
      </c>
      <c r="AC4" s="142">
        <v>0.33888888888888885</v>
      </c>
      <c r="AD4" s="28">
        <v>1</v>
      </c>
      <c r="AE4" s="115" t="s">
        <v>14</v>
      </c>
      <c r="AF4" s="11">
        <v>13</v>
      </c>
      <c r="AG4" s="145">
        <v>0.8236111111111111</v>
      </c>
    </row>
    <row r="5" spans="1:33" ht="14.25" customHeight="1">
      <c r="A5" s="112">
        <v>2</v>
      </c>
      <c r="B5" s="13">
        <v>1.9</v>
      </c>
      <c r="C5" s="9">
        <v>2.9</v>
      </c>
      <c r="D5" s="9">
        <v>0.6</v>
      </c>
      <c r="E5" s="9">
        <v>2</v>
      </c>
      <c r="F5" s="9">
        <v>1.6</v>
      </c>
      <c r="G5" s="9">
        <v>1.6</v>
      </c>
      <c r="H5" s="9">
        <v>3.1</v>
      </c>
      <c r="I5" s="9">
        <v>1.6</v>
      </c>
      <c r="J5" s="9">
        <v>0.5</v>
      </c>
      <c r="K5" s="9">
        <v>1.7</v>
      </c>
      <c r="L5" s="9">
        <v>1.7</v>
      </c>
      <c r="M5" s="9">
        <v>3.4</v>
      </c>
      <c r="N5" s="9">
        <v>3.3</v>
      </c>
      <c r="O5" s="9">
        <v>2.4</v>
      </c>
      <c r="P5" s="9">
        <v>1.7</v>
      </c>
      <c r="Q5" s="9">
        <v>2.4</v>
      </c>
      <c r="R5" s="9">
        <v>1.5</v>
      </c>
      <c r="S5" s="9">
        <v>1.9</v>
      </c>
      <c r="T5" s="9">
        <v>2.1</v>
      </c>
      <c r="U5" s="9">
        <v>2.7</v>
      </c>
      <c r="V5" s="9">
        <v>1.9</v>
      </c>
      <c r="W5" s="9">
        <v>2.5</v>
      </c>
      <c r="X5" s="9">
        <v>1.5</v>
      </c>
      <c r="Y5" s="9">
        <v>0.8</v>
      </c>
      <c r="Z5" s="45">
        <f aca="true" t="shared" si="0" ref="Z5:Z20">AVERAGE(B5:Y5)</f>
        <v>1.9708333333333332</v>
      </c>
      <c r="AA5" s="116" t="s">
        <v>15</v>
      </c>
      <c r="AB5" s="9">
        <v>3.9</v>
      </c>
      <c r="AC5" s="143">
        <v>0.2875</v>
      </c>
      <c r="AD5" s="29">
        <v>2</v>
      </c>
      <c r="AE5" s="116" t="s">
        <v>16</v>
      </c>
      <c r="AF5" s="9">
        <v>6.2</v>
      </c>
      <c r="AG5" s="146">
        <v>0.5416666666666666</v>
      </c>
    </row>
    <row r="6" spans="1:33" ht="14.25" customHeight="1">
      <c r="A6" s="112">
        <v>3</v>
      </c>
      <c r="B6" s="13">
        <v>1.6</v>
      </c>
      <c r="C6" s="9">
        <v>1.6</v>
      </c>
      <c r="D6" s="9">
        <v>2.1</v>
      </c>
      <c r="E6" s="9">
        <v>1.6</v>
      </c>
      <c r="F6" s="9">
        <v>1.3</v>
      </c>
      <c r="G6" s="9">
        <v>0.9</v>
      </c>
      <c r="H6" s="9">
        <v>2.5</v>
      </c>
      <c r="I6" s="9">
        <v>1.4</v>
      </c>
      <c r="J6" s="9">
        <v>3.7</v>
      </c>
      <c r="K6" s="9">
        <v>5.2</v>
      </c>
      <c r="L6" s="9">
        <v>5.6</v>
      </c>
      <c r="M6" s="9">
        <v>3.9</v>
      </c>
      <c r="N6" s="9">
        <v>5.1</v>
      </c>
      <c r="O6" s="9">
        <v>6.2</v>
      </c>
      <c r="P6" s="9">
        <v>4.3</v>
      </c>
      <c r="Q6" s="9">
        <v>3.7</v>
      </c>
      <c r="R6" s="9">
        <v>2.8</v>
      </c>
      <c r="S6" s="9">
        <v>1.9</v>
      </c>
      <c r="T6" s="9">
        <v>2</v>
      </c>
      <c r="U6" s="9">
        <v>1.7</v>
      </c>
      <c r="V6" s="9">
        <v>2.6</v>
      </c>
      <c r="W6" s="9">
        <v>1.7</v>
      </c>
      <c r="X6" s="9">
        <v>4.5</v>
      </c>
      <c r="Y6" s="9">
        <v>3.3</v>
      </c>
      <c r="Z6" s="45">
        <f t="shared" si="0"/>
        <v>2.966666666666667</v>
      </c>
      <c r="AA6" s="116" t="s">
        <v>16</v>
      </c>
      <c r="AB6" s="9">
        <v>6.4</v>
      </c>
      <c r="AC6" s="143">
        <v>0.48541666666666666</v>
      </c>
      <c r="AD6" s="29">
        <v>3</v>
      </c>
      <c r="AE6" s="116" t="s">
        <v>17</v>
      </c>
      <c r="AF6" s="9">
        <v>12.1</v>
      </c>
      <c r="AG6" s="146">
        <v>0.41805555555555557</v>
      </c>
    </row>
    <row r="7" spans="1:33" ht="14.25" customHeight="1">
      <c r="A7" s="112">
        <v>4</v>
      </c>
      <c r="B7" s="13">
        <v>5.6</v>
      </c>
      <c r="C7" s="9">
        <v>6.6</v>
      </c>
      <c r="D7" s="9">
        <v>6</v>
      </c>
      <c r="E7" s="9">
        <v>6.1</v>
      </c>
      <c r="F7" s="9">
        <v>2.6</v>
      </c>
      <c r="G7" s="9">
        <v>6.5</v>
      </c>
      <c r="H7" s="9">
        <v>5.9</v>
      </c>
      <c r="I7" s="9">
        <v>6</v>
      </c>
      <c r="J7" s="9">
        <v>6</v>
      </c>
      <c r="K7" s="9">
        <v>5.7</v>
      </c>
      <c r="L7" s="9">
        <v>6</v>
      </c>
      <c r="M7" s="9">
        <v>4.5</v>
      </c>
      <c r="N7" s="9">
        <v>3</v>
      </c>
      <c r="O7" s="9">
        <v>2.2</v>
      </c>
      <c r="P7" s="9">
        <v>3.3</v>
      </c>
      <c r="Q7" s="9">
        <v>6.3</v>
      </c>
      <c r="R7" s="9">
        <v>8</v>
      </c>
      <c r="S7" s="9">
        <v>8.5</v>
      </c>
      <c r="T7" s="9">
        <v>6.5</v>
      </c>
      <c r="U7" s="9">
        <v>3.2</v>
      </c>
      <c r="V7" s="9">
        <v>2.6</v>
      </c>
      <c r="W7" s="9">
        <v>3.2</v>
      </c>
      <c r="X7" s="9">
        <v>3.5</v>
      </c>
      <c r="Y7" s="9">
        <v>2.4</v>
      </c>
      <c r="Z7" s="45">
        <f t="shared" si="0"/>
        <v>5.008333333333334</v>
      </c>
      <c r="AA7" s="116" t="s">
        <v>14</v>
      </c>
      <c r="AB7" s="9">
        <v>9.4</v>
      </c>
      <c r="AC7" s="143">
        <v>0.7368055555555556</v>
      </c>
      <c r="AD7" s="29">
        <v>4</v>
      </c>
      <c r="AE7" s="116" t="s">
        <v>14</v>
      </c>
      <c r="AF7" s="9">
        <v>16.8</v>
      </c>
      <c r="AG7" s="146">
        <v>0.720138888888889</v>
      </c>
    </row>
    <row r="8" spans="1:33" ht="14.25" customHeight="1">
      <c r="A8" s="112">
        <v>5</v>
      </c>
      <c r="B8" s="13">
        <v>1.8</v>
      </c>
      <c r="C8" s="9">
        <v>1.2</v>
      </c>
      <c r="D8" s="9">
        <v>5.7</v>
      </c>
      <c r="E8" s="9">
        <v>4.8</v>
      </c>
      <c r="F8" s="9">
        <v>2.6</v>
      </c>
      <c r="G8" s="9">
        <v>2.9</v>
      </c>
      <c r="H8" s="9">
        <v>1.1</v>
      </c>
      <c r="I8" s="9">
        <v>1.5</v>
      </c>
      <c r="J8" s="9">
        <v>2.4</v>
      </c>
      <c r="K8" s="9">
        <v>1.3</v>
      </c>
      <c r="L8" s="9">
        <v>1.2</v>
      </c>
      <c r="M8" s="9">
        <v>1.1</v>
      </c>
      <c r="N8" s="9">
        <v>5.1</v>
      </c>
      <c r="O8" s="9">
        <v>5.8</v>
      </c>
      <c r="P8" s="9">
        <v>4.6</v>
      </c>
      <c r="Q8" s="9">
        <v>2.8</v>
      </c>
      <c r="R8" s="9">
        <v>2</v>
      </c>
      <c r="S8" s="9">
        <v>0.9</v>
      </c>
      <c r="T8" s="9">
        <v>1.2</v>
      </c>
      <c r="U8" s="9">
        <v>1.3</v>
      </c>
      <c r="V8" s="9">
        <v>1.8</v>
      </c>
      <c r="W8" s="9">
        <v>0.4</v>
      </c>
      <c r="X8" s="9">
        <v>1.1</v>
      </c>
      <c r="Y8" s="9">
        <v>1.3</v>
      </c>
      <c r="Z8" s="45">
        <f t="shared" si="0"/>
        <v>2.329166666666666</v>
      </c>
      <c r="AA8" s="116" t="s">
        <v>14</v>
      </c>
      <c r="AB8" s="9">
        <v>7.1</v>
      </c>
      <c r="AC8" s="143">
        <v>0.5326388888888889</v>
      </c>
      <c r="AD8" s="29">
        <v>5</v>
      </c>
      <c r="AE8" s="116" t="s">
        <v>18</v>
      </c>
      <c r="AF8" s="9">
        <v>14.6</v>
      </c>
      <c r="AG8" s="146">
        <v>0.5284722222222222</v>
      </c>
    </row>
    <row r="9" spans="1:33" ht="14.25" customHeight="1">
      <c r="A9" s="112">
        <v>6</v>
      </c>
      <c r="B9" s="13">
        <v>0.9</v>
      </c>
      <c r="C9" s="9">
        <v>1</v>
      </c>
      <c r="D9" s="9">
        <v>1.5</v>
      </c>
      <c r="E9" s="9">
        <v>2.6</v>
      </c>
      <c r="F9" s="9">
        <v>2.3</v>
      </c>
      <c r="G9" s="9">
        <v>1.6</v>
      </c>
      <c r="H9" s="9">
        <v>1.8</v>
      </c>
      <c r="I9" s="9">
        <v>1.1</v>
      </c>
      <c r="J9" s="9">
        <v>1</v>
      </c>
      <c r="K9" s="9">
        <v>1.5</v>
      </c>
      <c r="L9" s="9">
        <v>1.2</v>
      </c>
      <c r="M9" s="9">
        <v>1.1</v>
      </c>
      <c r="N9" s="9">
        <v>1.3</v>
      </c>
      <c r="O9" s="9">
        <v>0.7</v>
      </c>
      <c r="P9" s="9">
        <v>1</v>
      </c>
      <c r="Q9" s="9">
        <v>0.8</v>
      </c>
      <c r="R9" s="9">
        <v>1</v>
      </c>
      <c r="S9" s="9">
        <v>0.5</v>
      </c>
      <c r="T9" s="9">
        <v>0.2</v>
      </c>
      <c r="U9" s="9">
        <v>0.5</v>
      </c>
      <c r="V9" s="9">
        <v>0.6</v>
      </c>
      <c r="W9" s="9">
        <v>1</v>
      </c>
      <c r="X9" s="9">
        <v>0.8</v>
      </c>
      <c r="Y9" s="9">
        <v>0.7</v>
      </c>
      <c r="Z9" s="45">
        <f t="shared" si="0"/>
        <v>1.1125</v>
      </c>
      <c r="AA9" s="116" t="s">
        <v>15</v>
      </c>
      <c r="AB9" s="9">
        <v>3</v>
      </c>
      <c r="AC9" s="143">
        <v>0.02638888888888889</v>
      </c>
      <c r="AD9" s="29">
        <v>6</v>
      </c>
      <c r="AE9" s="116" t="s">
        <v>14</v>
      </c>
      <c r="AF9" s="9">
        <v>4.5</v>
      </c>
      <c r="AG9" s="146">
        <v>0.025</v>
      </c>
    </row>
    <row r="10" spans="1:33" ht="14.25" customHeight="1">
      <c r="A10" s="112">
        <v>7</v>
      </c>
      <c r="B10" s="13">
        <v>0.9</v>
      </c>
      <c r="C10" s="9">
        <v>1.1</v>
      </c>
      <c r="D10" s="9">
        <v>1.4</v>
      </c>
      <c r="E10" s="9">
        <v>1.8</v>
      </c>
      <c r="F10" s="9">
        <v>1.4</v>
      </c>
      <c r="G10" s="9">
        <v>1.4</v>
      </c>
      <c r="H10" s="9">
        <v>1.6</v>
      </c>
      <c r="I10" s="9">
        <v>1</v>
      </c>
      <c r="J10" s="9">
        <v>1</v>
      </c>
      <c r="K10" s="9">
        <v>0.8</v>
      </c>
      <c r="L10" s="9">
        <v>1.4</v>
      </c>
      <c r="M10" s="9">
        <v>3.9</v>
      </c>
      <c r="N10" s="9">
        <v>6.5</v>
      </c>
      <c r="O10" s="9">
        <v>3.7</v>
      </c>
      <c r="P10" s="9">
        <v>2.8</v>
      </c>
      <c r="Q10" s="9">
        <v>5.4</v>
      </c>
      <c r="R10" s="9">
        <v>6.2</v>
      </c>
      <c r="S10" s="9">
        <v>6.8</v>
      </c>
      <c r="T10" s="9">
        <v>6.8</v>
      </c>
      <c r="U10" s="9">
        <v>8.7</v>
      </c>
      <c r="V10" s="9">
        <v>6</v>
      </c>
      <c r="W10" s="9">
        <v>4.7</v>
      </c>
      <c r="X10" s="9">
        <v>3.2</v>
      </c>
      <c r="Y10" s="9">
        <v>7.1</v>
      </c>
      <c r="Z10" s="45">
        <f t="shared" si="0"/>
        <v>3.5666666666666664</v>
      </c>
      <c r="AA10" s="116" t="s">
        <v>14</v>
      </c>
      <c r="AB10" s="9">
        <v>9.5</v>
      </c>
      <c r="AC10" s="143">
        <v>0.842361111111111</v>
      </c>
      <c r="AD10" s="29">
        <v>7</v>
      </c>
      <c r="AE10" s="116" t="s">
        <v>14</v>
      </c>
      <c r="AF10" s="9">
        <v>17.3</v>
      </c>
      <c r="AG10" s="146">
        <v>0.8368055555555555</v>
      </c>
    </row>
    <row r="11" spans="1:33" ht="14.25" customHeight="1">
      <c r="A11" s="112">
        <v>8</v>
      </c>
      <c r="B11" s="13">
        <v>5.6</v>
      </c>
      <c r="C11" s="9">
        <v>6</v>
      </c>
      <c r="D11" s="9">
        <v>4.6</v>
      </c>
      <c r="E11" s="9">
        <v>3.2</v>
      </c>
      <c r="F11" s="9">
        <v>1.9</v>
      </c>
      <c r="G11" s="9">
        <v>1.9</v>
      </c>
      <c r="H11" s="9">
        <v>1.8</v>
      </c>
      <c r="I11" s="9">
        <v>1.5</v>
      </c>
      <c r="J11" s="9">
        <v>1.9</v>
      </c>
      <c r="K11" s="9">
        <v>2.2</v>
      </c>
      <c r="L11" s="9">
        <v>3.9</v>
      </c>
      <c r="M11" s="9">
        <v>5.7</v>
      </c>
      <c r="N11" s="9">
        <v>5.7</v>
      </c>
      <c r="O11" s="9">
        <v>3.2</v>
      </c>
      <c r="P11" s="9">
        <v>3.6</v>
      </c>
      <c r="Q11" s="9">
        <v>2.9</v>
      </c>
      <c r="R11" s="9">
        <v>4.3</v>
      </c>
      <c r="S11" s="9">
        <v>4.6</v>
      </c>
      <c r="T11" s="9">
        <v>3.1</v>
      </c>
      <c r="U11" s="9">
        <v>1.3</v>
      </c>
      <c r="V11" s="9">
        <v>1</v>
      </c>
      <c r="W11" s="9">
        <v>1</v>
      </c>
      <c r="X11" s="9">
        <v>1.2</v>
      </c>
      <c r="Y11" s="9">
        <v>2.1</v>
      </c>
      <c r="Z11" s="45">
        <f t="shared" si="0"/>
        <v>3.0916666666666663</v>
      </c>
      <c r="AA11" s="116" t="s">
        <v>14</v>
      </c>
      <c r="AB11" s="9">
        <v>7.2</v>
      </c>
      <c r="AC11" s="143">
        <v>0.49444444444444446</v>
      </c>
      <c r="AD11" s="29">
        <v>8</v>
      </c>
      <c r="AE11" s="116" t="s">
        <v>15</v>
      </c>
      <c r="AF11" s="9">
        <v>13.3</v>
      </c>
      <c r="AG11" s="146">
        <v>0.5541666666666667</v>
      </c>
    </row>
    <row r="12" spans="1:33" ht="14.25" customHeight="1">
      <c r="A12" s="112">
        <v>9</v>
      </c>
      <c r="B12" s="13">
        <v>1.4</v>
      </c>
      <c r="C12" s="9">
        <v>1.6</v>
      </c>
      <c r="D12" s="9">
        <v>2</v>
      </c>
      <c r="E12" s="9">
        <v>2.1</v>
      </c>
      <c r="F12" s="9">
        <v>4.1</v>
      </c>
      <c r="G12" s="9">
        <v>5.2</v>
      </c>
      <c r="H12" s="9">
        <v>6.3</v>
      </c>
      <c r="I12" s="9">
        <v>6.2</v>
      </c>
      <c r="J12" s="9">
        <v>6.8</v>
      </c>
      <c r="K12" s="9">
        <v>6.6</v>
      </c>
      <c r="L12" s="9">
        <v>5</v>
      </c>
      <c r="M12" s="9">
        <v>3.8</v>
      </c>
      <c r="N12" s="9">
        <v>6.8</v>
      </c>
      <c r="O12" s="9">
        <v>7.5</v>
      </c>
      <c r="P12" s="9">
        <v>4.8</v>
      </c>
      <c r="Q12" s="9">
        <v>3.9</v>
      </c>
      <c r="R12" s="9">
        <v>5.1</v>
      </c>
      <c r="S12" s="9">
        <v>5.7</v>
      </c>
      <c r="T12" s="9">
        <v>4.5</v>
      </c>
      <c r="U12" s="9">
        <v>5.6</v>
      </c>
      <c r="V12" s="9">
        <v>5.8</v>
      </c>
      <c r="W12" s="9">
        <v>4.2</v>
      </c>
      <c r="X12" s="9">
        <v>2.7</v>
      </c>
      <c r="Y12" s="9">
        <v>3.5</v>
      </c>
      <c r="Z12" s="45">
        <f t="shared" si="0"/>
        <v>4.633333333333333</v>
      </c>
      <c r="AA12" s="116" t="s">
        <v>14</v>
      </c>
      <c r="AB12" s="9">
        <v>8</v>
      </c>
      <c r="AC12" s="143">
        <v>0.5631944444444444</v>
      </c>
      <c r="AD12" s="29">
        <v>9</v>
      </c>
      <c r="AE12" s="116" t="s">
        <v>18</v>
      </c>
      <c r="AF12" s="9">
        <v>16.4</v>
      </c>
      <c r="AG12" s="146">
        <v>0.5694444444444444</v>
      </c>
    </row>
    <row r="13" spans="1:33" ht="14.25" customHeight="1">
      <c r="A13" s="112">
        <v>10</v>
      </c>
      <c r="B13" s="13">
        <v>3.2</v>
      </c>
      <c r="C13" s="9">
        <v>1.8</v>
      </c>
      <c r="D13" s="9">
        <v>2.1</v>
      </c>
      <c r="E13" s="9">
        <v>3.3</v>
      </c>
      <c r="F13" s="9">
        <v>3.6</v>
      </c>
      <c r="G13" s="9">
        <v>2</v>
      </c>
      <c r="H13" s="9">
        <v>1.2</v>
      </c>
      <c r="I13" s="9">
        <v>0.6</v>
      </c>
      <c r="J13" s="9">
        <v>0.8</v>
      </c>
      <c r="K13" s="9">
        <v>1</v>
      </c>
      <c r="L13" s="9">
        <v>3.5</v>
      </c>
      <c r="M13" s="9">
        <v>4</v>
      </c>
      <c r="N13" s="9">
        <v>5.1</v>
      </c>
      <c r="O13" s="9">
        <v>5.1</v>
      </c>
      <c r="P13" s="9">
        <v>5.4</v>
      </c>
      <c r="Q13" s="9">
        <v>2.2</v>
      </c>
      <c r="R13" s="9">
        <v>2</v>
      </c>
      <c r="S13" s="9">
        <v>2.6</v>
      </c>
      <c r="T13" s="9">
        <v>3.4</v>
      </c>
      <c r="U13" s="9">
        <v>3.6</v>
      </c>
      <c r="V13" s="9">
        <v>3.6</v>
      </c>
      <c r="W13" s="9">
        <v>4.2</v>
      </c>
      <c r="X13" s="9">
        <v>4.6</v>
      </c>
      <c r="Y13" s="9">
        <v>4</v>
      </c>
      <c r="Z13" s="45">
        <f t="shared" si="0"/>
        <v>3.0375</v>
      </c>
      <c r="AA13" s="116" t="s">
        <v>17</v>
      </c>
      <c r="AB13" s="9">
        <v>6.4</v>
      </c>
      <c r="AC13" s="143">
        <v>0.5791666666666667</v>
      </c>
      <c r="AD13" s="29">
        <v>10</v>
      </c>
      <c r="AE13" s="116" t="s">
        <v>16</v>
      </c>
      <c r="AF13" s="9">
        <v>11.5</v>
      </c>
      <c r="AG13" s="146">
        <v>0.5756944444444444</v>
      </c>
    </row>
    <row r="14" spans="1:33" ht="14.25" customHeight="1">
      <c r="A14" s="113">
        <v>11</v>
      </c>
      <c r="B14" s="19">
        <v>4.4</v>
      </c>
      <c r="C14" s="20">
        <v>4.1</v>
      </c>
      <c r="D14" s="20">
        <v>4.1</v>
      </c>
      <c r="E14" s="20">
        <v>3.4</v>
      </c>
      <c r="F14" s="20">
        <v>3.7</v>
      </c>
      <c r="G14" s="20">
        <v>2</v>
      </c>
      <c r="H14" s="20">
        <v>0.8</v>
      </c>
      <c r="I14" s="20">
        <v>2.1</v>
      </c>
      <c r="J14" s="20">
        <v>1.1</v>
      </c>
      <c r="K14" s="20">
        <v>2.3</v>
      </c>
      <c r="L14" s="20">
        <v>2.6</v>
      </c>
      <c r="M14" s="20">
        <v>1.9</v>
      </c>
      <c r="N14" s="20">
        <v>4.6</v>
      </c>
      <c r="O14" s="20">
        <v>2.3</v>
      </c>
      <c r="P14" s="20">
        <v>4.2</v>
      </c>
      <c r="Q14" s="20">
        <v>3.8</v>
      </c>
      <c r="R14" s="20">
        <v>1.8</v>
      </c>
      <c r="S14" s="20">
        <v>1.5</v>
      </c>
      <c r="T14" s="20">
        <v>0.5</v>
      </c>
      <c r="U14" s="20">
        <v>2</v>
      </c>
      <c r="V14" s="20">
        <v>1.3</v>
      </c>
      <c r="W14" s="20">
        <v>1.7</v>
      </c>
      <c r="X14" s="20">
        <v>1</v>
      </c>
      <c r="Y14" s="20">
        <v>1.4</v>
      </c>
      <c r="Z14" s="46">
        <f t="shared" si="0"/>
        <v>2.441666666666667</v>
      </c>
      <c r="AA14" s="117" t="s">
        <v>18</v>
      </c>
      <c r="AB14" s="20">
        <v>6.8</v>
      </c>
      <c r="AC14" s="144">
        <v>0.5479166666666667</v>
      </c>
      <c r="AD14" s="31">
        <v>11</v>
      </c>
      <c r="AE14" s="117" t="s">
        <v>14</v>
      </c>
      <c r="AF14" s="20">
        <v>11.9</v>
      </c>
      <c r="AG14" s="147">
        <v>0.5993055555555555</v>
      </c>
    </row>
    <row r="15" spans="1:33" ht="14.25" customHeight="1">
      <c r="A15" s="112">
        <v>12</v>
      </c>
      <c r="B15" s="13">
        <v>0.3</v>
      </c>
      <c r="C15" s="9">
        <v>3.3</v>
      </c>
      <c r="D15" s="9">
        <v>5.3</v>
      </c>
      <c r="E15" s="9">
        <v>6.1</v>
      </c>
      <c r="F15" s="9">
        <v>5.6</v>
      </c>
      <c r="G15" s="9">
        <v>4.7</v>
      </c>
      <c r="H15" s="9">
        <v>5.1</v>
      </c>
      <c r="I15" s="9">
        <v>2.9</v>
      </c>
      <c r="J15" s="9">
        <v>3.8</v>
      </c>
      <c r="K15" s="9">
        <v>2.3</v>
      </c>
      <c r="L15" s="9">
        <v>3.8</v>
      </c>
      <c r="M15" s="9">
        <v>4.8</v>
      </c>
      <c r="N15" s="9">
        <v>4.5</v>
      </c>
      <c r="O15" s="9">
        <v>5.9</v>
      </c>
      <c r="P15" s="9">
        <v>4.8</v>
      </c>
      <c r="Q15" s="9">
        <v>5.4</v>
      </c>
      <c r="R15" s="9">
        <v>4</v>
      </c>
      <c r="S15" s="9">
        <v>4.2</v>
      </c>
      <c r="T15" s="9">
        <v>2.6</v>
      </c>
      <c r="U15" s="9">
        <v>1.8</v>
      </c>
      <c r="V15" s="9">
        <v>1.8</v>
      </c>
      <c r="W15" s="9">
        <v>2.3</v>
      </c>
      <c r="X15" s="9">
        <v>1.7</v>
      </c>
      <c r="Y15" s="9">
        <v>0.8</v>
      </c>
      <c r="Z15" s="45">
        <f t="shared" si="0"/>
        <v>3.658333333333332</v>
      </c>
      <c r="AA15" s="116" t="s">
        <v>14</v>
      </c>
      <c r="AB15" s="9">
        <v>7.6</v>
      </c>
      <c r="AC15" s="143">
        <v>0.5875</v>
      </c>
      <c r="AD15" s="29">
        <v>12</v>
      </c>
      <c r="AE15" s="116" t="s">
        <v>14</v>
      </c>
      <c r="AF15" s="9">
        <v>14.5</v>
      </c>
      <c r="AG15" s="146">
        <v>0.5847222222222223</v>
      </c>
    </row>
    <row r="16" spans="1:33" ht="14.25" customHeight="1">
      <c r="A16" s="112">
        <v>13</v>
      </c>
      <c r="B16" s="13">
        <v>0.3</v>
      </c>
      <c r="C16" s="9">
        <v>0.4</v>
      </c>
      <c r="D16" s="9">
        <v>1.1</v>
      </c>
      <c r="E16" s="9">
        <v>0.6</v>
      </c>
      <c r="F16" s="9">
        <v>1.6</v>
      </c>
      <c r="G16" s="9">
        <v>0.4</v>
      </c>
      <c r="H16" s="9">
        <v>1.4</v>
      </c>
      <c r="I16" s="9">
        <v>0.7</v>
      </c>
      <c r="J16" s="9">
        <v>1.5</v>
      </c>
      <c r="K16" s="9">
        <v>2.6</v>
      </c>
      <c r="L16" s="9">
        <v>3.4</v>
      </c>
      <c r="M16" s="9">
        <v>4.3</v>
      </c>
      <c r="N16" s="9">
        <v>2.3</v>
      </c>
      <c r="O16" s="9">
        <v>4.9</v>
      </c>
      <c r="P16" s="9">
        <v>3.2</v>
      </c>
      <c r="Q16" s="9">
        <v>1.5</v>
      </c>
      <c r="R16" s="9">
        <v>1.7</v>
      </c>
      <c r="S16" s="9">
        <v>1.9</v>
      </c>
      <c r="T16" s="9">
        <v>2.6</v>
      </c>
      <c r="U16" s="9">
        <v>1</v>
      </c>
      <c r="V16" s="9">
        <v>0.8</v>
      </c>
      <c r="W16" s="9">
        <v>0.9</v>
      </c>
      <c r="X16" s="9">
        <v>1.1</v>
      </c>
      <c r="Y16" s="9">
        <v>0.7</v>
      </c>
      <c r="Z16" s="45">
        <f t="shared" si="0"/>
        <v>1.7041666666666666</v>
      </c>
      <c r="AA16" s="116" t="s">
        <v>17</v>
      </c>
      <c r="AB16" s="9">
        <v>5.4</v>
      </c>
      <c r="AC16" s="143">
        <v>0.4694444444444445</v>
      </c>
      <c r="AD16" s="29">
        <v>13</v>
      </c>
      <c r="AE16" s="116" t="s">
        <v>19</v>
      </c>
      <c r="AF16" s="9">
        <v>12.5</v>
      </c>
      <c r="AG16" s="146">
        <v>0.5881944444444445</v>
      </c>
    </row>
    <row r="17" spans="1:33" ht="14.25" customHeight="1">
      <c r="A17" s="112">
        <v>14</v>
      </c>
      <c r="B17" s="13">
        <v>1.6</v>
      </c>
      <c r="C17" s="9">
        <v>1.4</v>
      </c>
      <c r="D17" s="9">
        <v>1.2</v>
      </c>
      <c r="E17" s="9">
        <v>4</v>
      </c>
      <c r="F17" s="9">
        <v>5</v>
      </c>
      <c r="G17" s="9">
        <v>3.4</v>
      </c>
      <c r="H17" s="9">
        <v>4.9</v>
      </c>
      <c r="I17" s="9">
        <v>3.9</v>
      </c>
      <c r="J17" s="9">
        <v>3.8</v>
      </c>
      <c r="K17" s="9">
        <v>4.5</v>
      </c>
      <c r="L17" s="9">
        <v>2.5</v>
      </c>
      <c r="M17" s="9">
        <v>3.2</v>
      </c>
      <c r="N17" s="9">
        <v>3.9</v>
      </c>
      <c r="O17" s="9">
        <v>3.3</v>
      </c>
      <c r="P17" s="9">
        <v>3.3</v>
      </c>
      <c r="Q17" s="9">
        <v>1.9</v>
      </c>
      <c r="R17" s="9">
        <v>2.7</v>
      </c>
      <c r="S17" s="9">
        <v>2.5</v>
      </c>
      <c r="T17" s="9">
        <v>1.9</v>
      </c>
      <c r="U17" s="9">
        <v>2.4</v>
      </c>
      <c r="V17" s="9">
        <v>3.1</v>
      </c>
      <c r="W17" s="9">
        <v>3.5</v>
      </c>
      <c r="X17" s="9">
        <v>2.9</v>
      </c>
      <c r="Y17" s="9">
        <v>3.5</v>
      </c>
      <c r="Z17" s="45">
        <f t="shared" si="0"/>
        <v>3.095833333333333</v>
      </c>
      <c r="AA17" s="116" t="s">
        <v>14</v>
      </c>
      <c r="AB17" s="9">
        <v>5.6</v>
      </c>
      <c r="AC17" s="143">
        <v>0.2604166666666667</v>
      </c>
      <c r="AD17" s="29">
        <v>14</v>
      </c>
      <c r="AE17" s="116" t="s">
        <v>14</v>
      </c>
      <c r="AF17" s="9">
        <v>9.4</v>
      </c>
      <c r="AG17" s="146">
        <v>0.21875</v>
      </c>
    </row>
    <row r="18" spans="1:33" ht="14.25" customHeight="1">
      <c r="A18" s="112">
        <v>15</v>
      </c>
      <c r="B18" s="13">
        <v>3.2</v>
      </c>
      <c r="C18" s="9">
        <v>3.7</v>
      </c>
      <c r="D18" s="9">
        <v>3.7</v>
      </c>
      <c r="E18" s="9">
        <v>3.7</v>
      </c>
      <c r="F18" s="9">
        <v>3.4</v>
      </c>
      <c r="G18" s="9">
        <v>3.6</v>
      </c>
      <c r="H18" s="9">
        <v>3.8</v>
      </c>
      <c r="I18" s="9">
        <v>4</v>
      </c>
      <c r="J18" s="9">
        <v>3.8</v>
      </c>
      <c r="K18" s="9">
        <v>3.4</v>
      </c>
      <c r="L18" s="9">
        <v>3.2</v>
      </c>
      <c r="M18" s="9">
        <v>3.8</v>
      </c>
      <c r="N18" s="9">
        <v>3.4</v>
      </c>
      <c r="O18" s="9">
        <v>4.3</v>
      </c>
      <c r="P18" s="9">
        <v>5.5</v>
      </c>
      <c r="Q18" s="9">
        <v>6.6</v>
      </c>
      <c r="R18" s="9">
        <v>7.6</v>
      </c>
      <c r="S18" s="9">
        <v>7.4</v>
      </c>
      <c r="T18" s="9">
        <v>6.8</v>
      </c>
      <c r="U18" s="9">
        <v>7.3</v>
      </c>
      <c r="V18" s="9">
        <v>8.3</v>
      </c>
      <c r="W18" s="9">
        <v>8.6</v>
      </c>
      <c r="X18" s="9">
        <v>8.4</v>
      </c>
      <c r="Y18" s="9">
        <v>8.4</v>
      </c>
      <c r="Z18" s="45">
        <f t="shared" si="0"/>
        <v>5.245833333333333</v>
      </c>
      <c r="AA18" s="116" t="s">
        <v>20</v>
      </c>
      <c r="AB18" s="9">
        <v>9.3</v>
      </c>
      <c r="AC18" s="143">
        <v>0.9326388888888889</v>
      </c>
      <c r="AD18" s="29">
        <v>15</v>
      </c>
      <c r="AE18" s="116" t="s">
        <v>20</v>
      </c>
      <c r="AF18" s="9">
        <v>20.2</v>
      </c>
      <c r="AG18" s="146">
        <v>0.9194444444444444</v>
      </c>
    </row>
    <row r="19" spans="1:33" ht="14.25" customHeight="1">
      <c r="A19" s="112">
        <v>16</v>
      </c>
      <c r="B19" s="13">
        <v>7.7</v>
      </c>
      <c r="C19" s="9">
        <v>7.3</v>
      </c>
      <c r="D19" s="9">
        <v>7.5</v>
      </c>
      <c r="E19" s="9">
        <v>6.7</v>
      </c>
      <c r="F19" s="9">
        <v>8.3</v>
      </c>
      <c r="G19" s="9">
        <v>8.8</v>
      </c>
      <c r="H19" s="9">
        <v>8.4</v>
      </c>
      <c r="I19" s="9">
        <v>6.8</v>
      </c>
      <c r="J19" s="9">
        <v>9.5</v>
      </c>
      <c r="K19" s="9">
        <v>10.3</v>
      </c>
      <c r="L19" s="9">
        <v>8.2</v>
      </c>
      <c r="M19" s="9">
        <v>10.5</v>
      </c>
      <c r="N19" s="9">
        <v>9.7</v>
      </c>
      <c r="O19" s="9">
        <v>7.5</v>
      </c>
      <c r="P19" s="9">
        <v>3.3</v>
      </c>
      <c r="Q19" s="9">
        <v>7</v>
      </c>
      <c r="R19" s="9">
        <v>7.4</v>
      </c>
      <c r="S19" s="9">
        <v>7.2</v>
      </c>
      <c r="T19" s="9">
        <v>9.5</v>
      </c>
      <c r="U19" s="9">
        <v>8</v>
      </c>
      <c r="V19" s="9">
        <v>4.9</v>
      </c>
      <c r="W19" s="9">
        <v>3.3</v>
      </c>
      <c r="X19" s="9">
        <v>1.4</v>
      </c>
      <c r="Y19" s="9">
        <v>1.8</v>
      </c>
      <c r="Z19" s="45">
        <f t="shared" si="0"/>
        <v>7.125000000000001</v>
      </c>
      <c r="AA19" s="116" t="s">
        <v>21</v>
      </c>
      <c r="AB19" s="9">
        <v>11</v>
      </c>
      <c r="AC19" s="143">
        <v>0.525</v>
      </c>
      <c r="AD19" s="29">
        <v>16</v>
      </c>
      <c r="AE19" s="116" t="s">
        <v>21</v>
      </c>
      <c r="AF19" s="9">
        <v>22</v>
      </c>
      <c r="AG19" s="146">
        <v>0.4986111111111111</v>
      </c>
    </row>
    <row r="20" spans="1:33" ht="14.25" customHeight="1">
      <c r="A20" s="112">
        <v>17</v>
      </c>
      <c r="B20" s="13">
        <v>1</v>
      </c>
      <c r="C20" s="9">
        <v>0.7</v>
      </c>
      <c r="D20" s="9">
        <v>1.2</v>
      </c>
      <c r="E20" s="9">
        <v>3.4</v>
      </c>
      <c r="F20" s="9">
        <v>3.8</v>
      </c>
      <c r="G20" s="9">
        <v>3.4</v>
      </c>
      <c r="H20" s="9">
        <v>3.6</v>
      </c>
      <c r="I20" s="9">
        <v>4.5</v>
      </c>
      <c r="J20" s="9">
        <v>3.1</v>
      </c>
      <c r="K20" s="10">
        <v>5.2</v>
      </c>
      <c r="L20" s="9">
        <v>3.4</v>
      </c>
      <c r="M20" s="9">
        <v>2.8</v>
      </c>
      <c r="N20" s="9">
        <v>3.5</v>
      </c>
      <c r="O20" s="9">
        <v>3</v>
      </c>
      <c r="P20" s="9">
        <v>3.3</v>
      </c>
      <c r="Q20" s="9">
        <v>2.8</v>
      </c>
      <c r="R20" s="9">
        <v>1.8</v>
      </c>
      <c r="S20" s="9">
        <v>1.8</v>
      </c>
      <c r="T20" s="9">
        <v>2.6</v>
      </c>
      <c r="U20" s="9">
        <v>2.6</v>
      </c>
      <c r="V20" s="9">
        <v>1.5</v>
      </c>
      <c r="W20" s="9">
        <v>1.7</v>
      </c>
      <c r="X20" s="9">
        <v>1.8</v>
      </c>
      <c r="Y20" s="9">
        <v>2.3</v>
      </c>
      <c r="Z20" s="45">
        <f t="shared" si="0"/>
        <v>2.6999999999999997</v>
      </c>
      <c r="AA20" s="116" t="s">
        <v>18</v>
      </c>
      <c r="AB20" s="9">
        <v>5.9</v>
      </c>
      <c r="AC20" s="143">
        <v>0.4451388888888889</v>
      </c>
      <c r="AD20" s="29">
        <v>17</v>
      </c>
      <c r="AE20" s="116" t="s">
        <v>18</v>
      </c>
      <c r="AF20" s="9">
        <v>12.2</v>
      </c>
      <c r="AG20" s="146">
        <v>0.35</v>
      </c>
    </row>
    <row r="21" spans="1:33" ht="14.25" customHeight="1">
      <c r="A21" s="112">
        <v>18</v>
      </c>
      <c r="B21" s="13">
        <v>1.4</v>
      </c>
      <c r="C21" s="9">
        <v>2.4</v>
      </c>
      <c r="D21" s="9">
        <v>2.5</v>
      </c>
      <c r="E21" s="9">
        <v>1.1</v>
      </c>
      <c r="F21" s="9">
        <v>1.6</v>
      </c>
      <c r="G21" s="9">
        <v>0.9</v>
      </c>
      <c r="H21" s="9">
        <v>7.6</v>
      </c>
      <c r="I21" s="9">
        <v>4.4</v>
      </c>
      <c r="J21" s="9">
        <v>3.5</v>
      </c>
      <c r="K21" s="9">
        <v>5.1</v>
      </c>
      <c r="L21" s="9">
        <v>2.8</v>
      </c>
      <c r="M21" s="9">
        <v>3</v>
      </c>
      <c r="N21" s="9">
        <v>2.4</v>
      </c>
      <c r="O21" s="9">
        <v>1.8</v>
      </c>
      <c r="P21" s="9">
        <v>2.5</v>
      </c>
      <c r="Q21" s="9">
        <v>2.3</v>
      </c>
      <c r="R21" s="9">
        <v>1.9</v>
      </c>
      <c r="S21" s="9">
        <v>4</v>
      </c>
      <c r="T21" s="9">
        <v>4.1</v>
      </c>
      <c r="U21" s="9">
        <v>4.1</v>
      </c>
      <c r="V21" s="9">
        <v>1</v>
      </c>
      <c r="W21" s="9">
        <v>0.8</v>
      </c>
      <c r="X21" s="9">
        <v>1.2</v>
      </c>
      <c r="Y21" s="9">
        <v>0.6</v>
      </c>
      <c r="Z21" s="45">
        <f aca="true" t="shared" si="1" ref="Z21:Z34">AVERAGE(B21:Y21)</f>
        <v>2.6249999999999996</v>
      </c>
      <c r="AA21" s="116" t="s">
        <v>14</v>
      </c>
      <c r="AB21" s="9">
        <v>8.5</v>
      </c>
      <c r="AC21" s="143">
        <v>0.30277777777777776</v>
      </c>
      <c r="AD21" s="29">
        <v>18</v>
      </c>
      <c r="AE21" s="116" t="s">
        <v>14</v>
      </c>
      <c r="AF21" s="9">
        <v>14.3</v>
      </c>
      <c r="AG21" s="146">
        <v>0.29791666666666666</v>
      </c>
    </row>
    <row r="22" spans="1:33" ht="14.25" customHeight="1">
      <c r="A22" s="112">
        <v>19</v>
      </c>
      <c r="B22" s="13">
        <v>0.6</v>
      </c>
      <c r="C22" s="9">
        <v>1.7</v>
      </c>
      <c r="D22" s="9">
        <v>1</v>
      </c>
      <c r="E22" s="9">
        <v>1.1</v>
      </c>
      <c r="F22" s="9">
        <v>1.3</v>
      </c>
      <c r="G22" s="9">
        <v>1.6</v>
      </c>
      <c r="H22" s="9">
        <v>1.4</v>
      </c>
      <c r="I22" s="9">
        <v>1.2</v>
      </c>
      <c r="J22" s="9">
        <v>1.5</v>
      </c>
      <c r="K22" s="9">
        <v>2.7</v>
      </c>
      <c r="L22" s="9">
        <v>3.1</v>
      </c>
      <c r="M22" s="9">
        <v>3.2</v>
      </c>
      <c r="N22" s="9">
        <v>2.7</v>
      </c>
      <c r="O22" s="9">
        <v>2.9</v>
      </c>
      <c r="P22" s="9">
        <v>2.1</v>
      </c>
      <c r="Q22" s="9">
        <v>1.9</v>
      </c>
      <c r="R22" s="9">
        <v>1.6</v>
      </c>
      <c r="S22" s="9">
        <v>1.2</v>
      </c>
      <c r="T22" s="9">
        <v>2.2</v>
      </c>
      <c r="U22" s="9">
        <v>1.3</v>
      </c>
      <c r="V22" s="9">
        <v>2.4</v>
      </c>
      <c r="W22" s="9">
        <v>2.2</v>
      </c>
      <c r="X22" s="9">
        <v>1.8</v>
      </c>
      <c r="Y22" s="9">
        <v>1.6</v>
      </c>
      <c r="Z22" s="45">
        <f t="shared" si="1"/>
        <v>1.8458333333333334</v>
      </c>
      <c r="AA22" s="116" t="s">
        <v>21</v>
      </c>
      <c r="AB22" s="9">
        <v>3.8</v>
      </c>
      <c r="AC22" s="143">
        <v>0.4861111111111111</v>
      </c>
      <c r="AD22" s="29">
        <v>19</v>
      </c>
      <c r="AE22" s="116" t="s">
        <v>22</v>
      </c>
      <c r="AF22" s="9">
        <v>6.5</v>
      </c>
      <c r="AG22" s="146">
        <v>0.5048611111111111</v>
      </c>
    </row>
    <row r="23" spans="1:33" ht="14.25" customHeight="1">
      <c r="A23" s="112">
        <v>20</v>
      </c>
      <c r="B23" s="13">
        <v>1.8</v>
      </c>
      <c r="C23" s="9">
        <v>1.6</v>
      </c>
      <c r="D23" s="9">
        <v>1.2</v>
      </c>
      <c r="E23" s="9">
        <v>1.3</v>
      </c>
      <c r="F23" s="9">
        <v>1.8</v>
      </c>
      <c r="G23" s="9">
        <v>2.8</v>
      </c>
      <c r="H23" s="9">
        <v>1.4</v>
      </c>
      <c r="I23" s="9">
        <v>0.8</v>
      </c>
      <c r="J23" s="9">
        <v>1.4</v>
      </c>
      <c r="K23" s="9">
        <v>2</v>
      </c>
      <c r="L23" s="9">
        <v>5.4</v>
      </c>
      <c r="M23" s="9">
        <v>5.8</v>
      </c>
      <c r="N23" s="9">
        <v>5.4</v>
      </c>
      <c r="O23" s="9">
        <v>3.8</v>
      </c>
      <c r="P23" s="9">
        <v>6.4</v>
      </c>
      <c r="Q23" s="9">
        <v>2.6</v>
      </c>
      <c r="R23" s="9">
        <v>2.8</v>
      </c>
      <c r="S23" s="9">
        <v>4.3</v>
      </c>
      <c r="T23" s="9">
        <v>3.6</v>
      </c>
      <c r="U23" s="9">
        <v>4.3</v>
      </c>
      <c r="V23" s="9">
        <v>5.7</v>
      </c>
      <c r="W23" s="9">
        <v>7.9</v>
      </c>
      <c r="X23" s="9">
        <v>5.9</v>
      </c>
      <c r="Y23" s="9">
        <v>6.9</v>
      </c>
      <c r="Z23" s="45">
        <f t="shared" si="1"/>
        <v>3.6208333333333336</v>
      </c>
      <c r="AA23" s="116" t="s">
        <v>17</v>
      </c>
      <c r="AB23" s="9">
        <v>8</v>
      </c>
      <c r="AC23" s="143">
        <v>0.907638888888889</v>
      </c>
      <c r="AD23" s="29">
        <v>20</v>
      </c>
      <c r="AE23" s="116" t="s">
        <v>17</v>
      </c>
      <c r="AF23" s="9">
        <v>15.6</v>
      </c>
      <c r="AG23" s="146">
        <v>0.9777777777777777</v>
      </c>
    </row>
    <row r="24" spans="1:33" ht="14.25" customHeight="1">
      <c r="A24" s="113">
        <v>21</v>
      </c>
      <c r="B24" s="19">
        <v>7.9</v>
      </c>
      <c r="C24" s="20">
        <v>9.1</v>
      </c>
      <c r="D24" s="20">
        <v>10.2</v>
      </c>
      <c r="E24" s="20">
        <v>8.5</v>
      </c>
      <c r="F24" s="20">
        <v>7.5</v>
      </c>
      <c r="G24" s="20">
        <v>6.2</v>
      </c>
      <c r="H24" s="20">
        <v>2.4</v>
      </c>
      <c r="I24" s="20">
        <v>2</v>
      </c>
      <c r="J24" s="20">
        <v>2.3</v>
      </c>
      <c r="K24" s="20">
        <v>3.3</v>
      </c>
      <c r="L24" s="20">
        <v>3</v>
      </c>
      <c r="M24" s="20">
        <v>5.4</v>
      </c>
      <c r="N24" s="20">
        <v>6</v>
      </c>
      <c r="O24" s="20">
        <v>5.3</v>
      </c>
      <c r="P24" s="20">
        <v>4.3</v>
      </c>
      <c r="Q24" s="20">
        <v>4.2</v>
      </c>
      <c r="R24" s="20">
        <v>2.7</v>
      </c>
      <c r="S24" s="20">
        <v>2.5</v>
      </c>
      <c r="T24" s="20">
        <v>2.3</v>
      </c>
      <c r="U24" s="20">
        <v>1.7</v>
      </c>
      <c r="V24" s="20">
        <v>1.3</v>
      </c>
      <c r="W24" s="20">
        <v>1.3</v>
      </c>
      <c r="X24" s="20">
        <v>1.4</v>
      </c>
      <c r="Y24" s="20">
        <v>0.7</v>
      </c>
      <c r="Z24" s="46">
        <f t="shared" si="1"/>
        <v>4.229166666666667</v>
      </c>
      <c r="AA24" s="117" t="s">
        <v>15</v>
      </c>
      <c r="AB24" s="20">
        <v>11.9</v>
      </c>
      <c r="AC24" s="144">
        <v>0.10625</v>
      </c>
      <c r="AD24" s="31">
        <v>21</v>
      </c>
      <c r="AE24" s="117" t="s">
        <v>15</v>
      </c>
      <c r="AF24" s="20">
        <v>20.3</v>
      </c>
      <c r="AG24" s="147">
        <v>0.11458333333333333</v>
      </c>
    </row>
    <row r="25" spans="1:33" ht="14.25" customHeight="1">
      <c r="A25" s="112">
        <v>22</v>
      </c>
      <c r="B25" s="13">
        <v>1.5</v>
      </c>
      <c r="C25" s="9">
        <v>1.1</v>
      </c>
      <c r="D25" s="9">
        <v>1.3</v>
      </c>
      <c r="E25" s="9">
        <v>1.3</v>
      </c>
      <c r="F25" s="9">
        <v>1.6</v>
      </c>
      <c r="G25" s="9">
        <v>2.3</v>
      </c>
      <c r="H25" s="9">
        <v>1.4</v>
      </c>
      <c r="I25" s="9">
        <v>2.8</v>
      </c>
      <c r="J25" s="9">
        <v>3.7</v>
      </c>
      <c r="K25" s="9">
        <v>2.7</v>
      </c>
      <c r="L25" s="9">
        <v>1.3</v>
      </c>
      <c r="M25" s="9">
        <v>3.6</v>
      </c>
      <c r="N25" s="9">
        <v>5.5</v>
      </c>
      <c r="O25" s="9">
        <v>5.1</v>
      </c>
      <c r="P25" s="9">
        <v>4.5</v>
      </c>
      <c r="Q25" s="9">
        <v>4.3</v>
      </c>
      <c r="R25" s="9">
        <v>1</v>
      </c>
      <c r="S25" s="9">
        <v>1.3</v>
      </c>
      <c r="T25" s="9">
        <v>0.8</v>
      </c>
      <c r="U25" s="9">
        <v>1.8</v>
      </c>
      <c r="V25" s="9">
        <v>1.4</v>
      </c>
      <c r="W25" s="9">
        <v>0.7</v>
      </c>
      <c r="X25" s="9">
        <v>1.3</v>
      </c>
      <c r="Y25" s="9">
        <v>0.7</v>
      </c>
      <c r="Z25" s="45">
        <f t="shared" si="1"/>
        <v>2.208333333333333</v>
      </c>
      <c r="AA25" s="116" t="s">
        <v>18</v>
      </c>
      <c r="AB25" s="9">
        <v>5.5</v>
      </c>
      <c r="AC25" s="143">
        <v>0.5861111111111111</v>
      </c>
      <c r="AD25" s="29">
        <v>22</v>
      </c>
      <c r="AE25" s="116" t="s">
        <v>14</v>
      </c>
      <c r="AF25" s="9">
        <v>14</v>
      </c>
      <c r="AG25" s="146">
        <v>0.579861111111111</v>
      </c>
    </row>
    <row r="26" spans="1:33" ht="14.25" customHeight="1">
      <c r="A26" s="112">
        <v>23</v>
      </c>
      <c r="B26" s="13">
        <v>1</v>
      </c>
      <c r="C26" s="9">
        <v>0.9</v>
      </c>
      <c r="D26" s="9">
        <v>1.3</v>
      </c>
      <c r="E26" s="9">
        <v>1.3</v>
      </c>
      <c r="F26" s="9">
        <v>1.6</v>
      </c>
      <c r="G26" s="9">
        <v>1.6</v>
      </c>
      <c r="H26" s="9">
        <v>1</v>
      </c>
      <c r="I26" s="9">
        <v>0.8</v>
      </c>
      <c r="J26" s="9">
        <v>0.5</v>
      </c>
      <c r="K26" s="9">
        <v>1.2</v>
      </c>
      <c r="L26" s="9">
        <v>2.3</v>
      </c>
      <c r="M26" s="9">
        <v>2</v>
      </c>
      <c r="N26" s="9">
        <v>1.7</v>
      </c>
      <c r="O26" s="9">
        <v>2.2</v>
      </c>
      <c r="P26" s="9">
        <v>1.1</v>
      </c>
      <c r="Q26" s="9">
        <v>2.3</v>
      </c>
      <c r="R26" s="9">
        <v>1.9</v>
      </c>
      <c r="S26" s="9">
        <v>1.6</v>
      </c>
      <c r="T26" s="9">
        <v>2.1</v>
      </c>
      <c r="U26" s="9">
        <v>1.4</v>
      </c>
      <c r="V26" s="9">
        <v>1.9</v>
      </c>
      <c r="W26" s="9">
        <v>2.2</v>
      </c>
      <c r="X26" s="9">
        <v>1.4</v>
      </c>
      <c r="Y26" s="9">
        <v>1.7</v>
      </c>
      <c r="Z26" s="45">
        <f t="shared" si="1"/>
        <v>1.5416666666666667</v>
      </c>
      <c r="AA26" s="116" t="s">
        <v>21</v>
      </c>
      <c r="AB26" s="9">
        <v>2.6</v>
      </c>
      <c r="AC26" s="143">
        <v>0.6902777777777778</v>
      </c>
      <c r="AD26" s="29">
        <v>23</v>
      </c>
      <c r="AE26" s="116" t="s">
        <v>22</v>
      </c>
      <c r="AF26" s="9">
        <v>4.8</v>
      </c>
      <c r="AG26" s="146">
        <v>0.8826388888888889</v>
      </c>
    </row>
    <row r="27" spans="1:33" ht="14.25" customHeight="1">
      <c r="A27" s="112">
        <v>24</v>
      </c>
      <c r="B27" s="13">
        <v>1.8</v>
      </c>
      <c r="C27" s="9">
        <v>0.8</v>
      </c>
      <c r="D27" s="9">
        <v>1.3</v>
      </c>
      <c r="E27" s="9">
        <v>0.3</v>
      </c>
      <c r="F27" s="9">
        <v>1.5</v>
      </c>
      <c r="G27" s="9">
        <v>2.3</v>
      </c>
      <c r="H27" s="9">
        <v>2.3</v>
      </c>
      <c r="I27" s="9">
        <v>0.8</v>
      </c>
      <c r="J27" s="9">
        <v>0.7</v>
      </c>
      <c r="K27" s="9">
        <v>1.2</v>
      </c>
      <c r="L27" s="9">
        <v>2.7</v>
      </c>
      <c r="M27" s="9">
        <v>3.9</v>
      </c>
      <c r="N27" s="9">
        <v>4.1</v>
      </c>
      <c r="O27" s="9">
        <v>2</v>
      </c>
      <c r="P27" s="9">
        <v>3.3</v>
      </c>
      <c r="Q27" s="9">
        <v>3.2</v>
      </c>
      <c r="R27" s="9">
        <v>2.5</v>
      </c>
      <c r="S27" s="9">
        <v>1.1</v>
      </c>
      <c r="T27" s="9">
        <v>1.6</v>
      </c>
      <c r="U27" s="9">
        <v>1.4</v>
      </c>
      <c r="V27" s="9">
        <v>1.4</v>
      </c>
      <c r="W27" s="9">
        <v>0.6</v>
      </c>
      <c r="X27" s="9">
        <v>5</v>
      </c>
      <c r="Y27" s="9">
        <v>0.7</v>
      </c>
      <c r="Z27" s="45">
        <f t="shared" si="1"/>
        <v>1.9375</v>
      </c>
      <c r="AA27" s="116" t="s">
        <v>15</v>
      </c>
      <c r="AB27" s="9">
        <v>5.1</v>
      </c>
      <c r="AC27" s="143">
        <v>0.9548611111111112</v>
      </c>
      <c r="AD27" s="29">
        <v>24</v>
      </c>
      <c r="AE27" s="116" t="s">
        <v>15</v>
      </c>
      <c r="AF27" s="9">
        <v>9.3</v>
      </c>
      <c r="AG27" s="146">
        <v>0.9520833333333334</v>
      </c>
    </row>
    <row r="28" spans="1:33" ht="14.25" customHeight="1">
      <c r="A28" s="112">
        <v>25</v>
      </c>
      <c r="B28" s="13">
        <v>0.8</v>
      </c>
      <c r="C28" s="9">
        <v>1.2</v>
      </c>
      <c r="D28" s="9">
        <v>1.3</v>
      </c>
      <c r="E28" s="9">
        <v>0.9</v>
      </c>
      <c r="F28" s="9">
        <v>0.8</v>
      </c>
      <c r="G28" s="9">
        <v>0.9</v>
      </c>
      <c r="H28" s="9">
        <v>0.6</v>
      </c>
      <c r="I28" s="9">
        <v>0.4</v>
      </c>
      <c r="J28" s="9">
        <v>2.2</v>
      </c>
      <c r="K28" s="9">
        <v>2.8</v>
      </c>
      <c r="L28" s="9">
        <v>1.6</v>
      </c>
      <c r="M28" s="9">
        <v>2</v>
      </c>
      <c r="N28" s="9">
        <v>2.3</v>
      </c>
      <c r="O28" s="9">
        <v>2.6</v>
      </c>
      <c r="P28" s="9">
        <v>1.6</v>
      </c>
      <c r="Q28" s="9">
        <v>1.8</v>
      </c>
      <c r="R28" s="9">
        <v>1.2</v>
      </c>
      <c r="S28" s="9">
        <v>1.3</v>
      </c>
      <c r="T28" s="9">
        <v>3.7</v>
      </c>
      <c r="U28" s="9">
        <v>1.4</v>
      </c>
      <c r="V28" s="9">
        <v>3.1</v>
      </c>
      <c r="W28" s="9">
        <v>1.5</v>
      </c>
      <c r="X28" s="9">
        <v>0.8</v>
      </c>
      <c r="Y28" s="9">
        <v>1.6</v>
      </c>
      <c r="Z28" s="45">
        <f t="shared" si="1"/>
        <v>1.5999999999999999</v>
      </c>
      <c r="AA28" s="116" t="s">
        <v>23</v>
      </c>
      <c r="AB28" s="9">
        <v>4.2</v>
      </c>
      <c r="AC28" s="143">
        <v>0.5493055555555556</v>
      </c>
      <c r="AD28" s="29">
        <v>25</v>
      </c>
      <c r="AE28" s="116" t="s">
        <v>14</v>
      </c>
      <c r="AF28" s="9">
        <v>9.1</v>
      </c>
      <c r="AG28" s="146">
        <v>0.4263888888888889</v>
      </c>
    </row>
    <row r="29" spans="1:33" ht="14.25" customHeight="1">
      <c r="A29" s="112">
        <v>26</v>
      </c>
      <c r="B29" s="13">
        <v>1.2</v>
      </c>
      <c r="C29" s="9">
        <v>1.3</v>
      </c>
      <c r="D29" s="9">
        <v>0.3</v>
      </c>
      <c r="E29" s="9">
        <v>1.2</v>
      </c>
      <c r="F29" s="9">
        <v>1.6</v>
      </c>
      <c r="G29" s="9">
        <v>1.1</v>
      </c>
      <c r="H29" s="9">
        <v>1.8</v>
      </c>
      <c r="I29" s="9">
        <v>2.2</v>
      </c>
      <c r="J29" s="9">
        <v>2.5</v>
      </c>
      <c r="K29" s="9">
        <v>2.6</v>
      </c>
      <c r="L29" s="9">
        <v>3</v>
      </c>
      <c r="M29" s="9">
        <v>3.3</v>
      </c>
      <c r="N29" s="9">
        <v>2.7</v>
      </c>
      <c r="O29" s="9">
        <v>2.5</v>
      </c>
      <c r="P29" s="9">
        <v>2.1</v>
      </c>
      <c r="Q29" s="9">
        <v>1.3</v>
      </c>
      <c r="R29" s="9">
        <v>1</v>
      </c>
      <c r="S29" s="9">
        <v>2.2</v>
      </c>
      <c r="T29" s="9">
        <v>1.7</v>
      </c>
      <c r="U29" s="9">
        <v>2.5</v>
      </c>
      <c r="V29" s="9">
        <v>2</v>
      </c>
      <c r="W29" s="9">
        <v>1.8</v>
      </c>
      <c r="X29" s="9">
        <v>1.1</v>
      </c>
      <c r="Y29" s="9">
        <v>2.8</v>
      </c>
      <c r="Z29" s="45">
        <f t="shared" si="1"/>
        <v>1.9083333333333332</v>
      </c>
      <c r="AA29" s="116" t="s">
        <v>21</v>
      </c>
      <c r="AB29" s="9">
        <v>3.6</v>
      </c>
      <c r="AC29" s="143">
        <v>0.49722222222222223</v>
      </c>
      <c r="AD29" s="29">
        <v>26</v>
      </c>
      <c r="AE29" s="116" t="s">
        <v>21</v>
      </c>
      <c r="AF29" s="9">
        <v>8.1</v>
      </c>
      <c r="AG29" s="146">
        <v>0.45416666666666666</v>
      </c>
    </row>
    <row r="30" spans="1:33" ht="14.25" customHeight="1">
      <c r="A30" s="112">
        <v>27</v>
      </c>
      <c r="B30" s="13">
        <v>1.5</v>
      </c>
      <c r="C30" s="9">
        <v>0.8</v>
      </c>
      <c r="D30" s="9">
        <v>2.6</v>
      </c>
      <c r="E30" s="9">
        <v>1.8</v>
      </c>
      <c r="F30" s="9">
        <v>2.1</v>
      </c>
      <c r="G30" s="9">
        <v>2.8</v>
      </c>
      <c r="H30" s="9">
        <v>2.7</v>
      </c>
      <c r="I30" s="9">
        <v>0.8</v>
      </c>
      <c r="J30" s="9">
        <v>1.7</v>
      </c>
      <c r="K30" s="9">
        <v>1.6</v>
      </c>
      <c r="L30" s="9">
        <v>2.9</v>
      </c>
      <c r="M30" s="9">
        <v>3.3</v>
      </c>
      <c r="N30" s="9">
        <v>3.3</v>
      </c>
      <c r="O30" s="9">
        <v>3.8</v>
      </c>
      <c r="P30" s="9">
        <v>4.3</v>
      </c>
      <c r="Q30" s="9">
        <v>4.1</v>
      </c>
      <c r="R30" s="9">
        <v>3.4</v>
      </c>
      <c r="S30" s="9">
        <v>3.5</v>
      </c>
      <c r="T30" s="9">
        <v>2.4</v>
      </c>
      <c r="U30" s="9">
        <v>2.6</v>
      </c>
      <c r="V30" s="9">
        <v>2.3</v>
      </c>
      <c r="W30" s="9">
        <v>1.6</v>
      </c>
      <c r="X30" s="9">
        <v>0.9</v>
      </c>
      <c r="Y30" s="9">
        <v>2</v>
      </c>
      <c r="Z30" s="45">
        <f t="shared" si="1"/>
        <v>2.4499999999999997</v>
      </c>
      <c r="AA30" s="116" t="s">
        <v>16</v>
      </c>
      <c r="AB30" s="9">
        <v>4.8</v>
      </c>
      <c r="AC30" s="143">
        <v>0.6833333333333332</v>
      </c>
      <c r="AD30" s="29">
        <v>27</v>
      </c>
      <c r="AE30" s="116" t="s">
        <v>24</v>
      </c>
      <c r="AF30" s="9">
        <v>10.3</v>
      </c>
      <c r="AG30" s="146">
        <v>0.58125</v>
      </c>
    </row>
    <row r="31" spans="1:33" ht="14.25" customHeight="1">
      <c r="A31" s="112">
        <v>28</v>
      </c>
      <c r="B31" s="13">
        <v>2.8</v>
      </c>
      <c r="C31" s="9">
        <v>2.4</v>
      </c>
      <c r="D31" s="9">
        <v>1.3</v>
      </c>
      <c r="E31" s="9">
        <v>1</v>
      </c>
      <c r="F31" s="9">
        <v>1.1</v>
      </c>
      <c r="G31" s="9">
        <v>0.7</v>
      </c>
      <c r="H31" s="9">
        <v>1</v>
      </c>
      <c r="I31" s="9">
        <v>0.4</v>
      </c>
      <c r="J31" s="9">
        <v>0.8</v>
      </c>
      <c r="K31" s="9">
        <v>1.6</v>
      </c>
      <c r="L31" s="9">
        <v>2.9</v>
      </c>
      <c r="M31" s="9">
        <v>1.7</v>
      </c>
      <c r="N31" s="9">
        <v>2.9</v>
      </c>
      <c r="O31" s="9">
        <v>2.2</v>
      </c>
      <c r="P31" s="9">
        <v>2.4</v>
      </c>
      <c r="Q31" s="9">
        <v>2.9</v>
      </c>
      <c r="R31" s="9">
        <v>2.1</v>
      </c>
      <c r="S31" s="9">
        <v>1.6</v>
      </c>
      <c r="T31" s="9">
        <v>1.8</v>
      </c>
      <c r="U31" s="9">
        <v>1.3</v>
      </c>
      <c r="V31" s="9">
        <v>1.3</v>
      </c>
      <c r="W31" s="9">
        <v>1.2</v>
      </c>
      <c r="X31" s="9">
        <v>1.6</v>
      </c>
      <c r="Y31" s="9">
        <v>0.6</v>
      </c>
      <c r="Z31" s="45">
        <f t="shared" si="1"/>
        <v>1.6499999999999997</v>
      </c>
      <c r="AA31" s="116" t="s">
        <v>21</v>
      </c>
      <c r="AB31" s="9">
        <v>3.8</v>
      </c>
      <c r="AC31" s="143">
        <v>0.009722222222222222</v>
      </c>
      <c r="AD31" s="29">
        <v>28</v>
      </c>
      <c r="AE31" s="116" t="s">
        <v>21</v>
      </c>
      <c r="AF31" s="9">
        <v>6.8</v>
      </c>
      <c r="AG31" s="146">
        <v>0.004166666666666667</v>
      </c>
    </row>
    <row r="32" spans="1:33" ht="14.25" customHeight="1">
      <c r="A32" s="112">
        <v>29</v>
      </c>
      <c r="B32" s="13">
        <v>1.4</v>
      </c>
      <c r="C32" s="9">
        <v>1.6</v>
      </c>
      <c r="D32" s="9">
        <v>1</v>
      </c>
      <c r="E32" s="9">
        <v>1.2</v>
      </c>
      <c r="F32" s="9">
        <v>2</v>
      </c>
      <c r="G32" s="9">
        <v>1.7</v>
      </c>
      <c r="H32" s="9">
        <v>1.9</v>
      </c>
      <c r="I32" s="9">
        <v>1.9</v>
      </c>
      <c r="J32" s="9">
        <v>1.5</v>
      </c>
      <c r="K32" s="9">
        <v>2.8</v>
      </c>
      <c r="L32" s="9">
        <v>3</v>
      </c>
      <c r="M32" s="9">
        <v>4</v>
      </c>
      <c r="N32" s="9">
        <v>3.4</v>
      </c>
      <c r="O32" s="9">
        <v>2.9</v>
      </c>
      <c r="P32" s="9">
        <v>1.8</v>
      </c>
      <c r="Q32" s="9">
        <v>2.6</v>
      </c>
      <c r="R32" s="9">
        <v>2</v>
      </c>
      <c r="S32" s="9">
        <v>2.9</v>
      </c>
      <c r="T32" s="9">
        <v>1.6</v>
      </c>
      <c r="U32" s="9">
        <v>1.7</v>
      </c>
      <c r="V32" s="9">
        <v>2.1</v>
      </c>
      <c r="W32" s="9">
        <v>3.2</v>
      </c>
      <c r="X32" s="9">
        <v>6.3</v>
      </c>
      <c r="Y32" s="9">
        <v>6.1</v>
      </c>
      <c r="Z32" s="45">
        <f t="shared" si="1"/>
        <v>2.525</v>
      </c>
      <c r="AA32" s="116" t="s">
        <v>15</v>
      </c>
      <c r="AB32" s="9">
        <v>7.4</v>
      </c>
      <c r="AC32" s="143">
        <v>0.9902777777777777</v>
      </c>
      <c r="AD32" s="29">
        <v>29</v>
      </c>
      <c r="AE32" s="116" t="s">
        <v>17</v>
      </c>
      <c r="AF32" s="9">
        <v>12.8</v>
      </c>
      <c r="AG32" s="146">
        <v>0.9861111111111112</v>
      </c>
    </row>
    <row r="33" spans="1:33" ht="14.25" customHeight="1">
      <c r="A33" s="112">
        <v>30</v>
      </c>
      <c r="B33" s="13">
        <v>6.8</v>
      </c>
      <c r="C33" s="9">
        <v>7.8</v>
      </c>
      <c r="D33" s="9">
        <v>7.3</v>
      </c>
      <c r="E33" s="9">
        <v>8.9</v>
      </c>
      <c r="F33" s="9">
        <v>7.5</v>
      </c>
      <c r="G33" s="9">
        <v>4.8</v>
      </c>
      <c r="H33" s="9">
        <v>6.4</v>
      </c>
      <c r="I33" s="9">
        <v>3.6</v>
      </c>
      <c r="J33" s="9">
        <v>4.5</v>
      </c>
      <c r="K33" s="9">
        <v>4.4</v>
      </c>
      <c r="L33" s="9">
        <v>6.7</v>
      </c>
      <c r="M33" s="9">
        <v>5.2</v>
      </c>
      <c r="N33" s="9">
        <v>4.4</v>
      </c>
      <c r="O33" s="9">
        <v>4.1</v>
      </c>
      <c r="P33" s="9">
        <v>3.9</v>
      </c>
      <c r="Q33" s="9">
        <v>5.5</v>
      </c>
      <c r="R33" s="9">
        <v>4.4</v>
      </c>
      <c r="S33" s="9">
        <v>4</v>
      </c>
      <c r="T33" s="9">
        <v>3.5</v>
      </c>
      <c r="U33" s="9">
        <v>6.5</v>
      </c>
      <c r="V33" s="9">
        <v>3.8</v>
      </c>
      <c r="W33" s="9">
        <v>1.9</v>
      </c>
      <c r="X33" s="9">
        <v>1.2</v>
      </c>
      <c r="Y33" s="9">
        <v>1.6</v>
      </c>
      <c r="Z33" s="45">
        <f t="shared" si="1"/>
        <v>4.945833333333334</v>
      </c>
      <c r="AA33" s="116" t="s">
        <v>14</v>
      </c>
      <c r="AB33" s="9">
        <v>10.2</v>
      </c>
      <c r="AC33" s="143">
        <v>0.18888888888888888</v>
      </c>
      <c r="AD33" s="29">
        <v>30</v>
      </c>
      <c r="AE33" s="116" t="s">
        <v>14</v>
      </c>
      <c r="AF33" s="9">
        <v>19.4</v>
      </c>
      <c r="AG33" s="146">
        <v>0.18819444444444444</v>
      </c>
    </row>
    <row r="34" spans="1:33" ht="14.25" customHeight="1">
      <c r="A34" s="112">
        <v>31</v>
      </c>
      <c r="B34" s="13">
        <v>1.9</v>
      </c>
      <c r="C34" s="9">
        <v>1</v>
      </c>
      <c r="D34" s="9">
        <v>0.7</v>
      </c>
      <c r="E34" s="9">
        <v>1.5</v>
      </c>
      <c r="F34" s="9">
        <v>0.9</v>
      </c>
      <c r="G34" s="9">
        <v>1</v>
      </c>
      <c r="H34" s="9">
        <v>1.8</v>
      </c>
      <c r="I34" s="9">
        <v>1</v>
      </c>
      <c r="J34" s="9">
        <v>1.8</v>
      </c>
      <c r="K34" s="9">
        <v>3</v>
      </c>
      <c r="L34" s="9">
        <v>3.2</v>
      </c>
      <c r="M34" s="9">
        <v>5.3</v>
      </c>
      <c r="N34" s="9">
        <v>6.1</v>
      </c>
      <c r="O34" s="9">
        <v>5.1</v>
      </c>
      <c r="P34" s="9">
        <v>4.1</v>
      </c>
      <c r="Q34" s="9">
        <v>4.6</v>
      </c>
      <c r="R34" s="9">
        <v>2.2</v>
      </c>
      <c r="S34" s="9">
        <v>2</v>
      </c>
      <c r="T34" s="9">
        <v>2.3</v>
      </c>
      <c r="U34" s="9">
        <v>2.2</v>
      </c>
      <c r="V34" s="9">
        <v>1.8</v>
      </c>
      <c r="W34" s="9">
        <v>1</v>
      </c>
      <c r="X34" s="9">
        <v>1.5</v>
      </c>
      <c r="Y34" s="9">
        <v>2.2</v>
      </c>
      <c r="Z34" s="45">
        <f t="shared" si="1"/>
        <v>2.4250000000000003</v>
      </c>
      <c r="AA34" s="116" t="s">
        <v>16</v>
      </c>
      <c r="AB34" s="9">
        <v>6.3</v>
      </c>
      <c r="AC34" s="143">
        <v>0.5409722222222222</v>
      </c>
      <c r="AD34" s="29">
        <v>31</v>
      </c>
      <c r="AE34" s="116" t="s">
        <v>16</v>
      </c>
      <c r="AF34" s="9">
        <v>12.4</v>
      </c>
      <c r="AG34" s="146">
        <v>0.5395833333333333</v>
      </c>
    </row>
    <row r="35" spans="1:33" ht="14.25" customHeight="1">
      <c r="A35" s="114" t="s">
        <v>25</v>
      </c>
      <c r="B35" s="26">
        <f>AVERAGE(B4:B34)</f>
        <v>2.441935483870968</v>
      </c>
      <c r="C35" s="27">
        <f aca="true" t="shared" si="2" ref="C35:R35">AVERAGE(C4:C34)</f>
        <v>2.5870967741935487</v>
      </c>
      <c r="D35" s="27">
        <f t="shared" si="2"/>
        <v>2.754838709677419</v>
      </c>
      <c r="E35" s="27">
        <f t="shared" si="2"/>
        <v>2.85483870967742</v>
      </c>
      <c r="F35" s="27">
        <f t="shared" si="2"/>
        <v>2.7967741935483863</v>
      </c>
      <c r="G35" s="27">
        <f t="shared" si="2"/>
        <v>2.687096774193548</v>
      </c>
      <c r="H35" s="27">
        <f t="shared" si="2"/>
        <v>2.8967741935483873</v>
      </c>
      <c r="I35" s="27">
        <f t="shared" si="2"/>
        <v>2.3612903225806448</v>
      </c>
      <c r="J35" s="27">
        <f t="shared" si="2"/>
        <v>2.6193548387096777</v>
      </c>
      <c r="K35" s="27">
        <f t="shared" si="2"/>
        <v>3.1193548387096772</v>
      </c>
      <c r="L35" s="27">
        <f t="shared" si="2"/>
        <v>3.361290322580645</v>
      </c>
      <c r="M35" s="27">
        <f t="shared" si="2"/>
        <v>3.754838709677419</v>
      </c>
      <c r="N35" s="27">
        <f t="shared" si="2"/>
        <v>4.1645161290322585</v>
      </c>
      <c r="O35" s="27">
        <f t="shared" si="2"/>
        <v>3.7774193548387087</v>
      </c>
      <c r="P35" s="27">
        <f t="shared" si="2"/>
        <v>3.4387096774193537</v>
      </c>
      <c r="Q35" s="27">
        <f t="shared" si="2"/>
        <v>3.409677419354838</v>
      </c>
      <c r="R35" s="27">
        <f t="shared" si="2"/>
        <v>3.006451612903226</v>
      </c>
      <c r="S35" s="27">
        <f aca="true" t="shared" si="3" ref="S35:Z35">AVERAGE(S4:S34)</f>
        <v>3.112903225806451</v>
      </c>
      <c r="T35" s="27">
        <f t="shared" si="3"/>
        <v>3.0838709677419347</v>
      </c>
      <c r="U35" s="27">
        <f t="shared" si="3"/>
        <v>3.035483870967742</v>
      </c>
      <c r="V35" s="27">
        <f t="shared" si="3"/>
        <v>2.7548387096774185</v>
      </c>
      <c r="W35" s="27">
        <f t="shared" si="3"/>
        <v>2.496774193548387</v>
      </c>
      <c r="X35" s="27">
        <f t="shared" si="3"/>
        <v>2.506451612903225</v>
      </c>
      <c r="Y35" s="27">
        <f t="shared" si="3"/>
        <v>2.5032258064516126</v>
      </c>
      <c r="Z35" s="47">
        <f t="shared" si="3"/>
        <v>2.980241935483871</v>
      </c>
      <c r="AA35" s="118"/>
      <c r="AB35" s="27">
        <f>AVERAGE(AB4:AB34)</f>
        <v>6.609677419354839</v>
      </c>
      <c r="AC35" s="42"/>
      <c r="AD35" s="42"/>
      <c r="AE35" s="118"/>
      <c r="AF35" s="27">
        <f>AVERAGE(AF4:AF34)</f>
        <v>12.648387096774195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3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11.9</v>
      </c>
      <c r="O38" s="119" t="s">
        <v>15</v>
      </c>
      <c r="P38" s="30">
        <v>21</v>
      </c>
      <c r="Q38" s="120">
        <v>0.10625</v>
      </c>
      <c r="T38" s="19">
        <f>MAX(風速2)</f>
        <v>22</v>
      </c>
      <c r="U38" s="119" t="s">
        <v>21</v>
      </c>
      <c r="V38" s="30">
        <v>16</v>
      </c>
      <c r="W38" s="120">
        <v>0.4986111111111111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2005</v>
      </c>
      <c r="AA1" s="2" t="s">
        <v>1</v>
      </c>
      <c r="AB1" s="121">
        <v>10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1.6</v>
      </c>
      <c r="C4" s="11">
        <v>1.6</v>
      </c>
      <c r="D4" s="11">
        <v>1.8</v>
      </c>
      <c r="E4" s="11">
        <v>2.8</v>
      </c>
      <c r="F4" s="11">
        <v>2.1</v>
      </c>
      <c r="G4" s="11">
        <v>2.8</v>
      </c>
      <c r="H4" s="11">
        <v>3</v>
      </c>
      <c r="I4" s="11">
        <v>4.1</v>
      </c>
      <c r="J4" s="11">
        <v>4.3</v>
      </c>
      <c r="K4" s="11">
        <v>4.8</v>
      </c>
      <c r="L4" s="11">
        <v>4.2</v>
      </c>
      <c r="M4" s="11">
        <v>5.1</v>
      </c>
      <c r="N4" s="11">
        <v>5.2</v>
      </c>
      <c r="O4" s="11">
        <v>2</v>
      </c>
      <c r="P4" s="11">
        <v>4</v>
      </c>
      <c r="Q4" s="11">
        <v>4.3</v>
      </c>
      <c r="R4" s="11">
        <v>2.4</v>
      </c>
      <c r="S4" s="11">
        <v>2.4</v>
      </c>
      <c r="T4" s="11">
        <v>2.5</v>
      </c>
      <c r="U4" s="11">
        <v>2.8</v>
      </c>
      <c r="V4" s="11">
        <v>3.3</v>
      </c>
      <c r="W4" s="11">
        <v>2.6</v>
      </c>
      <c r="X4" s="11">
        <v>1.8</v>
      </c>
      <c r="Y4" s="11">
        <v>1.6</v>
      </c>
      <c r="Z4" s="44">
        <f aca="true" t="shared" si="0" ref="Z4:Z34">AVERAGE(B4:Y4)</f>
        <v>3.0458333333333325</v>
      </c>
      <c r="AA4" s="115" t="s">
        <v>16</v>
      </c>
      <c r="AB4" s="11">
        <v>5.9</v>
      </c>
      <c r="AC4" s="142">
        <v>0.5131944444444444</v>
      </c>
      <c r="AD4" s="28">
        <v>1</v>
      </c>
      <c r="AE4" s="115" t="s">
        <v>16</v>
      </c>
      <c r="AF4" s="11">
        <v>11.5</v>
      </c>
      <c r="AG4" s="145">
        <v>0.4576388888888889</v>
      </c>
    </row>
    <row r="5" spans="1:33" ht="14.25" customHeight="1">
      <c r="A5" s="112">
        <v>2</v>
      </c>
      <c r="B5" s="13">
        <v>1.8</v>
      </c>
      <c r="C5" s="9">
        <v>1.8</v>
      </c>
      <c r="D5" s="9">
        <v>0.6</v>
      </c>
      <c r="E5" s="9">
        <v>0.7</v>
      </c>
      <c r="F5" s="9">
        <v>1.1</v>
      </c>
      <c r="G5" s="9">
        <v>0.8</v>
      </c>
      <c r="H5" s="9">
        <v>0.5</v>
      </c>
      <c r="I5" s="9">
        <v>1.1</v>
      </c>
      <c r="J5" s="9">
        <v>0.6</v>
      </c>
      <c r="K5" s="9">
        <v>2.1</v>
      </c>
      <c r="L5" s="9">
        <v>2.8</v>
      </c>
      <c r="M5" s="9">
        <v>2.7</v>
      </c>
      <c r="N5" s="9">
        <v>2.1</v>
      </c>
      <c r="O5" s="9">
        <v>1.5</v>
      </c>
      <c r="P5" s="9">
        <v>0.8</v>
      </c>
      <c r="Q5" s="9">
        <v>1.2</v>
      </c>
      <c r="R5" s="9">
        <v>0.2</v>
      </c>
      <c r="S5" s="9">
        <v>0.6</v>
      </c>
      <c r="T5" s="9">
        <v>0.5</v>
      </c>
      <c r="U5" s="9">
        <v>0.5</v>
      </c>
      <c r="V5" s="9">
        <v>0.4</v>
      </c>
      <c r="W5" s="9">
        <v>1.5</v>
      </c>
      <c r="X5" s="9">
        <v>1.3</v>
      </c>
      <c r="Y5" s="9">
        <v>1.9</v>
      </c>
      <c r="Z5" s="45">
        <f t="shared" si="0"/>
        <v>1.2125</v>
      </c>
      <c r="AA5" s="116" t="s">
        <v>34</v>
      </c>
      <c r="AB5" s="9">
        <v>3.5</v>
      </c>
      <c r="AC5" s="143">
        <v>0.5229166666666667</v>
      </c>
      <c r="AD5" s="29">
        <v>2</v>
      </c>
      <c r="AE5" s="116" t="s">
        <v>34</v>
      </c>
      <c r="AF5" s="9">
        <v>7.6</v>
      </c>
      <c r="AG5" s="146">
        <v>0.5201388888888888</v>
      </c>
    </row>
    <row r="6" spans="1:33" ht="14.25" customHeight="1">
      <c r="A6" s="112">
        <v>3</v>
      </c>
      <c r="B6" s="13">
        <v>1.7</v>
      </c>
      <c r="C6" s="9">
        <v>0.8</v>
      </c>
      <c r="D6" s="9">
        <v>1.8</v>
      </c>
      <c r="E6" s="9">
        <v>0.8</v>
      </c>
      <c r="F6" s="9">
        <v>0.6</v>
      </c>
      <c r="G6" s="9">
        <v>0.9</v>
      </c>
      <c r="H6" s="9">
        <v>0.9</v>
      </c>
      <c r="I6" s="9">
        <v>1</v>
      </c>
      <c r="J6" s="9">
        <v>3.4</v>
      </c>
      <c r="K6" s="9">
        <v>3.6</v>
      </c>
      <c r="L6" s="9">
        <v>3.7</v>
      </c>
      <c r="M6" s="9">
        <v>4.2</v>
      </c>
      <c r="N6" s="9">
        <v>3.1</v>
      </c>
      <c r="O6" s="9">
        <v>3.1</v>
      </c>
      <c r="P6" s="9">
        <v>3.2</v>
      </c>
      <c r="Q6" s="9">
        <v>2.8</v>
      </c>
      <c r="R6" s="9">
        <v>3.4</v>
      </c>
      <c r="S6" s="9">
        <v>2.6</v>
      </c>
      <c r="T6" s="9">
        <v>2.9</v>
      </c>
      <c r="U6" s="9">
        <v>2</v>
      </c>
      <c r="V6" s="9">
        <v>2.4</v>
      </c>
      <c r="W6" s="9">
        <v>1.9</v>
      </c>
      <c r="X6" s="9">
        <v>0.3</v>
      </c>
      <c r="Y6" s="9">
        <v>1.4</v>
      </c>
      <c r="Z6" s="45">
        <f t="shared" si="0"/>
        <v>2.1874999999999996</v>
      </c>
      <c r="AA6" s="116" t="s">
        <v>36</v>
      </c>
      <c r="AB6" s="9">
        <v>5.8</v>
      </c>
      <c r="AC6" s="143">
        <v>0.5208333333333334</v>
      </c>
      <c r="AD6" s="29">
        <v>3</v>
      </c>
      <c r="AE6" s="116" t="s">
        <v>36</v>
      </c>
      <c r="AF6" s="9">
        <v>10.6</v>
      </c>
      <c r="AG6" s="146">
        <v>0.4993055555555555</v>
      </c>
    </row>
    <row r="7" spans="1:33" ht="14.25" customHeight="1">
      <c r="A7" s="112">
        <v>4</v>
      </c>
      <c r="B7" s="13">
        <v>1</v>
      </c>
      <c r="C7" s="9">
        <v>0.8</v>
      </c>
      <c r="D7" s="9">
        <v>1.2</v>
      </c>
      <c r="E7" s="9">
        <v>2.5</v>
      </c>
      <c r="F7" s="9">
        <v>1.2</v>
      </c>
      <c r="G7" s="9">
        <v>0.7</v>
      </c>
      <c r="H7" s="9">
        <v>1.1</v>
      </c>
      <c r="I7" s="9">
        <v>1.2</v>
      </c>
      <c r="J7" s="9">
        <v>0.5</v>
      </c>
      <c r="K7" s="9">
        <v>0.2</v>
      </c>
      <c r="L7" s="9">
        <v>0.7</v>
      </c>
      <c r="M7" s="9">
        <v>1.4</v>
      </c>
      <c r="N7" s="9">
        <v>0.8</v>
      </c>
      <c r="O7" s="9">
        <v>2.1</v>
      </c>
      <c r="P7" s="9">
        <v>1.9</v>
      </c>
      <c r="Q7" s="9">
        <v>2</v>
      </c>
      <c r="R7" s="9">
        <v>2</v>
      </c>
      <c r="S7" s="9">
        <v>1.3</v>
      </c>
      <c r="T7" s="9">
        <v>1.5</v>
      </c>
      <c r="U7" s="9">
        <v>0.6</v>
      </c>
      <c r="V7" s="9">
        <v>1.4</v>
      </c>
      <c r="W7" s="9">
        <v>1.5</v>
      </c>
      <c r="X7" s="9">
        <v>2</v>
      </c>
      <c r="Y7" s="9">
        <v>1.5</v>
      </c>
      <c r="Z7" s="45">
        <f t="shared" si="0"/>
        <v>1.2958333333333332</v>
      </c>
      <c r="AA7" s="116" t="s">
        <v>21</v>
      </c>
      <c r="AB7" s="9">
        <v>3.2</v>
      </c>
      <c r="AC7" s="143">
        <v>0.6097222222222222</v>
      </c>
      <c r="AD7" s="29">
        <v>4</v>
      </c>
      <c r="AE7" s="116" t="s">
        <v>34</v>
      </c>
      <c r="AF7" s="9">
        <v>6.5</v>
      </c>
      <c r="AG7" s="146">
        <v>0.14930555555555555</v>
      </c>
    </row>
    <row r="8" spans="1:33" ht="14.25" customHeight="1">
      <c r="A8" s="112">
        <v>5</v>
      </c>
      <c r="B8" s="13">
        <v>1.1</v>
      </c>
      <c r="C8" s="9">
        <v>0.5</v>
      </c>
      <c r="D8" s="9">
        <v>1</v>
      </c>
      <c r="E8" s="9">
        <v>1.1</v>
      </c>
      <c r="F8" s="9">
        <v>1.3</v>
      </c>
      <c r="G8" s="9">
        <v>0.8</v>
      </c>
      <c r="H8" s="9">
        <v>1.4</v>
      </c>
      <c r="I8" s="9">
        <v>1.8</v>
      </c>
      <c r="J8" s="9">
        <v>1.4</v>
      </c>
      <c r="K8" s="9">
        <v>1.9</v>
      </c>
      <c r="L8" s="9">
        <v>2.4</v>
      </c>
      <c r="M8" s="9">
        <v>0.2</v>
      </c>
      <c r="N8" s="9">
        <v>0.9</v>
      </c>
      <c r="O8" s="9">
        <v>1.1</v>
      </c>
      <c r="P8" s="9">
        <v>1.6</v>
      </c>
      <c r="Q8" s="9">
        <v>1.8</v>
      </c>
      <c r="R8" s="9">
        <v>1.6</v>
      </c>
      <c r="S8" s="9">
        <v>0.8</v>
      </c>
      <c r="T8" s="9">
        <v>0.5</v>
      </c>
      <c r="U8" s="9">
        <v>0.8</v>
      </c>
      <c r="V8" s="9">
        <v>1.4</v>
      </c>
      <c r="W8" s="9">
        <v>1.4</v>
      </c>
      <c r="X8" s="9">
        <v>1.6</v>
      </c>
      <c r="Y8" s="9">
        <v>1.7</v>
      </c>
      <c r="Z8" s="45">
        <f t="shared" si="0"/>
        <v>1.2541666666666669</v>
      </c>
      <c r="AA8" s="116" t="s">
        <v>33</v>
      </c>
      <c r="AB8" s="9">
        <v>3.4</v>
      </c>
      <c r="AC8" s="143">
        <v>0.4534722222222222</v>
      </c>
      <c r="AD8" s="29">
        <v>5</v>
      </c>
      <c r="AE8" s="116" t="s">
        <v>36</v>
      </c>
      <c r="AF8" s="9">
        <v>5.5</v>
      </c>
      <c r="AG8" s="146">
        <v>0.4486111111111111</v>
      </c>
    </row>
    <row r="9" spans="1:33" ht="14.25" customHeight="1">
      <c r="A9" s="112">
        <v>6</v>
      </c>
      <c r="B9" s="13">
        <v>1.4</v>
      </c>
      <c r="C9" s="9">
        <v>1.6</v>
      </c>
      <c r="D9" s="9">
        <v>2.4</v>
      </c>
      <c r="E9" s="9">
        <v>2.9</v>
      </c>
      <c r="F9" s="9">
        <v>2.9</v>
      </c>
      <c r="G9" s="9">
        <v>2</v>
      </c>
      <c r="H9" s="9">
        <v>0.9</v>
      </c>
      <c r="I9" s="9">
        <v>1.4</v>
      </c>
      <c r="J9" s="9">
        <v>1</v>
      </c>
      <c r="K9" s="9">
        <v>2.4</v>
      </c>
      <c r="L9" s="9">
        <v>1.7</v>
      </c>
      <c r="M9" s="9">
        <v>2.6</v>
      </c>
      <c r="N9" s="9">
        <v>1.8</v>
      </c>
      <c r="O9" s="9">
        <v>3.7</v>
      </c>
      <c r="P9" s="9">
        <v>2.8</v>
      </c>
      <c r="Q9" s="9">
        <v>3.3</v>
      </c>
      <c r="R9" s="9">
        <v>3.1</v>
      </c>
      <c r="S9" s="9">
        <v>3</v>
      </c>
      <c r="T9" s="9">
        <v>2</v>
      </c>
      <c r="U9" s="9">
        <v>2.5</v>
      </c>
      <c r="V9" s="9">
        <v>1.6</v>
      </c>
      <c r="W9" s="9">
        <v>2.3</v>
      </c>
      <c r="X9" s="9">
        <v>1.2</v>
      </c>
      <c r="Y9" s="9">
        <v>1.5</v>
      </c>
      <c r="Z9" s="45">
        <f t="shared" si="0"/>
        <v>2.1666666666666665</v>
      </c>
      <c r="AA9" s="116" t="s">
        <v>21</v>
      </c>
      <c r="AB9" s="9">
        <v>4.4</v>
      </c>
      <c r="AC9" s="143">
        <v>0.6513888888888889</v>
      </c>
      <c r="AD9" s="29">
        <v>6</v>
      </c>
      <c r="AE9" s="116" t="s">
        <v>21</v>
      </c>
      <c r="AF9" s="9">
        <v>8</v>
      </c>
      <c r="AG9" s="146">
        <v>0.65</v>
      </c>
    </row>
    <row r="10" spans="1:33" ht="14.25" customHeight="1">
      <c r="A10" s="112">
        <v>7</v>
      </c>
      <c r="B10" s="13">
        <v>1.5</v>
      </c>
      <c r="C10" s="9">
        <v>1.6</v>
      </c>
      <c r="D10" s="9">
        <v>1</v>
      </c>
      <c r="E10" s="9">
        <v>1.4</v>
      </c>
      <c r="F10" s="9">
        <v>0.9</v>
      </c>
      <c r="G10" s="9">
        <v>1.1</v>
      </c>
      <c r="H10" s="9">
        <v>1.4</v>
      </c>
      <c r="I10" s="9">
        <v>2.3</v>
      </c>
      <c r="J10" s="9">
        <v>2.1</v>
      </c>
      <c r="K10" s="9">
        <v>1.7</v>
      </c>
      <c r="L10" s="9">
        <v>1.5</v>
      </c>
      <c r="M10" s="9">
        <v>2.2</v>
      </c>
      <c r="N10" s="9">
        <v>1.8</v>
      </c>
      <c r="O10" s="9">
        <v>0.8</v>
      </c>
      <c r="P10" s="9">
        <v>1.2</v>
      </c>
      <c r="Q10" s="9">
        <v>0.4</v>
      </c>
      <c r="R10" s="9">
        <v>0.8</v>
      </c>
      <c r="S10" s="9">
        <v>0.3</v>
      </c>
      <c r="T10" s="9">
        <v>0.5</v>
      </c>
      <c r="U10" s="9">
        <v>0.7</v>
      </c>
      <c r="V10" s="9">
        <v>0.9</v>
      </c>
      <c r="W10" s="9">
        <v>1.5</v>
      </c>
      <c r="X10" s="9">
        <v>1.9</v>
      </c>
      <c r="Y10" s="9">
        <v>1</v>
      </c>
      <c r="Z10" s="45">
        <f t="shared" si="0"/>
        <v>1.2708333333333333</v>
      </c>
      <c r="AA10" s="116" t="s">
        <v>21</v>
      </c>
      <c r="AB10" s="9">
        <v>2.8</v>
      </c>
      <c r="AC10" s="143">
        <v>0.32222222222222224</v>
      </c>
      <c r="AD10" s="29">
        <v>7</v>
      </c>
      <c r="AE10" s="116" t="s">
        <v>21</v>
      </c>
      <c r="AF10" s="9">
        <v>5.7</v>
      </c>
      <c r="AG10" s="146">
        <v>0.3215277777777778</v>
      </c>
    </row>
    <row r="11" spans="1:33" ht="14.25" customHeight="1">
      <c r="A11" s="112">
        <v>8</v>
      </c>
      <c r="B11" s="13">
        <v>2.2</v>
      </c>
      <c r="C11" s="9">
        <v>3</v>
      </c>
      <c r="D11" s="9">
        <v>3.1</v>
      </c>
      <c r="E11" s="9">
        <v>2.3</v>
      </c>
      <c r="F11" s="9">
        <v>2.2</v>
      </c>
      <c r="G11" s="9">
        <v>2.9</v>
      </c>
      <c r="H11" s="9">
        <v>2.7</v>
      </c>
      <c r="I11" s="9">
        <v>4.2</v>
      </c>
      <c r="J11" s="9">
        <v>3.3</v>
      </c>
      <c r="K11" s="9">
        <v>2.9</v>
      </c>
      <c r="L11" s="9">
        <v>4.2</v>
      </c>
      <c r="M11" s="9">
        <v>3.7</v>
      </c>
      <c r="N11" s="9">
        <v>3.2</v>
      </c>
      <c r="O11" s="9">
        <v>6.3</v>
      </c>
      <c r="P11" s="9">
        <v>3.2</v>
      </c>
      <c r="Q11" s="9">
        <v>1.3</v>
      </c>
      <c r="R11" s="9">
        <v>1.4</v>
      </c>
      <c r="S11" s="9">
        <v>2.1</v>
      </c>
      <c r="T11" s="9">
        <v>1.5</v>
      </c>
      <c r="U11" s="9">
        <v>3.4</v>
      </c>
      <c r="V11" s="9">
        <v>1.8</v>
      </c>
      <c r="W11" s="9">
        <v>1.8</v>
      </c>
      <c r="X11" s="9">
        <v>2.1</v>
      </c>
      <c r="Y11" s="9">
        <v>2</v>
      </c>
      <c r="Z11" s="45">
        <f t="shared" si="0"/>
        <v>2.783333333333333</v>
      </c>
      <c r="AA11" s="116" t="s">
        <v>15</v>
      </c>
      <c r="AB11" s="9">
        <v>6.5</v>
      </c>
      <c r="AC11" s="143">
        <v>0.5770833333333333</v>
      </c>
      <c r="AD11" s="29">
        <v>8</v>
      </c>
      <c r="AE11" s="116" t="s">
        <v>15</v>
      </c>
      <c r="AF11" s="9">
        <v>12.5</v>
      </c>
      <c r="AG11" s="146">
        <v>0.576388888888889</v>
      </c>
    </row>
    <row r="12" spans="1:33" ht="14.25" customHeight="1">
      <c r="A12" s="112">
        <v>9</v>
      </c>
      <c r="B12" s="13">
        <v>3.9</v>
      </c>
      <c r="C12" s="9">
        <v>2.6</v>
      </c>
      <c r="D12" s="9">
        <v>3</v>
      </c>
      <c r="E12" s="9">
        <v>3.4</v>
      </c>
      <c r="F12" s="9">
        <v>2.2</v>
      </c>
      <c r="G12" s="9">
        <v>3.1</v>
      </c>
      <c r="H12" s="9">
        <v>2.6</v>
      </c>
      <c r="I12" s="9">
        <v>2.8</v>
      </c>
      <c r="J12" s="9">
        <v>3.2</v>
      </c>
      <c r="K12" s="9">
        <v>2.7</v>
      </c>
      <c r="L12" s="9">
        <v>3.1</v>
      </c>
      <c r="M12" s="9">
        <v>2.9</v>
      </c>
      <c r="N12" s="9">
        <v>3.1</v>
      </c>
      <c r="O12" s="9">
        <v>2.5</v>
      </c>
      <c r="P12" s="9">
        <v>3.9</v>
      </c>
      <c r="Q12" s="9">
        <v>2.8</v>
      </c>
      <c r="R12" s="9">
        <v>2.6</v>
      </c>
      <c r="S12" s="9">
        <v>2.1</v>
      </c>
      <c r="T12" s="9">
        <v>2.1</v>
      </c>
      <c r="U12" s="9">
        <v>3.7</v>
      </c>
      <c r="V12" s="9">
        <v>2</v>
      </c>
      <c r="W12" s="9">
        <v>3</v>
      </c>
      <c r="X12" s="9">
        <v>1.6</v>
      </c>
      <c r="Y12" s="9">
        <v>2.7</v>
      </c>
      <c r="Z12" s="45">
        <f t="shared" si="0"/>
        <v>2.816666666666667</v>
      </c>
      <c r="AA12" s="116" t="s">
        <v>21</v>
      </c>
      <c r="AB12" s="9">
        <v>4.3</v>
      </c>
      <c r="AC12" s="143">
        <v>0.04375</v>
      </c>
      <c r="AD12" s="29">
        <v>9</v>
      </c>
      <c r="AE12" s="116" t="s">
        <v>22</v>
      </c>
      <c r="AF12" s="9">
        <v>7.8</v>
      </c>
      <c r="AG12" s="146">
        <v>0.30625</v>
      </c>
    </row>
    <row r="13" spans="1:33" ht="14.25" customHeight="1">
      <c r="A13" s="112">
        <v>10</v>
      </c>
      <c r="B13" s="13">
        <v>3</v>
      </c>
      <c r="C13" s="9">
        <v>3.8</v>
      </c>
      <c r="D13" s="9">
        <v>3</v>
      </c>
      <c r="E13" s="9">
        <v>4</v>
      </c>
      <c r="F13" s="9">
        <v>4</v>
      </c>
      <c r="G13" s="9">
        <v>4</v>
      </c>
      <c r="H13" s="9">
        <v>3.7</v>
      </c>
      <c r="I13" s="9">
        <v>3.6</v>
      </c>
      <c r="J13" s="9">
        <v>3.2</v>
      </c>
      <c r="K13" s="9">
        <v>3.6</v>
      </c>
      <c r="L13" s="9">
        <v>2.7</v>
      </c>
      <c r="M13" s="9">
        <v>3.5</v>
      </c>
      <c r="N13" s="9">
        <v>3</v>
      </c>
      <c r="O13" s="9">
        <v>2.8</v>
      </c>
      <c r="P13" s="9">
        <v>2</v>
      </c>
      <c r="Q13" s="9">
        <v>2.8</v>
      </c>
      <c r="R13" s="9">
        <v>2.7</v>
      </c>
      <c r="S13" s="9">
        <v>1.9</v>
      </c>
      <c r="T13" s="9">
        <v>1.6</v>
      </c>
      <c r="U13" s="9">
        <v>2.1</v>
      </c>
      <c r="V13" s="9">
        <v>2.7</v>
      </c>
      <c r="W13" s="9">
        <v>2.9</v>
      </c>
      <c r="X13" s="9">
        <v>2.8</v>
      </c>
      <c r="Y13" s="9">
        <v>3</v>
      </c>
      <c r="Z13" s="45">
        <f t="shared" si="0"/>
        <v>3.016666666666667</v>
      </c>
      <c r="AA13" s="116" t="s">
        <v>21</v>
      </c>
      <c r="AB13" s="9">
        <v>4.9</v>
      </c>
      <c r="AC13" s="143">
        <v>0.21458333333333335</v>
      </c>
      <c r="AD13" s="29">
        <v>10</v>
      </c>
      <c r="AE13" s="116" t="s">
        <v>21</v>
      </c>
      <c r="AF13" s="9">
        <v>10.2</v>
      </c>
      <c r="AG13" s="146">
        <v>0.34097222222222223</v>
      </c>
    </row>
    <row r="14" spans="1:33" ht="14.25" customHeight="1">
      <c r="A14" s="113">
        <v>11</v>
      </c>
      <c r="B14" s="19">
        <v>3.2</v>
      </c>
      <c r="C14" s="20">
        <v>2.4</v>
      </c>
      <c r="D14" s="20">
        <v>3.9</v>
      </c>
      <c r="E14" s="20">
        <v>3.6</v>
      </c>
      <c r="F14" s="20">
        <v>4</v>
      </c>
      <c r="G14" s="20">
        <v>4.2</v>
      </c>
      <c r="H14" s="20">
        <v>3.8</v>
      </c>
      <c r="I14" s="20">
        <v>4.5</v>
      </c>
      <c r="J14" s="20">
        <v>5.9</v>
      </c>
      <c r="K14" s="20">
        <v>6.2</v>
      </c>
      <c r="L14" s="20">
        <v>6.2</v>
      </c>
      <c r="M14" s="20">
        <v>6.2</v>
      </c>
      <c r="N14" s="20">
        <v>5.2</v>
      </c>
      <c r="O14" s="20">
        <v>6.4</v>
      </c>
      <c r="P14" s="20">
        <v>4.2</v>
      </c>
      <c r="Q14" s="20">
        <v>4</v>
      </c>
      <c r="R14" s="20">
        <v>4.1</v>
      </c>
      <c r="S14" s="20">
        <v>3.8</v>
      </c>
      <c r="T14" s="20">
        <v>3.5</v>
      </c>
      <c r="U14" s="20">
        <v>3.1</v>
      </c>
      <c r="V14" s="20">
        <v>2.9</v>
      </c>
      <c r="W14" s="20">
        <v>4.2</v>
      </c>
      <c r="X14" s="20">
        <v>3.1</v>
      </c>
      <c r="Y14" s="20">
        <v>3</v>
      </c>
      <c r="Z14" s="46">
        <f t="shared" si="0"/>
        <v>4.233333333333333</v>
      </c>
      <c r="AA14" s="117" t="s">
        <v>21</v>
      </c>
      <c r="AB14" s="20">
        <v>7</v>
      </c>
      <c r="AC14" s="144">
        <v>0.5673611111111111</v>
      </c>
      <c r="AD14" s="31">
        <v>11</v>
      </c>
      <c r="AE14" s="117" t="s">
        <v>21</v>
      </c>
      <c r="AF14" s="20">
        <v>13.3</v>
      </c>
      <c r="AG14" s="147">
        <v>0.4291666666666667</v>
      </c>
    </row>
    <row r="15" spans="1:33" ht="14.25" customHeight="1">
      <c r="A15" s="112">
        <v>12</v>
      </c>
      <c r="B15" s="13">
        <v>2.4</v>
      </c>
      <c r="C15" s="9">
        <v>2.9</v>
      </c>
      <c r="D15" s="9">
        <v>3.4</v>
      </c>
      <c r="E15" s="9">
        <v>2.8</v>
      </c>
      <c r="F15" s="9">
        <v>2.6</v>
      </c>
      <c r="G15" s="9">
        <v>2.6</v>
      </c>
      <c r="H15" s="9">
        <v>3.5</v>
      </c>
      <c r="I15" s="9">
        <v>3.4</v>
      </c>
      <c r="J15" s="9">
        <v>4.4</v>
      </c>
      <c r="K15" s="9">
        <v>5.8</v>
      </c>
      <c r="L15" s="9">
        <v>5.7</v>
      </c>
      <c r="M15" s="9">
        <v>5.5</v>
      </c>
      <c r="N15" s="9">
        <v>5.5</v>
      </c>
      <c r="O15" s="9">
        <v>5.3</v>
      </c>
      <c r="P15" s="9">
        <v>5.8</v>
      </c>
      <c r="Q15" s="9">
        <v>4.2</v>
      </c>
      <c r="R15" s="9">
        <v>4.2</v>
      </c>
      <c r="S15" s="9">
        <v>2.2</v>
      </c>
      <c r="T15" s="9">
        <v>2.4</v>
      </c>
      <c r="U15" s="9">
        <v>2.4</v>
      </c>
      <c r="V15" s="9">
        <v>3</v>
      </c>
      <c r="W15" s="9">
        <v>2.7</v>
      </c>
      <c r="X15" s="9">
        <v>3</v>
      </c>
      <c r="Y15" s="9">
        <v>2.9</v>
      </c>
      <c r="Z15" s="45">
        <f t="shared" si="0"/>
        <v>3.6916666666666678</v>
      </c>
      <c r="AA15" s="116" t="s">
        <v>21</v>
      </c>
      <c r="AB15" s="9">
        <v>7.5</v>
      </c>
      <c r="AC15" s="143">
        <v>0.63125</v>
      </c>
      <c r="AD15" s="29">
        <v>12</v>
      </c>
      <c r="AE15" s="116" t="s">
        <v>20</v>
      </c>
      <c r="AF15" s="9">
        <v>13.7</v>
      </c>
      <c r="AG15" s="146">
        <v>0.5611111111111111</v>
      </c>
    </row>
    <row r="16" spans="1:33" ht="14.25" customHeight="1">
      <c r="A16" s="112">
        <v>13</v>
      </c>
      <c r="B16" s="13">
        <v>3</v>
      </c>
      <c r="C16" s="9">
        <v>2.8</v>
      </c>
      <c r="D16" s="9">
        <v>2.8</v>
      </c>
      <c r="E16" s="9">
        <v>2.9</v>
      </c>
      <c r="F16" s="9">
        <v>2.4</v>
      </c>
      <c r="G16" s="9">
        <v>2.4</v>
      </c>
      <c r="H16" s="9">
        <v>2.3</v>
      </c>
      <c r="I16" s="9">
        <v>2.7</v>
      </c>
      <c r="J16" s="9">
        <v>3.7</v>
      </c>
      <c r="K16" s="9">
        <v>3.7</v>
      </c>
      <c r="L16" s="9">
        <v>2.7</v>
      </c>
      <c r="M16" s="9">
        <v>3.1</v>
      </c>
      <c r="N16" s="9">
        <v>4.1</v>
      </c>
      <c r="O16" s="9">
        <v>3.2</v>
      </c>
      <c r="P16" s="9">
        <v>2.5</v>
      </c>
      <c r="Q16" s="9">
        <v>3.2</v>
      </c>
      <c r="R16" s="9">
        <v>1.4</v>
      </c>
      <c r="S16" s="9">
        <v>1.3</v>
      </c>
      <c r="T16" s="9">
        <v>1.2</v>
      </c>
      <c r="U16" s="9">
        <v>1.4</v>
      </c>
      <c r="V16" s="9">
        <v>1.5</v>
      </c>
      <c r="W16" s="9">
        <v>1.5</v>
      </c>
      <c r="X16" s="9">
        <v>1.3</v>
      </c>
      <c r="Y16" s="9">
        <v>2.1</v>
      </c>
      <c r="Z16" s="45">
        <f t="shared" si="0"/>
        <v>2.466666666666667</v>
      </c>
      <c r="AA16" s="116" t="s">
        <v>20</v>
      </c>
      <c r="AB16" s="9">
        <v>4.4</v>
      </c>
      <c r="AC16" s="143">
        <v>0.5388888888888889</v>
      </c>
      <c r="AD16" s="29">
        <v>13</v>
      </c>
      <c r="AE16" s="116" t="s">
        <v>20</v>
      </c>
      <c r="AF16" s="9">
        <v>8.1</v>
      </c>
      <c r="AG16" s="146">
        <v>0.4069444444444445</v>
      </c>
    </row>
    <row r="17" spans="1:33" ht="14.25" customHeight="1">
      <c r="A17" s="112">
        <v>14</v>
      </c>
      <c r="B17" s="13">
        <v>2</v>
      </c>
      <c r="C17" s="9">
        <v>2.4</v>
      </c>
      <c r="D17" s="9">
        <v>1.3</v>
      </c>
      <c r="E17" s="9">
        <v>1.1</v>
      </c>
      <c r="F17" s="9">
        <v>1.9</v>
      </c>
      <c r="G17" s="9">
        <v>1.6</v>
      </c>
      <c r="H17" s="9">
        <v>0.6</v>
      </c>
      <c r="I17" s="9">
        <v>1</v>
      </c>
      <c r="J17" s="9">
        <v>1.4</v>
      </c>
      <c r="K17" s="9">
        <v>2.1</v>
      </c>
      <c r="L17" s="9">
        <v>1.9</v>
      </c>
      <c r="M17" s="9">
        <v>2.4</v>
      </c>
      <c r="N17" s="9">
        <v>2.9</v>
      </c>
      <c r="O17" s="9">
        <v>3.3</v>
      </c>
      <c r="P17" s="9">
        <v>2.3</v>
      </c>
      <c r="Q17" s="9">
        <v>3.3</v>
      </c>
      <c r="R17" s="9">
        <v>2.9</v>
      </c>
      <c r="S17" s="9">
        <v>1.6</v>
      </c>
      <c r="T17" s="9">
        <v>1.4</v>
      </c>
      <c r="U17" s="9">
        <v>1.7</v>
      </c>
      <c r="V17" s="9">
        <v>1.6</v>
      </c>
      <c r="W17" s="9">
        <v>1.3</v>
      </c>
      <c r="X17" s="9">
        <v>1.3</v>
      </c>
      <c r="Y17" s="9">
        <v>2.9</v>
      </c>
      <c r="Z17" s="45">
        <f t="shared" si="0"/>
        <v>1.9249999999999998</v>
      </c>
      <c r="AA17" s="116" t="s">
        <v>24</v>
      </c>
      <c r="AB17" s="9">
        <v>3.9</v>
      </c>
      <c r="AC17" s="143">
        <v>0.5506944444444445</v>
      </c>
      <c r="AD17" s="29">
        <v>14</v>
      </c>
      <c r="AE17" s="116" t="s">
        <v>34</v>
      </c>
      <c r="AF17" s="9">
        <v>8.2</v>
      </c>
      <c r="AG17" s="146">
        <v>0.55625</v>
      </c>
    </row>
    <row r="18" spans="1:33" ht="14.25" customHeight="1">
      <c r="A18" s="112">
        <v>15</v>
      </c>
      <c r="B18" s="13">
        <v>2.5</v>
      </c>
      <c r="C18" s="9">
        <v>0.8</v>
      </c>
      <c r="D18" s="9">
        <v>1.3</v>
      </c>
      <c r="E18" s="9">
        <v>1.1</v>
      </c>
      <c r="F18" s="9">
        <v>0.9</v>
      </c>
      <c r="G18" s="9">
        <v>0.6</v>
      </c>
      <c r="H18" s="9">
        <v>1</v>
      </c>
      <c r="I18" s="9">
        <v>1.3</v>
      </c>
      <c r="J18" s="9">
        <v>0.6</v>
      </c>
      <c r="K18" s="9">
        <v>1.9</v>
      </c>
      <c r="L18" s="9">
        <v>1.2</v>
      </c>
      <c r="M18" s="9">
        <v>0.9</v>
      </c>
      <c r="N18" s="9">
        <v>2.4</v>
      </c>
      <c r="O18" s="9">
        <v>0.8</v>
      </c>
      <c r="P18" s="9">
        <v>0.6</v>
      </c>
      <c r="Q18" s="9">
        <v>1.5</v>
      </c>
      <c r="R18" s="9">
        <v>1.8</v>
      </c>
      <c r="S18" s="9">
        <v>1.6</v>
      </c>
      <c r="T18" s="9">
        <v>1.5</v>
      </c>
      <c r="U18" s="9">
        <v>1.4</v>
      </c>
      <c r="V18" s="9">
        <v>1.5</v>
      </c>
      <c r="W18" s="9">
        <v>1.1</v>
      </c>
      <c r="X18" s="9">
        <v>1.4</v>
      </c>
      <c r="Y18" s="9">
        <v>0.5</v>
      </c>
      <c r="Z18" s="45">
        <f t="shared" si="0"/>
        <v>1.2583333333333335</v>
      </c>
      <c r="AA18" s="116" t="s">
        <v>16</v>
      </c>
      <c r="AB18" s="9">
        <v>2.8</v>
      </c>
      <c r="AC18" s="143">
        <v>0.010416666666666666</v>
      </c>
      <c r="AD18" s="29">
        <v>15</v>
      </c>
      <c r="AE18" s="116" t="s">
        <v>16</v>
      </c>
      <c r="AF18" s="9">
        <v>6.1</v>
      </c>
      <c r="AG18" s="146">
        <v>0.009722222222222222</v>
      </c>
    </row>
    <row r="19" spans="1:33" ht="14.25" customHeight="1">
      <c r="A19" s="112">
        <v>16</v>
      </c>
      <c r="B19" s="13">
        <v>0.3</v>
      </c>
      <c r="C19" s="9">
        <v>0.5</v>
      </c>
      <c r="D19" s="9">
        <v>0.9</v>
      </c>
      <c r="E19" s="9">
        <v>2.6</v>
      </c>
      <c r="F19" s="9">
        <v>2.3</v>
      </c>
      <c r="G19" s="9">
        <v>3.6</v>
      </c>
      <c r="H19" s="9">
        <v>1.8</v>
      </c>
      <c r="I19" s="9">
        <v>2.2</v>
      </c>
      <c r="J19" s="9">
        <v>3.7</v>
      </c>
      <c r="K19" s="9">
        <v>3.8</v>
      </c>
      <c r="L19" s="9">
        <v>2.7</v>
      </c>
      <c r="M19" s="9">
        <v>2.5</v>
      </c>
      <c r="N19" s="9">
        <v>3.3</v>
      </c>
      <c r="O19" s="9">
        <v>3.6</v>
      </c>
      <c r="P19" s="9">
        <v>3</v>
      </c>
      <c r="Q19" s="9">
        <v>2</v>
      </c>
      <c r="R19" s="9">
        <v>2.3</v>
      </c>
      <c r="S19" s="9">
        <v>2.1</v>
      </c>
      <c r="T19" s="9">
        <v>2.1</v>
      </c>
      <c r="U19" s="9">
        <v>1.9</v>
      </c>
      <c r="V19" s="9">
        <v>1.2</v>
      </c>
      <c r="W19" s="9">
        <v>1.6</v>
      </c>
      <c r="X19" s="9">
        <v>1.5</v>
      </c>
      <c r="Y19" s="9">
        <v>1.3</v>
      </c>
      <c r="Z19" s="45">
        <f t="shared" si="0"/>
        <v>2.2</v>
      </c>
      <c r="AA19" s="116" t="s">
        <v>21</v>
      </c>
      <c r="AB19" s="9">
        <v>4</v>
      </c>
      <c r="AC19" s="143">
        <v>0.5555555555555556</v>
      </c>
      <c r="AD19" s="29">
        <v>16</v>
      </c>
      <c r="AE19" s="116" t="s">
        <v>21</v>
      </c>
      <c r="AF19" s="9">
        <v>8.7</v>
      </c>
      <c r="AG19" s="146">
        <v>0.5520833333333334</v>
      </c>
    </row>
    <row r="20" spans="1:33" ht="14.25" customHeight="1">
      <c r="A20" s="112">
        <v>17</v>
      </c>
      <c r="B20" s="13">
        <v>1.5</v>
      </c>
      <c r="C20" s="9">
        <v>1.1</v>
      </c>
      <c r="D20" s="9">
        <v>2.4</v>
      </c>
      <c r="E20" s="9">
        <v>1.5</v>
      </c>
      <c r="F20" s="9">
        <v>1.7</v>
      </c>
      <c r="G20" s="9">
        <v>2</v>
      </c>
      <c r="H20" s="9">
        <v>2.8</v>
      </c>
      <c r="I20" s="9">
        <v>2.8</v>
      </c>
      <c r="J20" s="9">
        <v>2.4</v>
      </c>
      <c r="K20" s="10">
        <v>1.9</v>
      </c>
      <c r="L20" s="9">
        <v>2.9</v>
      </c>
      <c r="M20" s="9">
        <v>1.7</v>
      </c>
      <c r="N20" s="9">
        <v>0.6</v>
      </c>
      <c r="O20" s="9">
        <v>2.8</v>
      </c>
      <c r="P20" s="9">
        <v>1.7</v>
      </c>
      <c r="Q20" s="9">
        <v>2</v>
      </c>
      <c r="R20" s="9">
        <v>1.1</v>
      </c>
      <c r="S20" s="9">
        <v>1.3</v>
      </c>
      <c r="T20" s="9">
        <v>1.6</v>
      </c>
      <c r="U20" s="9">
        <v>1.7</v>
      </c>
      <c r="V20" s="9">
        <v>2.6</v>
      </c>
      <c r="W20" s="9">
        <v>2.6</v>
      </c>
      <c r="X20" s="9">
        <v>2.3</v>
      </c>
      <c r="Y20" s="9">
        <v>3.2</v>
      </c>
      <c r="Z20" s="45">
        <f t="shared" si="0"/>
        <v>2.0083333333333333</v>
      </c>
      <c r="AA20" s="116" t="s">
        <v>22</v>
      </c>
      <c r="AB20" s="9">
        <v>3.7</v>
      </c>
      <c r="AC20" s="143">
        <v>0.3513888888888889</v>
      </c>
      <c r="AD20" s="29">
        <v>17</v>
      </c>
      <c r="AE20" s="116" t="s">
        <v>21</v>
      </c>
      <c r="AF20" s="9">
        <v>6.9</v>
      </c>
      <c r="AG20" s="146">
        <v>0.9958333333333332</v>
      </c>
    </row>
    <row r="21" spans="1:33" ht="14.25" customHeight="1">
      <c r="A21" s="112">
        <v>18</v>
      </c>
      <c r="B21" s="13">
        <v>2.4</v>
      </c>
      <c r="C21" s="9">
        <v>2.5</v>
      </c>
      <c r="D21" s="9">
        <v>3</v>
      </c>
      <c r="E21" s="9">
        <v>2.9</v>
      </c>
      <c r="F21" s="9">
        <v>3</v>
      </c>
      <c r="G21" s="9">
        <v>3.5</v>
      </c>
      <c r="H21" s="9">
        <v>2.7</v>
      </c>
      <c r="I21" s="9">
        <v>3.6</v>
      </c>
      <c r="J21" s="9">
        <v>2.4</v>
      </c>
      <c r="K21" s="9">
        <v>2.3</v>
      </c>
      <c r="L21" s="9">
        <v>3.5</v>
      </c>
      <c r="M21" s="9">
        <v>3</v>
      </c>
      <c r="N21" s="9">
        <v>1.3</v>
      </c>
      <c r="O21" s="9">
        <v>2.5</v>
      </c>
      <c r="P21" s="9">
        <v>2</v>
      </c>
      <c r="Q21" s="9">
        <v>1.8</v>
      </c>
      <c r="R21" s="9">
        <v>1.9</v>
      </c>
      <c r="S21" s="9">
        <v>3.2</v>
      </c>
      <c r="T21" s="9">
        <v>4.4</v>
      </c>
      <c r="U21" s="9">
        <v>4.8</v>
      </c>
      <c r="V21" s="9">
        <v>4.4</v>
      </c>
      <c r="W21" s="9">
        <v>4</v>
      </c>
      <c r="X21" s="9">
        <v>4.5</v>
      </c>
      <c r="Y21" s="9">
        <v>4.4</v>
      </c>
      <c r="Z21" s="45">
        <f t="shared" si="0"/>
        <v>3.0833333333333335</v>
      </c>
      <c r="AA21" s="116" t="s">
        <v>22</v>
      </c>
      <c r="AB21" s="9">
        <v>5.4</v>
      </c>
      <c r="AC21" s="143">
        <v>0.9958333333333332</v>
      </c>
      <c r="AD21" s="29">
        <v>18</v>
      </c>
      <c r="AE21" s="116" t="s">
        <v>22</v>
      </c>
      <c r="AF21" s="9">
        <v>10.9</v>
      </c>
      <c r="AG21" s="146">
        <v>0.8277777777777778</v>
      </c>
    </row>
    <row r="22" spans="1:33" ht="14.25" customHeight="1">
      <c r="A22" s="112">
        <v>19</v>
      </c>
      <c r="B22" s="13">
        <v>4.3</v>
      </c>
      <c r="C22" s="9">
        <v>4.6</v>
      </c>
      <c r="D22" s="9">
        <v>5.7</v>
      </c>
      <c r="E22" s="9">
        <v>4.4</v>
      </c>
      <c r="F22" s="9">
        <v>6.3</v>
      </c>
      <c r="G22" s="9">
        <v>6.3</v>
      </c>
      <c r="H22" s="9">
        <v>5.2</v>
      </c>
      <c r="I22" s="9">
        <v>6.1</v>
      </c>
      <c r="J22" s="9">
        <v>5.4</v>
      </c>
      <c r="K22" s="9">
        <v>4.9</v>
      </c>
      <c r="L22" s="9">
        <v>4.5</v>
      </c>
      <c r="M22" s="9">
        <v>3.7</v>
      </c>
      <c r="N22" s="9">
        <v>4.8</v>
      </c>
      <c r="O22" s="9">
        <v>4.5</v>
      </c>
      <c r="P22" s="9">
        <v>4.4</v>
      </c>
      <c r="Q22" s="9">
        <v>3.1</v>
      </c>
      <c r="R22" s="9">
        <v>3</v>
      </c>
      <c r="S22" s="9">
        <v>2.4</v>
      </c>
      <c r="T22" s="9">
        <v>1.7</v>
      </c>
      <c r="U22" s="9">
        <v>2.2</v>
      </c>
      <c r="V22" s="9">
        <v>2.8</v>
      </c>
      <c r="W22" s="9">
        <v>2.4</v>
      </c>
      <c r="X22" s="9">
        <v>3.3</v>
      </c>
      <c r="Y22" s="9">
        <v>3.1</v>
      </c>
      <c r="Z22" s="45">
        <f t="shared" si="0"/>
        <v>4.129166666666667</v>
      </c>
      <c r="AA22" s="116" t="s">
        <v>22</v>
      </c>
      <c r="AB22" s="9">
        <v>7.1</v>
      </c>
      <c r="AC22" s="143">
        <v>0.3277777777777778</v>
      </c>
      <c r="AD22" s="29">
        <v>19</v>
      </c>
      <c r="AE22" s="116" t="s">
        <v>22</v>
      </c>
      <c r="AF22" s="9">
        <v>14.7</v>
      </c>
      <c r="AG22" s="146">
        <v>0.19305555555555554</v>
      </c>
    </row>
    <row r="23" spans="1:33" ht="14.25" customHeight="1">
      <c r="A23" s="112">
        <v>20</v>
      </c>
      <c r="B23" s="13">
        <v>2.9</v>
      </c>
      <c r="C23" s="9">
        <v>2.7</v>
      </c>
      <c r="D23" s="9">
        <v>2</v>
      </c>
      <c r="E23" s="9">
        <v>2.6</v>
      </c>
      <c r="F23" s="9">
        <v>3.7</v>
      </c>
      <c r="G23" s="9">
        <v>2.3</v>
      </c>
      <c r="H23" s="9">
        <v>0.6</v>
      </c>
      <c r="I23" s="9">
        <v>1.9</v>
      </c>
      <c r="J23" s="9">
        <v>3</v>
      </c>
      <c r="K23" s="9">
        <v>5.2</v>
      </c>
      <c r="L23" s="9">
        <v>5.5</v>
      </c>
      <c r="M23" s="9">
        <v>3.9</v>
      </c>
      <c r="N23" s="9">
        <v>3.6</v>
      </c>
      <c r="O23" s="9">
        <v>4.6</v>
      </c>
      <c r="P23" s="9">
        <v>4.2</v>
      </c>
      <c r="Q23" s="9">
        <v>6</v>
      </c>
      <c r="R23" s="9">
        <v>3.1</v>
      </c>
      <c r="S23" s="9">
        <v>2.8</v>
      </c>
      <c r="T23" s="9">
        <v>3</v>
      </c>
      <c r="U23" s="9">
        <v>3.2</v>
      </c>
      <c r="V23" s="9">
        <v>4.3</v>
      </c>
      <c r="W23" s="9">
        <v>5</v>
      </c>
      <c r="X23" s="9">
        <v>3.9</v>
      </c>
      <c r="Y23" s="9">
        <v>4.6</v>
      </c>
      <c r="Z23" s="45">
        <f t="shared" si="0"/>
        <v>3.525</v>
      </c>
      <c r="AA23" s="116" t="s">
        <v>21</v>
      </c>
      <c r="AB23" s="9">
        <v>6.2</v>
      </c>
      <c r="AC23" s="143">
        <v>0.6652777777777777</v>
      </c>
      <c r="AD23" s="29">
        <v>20</v>
      </c>
      <c r="AE23" s="116" t="s">
        <v>21</v>
      </c>
      <c r="AF23" s="9">
        <v>11.6</v>
      </c>
      <c r="AG23" s="146">
        <v>0.6604166666666667</v>
      </c>
    </row>
    <row r="24" spans="1:33" ht="14.25" customHeight="1">
      <c r="A24" s="113">
        <v>21</v>
      </c>
      <c r="B24" s="19">
        <v>3.6</v>
      </c>
      <c r="C24" s="20">
        <v>3.7</v>
      </c>
      <c r="D24" s="20">
        <v>3.5</v>
      </c>
      <c r="E24" s="20">
        <v>3.8</v>
      </c>
      <c r="F24" s="20">
        <v>3.1</v>
      </c>
      <c r="G24" s="20">
        <v>2.8</v>
      </c>
      <c r="H24" s="20">
        <v>4</v>
      </c>
      <c r="I24" s="20">
        <v>4.6</v>
      </c>
      <c r="J24" s="20">
        <v>4.8</v>
      </c>
      <c r="K24" s="20">
        <v>5</v>
      </c>
      <c r="L24" s="20">
        <v>4.5</v>
      </c>
      <c r="M24" s="20">
        <v>3.7</v>
      </c>
      <c r="N24" s="20">
        <v>3.8</v>
      </c>
      <c r="O24" s="20">
        <v>3.8</v>
      </c>
      <c r="P24" s="20">
        <v>5.2</v>
      </c>
      <c r="Q24" s="20">
        <v>3</v>
      </c>
      <c r="R24" s="20">
        <v>2.6</v>
      </c>
      <c r="S24" s="20">
        <v>2.8</v>
      </c>
      <c r="T24" s="20">
        <v>2.6</v>
      </c>
      <c r="U24" s="20">
        <v>2.8</v>
      </c>
      <c r="V24" s="20">
        <v>2.3</v>
      </c>
      <c r="W24" s="20">
        <v>2.3</v>
      </c>
      <c r="X24" s="20">
        <v>1.6</v>
      </c>
      <c r="Y24" s="20">
        <v>1.7</v>
      </c>
      <c r="Z24" s="46">
        <f t="shared" si="0"/>
        <v>3.399999999999999</v>
      </c>
      <c r="AA24" s="117" t="s">
        <v>21</v>
      </c>
      <c r="AB24" s="20">
        <v>5.5</v>
      </c>
      <c r="AC24" s="144">
        <v>0.37916666666666665</v>
      </c>
      <c r="AD24" s="31">
        <v>21</v>
      </c>
      <c r="AE24" s="117" t="s">
        <v>21</v>
      </c>
      <c r="AF24" s="20">
        <v>10.1</v>
      </c>
      <c r="AG24" s="147">
        <v>0.4215277777777778</v>
      </c>
    </row>
    <row r="25" spans="1:33" ht="14.25" customHeight="1">
      <c r="A25" s="112">
        <v>22</v>
      </c>
      <c r="B25" s="13">
        <v>1.3</v>
      </c>
      <c r="C25" s="9">
        <v>1.8</v>
      </c>
      <c r="D25" s="9">
        <v>1.9</v>
      </c>
      <c r="E25" s="9">
        <v>2</v>
      </c>
      <c r="F25" s="9">
        <v>2</v>
      </c>
      <c r="G25" s="9">
        <v>2.2</v>
      </c>
      <c r="H25" s="9">
        <v>2.8</v>
      </c>
      <c r="I25" s="9">
        <v>3</v>
      </c>
      <c r="J25" s="9">
        <v>2.3</v>
      </c>
      <c r="K25" s="9">
        <v>1.5</v>
      </c>
      <c r="L25" s="9">
        <v>1.6</v>
      </c>
      <c r="M25" s="9">
        <v>0.3</v>
      </c>
      <c r="N25" s="9">
        <v>1.8</v>
      </c>
      <c r="O25" s="9">
        <v>1.1</v>
      </c>
      <c r="P25" s="9">
        <v>0.8</v>
      </c>
      <c r="Q25" s="9">
        <v>0.7</v>
      </c>
      <c r="R25" s="9">
        <v>1.5</v>
      </c>
      <c r="S25" s="9">
        <v>1.2</v>
      </c>
      <c r="T25" s="9">
        <v>2.4</v>
      </c>
      <c r="U25" s="9">
        <v>0.6</v>
      </c>
      <c r="V25" s="9">
        <v>0.6</v>
      </c>
      <c r="W25" s="9">
        <v>1.6</v>
      </c>
      <c r="X25" s="9">
        <v>1.8</v>
      </c>
      <c r="Y25" s="9">
        <v>1.7</v>
      </c>
      <c r="Z25" s="45">
        <f t="shared" si="0"/>
        <v>1.604166666666667</v>
      </c>
      <c r="AA25" s="116" t="s">
        <v>21</v>
      </c>
      <c r="AB25" s="9">
        <v>3.5</v>
      </c>
      <c r="AC25" s="143">
        <v>0.33819444444444446</v>
      </c>
      <c r="AD25" s="29">
        <v>22</v>
      </c>
      <c r="AE25" s="116" t="s">
        <v>21</v>
      </c>
      <c r="AF25" s="9">
        <v>6.9</v>
      </c>
      <c r="AG25" s="146">
        <v>0.3368055555555556</v>
      </c>
    </row>
    <row r="26" spans="1:33" ht="14.25" customHeight="1">
      <c r="A26" s="112">
        <v>23</v>
      </c>
      <c r="B26" s="13">
        <v>1.9</v>
      </c>
      <c r="C26" s="9">
        <v>1.2</v>
      </c>
      <c r="D26" s="9">
        <v>2</v>
      </c>
      <c r="E26" s="9">
        <v>4.8</v>
      </c>
      <c r="F26" s="9">
        <v>7.2</v>
      </c>
      <c r="G26" s="9">
        <v>5.7</v>
      </c>
      <c r="H26" s="9">
        <v>2.6</v>
      </c>
      <c r="I26" s="9">
        <v>3.2</v>
      </c>
      <c r="J26" s="9">
        <v>1.1</v>
      </c>
      <c r="K26" s="9">
        <v>1.9</v>
      </c>
      <c r="L26" s="9">
        <v>5</v>
      </c>
      <c r="M26" s="9">
        <v>4.9</v>
      </c>
      <c r="N26" s="9">
        <v>4.8</v>
      </c>
      <c r="O26" s="9">
        <v>3.9</v>
      </c>
      <c r="P26" s="9">
        <v>3.2</v>
      </c>
      <c r="Q26" s="9">
        <v>1.7</v>
      </c>
      <c r="R26" s="9">
        <v>2.3</v>
      </c>
      <c r="S26" s="9">
        <v>0.8</v>
      </c>
      <c r="T26" s="9">
        <v>0.6</v>
      </c>
      <c r="U26" s="9">
        <v>1.5</v>
      </c>
      <c r="V26" s="9">
        <v>2.7</v>
      </c>
      <c r="W26" s="9">
        <v>2.2</v>
      </c>
      <c r="X26" s="9">
        <v>2.3</v>
      </c>
      <c r="Y26" s="9">
        <v>0.8</v>
      </c>
      <c r="Z26" s="45">
        <f t="shared" si="0"/>
        <v>2.8458333333333328</v>
      </c>
      <c r="AA26" s="116" t="s">
        <v>14</v>
      </c>
      <c r="AB26" s="9">
        <v>7.5</v>
      </c>
      <c r="AC26" s="143">
        <v>0.24305555555555555</v>
      </c>
      <c r="AD26" s="29">
        <v>23</v>
      </c>
      <c r="AE26" s="116" t="s">
        <v>15</v>
      </c>
      <c r="AF26" s="9">
        <v>15.4</v>
      </c>
      <c r="AG26" s="146">
        <v>0.16944444444444443</v>
      </c>
    </row>
    <row r="27" spans="1:33" ht="14.25" customHeight="1">
      <c r="A27" s="112">
        <v>24</v>
      </c>
      <c r="B27" s="13">
        <v>2</v>
      </c>
      <c r="C27" s="9">
        <v>1</v>
      </c>
      <c r="D27" s="9">
        <v>1.6</v>
      </c>
      <c r="E27" s="9">
        <v>1.5</v>
      </c>
      <c r="F27" s="9">
        <v>1.3</v>
      </c>
      <c r="G27" s="9">
        <v>2.5</v>
      </c>
      <c r="H27" s="9">
        <v>1.2</v>
      </c>
      <c r="I27" s="9">
        <v>0.8</v>
      </c>
      <c r="J27" s="9">
        <v>1.3</v>
      </c>
      <c r="K27" s="9">
        <v>2.2</v>
      </c>
      <c r="L27" s="9">
        <v>2.2</v>
      </c>
      <c r="M27" s="9">
        <v>2.6</v>
      </c>
      <c r="N27" s="9">
        <v>2.8</v>
      </c>
      <c r="O27" s="9">
        <v>2.4</v>
      </c>
      <c r="P27" s="9">
        <v>1.4</v>
      </c>
      <c r="Q27" s="9">
        <v>0.6</v>
      </c>
      <c r="R27" s="9">
        <v>0.7</v>
      </c>
      <c r="S27" s="9">
        <v>1.6</v>
      </c>
      <c r="T27" s="9">
        <v>2.4</v>
      </c>
      <c r="U27" s="9">
        <v>1.4</v>
      </c>
      <c r="V27" s="9">
        <v>1.6</v>
      </c>
      <c r="W27" s="9">
        <v>1.7</v>
      </c>
      <c r="X27" s="9">
        <v>1.3</v>
      </c>
      <c r="Y27" s="9">
        <v>1.1</v>
      </c>
      <c r="Z27" s="45">
        <f t="shared" si="0"/>
        <v>1.6333333333333335</v>
      </c>
      <c r="AA27" s="116" t="s">
        <v>23</v>
      </c>
      <c r="AB27" s="9">
        <v>3.5</v>
      </c>
      <c r="AC27" s="143">
        <v>0.42083333333333334</v>
      </c>
      <c r="AD27" s="29">
        <v>24</v>
      </c>
      <c r="AE27" s="116" t="s">
        <v>34</v>
      </c>
      <c r="AF27" s="9">
        <v>6.5</v>
      </c>
      <c r="AG27" s="146">
        <v>0.5354166666666667</v>
      </c>
    </row>
    <row r="28" spans="1:33" ht="14.25" customHeight="1">
      <c r="A28" s="112">
        <v>25</v>
      </c>
      <c r="B28" s="13">
        <v>0.4</v>
      </c>
      <c r="C28" s="9">
        <v>1.2</v>
      </c>
      <c r="D28" s="9">
        <v>0.9</v>
      </c>
      <c r="E28" s="9">
        <v>2.2</v>
      </c>
      <c r="F28" s="9">
        <v>1.5</v>
      </c>
      <c r="G28" s="9">
        <v>1.2</v>
      </c>
      <c r="H28" s="9">
        <v>0.9</v>
      </c>
      <c r="I28" s="9">
        <v>3.3</v>
      </c>
      <c r="J28" s="9">
        <v>2.2</v>
      </c>
      <c r="K28" s="9">
        <v>2</v>
      </c>
      <c r="L28" s="9">
        <v>1.9</v>
      </c>
      <c r="M28" s="9">
        <v>2.8</v>
      </c>
      <c r="N28" s="9">
        <v>3.3</v>
      </c>
      <c r="O28" s="9">
        <v>3.3</v>
      </c>
      <c r="P28" s="9">
        <v>1.3</v>
      </c>
      <c r="Q28" s="9">
        <v>1.6</v>
      </c>
      <c r="R28" s="9">
        <v>2.3</v>
      </c>
      <c r="S28" s="9">
        <v>2.2</v>
      </c>
      <c r="T28" s="9">
        <v>2.5</v>
      </c>
      <c r="U28" s="9">
        <v>3.2</v>
      </c>
      <c r="V28" s="9">
        <v>2.2</v>
      </c>
      <c r="W28" s="9">
        <v>2.5</v>
      </c>
      <c r="X28" s="9">
        <v>1.7</v>
      </c>
      <c r="Y28" s="9">
        <v>1.7</v>
      </c>
      <c r="Z28" s="45">
        <f t="shared" si="0"/>
        <v>2.0125000000000006</v>
      </c>
      <c r="AA28" s="116" t="s">
        <v>15</v>
      </c>
      <c r="AB28" s="9">
        <v>4.2</v>
      </c>
      <c r="AC28" s="143">
        <v>0.32708333333333334</v>
      </c>
      <c r="AD28" s="29">
        <v>25</v>
      </c>
      <c r="AE28" s="116" t="s">
        <v>14</v>
      </c>
      <c r="AF28" s="9">
        <v>8.9</v>
      </c>
      <c r="AG28" s="146">
        <v>0.5361111111111111</v>
      </c>
    </row>
    <row r="29" spans="1:33" ht="14.25" customHeight="1">
      <c r="A29" s="112">
        <v>26</v>
      </c>
      <c r="B29" s="13">
        <v>1.4</v>
      </c>
      <c r="C29" s="9">
        <v>1.4</v>
      </c>
      <c r="D29" s="9">
        <v>1.7</v>
      </c>
      <c r="E29" s="9">
        <v>1.7</v>
      </c>
      <c r="F29" s="9">
        <v>1.1</v>
      </c>
      <c r="G29" s="9">
        <v>1.9</v>
      </c>
      <c r="H29" s="9">
        <v>1.7</v>
      </c>
      <c r="I29" s="9">
        <v>3.1</v>
      </c>
      <c r="J29" s="9">
        <v>2.8</v>
      </c>
      <c r="K29" s="9">
        <v>3.1</v>
      </c>
      <c r="L29" s="9">
        <v>4.3</v>
      </c>
      <c r="M29" s="9">
        <v>4</v>
      </c>
      <c r="N29" s="9">
        <v>3.8</v>
      </c>
      <c r="O29" s="9">
        <v>3.5</v>
      </c>
      <c r="P29" s="9">
        <v>3.5</v>
      </c>
      <c r="Q29" s="9">
        <v>2.6</v>
      </c>
      <c r="R29" s="9">
        <v>1.9</v>
      </c>
      <c r="S29" s="9">
        <v>1.9</v>
      </c>
      <c r="T29" s="9">
        <v>1</v>
      </c>
      <c r="U29" s="9">
        <v>1.5</v>
      </c>
      <c r="V29" s="9">
        <v>1.7</v>
      </c>
      <c r="W29" s="9">
        <v>1.5</v>
      </c>
      <c r="X29" s="9">
        <v>1.9</v>
      </c>
      <c r="Y29" s="9">
        <v>1.5</v>
      </c>
      <c r="Z29" s="45">
        <f t="shared" si="0"/>
        <v>2.2708333333333335</v>
      </c>
      <c r="AA29" s="116" t="s">
        <v>21</v>
      </c>
      <c r="AB29" s="9">
        <v>4.7</v>
      </c>
      <c r="AC29" s="143">
        <v>0.4611111111111111</v>
      </c>
      <c r="AD29" s="29">
        <v>26</v>
      </c>
      <c r="AE29" s="116" t="s">
        <v>20</v>
      </c>
      <c r="AF29" s="9">
        <v>8</v>
      </c>
      <c r="AG29" s="146">
        <v>0.40902777777777777</v>
      </c>
    </row>
    <row r="30" spans="1:33" ht="14.25" customHeight="1">
      <c r="A30" s="112">
        <v>27</v>
      </c>
      <c r="B30" s="13">
        <v>1.9</v>
      </c>
      <c r="C30" s="9">
        <v>2</v>
      </c>
      <c r="D30" s="9">
        <v>2.2</v>
      </c>
      <c r="E30" s="9">
        <v>1.4</v>
      </c>
      <c r="F30" s="9">
        <v>1.5</v>
      </c>
      <c r="G30" s="9">
        <v>2.6</v>
      </c>
      <c r="H30" s="9">
        <v>2.4</v>
      </c>
      <c r="I30" s="9">
        <v>2.9</v>
      </c>
      <c r="J30" s="9">
        <v>2.7</v>
      </c>
      <c r="K30" s="9">
        <v>2.1</v>
      </c>
      <c r="L30" s="9">
        <v>2.1</v>
      </c>
      <c r="M30" s="9">
        <v>1.6</v>
      </c>
      <c r="N30" s="9">
        <v>2</v>
      </c>
      <c r="O30" s="9">
        <v>2.2</v>
      </c>
      <c r="P30" s="9">
        <v>2</v>
      </c>
      <c r="Q30" s="9">
        <v>3</v>
      </c>
      <c r="R30" s="9">
        <v>2.2</v>
      </c>
      <c r="S30" s="9">
        <v>2.1</v>
      </c>
      <c r="T30" s="9">
        <v>2.5</v>
      </c>
      <c r="U30" s="9">
        <v>2</v>
      </c>
      <c r="V30" s="9">
        <v>1.2</v>
      </c>
      <c r="W30" s="9">
        <v>1.5</v>
      </c>
      <c r="X30" s="9">
        <v>2</v>
      </c>
      <c r="Y30" s="9">
        <v>1</v>
      </c>
      <c r="Z30" s="45">
        <f t="shared" si="0"/>
        <v>2.045833333333334</v>
      </c>
      <c r="AA30" s="116" t="s">
        <v>21</v>
      </c>
      <c r="AB30" s="9">
        <v>3.8</v>
      </c>
      <c r="AC30" s="143">
        <v>0.6819444444444445</v>
      </c>
      <c r="AD30" s="29">
        <v>27</v>
      </c>
      <c r="AE30" s="116" t="s">
        <v>21</v>
      </c>
      <c r="AF30" s="9">
        <v>6.8</v>
      </c>
      <c r="AG30" s="146">
        <v>0.6791666666666667</v>
      </c>
    </row>
    <row r="31" spans="1:33" ht="14.25" customHeight="1">
      <c r="A31" s="112">
        <v>28</v>
      </c>
      <c r="B31" s="13">
        <v>1.8</v>
      </c>
      <c r="C31" s="9">
        <v>1.4</v>
      </c>
      <c r="D31" s="9">
        <v>2.6</v>
      </c>
      <c r="E31" s="9">
        <v>1.3</v>
      </c>
      <c r="F31" s="9">
        <v>2.3</v>
      </c>
      <c r="G31" s="9">
        <v>1.4</v>
      </c>
      <c r="H31" s="9">
        <v>1.4</v>
      </c>
      <c r="I31" s="9">
        <v>0.7</v>
      </c>
      <c r="J31" s="9">
        <v>1</v>
      </c>
      <c r="K31" s="9">
        <v>2.4</v>
      </c>
      <c r="L31" s="9">
        <v>2.5</v>
      </c>
      <c r="M31" s="9">
        <v>2.3</v>
      </c>
      <c r="N31" s="9">
        <v>2.4</v>
      </c>
      <c r="O31" s="9">
        <v>2.9</v>
      </c>
      <c r="P31" s="9">
        <v>2.4</v>
      </c>
      <c r="Q31" s="9">
        <v>2.5</v>
      </c>
      <c r="R31" s="9">
        <v>1.6</v>
      </c>
      <c r="S31" s="9">
        <v>1.1</v>
      </c>
      <c r="T31" s="9">
        <v>1.3</v>
      </c>
      <c r="U31" s="9">
        <v>1.9</v>
      </c>
      <c r="V31" s="9">
        <v>1.7</v>
      </c>
      <c r="W31" s="9">
        <v>1.3</v>
      </c>
      <c r="X31" s="9">
        <v>1.4</v>
      </c>
      <c r="Y31" s="9">
        <v>0.7</v>
      </c>
      <c r="Z31" s="45">
        <f t="shared" si="0"/>
        <v>1.7625</v>
      </c>
      <c r="AA31" s="116" t="s">
        <v>23</v>
      </c>
      <c r="AB31" s="9">
        <v>4.3</v>
      </c>
      <c r="AC31" s="143">
        <v>0.5104166666666666</v>
      </c>
      <c r="AD31" s="29">
        <v>28</v>
      </c>
      <c r="AE31" s="116" t="s">
        <v>23</v>
      </c>
      <c r="AF31" s="9">
        <v>7.8</v>
      </c>
      <c r="AG31" s="146">
        <v>0.5055555555555555</v>
      </c>
    </row>
    <row r="32" spans="1:33" ht="14.25" customHeight="1">
      <c r="A32" s="112">
        <v>29</v>
      </c>
      <c r="B32" s="13">
        <v>1.2</v>
      </c>
      <c r="C32" s="9">
        <v>2</v>
      </c>
      <c r="D32" s="9">
        <v>1.2</v>
      </c>
      <c r="E32" s="9">
        <v>1.4</v>
      </c>
      <c r="F32" s="9">
        <v>1.6</v>
      </c>
      <c r="G32" s="9">
        <v>4.1</v>
      </c>
      <c r="H32" s="9">
        <v>3</v>
      </c>
      <c r="I32" s="9">
        <v>1</v>
      </c>
      <c r="J32" s="9">
        <v>1.3</v>
      </c>
      <c r="K32" s="9">
        <v>2.4</v>
      </c>
      <c r="L32" s="9">
        <v>2.5</v>
      </c>
      <c r="M32" s="9">
        <v>2.4</v>
      </c>
      <c r="N32" s="9">
        <v>3</v>
      </c>
      <c r="O32" s="9">
        <v>2.4</v>
      </c>
      <c r="P32" s="9">
        <v>1.1</v>
      </c>
      <c r="Q32" s="9">
        <v>1</v>
      </c>
      <c r="R32" s="9">
        <v>1.7</v>
      </c>
      <c r="S32" s="9">
        <v>1.1</v>
      </c>
      <c r="T32" s="9">
        <v>1.9</v>
      </c>
      <c r="U32" s="9">
        <v>2.4</v>
      </c>
      <c r="V32" s="9">
        <v>1.3</v>
      </c>
      <c r="W32" s="9">
        <v>1.5</v>
      </c>
      <c r="X32" s="9">
        <v>2.3</v>
      </c>
      <c r="Y32" s="9">
        <v>1.4</v>
      </c>
      <c r="Z32" s="45">
        <f t="shared" si="0"/>
        <v>1.8833333333333329</v>
      </c>
      <c r="AA32" s="116" t="s">
        <v>16</v>
      </c>
      <c r="AB32" s="9">
        <v>4.9</v>
      </c>
      <c r="AC32" s="143">
        <v>0.5131944444444444</v>
      </c>
      <c r="AD32" s="29">
        <v>29</v>
      </c>
      <c r="AE32" s="116" t="s">
        <v>17</v>
      </c>
      <c r="AF32" s="9">
        <v>9</v>
      </c>
      <c r="AG32" s="146">
        <v>0.517361111111111</v>
      </c>
    </row>
    <row r="33" spans="1:33" ht="14.25" customHeight="1">
      <c r="A33" s="112">
        <v>30</v>
      </c>
      <c r="B33" s="13">
        <v>2.2</v>
      </c>
      <c r="C33" s="9">
        <v>2.2</v>
      </c>
      <c r="D33" s="9">
        <v>0.7</v>
      </c>
      <c r="E33" s="9">
        <v>1.5</v>
      </c>
      <c r="F33" s="9">
        <v>1.3</v>
      </c>
      <c r="G33" s="9">
        <v>2</v>
      </c>
      <c r="H33" s="9">
        <v>1</v>
      </c>
      <c r="I33" s="9">
        <v>1.3</v>
      </c>
      <c r="J33" s="9">
        <v>1.8</v>
      </c>
      <c r="K33" s="9">
        <v>1.3</v>
      </c>
      <c r="L33" s="9">
        <v>1.3</v>
      </c>
      <c r="M33" s="9">
        <v>1.9</v>
      </c>
      <c r="N33" s="9">
        <v>1.6</v>
      </c>
      <c r="O33" s="9">
        <v>1.8</v>
      </c>
      <c r="P33" s="9">
        <v>1.5</v>
      </c>
      <c r="Q33" s="9">
        <v>1.4</v>
      </c>
      <c r="R33" s="9">
        <v>0.9</v>
      </c>
      <c r="S33" s="9">
        <v>1.7</v>
      </c>
      <c r="T33" s="9">
        <v>0.9</v>
      </c>
      <c r="U33" s="9">
        <v>1.2</v>
      </c>
      <c r="V33" s="9">
        <v>0.7</v>
      </c>
      <c r="W33" s="9">
        <v>1.5</v>
      </c>
      <c r="X33" s="9">
        <v>1.5</v>
      </c>
      <c r="Y33" s="9">
        <v>2</v>
      </c>
      <c r="Z33" s="45">
        <f t="shared" si="0"/>
        <v>1.4666666666666666</v>
      </c>
      <c r="AA33" s="116" t="s">
        <v>14</v>
      </c>
      <c r="AB33" s="9">
        <v>2.9</v>
      </c>
      <c r="AC33" s="143">
        <v>0.09444444444444444</v>
      </c>
      <c r="AD33" s="29">
        <v>30</v>
      </c>
      <c r="AE33" s="116" t="s">
        <v>33</v>
      </c>
      <c r="AF33" s="9">
        <v>4.4</v>
      </c>
      <c r="AG33" s="146">
        <v>0.5416666666666666</v>
      </c>
    </row>
    <row r="34" spans="1:33" ht="14.25" customHeight="1">
      <c r="A34" s="112">
        <v>31</v>
      </c>
      <c r="B34" s="13">
        <v>1.9</v>
      </c>
      <c r="C34" s="9">
        <v>2.3</v>
      </c>
      <c r="D34" s="9">
        <v>2.4</v>
      </c>
      <c r="E34" s="9">
        <v>2.1</v>
      </c>
      <c r="F34" s="9">
        <v>2.8</v>
      </c>
      <c r="G34" s="9">
        <v>1.3</v>
      </c>
      <c r="H34" s="9">
        <v>1.8</v>
      </c>
      <c r="I34" s="9">
        <v>2.6</v>
      </c>
      <c r="J34" s="9">
        <v>2.6</v>
      </c>
      <c r="K34" s="9">
        <v>0.9</v>
      </c>
      <c r="L34" s="9">
        <v>2.2</v>
      </c>
      <c r="M34" s="9">
        <v>3</v>
      </c>
      <c r="N34" s="9">
        <v>4.4</v>
      </c>
      <c r="O34" s="9">
        <v>3.5</v>
      </c>
      <c r="P34" s="9">
        <v>3.8</v>
      </c>
      <c r="Q34" s="9">
        <v>2.4</v>
      </c>
      <c r="R34" s="9">
        <v>2.3</v>
      </c>
      <c r="S34" s="9">
        <v>2.7</v>
      </c>
      <c r="T34" s="9">
        <v>0.9</v>
      </c>
      <c r="U34" s="9">
        <v>0.6</v>
      </c>
      <c r="V34" s="9">
        <v>1</v>
      </c>
      <c r="W34" s="9">
        <v>1.8</v>
      </c>
      <c r="X34" s="9">
        <v>2</v>
      </c>
      <c r="Y34" s="9">
        <v>1.5</v>
      </c>
      <c r="Z34" s="45">
        <f t="shared" si="0"/>
        <v>2.1999999999999997</v>
      </c>
      <c r="AA34" s="116" t="s">
        <v>21</v>
      </c>
      <c r="AB34" s="9">
        <v>4.8</v>
      </c>
      <c r="AC34" s="143">
        <v>0.5659722222222222</v>
      </c>
      <c r="AD34" s="29">
        <v>31</v>
      </c>
      <c r="AE34" s="116" t="s">
        <v>21</v>
      </c>
      <c r="AF34" s="9">
        <v>8.7</v>
      </c>
      <c r="AG34" s="146">
        <v>0.5638888888888889</v>
      </c>
    </row>
    <row r="35" spans="1:33" ht="14.25" customHeight="1">
      <c r="A35" s="114" t="s">
        <v>25</v>
      </c>
      <c r="B35" s="26">
        <f aca="true" t="shared" si="1" ref="B35:K35">AVERAGE(B4:B34)</f>
        <v>2.0419354838709673</v>
      </c>
      <c r="C35" s="27">
        <f t="shared" si="1"/>
        <v>1.9677419354838712</v>
      </c>
      <c r="D35" s="27">
        <f t="shared" si="1"/>
        <v>2.1387096774193552</v>
      </c>
      <c r="E35" s="27">
        <f t="shared" si="1"/>
        <v>2.293548387096774</v>
      </c>
      <c r="F35" s="27">
        <f t="shared" si="1"/>
        <v>2.354838709677419</v>
      </c>
      <c r="G35" s="27">
        <f t="shared" si="1"/>
        <v>2.4483870967741934</v>
      </c>
      <c r="H35" s="27">
        <f t="shared" si="1"/>
        <v>2.1064516129032262</v>
      </c>
      <c r="I35" s="27">
        <f t="shared" si="1"/>
        <v>2.564516129032258</v>
      </c>
      <c r="J35" s="27">
        <f t="shared" si="1"/>
        <v>2.5741935483870964</v>
      </c>
      <c r="K35" s="27">
        <f t="shared" si="1"/>
        <v>2.8548387096774195</v>
      </c>
      <c r="L35" s="27">
        <f aca="true" t="shared" si="2" ref="L35:Z35">AVERAGE(L4:L34)</f>
        <v>3.0290322580645164</v>
      </c>
      <c r="M35" s="27">
        <f t="shared" si="2"/>
        <v>2.932258064516129</v>
      </c>
      <c r="N35" s="27">
        <f t="shared" si="2"/>
        <v>2.9806451612903224</v>
      </c>
      <c r="O35" s="27">
        <f t="shared" si="2"/>
        <v>3.0225806451612907</v>
      </c>
      <c r="P35" s="27">
        <f t="shared" si="2"/>
        <v>2.629032258064516</v>
      </c>
      <c r="Q35" s="27">
        <f t="shared" si="2"/>
        <v>2.3967741935483873</v>
      </c>
      <c r="R35" s="27">
        <f t="shared" si="2"/>
        <v>2.129032258064516</v>
      </c>
      <c r="S35" s="27">
        <f t="shared" si="2"/>
        <v>1.8903225806451616</v>
      </c>
      <c r="T35" s="27">
        <f t="shared" si="2"/>
        <v>1.8516129032258064</v>
      </c>
      <c r="U35" s="27">
        <f t="shared" si="2"/>
        <v>2</v>
      </c>
      <c r="V35" s="27">
        <f t="shared" si="2"/>
        <v>1.9580645161290327</v>
      </c>
      <c r="W35" s="27">
        <f t="shared" si="2"/>
        <v>2.135483870967742</v>
      </c>
      <c r="X35" s="27">
        <f t="shared" si="2"/>
        <v>1.9999999999999996</v>
      </c>
      <c r="Y35" s="27">
        <f t="shared" si="2"/>
        <v>1.980645161290323</v>
      </c>
      <c r="Z35" s="47">
        <f t="shared" si="2"/>
        <v>2.3450268817204303</v>
      </c>
      <c r="AA35" s="118"/>
      <c r="AB35" s="27">
        <f>AVERAGE(AB4:AB34)</f>
        <v>4.719354838709679</v>
      </c>
      <c r="AC35" s="42"/>
      <c r="AD35" s="42"/>
      <c r="AE35" s="118"/>
      <c r="AF35" s="27">
        <f>AVERAGE(AF4:AF34)</f>
        <v>9.051612903225806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7.5</v>
      </c>
      <c r="O38" s="119" t="s">
        <v>21</v>
      </c>
      <c r="P38" s="30">
        <v>12</v>
      </c>
      <c r="Q38" s="157">
        <v>0.63125</v>
      </c>
      <c r="T38" s="19">
        <f>MAX(風速2)</f>
        <v>15.4</v>
      </c>
      <c r="U38" s="119" t="s">
        <v>15</v>
      </c>
      <c r="V38" s="30">
        <v>23</v>
      </c>
      <c r="W38" s="157">
        <v>0.16944444444444443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119" t="s">
        <v>14</v>
      </c>
      <c r="P39" s="30">
        <v>23</v>
      </c>
      <c r="Q39" s="157">
        <v>0.24305555555555555</v>
      </c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2005</v>
      </c>
      <c r="AA1" s="2" t="s">
        <v>1</v>
      </c>
      <c r="AB1" s="121">
        <v>11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2.1</v>
      </c>
      <c r="C4" s="11">
        <v>1.9</v>
      </c>
      <c r="D4" s="11">
        <v>1.4</v>
      </c>
      <c r="E4" s="11">
        <v>1.7</v>
      </c>
      <c r="F4" s="11">
        <v>1.8</v>
      </c>
      <c r="G4" s="11">
        <v>2</v>
      </c>
      <c r="H4" s="11">
        <v>1.6</v>
      </c>
      <c r="I4" s="11">
        <v>0.7</v>
      </c>
      <c r="J4" s="11">
        <v>1.3</v>
      </c>
      <c r="K4" s="11">
        <v>2.2</v>
      </c>
      <c r="L4" s="11">
        <v>3.1</v>
      </c>
      <c r="M4" s="11">
        <v>2.8</v>
      </c>
      <c r="N4" s="11">
        <v>2.7</v>
      </c>
      <c r="O4" s="11">
        <v>1.7</v>
      </c>
      <c r="P4" s="11">
        <v>1.6</v>
      </c>
      <c r="Q4" s="11">
        <v>1.5</v>
      </c>
      <c r="R4" s="11">
        <v>2</v>
      </c>
      <c r="S4" s="11">
        <v>1.4</v>
      </c>
      <c r="T4" s="11">
        <v>1.9</v>
      </c>
      <c r="U4" s="11">
        <v>1.9</v>
      </c>
      <c r="V4" s="11">
        <v>1.6</v>
      </c>
      <c r="W4" s="11">
        <v>1.4</v>
      </c>
      <c r="X4" s="11">
        <v>2.6</v>
      </c>
      <c r="Y4" s="11">
        <v>2.8</v>
      </c>
      <c r="Z4" s="44">
        <f aca="true" t="shared" si="0" ref="Z4:Z33">AVERAGE(B4:Y4)</f>
        <v>1.9041666666666666</v>
      </c>
      <c r="AA4" s="115" t="s">
        <v>32</v>
      </c>
      <c r="AB4" s="11">
        <v>3.6</v>
      </c>
      <c r="AC4" s="142">
        <v>0.4763888888888889</v>
      </c>
      <c r="AD4" s="28">
        <v>1</v>
      </c>
      <c r="AE4" s="115" t="s">
        <v>32</v>
      </c>
      <c r="AF4" s="11">
        <v>6.1</v>
      </c>
      <c r="AG4" s="145">
        <v>0.4465277777777778</v>
      </c>
    </row>
    <row r="5" spans="1:33" ht="14.25" customHeight="1">
      <c r="A5" s="112">
        <v>2</v>
      </c>
      <c r="B5" s="13">
        <v>2.8</v>
      </c>
      <c r="C5" s="9">
        <v>0.4</v>
      </c>
      <c r="D5" s="9">
        <v>0.8</v>
      </c>
      <c r="E5" s="9">
        <v>0.5</v>
      </c>
      <c r="F5" s="9">
        <v>1.3</v>
      </c>
      <c r="G5" s="9">
        <v>1.6</v>
      </c>
      <c r="H5" s="9">
        <v>2</v>
      </c>
      <c r="I5" s="9">
        <v>0.9</v>
      </c>
      <c r="J5" s="9">
        <v>1.3</v>
      </c>
      <c r="K5" s="9">
        <v>1.8</v>
      </c>
      <c r="L5" s="9">
        <v>1.9</v>
      </c>
      <c r="M5" s="9">
        <v>1.9</v>
      </c>
      <c r="N5" s="9">
        <v>2.5</v>
      </c>
      <c r="O5" s="9">
        <v>2.3</v>
      </c>
      <c r="P5" s="9">
        <v>2.2</v>
      </c>
      <c r="Q5" s="9">
        <v>1.4</v>
      </c>
      <c r="R5" s="9">
        <v>1.2</v>
      </c>
      <c r="S5" s="9">
        <v>1.9</v>
      </c>
      <c r="T5" s="9">
        <v>1.9</v>
      </c>
      <c r="U5" s="9">
        <v>2.1</v>
      </c>
      <c r="V5" s="9">
        <v>1.9</v>
      </c>
      <c r="W5" s="9">
        <v>2.6</v>
      </c>
      <c r="X5" s="9">
        <v>2.1</v>
      </c>
      <c r="Y5" s="9">
        <v>2.8</v>
      </c>
      <c r="Z5" s="45">
        <f t="shared" si="0"/>
        <v>1.7541666666666664</v>
      </c>
      <c r="AA5" s="116" t="s">
        <v>23</v>
      </c>
      <c r="AB5" s="9">
        <v>3.2</v>
      </c>
      <c r="AC5" s="143">
        <v>0.5673611111111111</v>
      </c>
      <c r="AD5" s="29">
        <v>2</v>
      </c>
      <c r="AE5" s="116" t="s">
        <v>23</v>
      </c>
      <c r="AF5" s="9">
        <v>5.5</v>
      </c>
      <c r="AG5" s="146">
        <v>0.517361111111111</v>
      </c>
    </row>
    <row r="6" spans="1:33" ht="14.25" customHeight="1">
      <c r="A6" s="112">
        <v>3</v>
      </c>
      <c r="B6" s="13">
        <v>2.4</v>
      </c>
      <c r="C6" s="9">
        <v>1.7</v>
      </c>
      <c r="D6" s="9">
        <v>1.6</v>
      </c>
      <c r="E6" s="9">
        <v>1.4</v>
      </c>
      <c r="F6" s="9">
        <v>1.6</v>
      </c>
      <c r="G6" s="9">
        <v>2</v>
      </c>
      <c r="H6" s="9">
        <v>1.6</v>
      </c>
      <c r="I6" s="9">
        <v>1.3</v>
      </c>
      <c r="J6" s="9">
        <v>1.5</v>
      </c>
      <c r="K6" s="9">
        <v>1.6</v>
      </c>
      <c r="L6" s="9">
        <v>1.5</v>
      </c>
      <c r="M6" s="9">
        <v>1.8</v>
      </c>
      <c r="N6" s="9">
        <v>2.3</v>
      </c>
      <c r="O6" s="9">
        <v>1.7</v>
      </c>
      <c r="P6" s="9">
        <v>2.5</v>
      </c>
      <c r="Q6" s="9">
        <v>1.3</v>
      </c>
      <c r="R6" s="9">
        <v>0.8</v>
      </c>
      <c r="S6" s="9">
        <v>0.9</v>
      </c>
      <c r="T6" s="9">
        <v>3.2</v>
      </c>
      <c r="U6" s="9">
        <v>1.4</v>
      </c>
      <c r="V6" s="9">
        <v>1.6</v>
      </c>
      <c r="W6" s="9">
        <v>0.8</v>
      </c>
      <c r="X6" s="9">
        <v>1.1</v>
      </c>
      <c r="Y6" s="9">
        <v>2.4</v>
      </c>
      <c r="Z6" s="45">
        <f t="shared" si="0"/>
        <v>1.6666666666666667</v>
      </c>
      <c r="AA6" s="116" t="s">
        <v>15</v>
      </c>
      <c r="AB6" s="9">
        <v>3.6</v>
      </c>
      <c r="AC6" s="143">
        <v>0.8006944444444444</v>
      </c>
      <c r="AD6" s="29">
        <v>3</v>
      </c>
      <c r="AE6" s="116" t="s">
        <v>14</v>
      </c>
      <c r="AF6" s="9">
        <v>5.8</v>
      </c>
      <c r="AG6" s="146">
        <v>0.7979166666666666</v>
      </c>
    </row>
    <row r="7" spans="1:33" ht="14.25" customHeight="1">
      <c r="A7" s="112">
        <v>4</v>
      </c>
      <c r="B7" s="13">
        <v>1.5</v>
      </c>
      <c r="C7" s="9">
        <v>1.5</v>
      </c>
      <c r="D7" s="9">
        <v>1.8</v>
      </c>
      <c r="E7" s="9">
        <v>1.8</v>
      </c>
      <c r="F7" s="9">
        <v>1.4</v>
      </c>
      <c r="G7" s="9">
        <v>1.2</v>
      </c>
      <c r="H7" s="9">
        <v>1.6</v>
      </c>
      <c r="I7" s="9">
        <v>1</v>
      </c>
      <c r="J7" s="9">
        <v>1.8</v>
      </c>
      <c r="K7" s="9">
        <v>1.8</v>
      </c>
      <c r="L7" s="9">
        <v>2.6</v>
      </c>
      <c r="M7" s="9">
        <v>2.5</v>
      </c>
      <c r="N7" s="9">
        <v>1.8</v>
      </c>
      <c r="O7" s="9">
        <v>1.7</v>
      </c>
      <c r="P7" s="9">
        <v>0.9</v>
      </c>
      <c r="Q7" s="9">
        <v>0.5</v>
      </c>
      <c r="R7" s="9">
        <v>1.9</v>
      </c>
      <c r="S7" s="9">
        <v>2.4</v>
      </c>
      <c r="T7" s="9">
        <v>1.5</v>
      </c>
      <c r="U7" s="9">
        <v>1.5</v>
      </c>
      <c r="V7" s="9">
        <v>1.5</v>
      </c>
      <c r="W7" s="9">
        <v>1.8</v>
      </c>
      <c r="X7" s="9">
        <v>2.2</v>
      </c>
      <c r="Y7" s="9">
        <v>1</v>
      </c>
      <c r="Z7" s="45">
        <f t="shared" si="0"/>
        <v>1.633333333333333</v>
      </c>
      <c r="AA7" s="116" t="s">
        <v>32</v>
      </c>
      <c r="AB7" s="9">
        <v>3.2</v>
      </c>
      <c r="AC7" s="143">
        <v>0.47222222222222227</v>
      </c>
      <c r="AD7" s="29">
        <v>4</v>
      </c>
      <c r="AE7" s="116" t="s">
        <v>20</v>
      </c>
      <c r="AF7" s="9">
        <v>5.7</v>
      </c>
      <c r="AG7" s="146">
        <v>0.4298611111111111</v>
      </c>
    </row>
    <row r="8" spans="1:33" ht="14.25" customHeight="1">
      <c r="A8" s="112">
        <v>5</v>
      </c>
      <c r="B8" s="13">
        <v>0.8</v>
      </c>
      <c r="C8" s="9">
        <v>0.4</v>
      </c>
      <c r="D8" s="9">
        <v>0.5</v>
      </c>
      <c r="E8" s="9">
        <v>1</v>
      </c>
      <c r="F8" s="9">
        <v>1.3</v>
      </c>
      <c r="G8" s="9">
        <v>1.8</v>
      </c>
      <c r="H8" s="9">
        <v>1.4</v>
      </c>
      <c r="I8" s="9">
        <v>1</v>
      </c>
      <c r="J8" s="9">
        <v>1.3</v>
      </c>
      <c r="K8" s="9">
        <v>1.1</v>
      </c>
      <c r="L8" s="9">
        <v>2.3</v>
      </c>
      <c r="M8" s="9">
        <v>1.5</v>
      </c>
      <c r="N8" s="9">
        <v>1.2</v>
      </c>
      <c r="O8" s="9">
        <v>1.5</v>
      </c>
      <c r="P8" s="9">
        <v>2.3</v>
      </c>
      <c r="Q8" s="9">
        <v>1.4</v>
      </c>
      <c r="R8" s="9">
        <v>1.2</v>
      </c>
      <c r="S8" s="9">
        <v>1.5</v>
      </c>
      <c r="T8" s="9">
        <v>2</v>
      </c>
      <c r="U8" s="9">
        <v>2</v>
      </c>
      <c r="V8" s="9">
        <v>0.9</v>
      </c>
      <c r="W8" s="9">
        <v>1.4</v>
      </c>
      <c r="X8" s="9">
        <v>0.9</v>
      </c>
      <c r="Y8" s="9">
        <v>1</v>
      </c>
      <c r="Z8" s="45">
        <f t="shared" si="0"/>
        <v>1.320833333333333</v>
      </c>
      <c r="AA8" s="116" t="s">
        <v>33</v>
      </c>
      <c r="AB8" s="9">
        <v>3.1</v>
      </c>
      <c r="AC8" s="143">
        <v>0.4534722222222222</v>
      </c>
      <c r="AD8" s="29">
        <v>5</v>
      </c>
      <c r="AE8" s="116" t="s">
        <v>33</v>
      </c>
      <c r="AF8" s="9">
        <v>5.3</v>
      </c>
      <c r="AG8" s="146">
        <v>0.4527777777777778</v>
      </c>
    </row>
    <row r="9" spans="1:33" ht="14.25" customHeight="1">
      <c r="A9" s="112">
        <v>6</v>
      </c>
      <c r="B9" s="13">
        <v>1.2</v>
      </c>
      <c r="C9" s="9">
        <v>1.3</v>
      </c>
      <c r="D9" s="9">
        <v>1.4</v>
      </c>
      <c r="E9" s="9">
        <v>1</v>
      </c>
      <c r="F9" s="9">
        <v>1.2</v>
      </c>
      <c r="G9" s="9">
        <v>1.2</v>
      </c>
      <c r="H9" s="9">
        <v>2.1</v>
      </c>
      <c r="I9" s="9">
        <v>1.1</v>
      </c>
      <c r="J9" s="9">
        <v>0.9</v>
      </c>
      <c r="K9" s="9">
        <v>1.4</v>
      </c>
      <c r="L9" s="9">
        <v>1.3</v>
      </c>
      <c r="M9" s="9">
        <v>1.6</v>
      </c>
      <c r="N9" s="9">
        <v>0.4</v>
      </c>
      <c r="O9" s="9">
        <v>1.1</v>
      </c>
      <c r="P9" s="9">
        <v>0.8</v>
      </c>
      <c r="Q9" s="9">
        <v>1.7</v>
      </c>
      <c r="R9" s="9">
        <v>0.5</v>
      </c>
      <c r="S9" s="9">
        <v>2.5</v>
      </c>
      <c r="T9" s="9">
        <v>1.6</v>
      </c>
      <c r="U9" s="9">
        <v>1.8</v>
      </c>
      <c r="V9" s="9">
        <v>2</v>
      </c>
      <c r="W9" s="9">
        <v>1</v>
      </c>
      <c r="X9" s="9">
        <v>1.2</v>
      </c>
      <c r="Y9" s="9">
        <v>3</v>
      </c>
      <c r="Z9" s="45">
        <f t="shared" si="0"/>
        <v>1.3875000000000002</v>
      </c>
      <c r="AA9" s="116" t="s">
        <v>23</v>
      </c>
      <c r="AB9" s="9">
        <v>3</v>
      </c>
      <c r="AC9" s="143">
        <v>1</v>
      </c>
      <c r="AD9" s="29">
        <v>6</v>
      </c>
      <c r="AE9" s="116" t="s">
        <v>23</v>
      </c>
      <c r="AF9" s="9">
        <v>7.8</v>
      </c>
      <c r="AG9" s="146">
        <v>1</v>
      </c>
    </row>
    <row r="10" spans="1:33" ht="14.25" customHeight="1">
      <c r="A10" s="112">
        <v>7</v>
      </c>
      <c r="B10" s="13">
        <v>1.6</v>
      </c>
      <c r="C10" s="9">
        <v>1.4</v>
      </c>
      <c r="D10" s="9">
        <v>2.2</v>
      </c>
      <c r="E10" s="9">
        <v>0.7</v>
      </c>
      <c r="F10" s="9">
        <v>1.2</v>
      </c>
      <c r="G10" s="9">
        <v>2.2</v>
      </c>
      <c r="H10" s="9">
        <v>2.9</v>
      </c>
      <c r="I10" s="9">
        <v>3.5</v>
      </c>
      <c r="J10" s="9">
        <v>3.3</v>
      </c>
      <c r="K10" s="9">
        <v>4.3</v>
      </c>
      <c r="L10" s="9">
        <v>1.8</v>
      </c>
      <c r="M10" s="9">
        <v>2.9</v>
      </c>
      <c r="N10" s="9">
        <v>1.7</v>
      </c>
      <c r="O10" s="9">
        <v>2.2</v>
      </c>
      <c r="P10" s="9">
        <v>2.5</v>
      </c>
      <c r="Q10" s="9">
        <v>2.4</v>
      </c>
      <c r="R10" s="9">
        <v>1.3</v>
      </c>
      <c r="S10" s="9">
        <v>1.3</v>
      </c>
      <c r="T10" s="9">
        <v>1.5</v>
      </c>
      <c r="U10" s="9">
        <v>1.2</v>
      </c>
      <c r="V10" s="9">
        <v>1.3</v>
      </c>
      <c r="W10" s="9">
        <v>1.5</v>
      </c>
      <c r="X10" s="9">
        <v>0.5</v>
      </c>
      <c r="Y10" s="9">
        <v>0.9</v>
      </c>
      <c r="Z10" s="45">
        <f t="shared" si="0"/>
        <v>1.9291666666666663</v>
      </c>
      <c r="AA10" s="116" t="s">
        <v>19</v>
      </c>
      <c r="AB10" s="9">
        <v>4.3</v>
      </c>
      <c r="AC10" s="143">
        <v>0.4166666666666667</v>
      </c>
      <c r="AD10" s="29">
        <v>7</v>
      </c>
      <c r="AE10" s="116" t="s">
        <v>18</v>
      </c>
      <c r="AF10" s="9">
        <v>11.1</v>
      </c>
      <c r="AG10" s="146">
        <v>0.4145833333333333</v>
      </c>
    </row>
    <row r="11" spans="1:33" ht="14.25" customHeight="1">
      <c r="A11" s="112">
        <v>8</v>
      </c>
      <c r="B11" s="13">
        <v>1.8</v>
      </c>
      <c r="C11" s="9">
        <v>3.4</v>
      </c>
      <c r="D11" s="9">
        <v>0.5</v>
      </c>
      <c r="E11" s="9">
        <v>2.7</v>
      </c>
      <c r="F11" s="9">
        <v>1.5</v>
      </c>
      <c r="G11" s="9">
        <v>1.3</v>
      </c>
      <c r="H11" s="9">
        <v>0.8</v>
      </c>
      <c r="I11" s="9">
        <v>0.2</v>
      </c>
      <c r="J11" s="9">
        <v>1.2</v>
      </c>
      <c r="K11" s="9">
        <v>2.7</v>
      </c>
      <c r="L11" s="9">
        <v>2.9</v>
      </c>
      <c r="M11" s="9">
        <v>3.2</v>
      </c>
      <c r="N11" s="9">
        <v>4</v>
      </c>
      <c r="O11" s="9">
        <v>2.8</v>
      </c>
      <c r="P11" s="9">
        <v>2.8</v>
      </c>
      <c r="Q11" s="9">
        <v>2.8</v>
      </c>
      <c r="R11" s="9">
        <v>3.1</v>
      </c>
      <c r="S11" s="9">
        <v>4.8</v>
      </c>
      <c r="T11" s="9">
        <v>5.8</v>
      </c>
      <c r="U11" s="9">
        <v>4.8</v>
      </c>
      <c r="V11" s="9">
        <v>3.1</v>
      </c>
      <c r="W11" s="9">
        <v>2.9</v>
      </c>
      <c r="X11" s="9">
        <v>2.5</v>
      </c>
      <c r="Y11" s="9">
        <v>4.4</v>
      </c>
      <c r="Z11" s="45">
        <f t="shared" si="0"/>
        <v>2.75</v>
      </c>
      <c r="AA11" s="116" t="s">
        <v>14</v>
      </c>
      <c r="AB11" s="9">
        <v>6.6</v>
      </c>
      <c r="AC11" s="143">
        <v>0.7770833333333332</v>
      </c>
      <c r="AD11" s="29">
        <v>8</v>
      </c>
      <c r="AE11" s="116" t="s">
        <v>14</v>
      </c>
      <c r="AF11" s="9">
        <v>11.8</v>
      </c>
      <c r="AG11" s="146">
        <v>0.7895833333333333</v>
      </c>
    </row>
    <row r="12" spans="1:33" ht="14.25" customHeight="1">
      <c r="A12" s="112">
        <v>9</v>
      </c>
      <c r="B12" s="13">
        <v>1.4</v>
      </c>
      <c r="C12" s="9">
        <v>1.2</v>
      </c>
      <c r="D12" s="9">
        <v>1</v>
      </c>
      <c r="E12" s="9">
        <v>2.2</v>
      </c>
      <c r="F12" s="9">
        <v>1.8</v>
      </c>
      <c r="G12" s="9">
        <v>1.7</v>
      </c>
      <c r="H12" s="9">
        <v>4</v>
      </c>
      <c r="I12" s="9">
        <v>4.2</v>
      </c>
      <c r="J12" s="9">
        <v>3.4</v>
      </c>
      <c r="K12" s="9">
        <v>5.1</v>
      </c>
      <c r="L12" s="9">
        <v>4.2</v>
      </c>
      <c r="M12" s="9">
        <v>4.4</v>
      </c>
      <c r="N12" s="9">
        <v>1.7</v>
      </c>
      <c r="O12" s="9">
        <v>3.5</v>
      </c>
      <c r="P12" s="9">
        <v>2.7</v>
      </c>
      <c r="Q12" s="9">
        <v>2</v>
      </c>
      <c r="R12" s="9">
        <v>1.7</v>
      </c>
      <c r="S12" s="9">
        <v>1.9</v>
      </c>
      <c r="T12" s="9">
        <v>2.3</v>
      </c>
      <c r="U12" s="9">
        <v>1.2</v>
      </c>
      <c r="V12" s="9">
        <v>0.6</v>
      </c>
      <c r="W12" s="9">
        <v>0.7</v>
      </c>
      <c r="X12" s="9">
        <v>1.4</v>
      </c>
      <c r="Y12" s="9">
        <v>1.9</v>
      </c>
      <c r="Z12" s="45">
        <f t="shared" si="0"/>
        <v>2.3416666666666672</v>
      </c>
      <c r="AA12" s="116" t="s">
        <v>17</v>
      </c>
      <c r="AB12" s="9">
        <v>5.5</v>
      </c>
      <c r="AC12" s="143">
        <v>0.41805555555555557</v>
      </c>
      <c r="AD12" s="29">
        <v>9</v>
      </c>
      <c r="AE12" s="116" t="s">
        <v>17</v>
      </c>
      <c r="AF12" s="9">
        <v>10.5</v>
      </c>
      <c r="AG12" s="146">
        <v>0.4444444444444444</v>
      </c>
    </row>
    <row r="13" spans="1:33" ht="14.25" customHeight="1">
      <c r="A13" s="112">
        <v>10</v>
      </c>
      <c r="B13" s="13">
        <v>1.6</v>
      </c>
      <c r="C13" s="9">
        <v>0.8</v>
      </c>
      <c r="D13" s="9">
        <v>1</v>
      </c>
      <c r="E13" s="9">
        <v>1.9</v>
      </c>
      <c r="F13" s="9">
        <v>0.6</v>
      </c>
      <c r="G13" s="9">
        <v>2.2</v>
      </c>
      <c r="H13" s="9">
        <v>2</v>
      </c>
      <c r="I13" s="9">
        <v>1.1</v>
      </c>
      <c r="J13" s="9">
        <v>1.1</v>
      </c>
      <c r="K13" s="9">
        <v>2.4</v>
      </c>
      <c r="L13" s="9">
        <v>2.6</v>
      </c>
      <c r="M13" s="9">
        <v>2.5</v>
      </c>
      <c r="N13" s="9">
        <v>3</v>
      </c>
      <c r="O13" s="9">
        <v>2.9</v>
      </c>
      <c r="P13" s="9">
        <v>2.5</v>
      </c>
      <c r="Q13" s="9">
        <v>1.4</v>
      </c>
      <c r="R13" s="9">
        <v>1.2</v>
      </c>
      <c r="S13" s="9">
        <v>0.8</v>
      </c>
      <c r="T13" s="9">
        <v>1</v>
      </c>
      <c r="U13" s="9">
        <v>1.7</v>
      </c>
      <c r="V13" s="9">
        <v>1.3</v>
      </c>
      <c r="W13" s="9">
        <v>2.2</v>
      </c>
      <c r="X13" s="9">
        <v>2.7</v>
      </c>
      <c r="Y13" s="9">
        <v>3.1</v>
      </c>
      <c r="Z13" s="45">
        <f t="shared" si="0"/>
        <v>1.8166666666666667</v>
      </c>
      <c r="AA13" s="116" t="s">
        <v>36</v>
      </c>
      <c r="AB13" s="9">
        <v>3.9</v>
      </c>
      <c r="AC13" s="143">
        <v>0.5506944444444445</v>
      </c>
      <c r="AD13" s="29">
        <v>10</v>
      </c>
      <c r="AE13" s="116" t="s">
        <v>33</v>
      </c>
      <c r="AF13" s="9">
        <v>7.7</v>
      </c>
      <c r="AG13" s="146">
        <v>0.5430555555555555</v>
      </c>
    </row>
    <row r="14" spans="1:33" ht="14.25" customHeight="1">
      <c r="A14" s="113">
        <v>11</v>
      </c>
      <c r="B14" s="19">
        <v>3.3</v>
      </c>
      <c r="C14" s="20">
        <v>4.4</v>
      </c>
      <c r="D14" s="20">
        <v>0.8</v>
      </c>
      <c r="E14" s="20">
        <v>0.6</v>
      </c>
      <c r="F14" s="20">
        <v>1.4</v>
      </c>
      <c r="G14" s="20">
        <v>1.8</v>
      </c>
      <c r="H14" s="20">
        <v>1.9</v>
      </c>
      <c r="I14" s="20">
        <v>2.3</v>
      </c>
      <c r="J14" s="20">
        <v>4</v>
      </c>
      <c r="K14" s="20">
        <v>4.1</v>
      </c>
      <c r="L14" s="20">
        <v>6.7</v>
      </c>
      <c r="M14" s="20">
        <v>3.4</v>
      </c>
      <c r="N14" s="20">
        <v>1.6</v>
      </c>
      <c r="O14" s="20">
        <v>2</v>
      </c>
      <c r="P14" s="20">
        <v>2.1</v>
      </c>
      <c r="Q14" s="20">
        <v>2.3</v>
      </c>
      <c r="R14" s="20">
        <v>1</v>
      </c>
      <c r="S14" s="20">
        <v>1.7</v>
      </c>
      <c r="T14" s="20">
        <v>1.4</v>
      </c>
      <c r="U14" s="20">
        <v>1.5</v>
      </c>
      <c r="V14" s="20">
        <v>1.7</v>
      </c>
      <c r="W14" s="20">
        <v>1.3</v>
      </c>
      <c r="X14" s="20">
        <v>2.2</v>
      </c>
      <c r="Y14" s="20">
        <v>2.9</v>
      </c>
      <c r="Z14" s="46">
        <f t="shared" si="0"/>
        <v>2.35</v>
      </c>
      <c r="AA14" s="117" t="s">
        <v>15</v>
      </c>
      <c r="AB14" s="20">
        <v>7.5</v>
      </c>
      <c r="AC14" s="144">
        <v>0.46458333333333335</v>
      </c>
      <c r="AD14" s="31">
        <v>11</v>
      </c>
      <c r="AE14" s="117" t="s">
        <v>15</v>
      </c>
      <c r="AF14" s="20">
        <v>12.1</v>
      </c>
      <c r="AG14" s="147">
        <v>0.46388888888888885</v>
      </c>
    </row>
    <row r="15" spans="1:33" ht="14.25" customHeight="1">
      <c r="A15" s="112">
        <v>12</v>
      </c>
      <c r="B15" s="13">
        <v>1.9</v>
      </c>
      <c r="C15" s="9">
        <v>2.9</v>
      </c>
      <c r="D15" s="9">
        <v>1.3</v>
      </c>
      <c r="E15" s="9">
        <v>1.9</v>
      </c>
      <c r="F15" s="9">
        <v>3.7</v>
      </c>
      <c r="G15" s="9">
        <v>4.2</v>
      </c>
      <c r="H15" s="9">
        <v>2.7</v>
      </c>
      <c r="I15" s="9">
        <v>3.6</v>
      </c>
      <c r="J15" s="9">
        <v>2.2</v>
      </c>
      <c r="K15" s="9">
        <v>4.3</v>
      </c>
      <c r="L15" s="9">
        <v>3.3</v>
      </c>
      <c r="M15" s="9">
        <v>3.4</v>
      </c>
      <c r="N15" s="9">
        <v>4.2</v>
      </c>
      <c r="O15" s="9">
        <v>4.6</v>
      </c>
      <c r="P15" s="9">
        <v>3.8</v>
      </c>
      <c r="Q15" s="9">
        <v>4.6</v>
      </c>
      <c r="R15" s="9">
        <v>2.5</v>
      </c>
      <c r="S15" s="9">
        <v>2.7</v>
      </c>
      <c r="T15" s="9">
        <v>1.9</v>
      </c>
      <c r="U15" s="9">
        <v>2.4</v>
      </c>
      <c r="V15" s="9">
        <v>1.6</v>
      </c>
      <c r="W15" s="9">
        <v>5.4</v>
      </c>
      <c r="X15" s="9">
        <v>4.6</v>
      </c>
      <c r="Y15" s="9">
        <v>1.4</v>
      </c>
      <c r="Z15" s="45">
        <f t="shared" si="0"/>
        <v>3.129166666666667</v>
      </c>
      <c r="AA15" s="116" t="s">
        <v>18</v>
      </c>
      <c r="AB15" s="9">
        <v>6.1</v>
      </c>
      <c r="AC15" s="143">
        <v>0.6006944444444444</v>
      </c>
      <c r="AD15" s="29">
        <v>12</v>
      </c>
      <c r="AE15" s="116" t="s">
        <v>18</v>
      </c>
      <c r="AF15" s="9">
        <v>12.8</v>
      </c>
      <c r="AG15" s="146">
        <v>0.6055555555555555</v>
      </c>
    </row>
    <row r="16" spans="1:33" ht="14.25" customHeight="1">
      <c r="A16" s="112">
        <v>13</v>
      </c>
      <c r="B16" s="13">
        <v>1.4</v>
      </c>
      <c r="C16" s="9">
        <v>1.5</v>
      </c>
      <c r="D16" s="9">
        <v>2.1</v>
      </c>
      <c r="E16" s="9">
        <v>1.4</v>
      </c>
      <c r="F16" s="9">
        <v>2.4</v>
      </c>
      <c r="G16" s="9">
        <v>3.2</v>
      </c>
      <c r="H16" s="9">
        <v>1.3</v>
      </c>
      <c r="I16" s="9">
        <v>0.5</v>
      </c>
      <c r="J16" s="9">
        <v>1.6</v>
      </c>
      <c r="K16" s="9">
        <v>3.8</v>
      </c>
      <c r="L16" s="9">
        <v>2.9</v>
      </c>
      <c r="M16" s="9">
        <v>4.2</v>
      </c>
      <c r="N16" s="9">
        <v>3.5</v>
      </c>
      <c r="O16" s="9">
        <v>3.5</v>
      </c>
      <c r="P16" s="9">
        <v>3</v>
      </c>
      <c r="Q16" s="9">
        <v>1.3</v>
      </c>
      <c r="R16" s="9">
        <v>1.4</v>
      </c>
      <c r="S16" s="9">
        <v>0.7</v>
      </c>
      <c r="T16" s="9">
        <v>1</v>
      </c>
      <c r="U16" s="9">
        <v>1.3</v>
      </c>
      <c r="V16" s="9">
        <v>2.6</v>
      </c>
      <c r="W16" s="9">
        <v>3.3</v>
      </c>
      <c r="X16" s="9">
        <v>0.9</v>
      </c>
      <c r="Y16" s="9">
        <v>1.5</v>
      </c>
      <c r="Z16" s="45">
        <f t="shared" si="0"/>
        <v>2.0958333333333328</v>
      </c>
      <c r="AA16" s="116" t="s">
        <v>35</v>
      </c>
      <c r="AB16" s="9">
        <v>5.1</v>
      </c>
      <c r="AC16" s="143">
        <v>0.4916666666666667</v>
      </c>
      <c r="AD16" s="29">
        <v>13</v>
      </c>
      <c r="AE16" s="116" t="s">
        <v>35</v>
      </c>
      <c r="AF16" s="9">
        <v>9.7</v>
      </c>
      <c r="AG16" s="146">
        <v>0.48541666666666666</v>
      </c>
    </row>
    <row r="17" spans="1:33" ht="14.25" customHeight="1">
      <c r="A17" s="112">
        <v>14</v>
      </c>
      <c r="B17" s="13">
        <v>1.7</v>
      </c>
      <c r="C17" s="9">
        <v>1.1</v>
      </c>
      <c r="D17" s="9">
        <v>2.2</v>
      </c>
      <c r="E17" s="9">
        <v>2</v>
      </c>
      <c r="F17" s="9">
        <v>0.9</v>
      </c>
      <c r="G17" s="9">
        <v>1.5</v>
      </c>
      <c r="H17" s="9">
        <v>1.4</v>
      </c>
      <c r="I17" s="9">
        <v>1.1</v>
      </c>
      <c r="J17" s="9">
        <v>3.4</v>
      </c>
      <c r="K17" s="9">
        <v>3.1</v>
      </c>
      <c r="L17" s="9">
        <v>3.6</v>
      </c>
      <c r="M17" s="9">
        <v>3.3</v>
      </c>
      <c r="N17" s="9">
        <v>3.9</v>
      </c>
      <c r="O17" s="9">
        <v>3.9</v>
      </c>
      <c r="P17" s="9">
        <v>4.6</v>
      </c>
      <c r="Q17" s="9">
        <v>3.8</v>
      </c>
      <c r="R17" s="9">
        <v>4</v>
      </c>
      <c r="S17" s="9">
        <v>4.8</v>
      </c>
      <c r="T17" s="9">
        <v>2.6</v>
      </c>
      <c r="U17" s="9">
        <v>3.5</v>
      </c>
      <c r="V17" s="9">
        <v>3</v>
      </c>
      <c r="W17" s="9">
        <v>3.5</v>
      </c>
      <c r="X17" s="9">
        <v>2.3</v>
      </c>
      <c r="Y17" s="9">
        <v>4.4</v>
      </c>
      <c r="Z17" s="45">
        <f t="shared" si="0"/>
        <v>2.9000000000000004</v>
      </c>
      <c r="AA17" s="116" t="s">
        <v>21</v>
      </c>
      <c r="AB17" s="9">
        <v>5.5</v>
      </c>
      <c r="AC17" s="143">
        <v>0.7020833333333334</v>
      </c>
      <c r="AD17" s="29">
        <v>14</v>
      </c>
      <c r="AE17" s="116" t="s">
        <v>21</v>
      </c>
      <c r="AF17" s="9">
        <v>11.2</v>
      </c>
      <c r="AG17" s="146">
        <v>0.6986111111111111</v>
      </c>
    </row>
    <row r="18" spans="1:33" ht="14.25" customHeight="1">
      <c r="A18" s="112">
        <v>15</v>
      </c>
      <c r="B18" s="13">
        <v>3.4</v>
      </c>
      <c r="C18" s="9">
        <v>2.1</v>
      </c>
      <c r="D18" s="9">
        <v>2.7</v>
      </c>
      <c r="E18" s="9">
        <v>3</v>
      </c>
      <c r="F18" s="9">
        <v>3</v>
      </c>
      <c r="G18" s="9">
        <v>2.8</v>
      </c>
      <c r="H18" s="9">
        <v>3.2</v>
      </c>
      <c r="I18" s="9">
        <v>2.2</v>
      </c>
      <c r="J18" s="9">
        <v>2.6</v>
      </c>
      <c r="K18" s="9">
        <v>1.8</v>
      </c>
      <c r="L18" s="9">
        <v>2.4</v>
      </c>
      <c r="M18" s="9">
        <v>2</v>
      </c>
      <c r="N18" s="9">
        <v>1.9</v>
      </c>
      <c r="O18" s="9">
        <v>1.9</v>
      </c>
      <c r="P18" s="9">
        <v>1</v>
      </c>
      <c r="Q18" s="9">
        <v>2</v>
      </c>
      <c r="R18" s="9">
        <v>1.7</v>
      </c>
      <c r="S18" s="9">
        <v>1.9</v>
      </c>
      <c r="T18" s="9">
        <v>1.9</v>
      </c>
      <c r="U18" s="9">
        <v>0.9</v>
      </c>
      <c r="V18" s="9">
        <v>0.7</v>
      </c>
      <c r="W18" s="9">
        <v>0.9</v>
      </c>
      <c r="X18" s="9">
        <v>0.6</v>
      </c>
      <c r="Y18" s="9">
        <v>1.2</v>
      </c>
      <c r="Z18" s="45">
        <f t="shared" si="0"/>
        <v>1.991666666666667</v>
      </c>
      <c r="AA18" s="116" t="s">
        <v>22</v>
      </c>
      <c r="AB18" s="9">
        <v>4.6</v>
      </c>
      <c r="AC18" s="143">
        <v>0.04791666666666666</v>
      </c>
      <c r="AD18" s="29">
        <v>15</v>
      </c>
      <c r="AE18" s="116" t="s">
        <v>21</v>
      </c>
      <c r="AF18" s="9">
        <v>8.7</v>
      </c>
      <c r="AG18" s="146">
        <v>0.015972222222222224</v>
      </c>
    </row>
    <row r="19" spans="1:33" ht="14.25" customHeight="1">
      <c r="A19" s="112">
        <v>16</v>
      </c>
      <c r="B19" s="13">
        <v>1</v>
      </c>
      <c r="C19" s="9">
        <v>1.4</v>
      </c>
      <c r="D19" s="9">
        <v>0.6</v>
      </c>
      <c r="E19" s="9">
        <v>0.9</v>
      </c>
      <c r="F19" s="9">
        <v>0.8</v>
      </c>
      <c r="G19" s="9">
        <v>0.5</v>
      </c>
      <c r="H19" s="9">
        <v>0.7</v>
      </c>
      <c r="I19" s="9">
        <v>0.4</v>
      </c>
      <c r="J19" s="9">
        <v>0.8</v>
      </c>
      <c r="K19" s="9">
        <v>1.9</v>
      </c>
      <c r="L19" s="9">
        <v>3.4</v>
      </c>
      <c r="M19" s="9">
        <v>2.2</v>
      </c>
      <c r="N19" s="9">
        <v>2.5</v>
      </c>
      <c r="O19" s="9">
        <v>2.1</v>
      </c>
      <c r="P19" s="9">
        <v>3.2</v>
      </c>
      <c r="Q19" s="9">
        <v>2.3</v>
      </c>
      <c r="R19" s="9">
        <v>1.2</v>
      </c>
      <c r="S19" s="9">
        <v>2.2</v>
      </c>
      <c r="T19" s="9">
        <v>2.1</v>
      </c>
      <c r="U19" s="9">
        <v>0.8</v>
      </c>
      <c r="V19" s="9">
        <v>0.8</v>
      </c>
      <c r="W19" s="9">
        <v>1.1</v>
      </c>
      <c r="X19" s="9">
        <v>0.7</v>
      </c>
      <c r="Y19" s="9">
        <v>0.6</v>
      </c>
      <c r="Z19" s="45">
        <f t="shared" si="0"/>
        <v>1.4250000000000005</v>
      </c>
      <c r="AA19" s="116" t="s">
        <v>15</v>
      </c>
      <c r="AB19" s="9">
        <v>4.2</v>
      </c>
      <c r="AC19" s="143">
        <v>0.4888888888888889</v>
      </c>
      <c r="AD19" s="29">
        <v>16</v>
      </c>
      <c r="AE19" s="116" t="s">
        <v>14</v>
      </c>
      <c r="AF19" s="9">
        <v>9.3</v>
      </c>
      <c r="AG19" s="146">
        <v>0.45416666666666666</v>
      </c>
    </row>
    <row r="20" spans="1:33" ht="14.25" customHeight="1">
      <c r="A20" s="112">
        <v>17</v>
      </c>
      <c r="B20" s="13">
        <v>2.7</v>
      </c>
      <c r="C20" s="9">
        <v>2.3</v>
      </c>
      <c r="D20" s="9">
        <v>1.7</v>
      </c>
      <c r="E20" s="9">
        <v>0.9</v>
      </c>
      <c r="F20" s="9">
        <v>1</v>
      </c>
      <c r="G20" s="9">
        <v>0.4</v>
      </c>
      <c r="H20" s="9">
        <v>1.3</v>
      </c>
      <c r="I20" s="9">
        <v>1.2</v>
      </c>
      <c r="J20" s="9">
        <v>1.8</v>
      </c>
      <c r="K20" s="10">
        <v>1</v>
      </c>
      <c r="L20" s="9">
        <v>2.3</v>
      </c>
      <c r="M20" s="9">
        <v>2</v>
      </c>
      <c r="N20" s="9">
        <v>3.2</v>
      </c>
      <c r="O20" s="9">
        <v>1.4</v>
      </c>
      <c r="P20" s="9">
        <v>1</v>
      </c>
      <c r="Q20" s="9">
        <v>1.8</v>
      </c>
      <c r="R20" s="9">
        <v>2.3</v>
      </c>
      <c r="S20" s="9">
        <v>2.8</v>
      </c>
      <c r="T20" s="9">
        <v>5.6</v>
      </c>
      <c r="U20" s="9">
        <v>5</v>
      </c>
      <c r="V20" s="9">
        <v>5.4</v>
      </c>
      <c r="W20" s="9">
        <v>1.2</v>
      </c>
      <c r="X20" s="9">
        <v>0.6</v>
      </c>
      <c r="Y20" s="9">
        <v>0.4</v>
      </c>
      <c r="Z20" s="45">
        <f t="shared" si="0"/>
        <v>2.0541666666666667</v>
      </c>
      <c r="AA20" s="116" t="s">
        <v>14</v>
      </c>
      <c r="AB20" s="9">
        <v>5.8</v>
      </c>
      <c r="AC20" s="143">
        <v>0.8076388888888889</v>
      </c>
      <c r="AD20" s="29">
        <v>17</v>
      </c>
      <c r="AE20" s="116" t="s">
        <v>14</v>
      </c>
      <c r="AF20" s="9">
        <v>10.2</v>
      </c>
      <c r="AG20" s="146">
        <v>0.8479166666666668</v>
      </c>
    </row>
    <row r="21" spans="1:33" ht="14.25" customHeight="1">
      <c r="A21" s="112">
        <v>18</v>
      </c>
      <c r="B21" s="13">
        <v>2.1</v>
      </c>
      <c r="C21" s="9">
        <v>4.3</v>
      </c>
      <c r="D21" s="9">
        <v>4.6</v>
      </c>
      <c r="E21" s="9">
        <v>4.2</v>
      </c>
      <c r="F21" s="9">
        <v>4.4</v>
      </c>
      <c r="G21" s="9">
        <v>1.8</v>
      </c>
      <c r="H21" s="9">
        <v>2</v>
      </c>
      <c r="I21" s="9">
        <v>1.2</v>
      </c>
      <c r="J21" s="9">
        <v>2.2</v>
      </c>
      <c r="K21" s="9">
        <v>3.3</v>
      </c>
      <c r="L21" s="9">
        <v>1.8</v>
      </c>
      <c r="M21" s="9">
        <v>2.6</v>
      </c>
      <c r="N21" s="9">
        <v>2.2</v>
      </c>
      <c r="O21" s="9">
        <v>1.7</v>
      </c>
      <c r="P21" s="9">
        <v>1.7</v>
      </c>
      <c r="Q21" s="9">
        <v>2.1</v>
      </c>
      <c r="R21" s="9">
        <v>1.6</v>
      </c>
      <c r="S21" s="9">
        <v>1.1</v>
      </c>
      <c r="T21" s="9">
        <v>1.6</v>
      </c>
      <c r="U21" s="9">
        <v>2.3</v>
      </c>
      <c r="V21" s="9">
        <v>0.9</v>
      </c>
      <c r="W21" s="9">
        <v>1.9</v>
      </c>
      <c r="X21" s="9">
        <v>2</v>
      </c>
      <c r="Y21" s="9">
        <v>1.4</v>
      </c>
      <c r="Z21" s="45">
        <f t="shared" si="0"/>
        <v>2.291666666666667</v>
      </c>
      <c r="AA21" s="116" t="s">
        <v>14</v>
      </c>
      <c r="AB21" s="9">
        <v>5.1</v>
      </c>
      <c r="AC21" s="143">
        <v>0.1423611111111111</v>
      </c>
      <c r="AD21" s="29">
        <v>18</v>
      </c>
      <c r="AE21" s="116" t="s">
        <v>14</v>
      </c>
      <c r="AF21" s="9">
        <v>8.7</v>
      </c>
      <c r="AG21" s="146">
        <v>0.1277777777777778</v>
      </c>
    </row>
    <row r="22" spans="1:33" ht="14.25" customHeight="1">
      <c r="A22" s="112">
        <v>19</v>
      </c>
      <c r="B22" s="13">
        <v>5.4</v>
      </c>
      <c r="C22" s="9">
        <v>6.1</v>
      </c>
      <c r="D22" s="9">
        <v>6.4</v>
      </c>
      <c r="E22" s="9">
        <v>5.4</v>
      </c>
      <c r="F22" s="9">
        <v>5.7</v>
      </c>
      <c r="G22" s="9">
        <v>1.6</v>
      </c>
      <c r="H22" s="9">
        <v>2</v>
      </c>
      <c r="I22" s="9">
        <v>1.7</v>
      </c>
      <c r="J22" s="9">
        <v>3.6</v>
      </c>
      <c r="K22" s="9">
        <v>3.8</v>
      </c>
      <c r="L22" s="9">
        <v>5.3</v>
      </c>
      <c r="M22" s="9">
        <v>2.9</v>
      </c>
      <c r="N22" s="9">
        <v>4.5</v>
      </c>
      <c r="O22" s="9">
        <v>2.7</v>
      </c>
      <c r="P22" s="9">
        <v>5</v>
      </c>
      <c r="Q22" s="9">
        <v>3.3</v>
      </c>
      <c r="R22" s="9">
        <v>1.5</v>
      </c>
      <c r="S22" s="9">
        <v>2.6</v>
      </c>
      <c r="T22" s="9">
        <v>3.1</v>
      </c>
      <c r="U22" s="9">
        <v>0.8</v>
      </c>
      <c r="V22" s="9">
        <v>0.9</v>
      </c>
      <c r="W22" s="9">
        <v>0.4</v>
      </c>
      <c r="X22" s="9">
        <v>0.5</v>
      </c>
      <c r="Y22" s="9">
        <v>1.7</v>
      </c>
      <c r="Z22" s="45">
        <f t="shared" si="0"/>
        <v>3.204166666666666</v>
      </c>
      <c r="AA22" s="116" t="s">
        <v>14</v>
      </c>
      <c r="AB22" s="9">
        <v>7.7</v>
      </c>
      <c r="AC22" s="143">
        <v>0.06527777777777778</v>
      </c>
      <c r="AD22" s="29">
        <v>19</v>
      </c>
      <c r="AE22" s="116" t="s">
        <v>14</v>
      </c>
      <c r="AF22" s="9">
        <v>15.1</v>
      </c>
      <c r="AG22" s="146">
        <v>0.07569444444444444</v>
      </c>
    </row>
    <row r="23" spans="1:33" ht="14.25" customHeight="1">
      <c r="A23" s="112">
        <v>20</v>
      </c>
      <c r="B23" s="13">
        <v>1.1</v>
      </c>
      <c r="C23" s="9">
        <v>0.6</v>
      </c>
      <c r="D23" s="9">
        <v>1.4</v>
      </c>
      <c r="E23" s="9">
        <v>0.9</v>
      </c>
      <c r="F23" s="9">
        <v>3.8</v>
      </c>
      <c r="G23" s="9">
        <v>0.9</v>
      </c>
      <c r="H23" s="9">
        <v>1.1</v>
      </c>
      <c r="I23" s="9">
        <v>0.6</v>
      </c>
      <c r="J23" s="9">
        <v>1.1</v>
      </c>
      <c r="K23" s="9">
        <v>3.1</v>
      </c>
      <c r="L23" s="9">
        <v>3.2</v>
      </c>
      <c r="M23" s="9">
        <v>4.4</v>
      </c>
      <c r="N23" s="9">
        <v>3.7</v>
      </c>
      <c r="O23" s="9">
        <v>3.1</v>
      </c>
      <c r="P23" s="9">
        <v>2.7</v>
      </c>
      <c r="Q23" s="9">
        <v>2</v>
      </c>
      <c r="R23" s="9">
        <v>1.1</v>
      </c>
      <c r="S23" s="9">
        <v>3.4</v>
      </c>
      <c r="T23" s="9">
        <v>3.2</v>
      </c>
      <c r="U23" s="9">
        <v>1.7</v>
      </c>
      <c r="V23" s="9">
        <v>0.5</v>
      </c>
      <c r="W23" s="9">
        <v>1.4</v>
      </c>
      <c r="X23" s="9">
        <v>2</v>
      </c>
      <c r="Y23" s="9">
        <v>2.5</v>
      </c>
      <c r="Z23" s="45">
        <f t="shared" si="0"/>
        <v>2.0625</v>
      </c>
      <c r="AA23" s="116" t="s">
        <v>15</v>
      </c>
      <c r="AB23" s="9">
        <v>4.9</v>
      </c>
      <c r="AC23" s="143">
        <v>0.4375</v>
      </c>
      <c r="AD23" s="29">
        <v>20</v>
      </c>
      <c r="AE23" s="116" t="s">
        <v>14</v>
      </c>
      <c r="AF23" s="9">
        <v>10.3</v>
      </c>
      <c r="AG23" s="146">
        <v>0.4694444444444445</v>
      </c>
    </row>
    <row r="24" spans="1:33" ht="14.25" customHeight="1">
      <c r="A24" s="113">
        <v>21</v>
      </c>
      <c r="B24" s="19">
        <v>0.4</v>
      </c>
      <c r="C24" s="20">
        <v>0.5</v>
      </c>
      <c r="D24" s="20">
        <v>0.9</v>
      </c>
      <c r="E24" s="20">
        <v>0.9</v>
      </c>
      <c r="F24" s="20">
        <v>1.3</v>
      </c>
      <c r="G24" s="20">
        <v>1.5</v>
      </c>
      <c r="H24" s="20">
        <v>2.4</v>
      </c>
      <c r="I24" s="20">
        <v>3.1</v>
      </c>
      <c r="J24" s="20">
        <v>2.8</v>
      </c>
      <c r="K24" s="20">
        <v>2.7</v>
      </c>
      <c r="L24" s="20">
        <v>2.5</v>
      </c>
      <c r="M24" s="20">
        <v>2.4</v>
      </c>
      <c r="N24" s="20">
        <v>1.6</v>
      </c>
      <c r="O24" s="20">
        <v>2</v>
      </c>
      <c r="P24" s="20">
        <v>2.1</v>
      </c>
      <c r="Q24" s="20">
        <v>1.2</v>
      </c>
      <c r="R24" s="20">
        <v>1.3</v>
      </c>
      <c r="S24" s="20">
        <v>1.9</v>
      </c>
      <c r="T24" s="20">
        <v>1.6</v>
      </c>
      <c r="U24" s="20">
        <v>1.6</v>
      </c>
      <c r="V24" s="20">
        <v>2</v>
      </c>
      <c r="W24" s="20">
        <v>2.1</v>
      </c>
      <c r="X24" s="20">
        <v>2.7</v>
      </c>
      <c r="Y24" s="20">
        <v>1.6</v>
      </c>
      <c r="Z24" s="46">
        <f t="shared" si="0"/>
        <v>1.7958333333333336</v>
      </c>
      <c r="AA24" s="117" t="s">
        <v>21</v>
      </c>
      <c r="AB24" s="20">
        <v>3.3</v>
      </c>
      <c r="AC24" s="144">
        <v>0.33194444444444443</v>
      </c>
      <c r="AD24" s="31">
        <v>21</v>
      </c>
      <c r="AE24" s="117" t="s">
        <v>21</v>
      </c>
      <c r="AF24" s="20">
        <v>6.2</v>
      </c>
      <c r="AG24" s="147">
        <v>0.32916666666666666</v>
      </c>
    </row>
    <row r="25" spans="1:33" ht="14.25" customHeight="1">
      <c r="A25" s="112">
        <v>22</v>
      </c>
      <c r="B25" s="13">
        <v>3.4</v>
      </c>
      <c r="C25" s="9">
        <v>0.5</v>
      </c>
      <c r="D25" s="9">
        <v>0.9</v>
      </c>
      <c r="E25" s="9">
        <v>1.4</v>
      </c>
      <c r="F25" s="9">
        <v>2.5</v>
      </c>
      <c r="G25" s="9">
        <v>2.3</v>
      </c>
      <c r="H25" s="9">
        <v>0.9</v>
      </c>
      <c r="I25" s="9">
        <v>1.2</v>
      </c>
      <c r="J25" s="9">
        <v>2.1</v>
      </c>
      <c r="K25" s="9">
        <v>2.4</v>
      </c>
      <c r="L25" s="9">
        <v>3.9</v>
      </c>
      <c r="M25" s="9">
        <v>3.9</v>
      </c>
      <c r="N25" s="9">
        <v>3.3</v>
      </c>
      <c r="O25" s="9">
        <v>3.1</v>
      </c>
      <c r="P25" s="9">
        <v>2.3</v>
      </c>
      <c r="Q25" s="9">
        <v>2.1</v>
      </c>
      <c r="R25" s="9">
        <v>1.6</v>
      </c>
      <c r="S25" s="9">
        <v>1.1</v>
      </c>
      <c r="T25" s="9">
        <v>2</v>
      </c>
      <c r="U25" s="9">
        <v>0.7</v>
      </c>
      <c r="V25" s="9">
        <v>0.8</v>
      </c>
      <c r="W25" s="9">
        <v>0.9</v>
      </c>
      <c r="X25" s="9">
        <v>1.9</v>
      </c>
      <c r="Y25" s="9">
        <v>2.1</v>
      </c>
      <c r="Z25" s="45">
        <f t="shared" si="0"/>
        <v>1.9708333333333332</v>
      </c>
      <c r="AA25" s="116" t="s">
        <v>32</v>
      </c>
      <c r="AB25" s="9">
        <v>4.6</v>
      </c>
      <c r="AC25" s="143">
        <v>0.4763888888888889</v>
      </c>
      <c r="AD25" s="29">
        <v>22</v>
      </c>
      <c r="AE25" s="116" t="s">
        <v>32</v>
      </c>
      <c r="AF25" s="9">
        <v>7.7</v>
      </c>
      <c r="AG25" s="146">
        <v>0.4986111111111111</v>
      </c>
    </row>
    <row r="26" spans="1:33" ht="14.25" customHeight="1">
      <c r="A26" s="112">
        <v>23</v>
      </c>
      <c r="B26" s="13">
        <v>2.4</v>
      </c>
      <c r="C26" s="9">
        <v>2</v>
      </c>
      <c r="D26" s="9">
        <v>1.5</v>
      </c>
      <c r="E26" s="9">
        <v>2.4</v>
      </c>
      <c r="F26" s="9">
        <v>0.9</v>
      </c>
      <c r="G26" s="9">
        <v>1.6</v>
      </c>
      <c r="H26" s="9">
        <v>1.6</v>
      </c>
      <c r="I26" s="9">
        <v>0.6</v>
      </c>
      <c r="J26" s="9">
        <v>0.7</v>
      </c>
      <c r="K26" s="9">
        <v>0.9</v>
      </c>
      <c r="L26" s="9">
        <v>0.7</v>
      </c>
      <c r="M26" s="9">
        <v>1.1</v>
      </c>
      <c r="N26" s="9">
        <v>0.9</v>
      </c>
      <c r="O26" s="9">
        <v>1.2</v>
      </c>
      <c r="P26" s="9">
        <v>0.6</v>
      </c>
      <c r="Q26" s="9">
        <v>1.5</v>
      </c>
      <c r="R26" s="9">
        <v>1.6</v>
      </c>
      <c r="S26" s="9">
        <v>1.9</v>
      </c>
      <c r="T26" s="9">
        <v>2.5</v>
      </c>
      <c r="U26" s="9">
        <v>1.8</v>
      </c>
      <c r="V26" s="9">
        <v>2.4</v>
      </c>
      <c r="W26" s="9">
        <v>1.8</v>
      </c>
      <c r="X26" s="9">
        <v>2.3</v>
      </c>
      <c r="Y26" s="9">
        <v>0.7</v>
      </c>
      <c r="Z26" s="45">
        <f t="shared" si="0"/>
        <v>1.4833333333333332</v>
      </c>
      <c r="AA26" s="116" t="s">
        <v>14</v>
      </c>
      <c r="AB26" s="9">
        <v>2.9</v>
      </c>
      <c r="AC26" s="143">
        <v>0.80625</v>
      </c>
      <c r="AD26" s="29">
        <v>23</v>
      </c>
      <c r="AE26" s="116" t="s">
        <v>15</v>
      </c>
      <c r="AF26" s="9">
        <v>4.1</v>
      </c>
      <c r="AG26" s="146">
        <v>0.9645833333333332</v>
      </c>
    </row>
    <row r="27" spans="1:33" ht="14.25" customHeight="1">
      <c r="A27" s="112">
        <v>24</v>
      </c>
      <c r="B27" s="13">
        <v>0.8</v>
      </c>
      <c r="C27" s="9">
        <v>1.7</v>
      </c>
      <c r="D27" s="9">
        <v>2.2</v>
      </c>
      <c r="E27" s="9">
        <v>1.7</v>
      </c>
      <c r="F27" s="9">
        <v>1.8</v>
      </c>
      <c r="G27" s="9">
        <v>0.9</v>
      </c>
      <c r="H27" s="9">
        <v>1.5</v>
      </c>
      <c r="I27" s="9">
        <v>1.6</v>
      </c>
      <c r="J27" s="9">
        <v>0.7</v>
      </c>
      <c r="K27" s="9">
        <v>0.7</v>
      </c>
      <c r="L27" s="9">
        <v>1.1</v>
      </c>
      <c r="M27" s="9">
        <v>2.2</v>
      </c>
      <c r="N27" s="9">
        <v>1.7</v>
      </c>
      <c r="O27" s="9">
        <v>2.1</v>
      </c>
      <c r="P27" s="9">
        <v>1.5</v>
      </c>
      <c r="Q27" s="9">
        <v>1.5</v>
      </c>
      <c r="R27" s="9">
        <v>1.5</v>
      </c>
      <c r="S27" s="9">
        <v>1.9</v>
      </c>
      <c r="T27" s="9">
        <v>2.4</v>
      </c>
      <c r="U27" s="9">
        <v>2.8</v>
      </c>
      <c r="V27" s="9">
        <v>0.9</v>
      </c>
      <c r="W27" s="9">
        <v>3.3</v>
      </c>
      <c r="X27" s="9">
        <v>3.4</v>
      </c>
      <c r="Y27" s="9">
        <v>1.2</v>
      </c>
      <c r="Z27" s="45">
        <f t="shared" si="0"/>
        <v>1.7124999999999997</v>
      </c>
      <c r="AA27" s="116" t="s">
        <v>14</v>
      </c>
      <c r="AB27" s="9">
        <v>4.5</v>
      </c>
      <c r="AC27" s="143">
        <v>0.9326388888888889</v>
      </c>
      <c r="AD27" s="29">
        <v>24</v>
      </c>
      <c r="AE27" s="116" t="s">
        <v>14</v>
      </c>
      <c r="AF27" s="9">
        <v>8.3</v>
      </c>
      <c r="AG27" s="146">
        <v>0.9319444444444445</v>
      </c>
    </row>
    <row r="28" spans="1:33" ht="14.25" customHeight="1">
      <c r="A28" s="112">
        <v>25</v>
      </c>
      <c r="B28" s="13">
        <v>1.2</v>
      </c>
      <c r="C28" s="9">
        <v>1</v>
      </c>
      <c r="D28" s="9">
        <v>1.7</v>
      </c>
      <c r="E28" s="9">
        <v>0.6</v>
      </c>
      <c r="F28" s="9">
        <v>1.5</v>
      </c>
      <c r="G28" s="9">
        <v>1.7</v>
      </c>
      <c r="H28" s="9">
        <v>2.2</v>
      </c>
      <c r="I28" s="9">
        <v>1.6</v>
      </c>
      <c r="J28" s="9">
        <v>2.8</v>
      </c>
      <c r="K28" s="9">
        <v>2.3</v>
      </c>
      <c r="L28" s="9">
        <v>2.6</v>
      </c>
      <c r="M28" s="9">
        <v>2.1</v>
      </c>
      <c r="N28" s="9">
        <v>1.2</v>
      </c>
      <c r="O28" s="9">
        <v>1.3</v>
      </c>
      <c r="P28" s="9">
        <v>1</v>
      </c>
      <c r="Q28" s="9">
        <v>1.2</v>
      </c>
      <c r="R28" s="9">
        <v>1.6</v>
      </c>
      <c r="S28" s="9">
        <v>0.8</v>
      </c>
      <c r="T28" s="9">
        <v>1.6</v>
      </c>
      <c r="U28" s="9">
        <v>1.7</v>
      </c>
      <c r="V28" s="9">
        <v>1.7</v>
      </c>
      <c r="W28" s="9">
        <v>1.8</v>
      </c>
      <c r="X28" s="9">
        <v>1.6</v>
      </c>
      <c r="Y28" s="9">
        <v>1.3</v>
      </c>
      <c r="Z28" s="45">
        <f t="shared" si="0"/>
        <v>1.5875000000000001</v>
      </c>
      <c r="AA28" s="116" t="s">
        <v>20</v>
      </c>
      <c r="AB28" s="9">
        <v>3.5</v>
      </c>
      <c r="AC28" s="143">
        <v>0.4444444444444444</v>
      </c>
      <c r="AD28" s="29">
        <v>25</v>
      </c>
      <c r="AE28" s="116" t="s">
        <v>20</v>
      </c>
      <c r="AF28" s="9">
        <v>6.3</v>
      </c>
      <c r="AG28" s="146">
        <v>0.43194444444444446</v>
      </c>
    </row>
    <row r="29" spans="1:33" ht="14.25" customHeight="1">
      <c r="A29" s="112">
        <v>26</v>
      </c>
      <c r="B29" s="13">
        <v>3.1</v>
      </c>
      <c r="C29" s="9">
        <v>0.7</v>
      </c>
      <c r="D29" s="9">
        <v>1.6</v>
      </c>
      <c r="E29" s="9">
        <v>1</v>
      </c>
      <c r="F29" s="9">
        <v>1.7</v>
      </c>
      <c r="G29" s="9">
        <v>2.8</v>
      </c>
      <c r="H29" s="9">
        <v>1.3</v>
      </c>
      <c r="I29" s="9">
        <v>0.7</v>
      </c>
      <c r="J29" s="9">
        <v>0.6</v>
      </c>
      <c r="K29" s="9">
        <v>1.5</v>
      </c>
      <c r="L29" s="9">
        <v>1.6</v>
      </c>
      <c r="M29" s="9">
        <v>2.9</v>
      </c>
      <c r="N29" s="9">
        <v>2.8</v>
      </c>
      <c r="O29" s="9">
        <v>2.2</v>
      </c>
      <c r="P29" s="9">
        <v>1.6</v>
      </c>
      <c r="Q29" s="9">
        <v>1.2</v>
      </c>
      <c r="R29" s="9">
        <v>0.9</v>
      </c>
      <c r="S29" s="9">
        <v>1.4</v>
      </c>
      <c r="T29" s="9">
        <v>1.9</v>
      </c>
      <c r="U29" s="9">
        <v>2.3</v>
      </c>
      <c r="V29" s="9">
        <v>1.8</v>
      </c>
      <c r="W29" s="9">
        <v>1.4</v>
      </c>
      <c r="X29" s="9">
        <v>1.1</v>
      </c>
      <c r="Y29" s="9">
        <v>2</v>
      </c>
      <c r="Z29" s="45">
        <f t="shared" si="0"/>
        <v>1.6708333333333327</v>
      </c>
      <c r="AA29" s="116" t="s">
        <v>14</v>
      </c>
      <c r="AB29" s="9">
        <v>3.2</v>
      </c>
      <c r="AC29" s="143">
        <v>0.8555555555555556</v>
      </c>
      <c r="AD29" s="29">
        <v>26</v>
      </c>
      <c r="AE29" s="116" t="s">
        <v>24</v>
      </c>
      <c r="AF29" s="9">
        <v>6.5</v>
      </c>
      <c r="AG29" s="146">
        <v>0.50625</v>
      </c>
    </row>
    <row r="30" spans="1:33" ht="14.25" customHeight="1">
      <c r="A30" s="112">
        <v>27</v>
      </c>
      <c r="B30" s="13">
        <v>1.6</v>
      </c>
      <c r="C30" s="9">
        <v>1.5</v>
      </c>
      <c r="D30" s="9">
        <v>2.4</v>
      </c>
      <c r="E30" s="9">
        <v>2.7</v>
      </c>
      <c r="F30" s="9">
        <v>1.3</v>
      </c>
      <c r="G30" s="9">
        <v>1.5</v>
      </c>
      <c r="H30" s="9">
        <v>1.4</v>
      </c>
      <c r="I30" s="9">
        <v>0.4</v>
      </c>
      <c r="J30" s="9">
        <v>0.6</v>
      </c>
      <c r="K30" s="9">
        <v>1.9</v>
      </c>
      <c r="L30" s="9">
        <v>1.2</v>
      </c>
      <c r="M30" s="9">
        <v>2.2</v>
      </c>
      <c r="N30" s="9">
        <v>2.6</v>
      </c>
      <c r="O30" s="9">
        <v>2.2</v>
      </c>
      <c r="P30" s="9">
        <v>1.6</v>
      </c>
      <c r="Q30" s="9">
        <v>1.1</v>
      </c>
      <c r="R30" s="9">
        <v>3.3</v>
      </c>
      <c r="S30" s="9">
        <v>6</v>
      </c>
      <c r="T30" s="9">
        <v>5.6</v>
      </c>
      <c r="U30" s="9">
        <v>4.4</v>
      </c>
      <c r="V30" s="9">
        <v>4.5</v>
      </c>
      <c r="W30" s="9">
        <v>4.5</v>
      </c>
      <c r="X30" s="9">
        <v>2.4</v>
      </c>
      <c r="Y30" s="9">
        <v>0.8</v>
      </c>
      <c r="Z30" s="45">
        <f t="shared" si="0"/>
        <v>2.4041666666666663</v>
      </c>
      <c r="AA30" s="116" t="s">
        <v>14</v>
      </c>
      <c r="AB30" s="9">
        <v>7.2</v>
      </c>
      <c r="AC30" s="143">
        <v>0.8104166666666667</v>
      </c>
      <c r="AD30" s="29">
        <v>27</v>
      </c>
      <c r="AE30" s="116" t="s">
        <v>18</v>
      </c>
      <c r="AF30" s="9">
        <v>11.9</v>
      </c>
      <c r="AG30" s="146">
        <v>0.7597222222222223</v>
      </c>
    </row>
    <row r="31" spans="1:33" ht="14.25" customHeight="1">
      <c r="A31" s="112">
        <v>28</v>
      </c>
      <c r="B31" s="13">
        <v>0.6</v>
      </c>
      <c r="C31" s="9">
        <v>1.6</v>
      </c>
      <c r="D31" s="9">
        <v>1.1</v>
      </c>
      <c r="E31" s="9">
        <v>1.4</v>
      </c>
      <c r="F31" s="9">
        <v>1.6</v>
      </c>
      <c r="G31" s="9">
        <v>2.4</v>
      </c>
      <c r="H31" s="9">
        <v>1.2</v>
      </c>
      <c r="I31" s="9">
        <v>0.8</v>
      </c>
      <c r="J31" s="9">
        <v>0.8</v>
      </c>
      <c r="K31" s="9">
        <v>1.1</v>
      </c>
      <c r="L31" s="9">
        <v>1.7</v>
      </c>
      <c r="M31" s="9">
        <v>1.9</v>
      </c>
      <c r="N31" s="9">
        <v>2.2</v>
      </c>
      <c r="O31" s="9">
        <v>1.8</v>
      </c>
      <c r="P31" s="9">
        <v>1.4</v>
      </c>
      <c r="Q31" s="9">
        <v>1.3</v>
      </c>
      <c r="R31" s="9">
        <v>1.5</v>
      </c>
      <c r="S31" s="9">
        <v>1</v>
      </c>
      <c r="T31" s="9">
        <v>1.7</v>
      </c>
      <c r="U31" s="9">
        <v>1.7</v>
      </c>
      <c r="V31" s="9">
        <v>2</v>
      </c>
      <c r="W31" s="9">
        <v>2.2</v>
      </c>
      <c r="X31" s="9">
        <v>1.2</v>
      </c>
      <c r="Y31" s="9">
        <v>2.3</v>
      </c>
      <c r="Z31" s="45">
        <f t="shared" si="0"/>
        <v>1.5208333333333333</v>
      </c>
      <c r="AA31" s="116" t="s">
        <v>24</v>
      </c>
      <c r="AB31" s="9">
        <v>3.2</v>
      </c>
      <c r="AC31" s="143">
        <v>0.5701388888888889</v>
      </c>
      <c r="AD31" s="29">
        <v>28</v>
      </c>
      <c r="AE31" s="116" t="s">
        <v>23</v>
      </c>
      <c r="AF31" s="9">
        <v>5.8</v>
      </c>
      <c r="AG31" s="146">
        <v>0.5631944444444444</v>
      </c>
    </row>
    <row r="32" spans="1:33" ht="14.25" customHeight="1">
      <c r="A32" s="112">
        <v>29</v>
      </c>
      <c r="B32" s="13">
        <v>1.1</v>
      </c>
      <c r="C32" s="9">
        <v>1.6</v>
      </c>
      <c r="D32" s="9">
        <v>1.2</v>
      </c>
      <c r="E32" s="9">
        <v>2.3</v>
      </c>
      <c r="F32" s="9">
        <v>2.2</v>
      </c>
      <c r="G32" s="9">
        <v>4.1</v>
      </c>
      <c r="H32" s="9">
        <v>4.5</v>
      </c>
      <c r="I32" s="9">
        <v>5.5</v>
      </c>
      <c r="J32" s="9">
        <v>7.1</v>
      </c>
      <c r="K32" s="9">
        <v>6.1</v>
      </c>
      <c r="L32" s="9">
        <v>3.5</v>
      </c>
      <c r="M32" s="9">
        <v>4.9</v>
      </c>
      <c r="N32" s="9">
        <v>4.2</v>
      </c>
      <c r="O32" s="9">
        <v>5.4</v>
      </c>
      <c r="P32" s="9">
        <v>4</v>
      </c>
      <c r="Q32" s="9">
        <v>4.6</v>
      </c>
      <c r="R32" s="9">
        <v>4.5</v>
      </c>
      <c r="S32" s="9">
        <v>2.5</v>
      </c>
      <c r="T32" s="9">
        <v>2.3</v>
      </c>
      <c r="U32" s="9">
        <v>1.3</v>
      </c>
      <c r="V32" s="9">
        <v>3.3</v>
      </c>
      <c r="W32" s="9">
        <v>1.3</v>
      </c>
      <c r="X32" s="9">
        <v>1.7</v>
      </c>
      <c r="Y32" s="9">
        <v>2.1</v>
      </c>
      <c r="Z32" s="45">
        <f t="shared" si="0"/>
        <v>3.3874999999999997</v>
      </c>
      <c r="AA32" s="116" t="s">
        <v>17</v>
      </c>
      <c r="AB32" s="9">
        <v>7.4</v>
      </c>
      <c r="AC32" s="143">
        <v>0.3729166666666666</v>
      </c>
      <c r="AD32" s="29">
        <v>29</v>
      </c>
      <c r="AE32" s="116" t="s">
        <v>14</v>
      </c>
      <c r="AF32" s="9">
        <v>14.1</v>
      </c>
      <c r="AG32" s="146">
        <v>0.5555555555555556</v>
      </c>
    </row>
    <row r="33" spans="1:33" ht="14.25" customHeight="1">
      <c r="A33" s="112">
        <v>30</v>
      </c>
      <c r="B33" s="13">
        <v>1.6</v>
      </c>
      <c r="C33" s="9">
        <v>3</v>
      </c>
      <c r="D33" s="9">
        <v>1.8</v>
      </c>
      <c r="E33" s="9">
        <v>4.8</v>
      </c>
      <c r="F33" s="9">
        <v>4.1</v>
      </c>
      <c r="G33" s="9">
        <v>3.8</v>
      </c>
      <c r="H33" s="9">
        <v>4.5</v>
      </c>
      <c r="I33" s="9">
        <v>2.7</v>
      </c>
      <c r="J33" s="9">
        <v>0.7</v>
      </c>
      <c r="K33" s="9">
        <v>2.3</v>
      </c>
      <c r="L33" s="9">
        <v>3.2</v>
      </c>
      <c r="M33" s="9">
        <v>2.7</v>
      </c>
      <c r="N33" s="9">
        <v>1.5</v>
      </c>
      <c r="O33" s="9">
        <v>2.8</v>
      </c>
      <c r="P33" s="9">
        <v>5.1</v>
      </c>
      <c r="Q33" s="9">
        <v>4.5</v>
      </c>
      <c r="R33" s="9">
        <v>3.7</v>
      </c>
      <c r="S33" s="9">
        <v>4.5</v>
      </c>
      <c r="T33" s="9">
        <v>1.3</v>
      </c>
      <c r="U33" s="9">
        <v>4.2</v>
      </c>
      <c r="V33" s="9">
        <v>2.9</v>
      </c>
      <c r="W33" s="9">
        <v>1.8</v>
      </c>
      <c r="X33" s="9">
        <v>5.1</v>
      </c>
      <c r="Y33" s="9">
        <v>6.8</v>
      </c>
      <c r="Z33" s="45">
        <f t="shared" si="0"/>
        <v>3.308333333333333</v>
      </c>
      <c r="AA33" s="116" t="s">
        <v>14</v>
      </c>
      <c r="AB33" s="9">
        <v>7.5</v>
      </c>
      <c r="AC33" s="143">
        <v>0.9965277777777778</v>
      </c>
      <c r="AD33" s="29">
        <v>30</v>
      </c>
      <c r="AE33" s="116" t="s">
        <v>14</v>
      </c>
      <c r="AF33" s="9">
        <v>15</v>
      </c>
      <c r="AG33" s="146">
        <v>0.9923611111111111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43"/>
      <c r="AD34" s="29">
        <v>31</v>
      </c>
      <c r="AE34" s="116"/>
      <c r="AF34" s="9"/>
      <c r="AG34" s="146"/>
    </row>
    <row r="35" spans="1:33" ht="14.25" customHeight="1">
      <c r="A35" s="114" t="s">
        <v>25</v>
      </c>
      <c r="B35" s="26">
        <f aca="true" t="shared" si="1" ref="B35:K35">AVERAGE(B4:B34)</f>
        <v>1.9133333333333336</v>
      </c>
      <c r="C35" s="27">
        <f t="shared" si="1"/>
        <v>1.826666666666667</v>
      </c>
      <c r="D35" s="27">
        <f t="shared" si="1"/>
        <v>1.7100000000000002</v>
      </c>
      <c r="E35" s="27">
        <f t="shared" si="1"/>
        <v>1.843333333333333</v>
      </c>
      <c r="F35" s="27">
        <f t="shared" si="1"/>
        <v>1.9899999999999998</v>
      </c>
      <c r="G35" s="27">
        <f t="shared" si="1"/>
        <v>1.9499999999999997</v>
      </c>
      <c r="H35" s="27">
        <f t="shared" si="1"/>
        <v>1.9699999999999998</v>
      </c>
      <c r="I35" s="27">
        <f t="shared" si="1"/>
        <v>1.6000000000000003</v>
      </c>
      <c r="J35" s="27">
        <f t="shared" si="1"/>
        <v>1.976666666666667</v>
      </c>
      <c r="K35" s="27">
        <f t="shared" si="1"/>
        <v>2.5499999999999994</v>
      </c>
      <c r="L35" s="27">
        <f aca="true" t="shared" si="2" ref="L35:Z35">AVERAGE(L4:L34)</f>
        <v>2.7033333333333327</v>
      </c>
      <c r="M35" s="27">
        <f t="shared" si="2"/>
        <v>2.726666666666667</v>
      </c>
      <c r="N35" s="27">
        <f t="shared" si="2"/>
        <v>2.483333333333334</v>
      </c>
      <c r="O35" s="27">
        <f t="shared" si="2"/>
        <v>2.413333333333334</v>
      </c>
      <c r="P35" s="27">
        <f t="shared" si="2"/>
        <v>2.336666666666667</v>
      </c>
      <c r="Q35" s="27">
        <f t="shared" si="2"/>
        <v>2.07</v>
      </c>
      <c r="R35" s="27">
        <f t="shared" si="2"/>
        <v>1.8233333333333333</v>
      </c>
      <c r="S35" s="27">
        <f t="shared" si="2"/>
        <v>2.2099999999999995</v>
      </c>
      <c r="T35" s="27">
        <f t="shared" si="2"/>
        <v>2.3333333333333335</v>
      </c>
      <c r="U35" s="27">
        <f t="shared" si="2"/>
        <v>2.0766666666666667</v>
      </c>
      <c r="V35" s="27">
        <f t="shared" si="2"/>
        <v>1.8733333333333329</v>
      </c>
      <c r="W35" s="27">
        <f t="shared" si="2"/>
        <v>1.926666666666666</v>
      </c>
      <c r="X35" s="27">
        <f t="shared" si="2"/>
        <v>1.9000000000000001</v>
      </c>
      <c r="Y35" s="27">
        <f t="shared" si="2"/>
        <v>2.0733333333333333</v>
      </c>
      <c r="Z35" s="47">
        <f t="shared" si="2"/>
        <v>2.095</v>
      </c>
      <c r="AA35" s="118"/>
      <c r="AB35" s="27">
        <f>AVERAGE(AB4:AB34)</f>
        <v>4.793333333333334</v>
      </c>
      <c r="AC35" s="42"/>
      <c r="AD35" s="42"/>
      <c r="AE35" s="118"/>
      <c r="AF35" s="27">
        <f>AVERAGE(AF4:AF34)</f>
        <v>9.043333333333333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7.7</v>
      </c>
      <c r="O38" s="119" t="s">
        <v>14</v>
      </c>
      <c r="P38" s="30">
        <v>19</v>
      </c>
      <c r="Q38" s="157">
        <v>0.06527777777777778</v>
      </c>
      <c r="T38" s="19">
        <f>MAX(風速2)</f>
        <v>15.1</v>
      </c>
      <c r="U38" s="119" t="s">
        <v>14</v>
      </c>
      <c r="V38" s="30">
        <v>19</v>
      </c>
      <c r="W38" s="157">
        <v>0.07569444444444444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2005</v>
      </c>
      <c r="AA1" s="2" t="s">
        <v>1</v>
      </c>
      <c r="AB1" s="121">
        <v>12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3.4</v>
      </c>
      <c r="C4" s="11">
        <v>1.3</v>
      </c>
      <c r="D4" s="11">
        <v>1.3</v>
      </c>
      <c r="E4" s="11">
        <v>0.9</v>
      </c>
      <c r="F4" s="11">
        <v>1</v>
      </c>
      <c r="G4" s="11">
        <v>1.3</v>
      </c>
      <c r="H4" s="11">
        <v>1.1</v>
      </c>
      <c r="I4" s="11">
        <v>0.5</v>
      </c>
      <c r="J4" s="11">
        <v>2.4</v>
      </c>
      <c r="K4" s="11">
        <v>4.2</v>
      </c>
      <c r="L4" s="11">
        <v>2.7</v>
      </c>
      <c r="M4" s="11">
        <v>1.8</v>
      </c>
      <c r="N4" s="11">
        <v>2.4</v>
      </c>
      <c r="O4" s="11">
        <v>3</v>
      </c>
      <c r="P4" s="11">
        <v>2.1</v>
      </c>
      <c r="Q4" s="11">
        <v>1.3</v>
      </c>
      <c r="R4" s="11">
        <v>2.4</v>
      </c>
      <c r="S4" s="11">
        <v>2.1</v>
      </c>
      <c r="T4" s="11">
        <v>1.6</v>
      </c>
      <c r="U4" s="11">
        <v>1</v>
      </c>
      <c r="V4" s="11">
        <v>1.2</v>
      </c>
      <c r="W4" s="11">
        <v>1</v>
      </c>
      <c r="X4" s="11">
        <v>1.4</v>
      </c>
      <c r="Y4" s="11">
        <v>1.1</v>
      </c>
      <c r="Z4" s="44">
        <f aca="true" t="shared" si="0" ref="Z4:Z34">AVERAGE(B4:Y4)</f>
        <v>1.7708333333333337</v>
      </c>
      <c r="AA4" s="115" t="s">
        <v>14</v>
      </c>
      <c r="AB4" s="11">
        <v>6.9</v>
      </c>
      <c r="AC4" s="142">
        <v>0.014583333333333332</v>
      </c>
      <c r="AD4" s="28">
        <v>1</v>
      </c>
      <c r="AE4" s="115" t="s">
        <v>14</v>
      </c>
      <c r="AF4" s="11">
        <v>16.7</v>
      </c>
      <c r="AG4" s="145">
        <v>0.008333333333333333</v>
      </c>
    </row>
    <row r="5" spans="1:33" ht="14.25" customHeight="1">
      <c r="A5" s="112">
        <v>2</v>
      </c>
      <c r="B5" s="13">
        <v>1.7</v>
      </c>
      <c r="C5" s="9">
        <v>1.8</v>
      </c>
      <c r="D5" s="9">
        <v>2</v>
      </c>
      <c r="E5" s="9">
        <v>1.7</v>
      </c>
      <c r="F5" s="9">
        <v>2.7</v>
      </c>
      <c r="G5" s="9">
        <v>0.9</v>
      </c>
      <c r="H5" s="9">
        <v>2.6</v>
      </c>
      <c r="I5" s="9">
        <v>5.9</v>
      </c>
      <c r="J5" s="9">
        <v>3.9</v>
      </c>
      <c r="K5" s="9">
        <v>3.2</v>
      </c>
      <c r="L5" s="9">
        <v>2.6</v>
      </c>
      <c r="M5" s="9">
        <v>1.6</v>
      </c>
      <c r="N5" s="9">
        <v>1.1</v>
      </c>
      <c r="O5" s="9">
        <v>1.6</v>
      </c>
      <c r="P5" s="9">
        <v>2.1</v>
      </c>
      <c r="Q5" s="9">
        <v>1.9</v>
      </c>
      <c r="R5" s="9">
        <v>0.5</v>
      </c>
      <c r="S5" s="9">
        <v>2.1</v>
      </c>
      <c r="T5" s="9">
        <v>1.3</v>
      </c>
      <c r="U5" s="9">
        <v>2.1</v>
      </c>
      <c r="V5" s="9">
        <v>4.6</v>
      </c>
      <c r="W5" s="9">
        <v>1.3</v>
      </c>
      <c r="X5" s="9">
        <v>1.7</v>
      </c>
      <c r="Y5" s="9">
        <v>1.6</v>
      </c>
      <c r="Z5" s="45">
        <f t="shared" si="0"/>
        <v>2.1875000000000004</v>
      </c>
      <c r="AA5" s="116" t="s">
        <v>15</v>
      </c>
      <c r="AB5" s="9">
        <v>6.1</v>
      </c>
      <c r="AC5" s="143">
        <v>0.3340277777777778</v>
      </c>
      <c r="AD5" s="29">
        <v>2</v>
      </c>
      <c r="AE5" s="116" t="s">
        <v>17</v>
      </c>
      <c r="AF5" s="9">
        <v>10.1</v>
      </c>
      <c r="AG5" s="146">
        <v>0.34097222222222223</v>
      </c>
    </row>
    <row r="6" spans="1:33" ht="14.25" customHeight="1">
      <c r="A6" s="112">
        <v>3</v>
      </c>
      <c r="B6" s="13">
        <v>1.2</v>
      </c>
      <c r="C6" s="9">
        <v>5.9</v>
      </c>
      <c r="D6" s="9">
        <v>5.6</v>
      </c>
      <c r="E6" s="9">
        <v>7.7</v>
      </c>
      <c r="F6" s="9">
        <v>5.8</v>
      </c>
      <c r="G6" s="9">
        <v>7.3</v>
      </c>
      <c r="H6" s="9">
        <v>5.7</v>
      </c>
      <c r="I6" s="9">
        <v>6.1</v>
      </c>
      <c r="J6" s="9">
        <v>5.6</v>
      </c>
      <c r="K6" s="9">
        <v>5.7</v>
      </c>
      <c r="L6" s="9">
        <v>3.2</v>
      </c>
      <c r="M6" s="9">
        <v>3.4</v>
      </c>
      <c r="N6" s="9">
        <v>3.2</v>
      </c>
      <c r="O6" s="9">
        <v>1.5</v>
      </c>
      <c r="P6" s="9">
        <v>5.3</v>
      </c>
      <c r="Q6" s="9">
        <v>4</v>
      </c>
      <c r="R6" s="9">
        <v>3.2</v>
      </c>
      <c r="S6" s="9">
        <v>3.3</v>
      </c>
      <c r="T6" s="9">
        <v>4</v>
      </c>
      <c r="U6" s="9">
        <v>2</v>
      </c>
      <c r="V6" s="9">
        <v>1.1</v>
      </c>
      <c r="W6" s="9">
        <v>2</v>
      </c>
      <c r="X6" s="9">
        <v>2.2</v>
      </c>
      <c r="Y6" s="9">
        <v>1.4</v>
      </c>
      <c r="Z6" s="45">
        <f t="shared" si="0"/>
        <v>4.016666666666667</v>
      </c>
      <c r="AA6" s="116" t="s">
        <v>14</v>
      </c>
      <c r="AB6" s="9">
        <v>9</v>
      </c>
      <c r="AC6" s="143">
        <v>0.19652777777777777</v>
      </c>
      <c r="AD6" s="29">
        <v>3</v>
      </c>
      <c r="AE6" s="116" t="s">
        <v>14</v>
      </c>
      <c r="AF6" s="9">
        <v>15.4</v>
      </c>
      <c r="AG6" s="146">
        <v>0.17222222222222225</v>
      </c>
    </row>
    <row r="7" spans="1:33" ht="14.25" customHeight="1">
      <c r="A7" s="112">
        <v>4</v>
      </c>
      <c r="B7" s="13">
        <v>1.7</v>
      </c>
      <c r="C7" s="9">
        <v>1.8</v>
      </c>
      <c r="D7" s="9">
        <v>1.7</v>
      </c>
      <c r="E7" s="9">
        <v>2.7</v>
      </c>
      <c r="F7" s="9">
        <v>2.3</v>
      </c>
      <c r="G7" s="9">
        <v>1.9</v>
      </c>
      <c r="H7" s="9">
        <v>1.5</v>
      </c>
      <c r="I7" s="9">
        <v>1.7</v>
      </c>
      <c r="J7" s="9">
        <v>0.9</v>
      </c>
      <c r="K7" s="9">
        <v>1.1</v>
      </c>
      <c r="L7" s="9">
        <v>1</v>
      </c>
      <c r="M7" s="9">
        <v>1.2</v>
      </c>
      <c r="N7" s="9">
        <v>1.6</v>
      </c>
      <c r="O7" s="9">
        <v>1.6</v>
      </c>
      <c r="P7" s="9">
        <v>1.1</v>
      </c>
      <c r="Q7" s="9">
        <v>1.3</v>
      </c>
      <c r="R7" s="9">
        <v>1.2</v>
      </c>
      <c r="S7" s="9">
        <v>2.9</v>
      </c>
      <c r="T7" s="9">
        <v>1.2</v>
      </c>
      <c r="U7" s="9">
        <v>3.6</v>
      </c>
      <c r="V7" s="9">
        <v>1.7</v>
      </c>
      <c r="W7" s="9">
        <v>3.3</v>
      </c>
      <c r="X7" s="9">
        <v>2.7</v>
      </c>
      <c r="Y7" s="9">
        <v>3.6</v>
      </c>
      <c r="Z7" s="45">
        <f t="shared" si="0"/>
        <v>1.8875000000000002</v>
      </c>
      <c r="AA7" s="116" t="s">
        <v>21</v>
      </c>
      <c r="AB7" s="9">
        <v>4.6</v>
      </c>
      <c r="AC7" s="143">
        <v>0.9319444444444445</v>
      </c>
      <c r="AD7" s="29">
        <v>4</v>
      </c>
      <c r="AE7" s="116" t="s">
        <v>22</v>
      </c>
      <c r="AF7" s="9">
        <v>9.6</v>
      </c>
      <c r="AG7" s="146">
        <v>0.967361111111111</v>
      </c>
    </row>
    <row r="8" spans="1:33" ht="14.25" customHeight="1">
      <c r="A8" s="112">
        <v>5</v>
      </c>
      <c r="B8" s="13">
        <v>1.4</v>
      </c>
      <c r="C8" s="9">
        <v>5.5</v>
      </c>
      <c r="D8" s="9">
        <v>6.1</v>
      </c>
      <c r="E8" s="9">
        <v>7</v>
      </c>
      <c r="F8" s="9">
        <v>5.5</v>
      </c>
      <c r="G8" s="9">
        <v>3.3</v>
      </c>
      <c r="H8" s="9">
        <v>1.8</v>
      </c>
      <c r="I8" s="9">
        <v>3.5</v>
      </c>
      <c r="J8" s="9">
        <v>4</v>
      </c>
      <c r="K8" s="9">
        <v>2.1</v>
      </c>
      <c r="L8" s="9">
        <v>3.7</v>
      </c>
      <c r="M8" s="9">
        <v>2.8</v>
      </c>
      <c r="N8" s="9">
        <v>2.2</v>
      </c>
      <c r="O8" s="9">
        <v>1.2</v>
      </c>
      <c r="P8" s="9">
        <v>1</v>
      </c>
      <c r="Q8" s="9">
        <v>1.8</v>
      </c>
      <c r="R8" s="9">
        <v>2.2</v>
      </c>
      <c r="S8" s="9">
        <v>2.6</v>
      </c>
      <c r="T8" s="9">
        <v>1</v>
      </c>
      <c r="U8" s="9">
        <v>1.6</v>
      </c>
      <c r="V8" s="9">
        <v>1.9</v>
      </c>
      <c r="W8" s="9">
        <v>1.9</v>
      </c>
      <c r="X8" s="9">
        <v>1.9</v>
      </c>
      <c r="Y8" s="9">
        <v>1.3</v>
      </c>
      <c r="Z8" s="45">
        <f t="shared" si="0"/>
        <v>2.804166666666667</v>
      </c>
      <c r="AA8" s="116" t="s">
        <v>15</v>
      </c>
      <c r="AB8" s="9">
        <v>7.9</v>
      </c>
      <c r="AC8" s="143">
        <v>0.18055555555555555</v>
      </c>
      <c r="AD8" s="29">
        <v>5</v>
      </c>
      <c r="AE8" s="116" t="s">
        <v>14</v>
      </c>
      <c r="AF8" s="9">
        <v>15.1</v>
      </c>
      <c r="AG8" s="146">
        <v>0.19791666666666666</v>
      </c>
    </row>
    <row r="9" spans="1:33" ht="14.25" customHeight="1">
      <c r="A9" s="112">
        <v>6</v>
      </c>
      <c r="B9" s="13">
        <v>1.8</v>
      </c>
      <c r="C9" s="9">
        <v>2.6</v>
      </c>
      <c r="D9" s="9">
        <v>2.9</v>
      </c>
      <c r="E9" s="9">
        <v>4.2</v>
      </c>
      <c r="F9" s="9">
        <v>4.3</v>
      </c>
      <c r="G9" s="9">
        <v>3.5</v>
      </c>
      <c r="H9" s="9">
        <v>4.6</v>
      </c>
      <c r="I9" s="9">
        <v>5.7</v>
      </c>
      <c r="J9" s="9">
        <v>4.4</v>
      </c>
      <c r="K9" s="9">
        <v>4.7</v>
      </c>
      <c r="L9" s="9">
        <v>5</v>
      </c>
      <c r="M9" s="9">
        <v>4.1</v>
      </c>
      <c r="N9" s="9">
        <v>4</v>
      </c>
      <c r="O9" s="9">
        <v>6.4</v>
      </c>
      <c r="P9" s="9">
        <v>2.8</v>
      </c>
      <c r="Q9" s="9">
        <v>2.4</v>
      </c>
      <c r="R9" s="9">
        <v>1.9</v>
      </c>
      <c r="S9" s="9">
        <v>2.1</v>
      </c>
      <c r="T9" s="9">
        <v>1.5</v>
      </c>
      <c r="U9" s="9">
        <v>1.5</v>
      </c>
      <c r="V9" s="9">
        <v>1.2</v>
      </c>
      <c r="W9" s="9">
        <v>2.2</v>
      </c>
      <c r="X9" s="9">
        <v>1.4</v>
      </c>
      <c r="Y9" s="9">
        <v>1.6</v>
      </c>
      <c r="Z9" s="45">
        <f t="shared" si="0"/>
        <v>3.1999999999999997</v>
      </c>
      <c r="AA9" s="116" t="s">
        <v>21</v>
      </c>
      <c r="AB9" s="9">
        <v>6.5</v>
      </c>
      <c r="AC9" s="143">
        <v>0.5840277777777778</v>
      </c>
      <c r="AD9" s="29">
        <v>6</v>
      </c>
      <c r="AE9" s="116" t="s">
        <v>21</v>
      </c>
      <c r="AF9" s="9">
        <v>14.6</v>
      </c>
      <c r="AG9" s="146">
        <v>0.4173611111111111</v>
      </c>
    </row>
    <row r="10" spans="1:33" ht="14.25" customHeight="1">
      <c r="A10" s="112">
        <v>7</v>
      </c>
      <c r="B10" s="13">
        <v>3</v>
      </c>
      <c r="C10" s="9">
        <v>1.9</v>
      </c>
      <c r="D10" s="9">
        <v>0.8</v>
      </c>
      <c r="E10" s="9">
        <v>1.5</v>
      </c>
      <c r="F10" s="9">
        <v>1.5</v>
      </c>
      <c r="G10" s="9">
        <v>2.2</v>
      </c>
      <c r="H10" s="9">
        <v>1.1</v>
      </c>
      <c r="I10" s="9">
        <v>0.9</v>
      </c>
      <c r="J10" s="9">
        <v>2.9</v>
      </c>
      <c r="K10" s="9">
        <v>2.5</v>
      </c>
      <c r="L10" s="9">
        <v>3.4</v>
      </c>
      <c r="M10" s="9">
        <v>4.2</v>
      </c>
      <c r="N10" s="9">
        <v>3.9</v>
      </c>
      <c r="O10" s="9">
        <v>2.8</v>
      </c>
      <c r="P10" s="9">
        <v>1.9</v>
      </c>
      <c r="Q10" s="9">
        <v>1.9</v>
      </c>
      <c r="R10" s="9">
        <v>1.9</v>
      </c>
      <c r="S10" s="9">
        <v>2.1</v>
      </c>
      <c r="T10" s="9">
        <v>1.6</v>
      </c>
      <c r="U10" s="9">
        <v>1.4</v>
      </c>
      <c r="V10" s="9">
        <v>1.3</v>
      </c>
      <c r="W10" s="9">
        <v>0.9</v>
      </c>
      <c r="X10" s="9">
        <v>1</v>
      </c>
      <c r="Y10" s="9">
        <v>1.8</v>
      </c>
      <c r="Z10" s="45">
        <f t="shared" si="0"/>
        <v>2.016666666666666</v>
      </c>
      <c r="AA10" s="116" t="s">
        <v>32</v>
      </c>
      <c r="AB10" s="9">
        <v>4.4</v>
      </c>
      <c r="AC10" s="143">
        <v>0.5527777777777778</v>
      </c>
      <c r="AD10" s="29">
        <v>7</v>
      </c>
      <c r="AE10" s="116" t="s">
        <v>18</v>
      </c>
      <c r="AF10" s="9">
        <v>7.9</v>
      </c>
      <c r="AG10" s="146">
        <v>0.04791666666666666</v>
      </c>
    </row>
    <row r="11" spans="1:33" ht="14.25" customHeight="1">
      <c r="A11" s="112">
        <v>8</v>
      </c>
      <c r="B11" s="13">
        <v>2.2</v>
      </c>
      <c r="C11" s="9">
        <v>1.3</v>
      </c>
      <c r="D11" s="9">
        <v>2</v>
      </c>
      <c r="E11" s="9">
        <v>2.5</v>
      </c>
      <c r="F11" s="9">
        <v>1.8</v>
      </c>
      <c r="G11" s="9">
        <v>2.1</v>
      </c>
      <c r="H11" s="9">
        <v>2.2</v>
      </c>
      <c r="I11" s="9">
        <v>0.5</v>
      </c>
      <c r="J11" s="9">
        <v>2.2</v>
      </c>
      <c r="K11" s="9">
        <v>1.8</v>
      </c>
      <c r="L11" s="9">
        <v>2.7</v>
      </c>
      <c r="M11" s="9">
        <v>1.8</v>
      </c>
      <c r="N11" s="9">
        <v>2.1</v>
      </c>
      <c r="O11" s="9">
        <v>1.6</v>
      </c>
      <c r="P11" s="9">
        <v>1.6</v>
      </c>
      <c r="Q11" s="9">
        <v>1.1</v>
      </c>
      <c r="R11" s="9">
        <v>0.6</v>
      </c>
      <c r="S11" s="9">
        <v>1.2</v>
      </c>
      <c r="T11" s="9">
        <v>1.4</v>
      </c>
      <c r="U11" s="9">
        <v>1.4</v>
      </c>
      <c r="V11" s="9">
        <v>1.7</v>
      </c>
      <c r="W11" s="9">
        <v>1.6</v>
      </c>
      <c r="X11" s="9">
        <v>1.7</v>
      </c>
      <c r="Y11" s="9">
        <v>0.9</v>
      </c>
      <c r="Z11" s="45">
        <f t="shared" si="0"/>
        <v>1.6666666666666672</v>
      </c>
      <c r="AA11" s="116" t="s">
        <v>21</v>
      </c>
      <c r="AB11" s="9">
        <v>3.1</v>
      </c>
      <c r="AC11" s="143">
        <v>0.36180555555555555</v>
      </c>
      <c r="AD11" s="29">
        <v>8</v>
      </c>
      <c r="AE11" s="116" t="s">
        <v>36</v>
      </c>
      <c r="AF11" s="9">
        <v>6.1</v>
      </c>
      <c r="AG11" s="146">
        <v>0.5638888888888889</v>
      </c>
    </row>
    <row r="12" spans="1:33" ht="14.25" customHeight="1">
      <c r="A12" s="112">
        <v>9</v>
      </c>
      <c r="B12" s="13">
        <v>2.4</v>
      </c>
      <c r="C12" s="9">
        <v>2.5</v>
      </c>
      <c r="D12" s="9">
        <v>1.1</v>
      </c>
      <c r="E12" s="9">
        <v>2.4</v>
      </c>
      <c r="F12" s="9">
        <v>2.9</v>
      </c>
      <c r="G12" s="9">
        <v>2.4</v>
      </c>
      <c r="H12" s="9">
        <v>1.7</v>
      </c>
      <c r="I12" s="9">
        <v>0.3</v>
      </c>
      <c r="J12" s="9">
        <v>0.7</v>
      </c>
      <c r="K12" s="9">
        <v>2.5</v>
      </c>
      <c r="L12" s="9">
        <v>3.2</v>
      </c>
      <c r="M12" s="9">
        <v>3</v>
      </c>
      <c r="N12" s="9">
        <v>2.6</v>
      </c>
      <c r="O12" s="9">
        <v>2.4</v>
      </c>
      <c r="P12" s="9">
        <v>1.2</v>
      </c>
      <c r="Q12" s="9">
        <v>1.5</v>
      </c>
      <c r="R12" s="9">
        <v>1.4</v>
      </c>
      <c r="S12" s="9">
        <v>2.2</v>
      </c>
      <c r="T12" s="9">
        <v>1.1</v>
      </c>
      <c r="U12" s="9">
        <v>1</v>
      </c>
      <c r="V12" s="9">
        <v>0.9</v>
      </c>
      <c r="W12" s="9">
        <v>0.9</v>
      </c>
      <c r="X12" s="9">
        <v>1.9</v>
      </c>
      <c r="Y12" s="9">
        <v>1.7</v>
      </c>
      <c r="Z12" s="45">
        <f t="shared" si="0"/>
        <v>1.8291666666666666</v>
      </c>
      <c r="AA12" s="116" t="s">
        <v>15</v>
      </c>
      <c r="AB12" s="9">
        <v>4.6</v>
      </c>
      <c r="AC12" s="143">
        <v>0.46458333333333335</v>
      </c>
      <c r="AD12" s="29">
        <v>9</v>
      </c>
      <c r="AE12" s="116" t="s">
        <v>15</v>
      </c>
      <c r="AF12" s="9">
        <v>10.2</v>
      </c>
      <c r="AG12" s="146">
        <v>0.5090277777777777</v>
      </c>
    </row>
    <row r="13" spans="1:33" ht="14.25" customHeight="1">
      <c r="A13" s="112">
        <v>10</v>
      </c>
      <c r="B13" s="13">
        <v>1.5</v>
      </c>
      <c r="C13" s="9">
        <v>1.6</v>
      </c>
      <c r="D13" s="9">
        <v>2.6</v>
      </c>
      <c r="E13" s="9">
        <v>3.1</v>
      </c>
      <c r="F13" s="9">
        <v>3.6</v>
      </c>
      <c r="G13" s="9">
        <v>3.8</v>
      </c>
      <c r="H13" s="9">
        <v>4.1</v>
      </c>
      <c r="I13" s="9">
        <v>2.4</v>
      </c>
      <c r="J13" s="9">
        <v>3.2</v>
      </c>
      <c r="K13" s="9">
        <v>3.9</v>
      </c>
      <c r="L13" s="9">
        <v>4.3</v>
      </c>
      <c r="M13" s="9">
        <v>4.5</v>
      </c>
      <c r="N13" s="9">
        <v>3.4</v>
      </c>
      <c r="O13" s="9">
        <v>2.5</v>
      </c>
      <c r="P13" s="9">
        <v>2.8</v>
      </c>
      <c r="Q13" s="9">
        <v>2.2</v>
      </c>
      <c r="R13" s="9">
        <v>2.8</v>
      </c>
      <c r="S13" s="9">
        <v>2.6</v>
      </c>
      <c r="T13" s="9">
        <v>2.2</v>
      </c>
      <c r="U13" s="9">
        <v>1.3</v>
      </c>
      <c r="V13" s="9">
        <v>0.7</v>
      </c>
      <c r="W13" s="9">
        <v>0.6</v>
      </c>
      <c r="X13" s="9">
        <v>1.8</v>
      </c>
      <c r="Y13" s="9">
        <v>0.9</v>
      </c>
      <c r="Z13" s="45">
        <f t="shared" si="0"/>
        <v>2.5999999999999996</v>
      </c>
      <c r="AA13" s="116" t="s">
        <v>15</v>
      </c>
      <c r="AB13" s="9">
        <v>5.3</v>
      </c>
      <c r="AC13" s="143">
        <v>0.5333333333333333</v>
      </c>
      <c r="AD13" s="29">
        <v>10</v>
      </c>
      <c r="AE13" s="116" t="s">
        <v>16</v>
      </c>
      <c r="AF13" s="9">
        <v>10.1</v>
      </c>
      <c r="AG13" s="146">
        <v>0.43194444444444446</v>
      </c>
    </row>
    <row r="14" spans="1:33" ht="14.25" customHeight="1">
      <c r="A14" s="113">
        <v>11</v>
      </c>
      <c r="B14" s="19">
        <v>1.1</v>
      </c>
      <c r="C14" s="20">
        <v>1.1</v>
      </c>
      <c r="D14" s="20">
        <v>0.7</v>
      </c>
      <c r="E14" s="20">
        <v>1.6</v>
      </c>
      <c r="F14" s="20">
        <v>3.8</v>
      </c>
      <c r="G14" s="20">
        <v>6</v>
      </c>
      <c r="H14" s="20">
        <v>7.3</v>
      </c>
      <c r="I14" s="20">
        <v>6.8</v>
      </c>
      <c r="J14" s="20">
        <v>4.2</v>
      </c>
      <c r="K14" s="20">
        <v>5.7</v>
      </c>
      <c r="L14" s="20">
        <v>4.7</v>
      </c>
      <c r="M14" s="20">
        <v>4.2</v>
      </c>
      <c r="N14" s="20">
        <v>4.5</v>
      </c>
      <c r="O14" s="20">
        <v>3.7</v>
      </c>
      <c r="P14" s="20">
        <v>1.8</v>
      </c>
      <c r="Q14" s="20">
        <v>4.3</v>
      </c>
      <c r="R14" s="20">
        <v>3.1</v>
      </c>
      <c r="S14" s="20">
        <v>2</v>
      </c>
      <c r="T14" s="20">
        <v>1.9</v>
      </c>
      <c r="U14" s="20">
        <v>1.8</v>
      </c>
      <c r="V14" s="20">
        <v>0.8</v>
      </c>
      <c r="W14" s="20">
        <v>1.5</v>
      </c>
      <c r="X14" s="20">
        <v>0.8</v>
      </c>
      <c r="Y14" s="20">
        <v>0.6</v>
      </c>
      <c r="Z14" s="46">
        <f t="shared" si="0"/>
        <v>3.0833333333333335</v>
      </c>
      <c r="AA14" s="117" t="s">
        <v>14</v>
      </c>
      <c r="AB14" s="20">
        <v>8</v>
      </c>
      <c r="AC14" s="144">
        <v>0.29583333333333334</v>
      </c>
      <c r="AD14" s="31">
        <v>11</v>
      </c>
      <c r="AE14" s="117" t="s">
        <v>14</v>
      </c>
      <c r="AF14" s="20">
        <v>14.5</v>
      </c>
      <c r="AG14" s="147">
        <v>0.39305555555555555</v>
      </c>
    </row>
    <row r="15" spans="1:33" ht="14.25" customHeight="1">
      <c r="A15" s="112">
        <v>12</v>
      </c>
      <c r="B15" s="13">
        <v>1.6</v>
      </c>
      <c r="C15" s="9">
        <v>1.4</v>
      </c>
      <c r="D15" s="9">
        <v>0.8</v>
      </c>
      <c r="E15" s="9">
        <v>1.1</v>
      </c>
      <c r="F15" s="9">
        <v>2.6</v>
      </c>
      <c r="G15" s="9">
        <v>2.6</v>
      </c>
      <c r="H15" s="9">
        <v>1.4</v>
      </c>
      <c r="I15" s="9">
        <v>2.3</v>
      </c>
      <c r="J15" s="9">
        <v>2.1</v>
      </c>
      <c r="K15" s="9">
        <v>0.3</v>
      </c>
      <c r="L15" s="9">
        <v>1.7</v>
      </c>
      <c r="M15" s="9">
        <v>2</v>
      </c>
      <c r="N15" s="9">
        <v>2.8</v>
      </c>
      <c r="O15" s="9">
        <v>2.3</v>
      </c>
      <c r="P15" s="9">
        <v>3.1</v>
      </c>
      <c r="Q15" s="9">
        <v>1.3</v>
      </c>
      <c r="R15" s="9">
        <v>1.4</v>
      </c>
      <c r="S15" s="9">
        <v>1.5</v>
      </c>
      <c r="T15" s="9">
        <v>2.2</v>
      </c>
      <c r="U15" s="9">
        <v>1.2</v>
      </c>
      <c r="V15" s="9">
        <v>2</v>
      </c>
      <c r="W15" s="9">
        <v>2.5</v>
      </c>
      <c r="X15" s="9">
        <v>4.8</v>
      </c>
      <c r="Y15" s="9">
        <v>5.5</v>
      </c>
      <c r="Z15" s="45">
        <f t="shared" si="0"/>
        <v>2.1041666666666665</v>
      </c>
      <c r="AA15" s="116" t="s">
        <v>17</v>
      </c>
      <c r="AB15" s="9">
        <v>5.8</v>
      </c>
      <c r="AC15" s="143">
        <v>0.98125</v>
      </c>
      <c r="AD15" s="29">
        <v>12</v>
      </c>
      <c r="AE15" s="116" t="s">
        <v>17</v>
      </c>
      <c r="AF15" s="9">
        <v>11.1</v>
      </c>
      <c r="AG15" s="146">
        <v>0.9736111111111111</v>
      </c>
    </row>
    <row r="16" spans="1:33" ht="14.25" customHeight="1">
      <c r="A16" s="112">
        <v>13</v>
      </c>
      <c r="B16" s="13">
        <v>5.8</v>
      </c>
      <c r="C16" s="9">
        <v>3.3</v>
      </c>
      <c r="D16" s="9">
        <v>4.4</v>
      </c>
      <c r="E16" s="9">
        <v>6.2</v>
      </c>
      <c r="F16" s="9">
        <v>6.3</v>
      </c>
      <c r="G16" s="9">
        <v>2.4</v>
      </c>
      <c r="H16" s="9">
        <v>1.7</v>
      </c>
      <c r="I16" s="9">
        <v>1.4</v>
      </c>
      <c r="J16" s="9">
        <v>2.7</v>
      </c>
      <c r="K16" s="9">
        <v>2.7</v>
      </c>
      <c r="L16" s="9">
        <v>3</v>
      </c>
      <c r="M16" s="9">
        <v>1.8</v>
      </c>
      <c r="N16" s="9">
        <v>3.1</v>
      </c>
      <c r="O16" s="9">
        <v>2.8</v>
      </c>
      <c r="P16" s="9">
        <v>1.5</v>
      </c>
      <c r="Q16" s="9">
        <v>2.2</v>
      </c>
      <c r="R16" s="9">
        <v>3</v>
      </c>
      <c r="S16" s="9">
        <v>4</v>
      </c>
      <c r="T16" s="9">
        <v>5.3</v>
      </c>
      <c r="U16" s="9">
        <v>5</v>
      </c>
      <c r="V16" s="9">
        <v>5.1</v>
      </c>
      <c r="W16" s="9">
        <v>4</v>
      </c>
      <c r="X16" s="9">
        <v>3.8</v>
      </c>
      <c r="Y16" s="9">
        <v>3.1</v>
      </c>
      <c r="Z16" s="45">
        <f t="shared" si="0"/>
        <v>3.524999999999999</v>
      </c>
      <c r="AA16" s="116" t="s">
        <v>14</v>
      </c>
      <c r="AB16" s="9">
        <v>8.2</v>
      </c>
      <c r="AC16" s="143">
        <v>0.19722222222222222</v>
      </c>
      <c r="AD16" s="29">
        <v>13</v>
      </c>
      <c r="AE16" s="116" t="s">
        <v>14</v>
      </c>
      <c r="AF16" s="9">
        <v>13.9</v>
      </c>
      <c r="AG16" s="146">
        <v>0.19305555555555554</v>
      </c>
    </row>
    <row r="17" spans="1:33" ht="14.25" customHeight="1">
      <c r="A17" s="112">
        <v>14</v>
      </c>
      <c r="B17" s="13">
        <v>0.8</v>
      </c>
      <c r="C17" s="9">
        <v>1.3</v>
      </c>
      <c r="D17" s="9">
        <v>1.8</v>
      </c>
      <c r="E17" s="9">
        <v>1.3</v>
      </c>
      <c r="F17" s="9">
        <v>1.2</v>
      </c>
      <c r="G17" s="9">
        <v>1.5</v>
      </c>
      <c r="H17" s="9">
        <v>1.4</v>
      </c>
      <c r="I17" s="9">
        <v>0.6</v>
      </c>
      <c r="J17" s="9">
        <v>1.1</v>
      </c>
      <c r="K17" s="9">
        <v>0.9</v>
      </c>
      <c r="L17" s="9">
        <v>5.5</v>
      </c>
      <c r="M17" s="9">
        <v>3.9</v>
      </c>
      <c r="N17" s="9">
        <v>4.1</v>
      </c>
      <c r="O17" s="9">
        <v>2.4</v>
      </c>
      <c r="P17" s="9">
        <v>3.2</v>
      </c>
      <c r="Q17" s="9">
        <v>2.9</v>
      </c>
      <c r="R17" s="9">
        <v>1.8</v>
      </c>
      <c r="S17" s="9">
        <v>1.4</v>
      </c>
      <c r="T17" s="9">
        <v>3.6</v>
      </c>
      <c r="U17" s="9">
        <v>3.3</v>
      </c>
      <c r="V17" s="9">
        <v>5.3</v>
      </c>
      <c r="W17" s="9">
        <v>5.2</v>
      </c>
      <c r="X17" s="9">
        <v>5.9</v>
      </c>
      <c r="Y17" s="9">
        <v>5.9</v>
      </c>
      <c r="Z17" s="45">
        <f t="shared" si="0"/>
        <v>2.7624999999999997</v>
      </c>
      <c r="AA17" s="116" t="s">
        <v>14</v>
      </c>
      <c r="AB17" s="9">
        <v>6.8</v>
      </c>
      <c r="AC17" s="143">
        <v>0.9777777777777777</v>
      </c>
      <c r="AD17" s="29">
        <v>14</v>
      </c>
      <c r="AE17" s="116" t="s">
        <v>14</v>
      </c>
      <c r="AF17" s="9">
        <v>11.9</v>
      </c>
      <c r="AG17" s="146">
        <v>0.9805555555555556</v>
      </c>
    </row>
    <row r="18" spans="1:33" ht="14.25" customHeight="1">
      <c r="A18" s="112">
        <v>15</v>
      </c>
      <c r="B18" s="13">
        <v>5.6</v>
      </c>
      <c r="C18" s="9">
        <v>5.9</v>
      </c>
      <c r="D18" s="9">
        <v>5.2</v>
      </c>
      <c r="E18" s="9">
        <v>4.2</v>
      </c>
      <c r="F18" s="9">
        <v>4.4</v>
      </c>
      <c r="G18" s="9">
        <v>4.7</v>
      </c>
      <c r="H18" s="9">
        <v>5.1</v>
      </c>
      <c r="I18" s="9">
        <v>4.2</v>
      </c>
      <c r="J18" s="9">
        <v>1.7</v>
      </c>
      <c r="K18" s="9">
        <v>2.1</v>
      </c>
      <c r="L18" s="9">
        <v>2.3</v>
      </c>
      <c r="M18" s="9">
        <v>2.7</v>
      </c>
      <c r="N18" s="9">
        <v>2.7</v>
      </c>
      <c r="O18" s="9">
        <v>2.5</v>
      </c>
      <c r="P18" s="9">
        <v>2.3</v>
      </c>
      <c r="Q18" s="9">
        <v>1.8</v>
      </c>
      <c r="R18" s="9">
        <v>1.5</v>
      </c>
      <c r="S18" s="9">
        <v>1.2</v>
      </c>
      <c r="T18" s="9">
        <v>1.1</v>
      </c>
      <c r="U18" s="9">
        <v>1.6</v>
      </c>
      <c r="V18" s="9">
        <v>1.3</v>
      </c>
      <c r="W18" s="9">
        <v>1.2</v>
      </c>
      <c r="X18" s="9">
        <v>1.2</v>
      </c>
      <c r="Y18" s="9">
        <v>1.3</v>
      </c>
      <c r="Z18" s="45">
        <f t="shared" si="0"/>
        <v>2.8250000000000006</v>
      </c>
      <c r="AA18" s="116" t="s">
        <v>14</v>
      </c>
      <c r="AB18" s="9">
        <v>7.1</v>
      </c>
      <c r="AC18" s="143">
        <v>0.05277777777777778</v>
      </c>
      <c r="AD18" s="29">
        <v>15</v>
      </c>
      <c r="AE18" s="116" t="s">
        <v>14</v>
      </c>
      <c r="AF18" s="9">
        <v>12.7</v>
      </c>
      <c r="AG18" s="146">
        <v>0.025694444444444447</v>
      </c>
    </row>
    <row r="19" spans="1:33" ht="14.25" customHeight="1">
      <c r="A19" s="112">
        <v>16</v>
      </c>
      <c r="B19" s="13">
        <v>2.3</v>
      </c>
      <c r="C19" s="9">
        <v>1.8</v>
      </c>
      <c r="D19" s="9">
        <v>1.4</v>
      </c>
      <c r="E19" s="9">
        <v>3.2</v>
      </c>
      <c r="F19" s="9">
        <v>2.2</v>
      </c>
      <c r="G19" s="9">
        <v>1.4</v>
      </c>
      <c r="H19" s="9">
        <v>5.1</v>
      </c>
      <c r="I19" s="9">
        <v>4.8</v>
      </c>
      <c r="J19" s="9">
        <v>4</v>
      </c>
      <c r="K19" s="9">
        <v>3.9</v>
      </c>
      <c r="L19" s="9">
        <v>2.3</v>
      </c>
      <c r="M19" s="9">
        <v>3.1</v>
      </c>
      <c r="N19" s="9">
        <v>3.4</v>
      </c>
      <c r="O19" s="9">
        <v>1.3</v>
      </c>
      <c r="P19" s="9">
        <v>2.8</v>
      </c>
      <c r="Q19" s="9">
        <v>2.1</v>
      </c>
      <c r="R19" s="9">
        <v>2.2</v>
      </c>
      <c r="S19" s="9">
        <v>1.2</v>
      </c>
      <c r="T19" s="9">
        <v>1.2</v>
      </c>
      <c r="U19" s="9">
        <v>2.2</v>
      </c>
      <c r="V19" s="9">
        <v>2.2</v>
      </c>
      <c r="W19" s="9">
        <v>1.6</v>
      </c>
      <c r="X19" s="9">
        <v>1.7</v>
      </c>
      <c r="Y19" s="9">
        <v>3.2</v>
      </c>
      <c r="Z19" s="45">
        <f t="shared" si="0"/>
        <v>2.525000000000001</v>
      </c>
      <c r="AA19" s="116" t="s">
        <v>17</v>
      </c>
      <c r="AB19" s="9">
        <v>6.3</v>
      </c>
      <c r="AC19" s="143">
        <v>0.2986111111111111</v>
      </c>
      <c r="AD19" s="29">
        <v>16</v>
      </c>
      <c r="AE19" s="116" t="s">
        <v>17</v>
      </c>
      <c r="AF19" s="9">
        <v>13.5</v>
      </c>
      <c r="AG19" s="146">
        <v>0.29375</v>
      </c>
    </row>
    <row r="20" spans="1:33" ht="14.25" customHeight="1">
      <c r="A20" s="112">
        <v>17</v>
      </c>
      <c r="B20" s="13">
        <v>2.3</v>
      </c>
      <c r="C20" s="9">
        <v>1.7</v>
      </c>
      <c r="D20" s="9">
        <v>1.7</v>
      </c>
      <c r="E20" s="9">
        <v>2.3</v>
      </c>
      <c r="F20" s="9">
        <v>1.8</v>
      </c>
      <c r="G20" s="9">
        <v>1.2</v>
      </c>
      <c r="H20" s="9">
        <v>1.6</v>
      </c>
      <c r="I20" s="9">
        <v>1.1</v>
      </c>
      <c r="J20" s="9">
        <v>4.6</v>
      </c>
      <c r="K20" s="10">
        <v>6</v>
      </c>
      <c r="L20" s="9">
        <v>3.7</v>
      </c>
      <c r="M20" s="9">
        <v>5.4</v>
      </c>
      <c r="N20" s="9">
        <v>6.8</v>
      </c>
      <c r="O20" s="9">
        <v>6.3</v>
      </c>
      <c r="P20" s="9">
        <v>5.1</v>
      </c>
      <c r="Q20" s="9">
        <v>2.4</v>
      </c>
      <c r="R20" s="9">
        <v>2.7</v>
      </c>
      <c r="S20" s="9">
        <v>2.6</v>
      </c>
      <c r="T20" s="9">
        <v>4</v>
      </c>
      <c r="U20" s="9">
        <v>5.4</v>
      </c>
      <c r="V20" s="9">
        <v>3.7</v>
      </c>
      <c r="W20" s="9">
        <v>5.4</v>
      </c>
      <c r="X20" s="9">
        <v>4.1</v>
      </c>
      <c r="Y20" s="9">
        <v>3.5</v>
      </c>
      <c r="Z20" s="45">
        <f t="shared" si="0"/>
        <v>3.5583333333333336</v>
      </c>
      <c r="AA20" s="116" t="s">
        <v>17</v>
      </c>
      <c r="AB20" s="9">
        <v>7.8</v>
      </c>
      <c r="AC20" s="143">
        <v>0.5368055555555555</v>
      </c>
      <c r="AD20" s="29">
        <v>17</v>
      </c>
      <c r="AE20" s="116" t="s">
        <v>15</v>
      </c>
      <c r="AF20" s="9">
        <v>15.5</v>
      </c>
      <c r="AG20" s="146">
        <v>0.9763888888888889</v>
      </c>
    </row>
    <row r="21" spans="1:33" ht="14.25" customHeight="1">
      <c r="A21" s="112">
        <v>18</v>
      </c>
      <c r="B21" s="13">
        <v>1.4</v>
      </c>
      <c r="C21" s="9">
        <v>1.2</v>
      </c>
      <c r="D21" s="9">
        <v>2.3</v>
      </c>
      <c r="E21" s="9">
        <v>3.6</v>
      </c>
      <c r="F21" s="9">
        <v>3.1</v>
      </c>
      <c r="G21" s="9">
        <v>3.7</v>
      </c>
      <c r="H21" s="9">
        <v>6.6</v>
      </c>
      <c r="I21" s="9">
        <v>6.6</v>
      </c>
      <c r="J21" s="9">
        <v>6.6</v>
      </c>
      <c r="K21" s="9">
        <v>8.2</v>
      </c>
      <c r="L21" s="9">
        <v>9.4</v>
      </c>
      <c r="M21" s="9">
        <v>8.9</v>
      </c>
      <c r="N21" s="9">
        <v>6.2</v>
      </c>
      <c r="O21" s="9">
        <v>6</v>
      </c>
      <c r="P21" s="9">
        <v>3.6</v>
      </c>
      <c r="Q21" s="9">
        <v>1.3</v>
      </c>
      <c r="R21" s="9">
        <v>1.3</v>
      </c>
      <c r="S21" s="9">
        <v>0.7</v>
      </c>
      <c r="T21" s="9">
        <v>1.9</v>
      </c>
      <c r="U21" s="9">
        <v>2.7</v>
      </c>
      <c r="V21" s="9">
        <v>3.2</v>
      </c>
      <c r="W21" s="9">
        <v>3.5</v>
      </c>
      <c r="X21" s="9">
        <v>3.3</v>
      </c>
      <c r="Y21" s="9">
        <v>3.2</v>
      </c>
      <c r="Z21" s="45">
        <f t="shared" si="0"/>
        <v>4.104166666666667</v>
      </c>
      <c r="AA21" s="116" t="s">
        <v>14</v>
      </c>
      <c r="AB21" s="9">
        <v>11.3</v>
      </c>
      <c r="AC21" s="143">
        <v>0.43402777777777773</v>
      </c>
      <c r="AD21" s="29">
        <v>18</v>
      </c>
      <c r="AE21" s="116" t="s">
        <v>15</v>
      </c>
      <c r="AF21" s="9">
        <v>22.1</v>
      </c>
      <c r="AG21" s="146">
        <v>0.4277777777777778</v>
      </c>
    </row>
    <row r="22" spans="1:33" ht="14.25" customHeight="1">
      <c r="A22" s="112">
        <v>19</v>
      </c>
      <c r="B22" s="13">
        <v>3.1</v>
      </c>
      <c r="C22" s="9">
        <v>3.1</v>
      </c>
      <c r="D22" s="9">
        <v>3.1</v>
      </c>
      <c r="E22" s="9">
        <v>2.3</v>
      </c>
      <c r="F22" s="9">
        <v>2.1</v>
      </c>
      <c r="G22" s="9">
        <v>2.3</v>
      </c>
      <c r="H22" s="9">
        <v>2.1</v>
      </c>
      <c r="I22" s="9">
        <v>3.4</v>
      </c>
      <c r="J22" s="9">
        <v>2.7</v>
      </c>
      <c r="K22" s="9">
        <v>2.9</v>
      </c>
      <c r="L22" s="9">
        <v>4.8</v>
      </c>
      <c r="M22" s="9">
        <v>2.8</v>
      </c>
      <c r="N22" s="9">
        <v>8.7</v>
      </c>
      <c r="O22" s="9">
        <v>10.7</v>
      </c>
      <c r="P22" s="9">
        <v>6.3</v>
      </c>
      <c r="Q22" s="9">
        <v>2.2</v>
      </c>
      <c r="R22" s="9">
        <v>1.6</v>
      </c>
      <c r="S22" s="9">
        <v>1.2</v>
      </c>
      <c r="T22" s="9">
        <v>1.5</v>
      </c>
      <c r="U22" s="9">
        <v>1.2</v>
      </c>
      <c r="V22" s="9">
        <v>1.5</v>
      </c>
      <c r="W22" s="9">
        <v>2</v>
      </c>
      <c r="X22" s="9">
        <v>1.5</v>
      </c>
      <c r="Y22" s="9">
        <v>2.7</v>
      </c>
      <c r="Z22" s="45">
        <f t="shared" si="0"/>
        <v>3.158333333333333</v>
      </c>
      <c r="AA22" s="116" t="s">
        <v>15</v>
      </c>
      <c r="AB22" s="9">
        <v>11.5</v>
      </c>
      <c r="AC22" s="143">
        <v>0.5819444444444445</v>
      </c>
      <c r="AD22" s="29">
        <v>19</v>
      </c>
      <c r="AE22" s="116" t="s">
        <v>15</v>
      </c>
      <c r="AF22" s="9">
        <v>23</v>
      </c>
      <c r="AG22" s="146">
        <v>0.5736111111111112</v>
      </c>
    </row>
    <row r="23" spans="1:33" ht="14.25" customHeight="1">
      <c r="A23" s="112">
        <v>20</v>
      </c>
      <c r="B23" s="13">
        <v>1.9</v>
      </c>
      <c r="C23" s="9">
        <v>1.7</v>
      </c>
      <c r="D23" s="9">
        <v>1.8</v>
      </c>
      <c r="E23" s="9">
        <v>1.8</v>
      </c>
      <c r="F23" s="9">
        <v>3.5</v>
      </c>
      <c r="G23" s="9">
        <v>2.3</v>
      </c>
      <c r="H23" s="9">
        <v>3.2</v>
      </c>
      <c r="I23" s="9">
        <v>2.8</v>
      </c>
      <c r="J23" s="9">
        <v>2.6</v>
      </c>
      <c r="K23" s="9">
        <v>4</v>
      </c>
      <c r="L23" s="9">
        <v>3.5</v>
      </c>
      <c r="M23" s="9">
        <v>4.6</v>
      </c>
      <c r="N23" s="9">
        <v>3.1</v>
      </c>
      <c r="O23" s="9">
        <v>3.5</v>
      </c>
      <c r="P23" s="9">
        <v>3.3</v>
      </c>
      <c r="Q23" s="9">
        <v>1.7</v>
      </c>
      <c r="R23" s="9">
        <v>1.2</v>
      </c>
      <c r="S23" s="9">
        <v>1.6</v>
      </c>
      <c r="T23" s="9">
        <v>1.4</v>
      </c>
      <c r="U23" s="9">
        <v>0.5</v>
      </c>
      <c r="V23" s="9">
        <v>1.6</v>
      </c>
      <c r="W23" s="9">
        <v>1.1</v>
      </c>
      <c r="X23" s="9">
        <v>1.3</v>
      </c>
      <c r="Y23" s="9">
        <v>1.3</v>
      </c>
      <c r="Z23" s="45">
        <f t="shared" si="0"/>
        <v>2.3041666666666667</v>
      </c>
      <c r="AA23" s="116" t="s">
        <v>14</v>
      </c>
      <c r="AB23" s="9">
        <v>5.9</v>
      </c>
      <c r="AC23" s="143">
        <v>0.5027777777777778</v>
      </c>
      <c r="AD23" s="29">
        <v>20</v>
      </c>
      <c r="AE23" s="116" t="s">
        <v>18</v>
      </c>
      <c r="AF23" s="9">
        <v>12.2</v>
      </c>
      <c r="AG23" s="146">
        <v>0.4840277777777778</v>
      </c>
    </row>
    <row r="24" spans="1:33" ht="14.25" customHeight="1">
      <c r="A24" s="113">
        <v>21</v>
      </c>
      <c r="B24" s="19">
        <v>1</v>
      </c>
      <c r="C24" s="20">
        <v>1.4</v>
      </c>
      <c r="D24" s="20">
        <v>1.6</v>
      </c>
      <c r="E24" s="20">
        <v>1.5</v>
      </c>
      <c r="F24" s="20">
        <v>1.7</v>
      </c>
      <c r="G24" s="20">
        <v>2</v>
      </c>
      <c r="H24" s="20">
        <v>0.8</v>
      </c>
      <c r="I24" s="20">
        <v>0.7</v>
      </c>
      <c r="J24" s="20">
        <v>1.2</v>
      </c>
      <c r="K24" s="20">
        <v>0.9</v>
      </c>
      <c r="L24" s="20">
        <v>1.6</v>
      </c>
      <c r="M24" s="20">
        <v>2.5</v>
      </c>
      <c r="N24" s="20">
        <v>2.3</v>
      </c>
      <c r="O24" s="20">
        <v>1.9</v>
      </c>
      <c r="P24" s="20">
        <v>3.3</v>
      </c>
      <c r="Q24" s="20">
        <v>1.9</v>
      </c>
      <c r="R24" s="20">
        <v>1.1</v>
      </c>
      <c r="S24" s="20">
        <v>1</v>
      </c>
      <c r="T24" s="20">
        <v>1</v>
      </c>
      <c r="U24" s="20">
        <v>1</v>
      </c>
      <c r="V24" s="20">
        <v>1.5</v>
      </c>
      <c r="W24" s="20">
        <v>1.1</v>
      </c>
      <c r="X24" s="20">
        <v>1.9</v>
      </c>
      <c r="Y24" s="20">
        <v>0.8</v>
      </c>
      <c r="Z24" s="46">
        <f t="shared" si="0"/>
        <v>1.4874999999999998</v>
      </c>
      <c r="AA24" s="117" t="s">
        <v>21</v>
      </c>
      <c r="AB24" s="20">
        <v>4.1</v>
      </c>
      <c r="AC24" s="144">
        <v>0.6305555555555555</v>
      </c>
      <c r="AD24" s="31">
        <v>21</v>
      </c>
      <c r="AE24" s="117" t="s">
        <v>22</v>
      </c>
      <c r="AF24" s="20">
        <v>7.3</v>
      </c>
      <c r="AG24" s="147">
        <v>0.6020833333333333</v>
      </c>
    </row>
    <row r="25" spans="1:33" ht="14.25" customHeight="1">
      <c r="A25" s="112">
        <v>22</v>
      </c>
      <c r="B25" s="13">
        <v>1.8</v>
      </c>
      <c r="C25" s="9">
        <v>1.3</v>
      </c>
      <c r="D25" s="9">
        <v>1.9</v>
      </c>
      <c r="E25" s="9">
        <v>1.6</v>
      </c>
      <c r="F25" s="9">
        <v>1.5</v>
      </c>
      <c r="G25" s="9">
        <v>1.3</v>
      </c>
      <c r="H25" s="9">
        <v>2.5</v>
      </c>
      <c r="I25" s="9">
        <v>0.4</v>
      </c>
      <c r="J25" s="9">
        <v>4.7</v>
      </c>
      <c r="K25" s="9">
        <v>4.4</v>
      </c>
      <c r="L25" s="9">
        <v>6.6</v>
      </c>
      <c r="M25" s="9">
        <v>8.4</v>
      </c>
      <c r="N25" s="9">
        <v>6.6</v>
      </c>
      <c r="O25" s="9">
        <v>8.4</v>
      </c>
      <c r="P25" s="9">
        <v>6.5</v>
      </c>
      <c r="Q25" s="9">
        <v>3.2</v>
      </c>
      <c r="R25" s="9">
        <v>7.7</v>
      </c>
      <c r="S25" s="9">
        <v>8.8</v>
      </c>
      <c r="T25" s="9">
        <v>7.7</v>
      </c>
      <c r="U25" s="9">
        <v>5.6</v>
      </c>
      <c r="V25" s="9">
        <v>3.6</v>
      </c>
      <c r="W25" s="9">
        <v>0.6</v>
      </c>
      <c r="X25" s="9">
        <v>0.7</v>
      </c>
      <c r="Y25" s="9">
        <v>1.3</v>
      </c>
      <c r="Z25" s="45">
        <f t="shared" si="0"/>
        <v>4.0458333333333325</v>
      </c>
      <c r="AA25" s="116" t="s">
        <v>15</v>
      </c>
      <c r="AB25" s="9">
        <v>10.9</v>
      </c>
      <c r="AC25" s="143">
        <v>0.6020833333333333</v>
      </c>
      <c r="AD25" s="29">
        <v>22</v>
      </c>
      <c r="AE25" s="116" t="s">
        <v>15</v>
      </c>
      <c r="AF25" s="9">
        <v>22.8</v>
      </c>
      <c r="AG25" s="146">
        <v>0.5958333333333333</v>
      </c>
    </row>
    <row r="26" spans="1:33" ht="14.25" customHeight="1">
      <c r="A26" s="112">
        <v>23</v>
      </c>
      <c r="B26" s="13">
        <v>0.7</v>
      </c>
      <c r="C26" s="9">
        <v>0.9</v>
      </c>
      <c r="D26" s="9">
        <v>3.7</v>
      </c>
      <c r="E26" s="9">
        <v>4.7</v>
      </c>
      <c r="F26" s="9">
        <v>5</v>
      </c>
      <c r="G26" s="9">
        <v>5.2</v>
      </c>
      <c r="H26" s="9">
        <v>5.1</v>
      </c>
      <c r="I26" s="9">
        <v>6.7</v>
      </c>
      <c r="J26" s="9">
        <v>5.1</v>
      </c>
      <c r="K26" s="9">
        <v>6.3</v>
      </c>
      <c r="L26" s="9">
        <v>4.3</v>
      </c>
      <c r="M26" s="9">
        <v>5.1</v>
      </c>
      <c r="N26" s="9">
        <v>3.3</v>
      </c>
      <c r="O26" s="9">
        <v>4.6</v>
      </c>
      <c r="P26" s="9">
        <v>3</v>
      </c>
      <c r="Q26" s="9">
        <v>1.8</v>
      </c>
      <c r="R26" s="9">
        <v>1.4</v>
      </c>
      <c r="S26" s="9">
        <v>1.5</v>
      </c>
      <c r="T26" s="9">
        <v>0.8</v>
      </c>
      <c r="U26" s="9">
        <v>1.9</v>
      </c>
      <c r="V26" s="9">
        <v>1.2</v>
      </c>
      <c r="W26" s="9">
        <v>1.8</v>
      </c>
      <c r="X26" s="9">
        <v>4</v>
      </c>
      <c r="Y26" s="9">
        <v>3.6</v>
      </c>
      <c r="Z26" s="45">
        <f t="shared" si="0"/>
        <v>3.4041666666666663</v>
      </c>
      <c r="AA26" s="116" t="s">
        <v>17</v>
      </c>
      <c r="AB26" s="9">
        <v>7.5</v>
      </c>
      <c r="AC26" s="143">
        <v>0.3375</v>
      </c>
      <c r="AD26" s="29">
        <v>23</v>
      </c>
      <c r="AE26" s="116" t="s">
        <v>17</v>
      </c>
      <c r="AF26" s="9">
        <v>12.8</v>
      </c>
      <c r="AG26" s="146">
        <v>0.4145833333333333</v>
      </c>
    </row>
    <row r="27" spans="1:33" ht="14.25" customHeight="1">
      <c r="A27" s="112">
        <v>24</v>
      </c>
      <c r="B27" s="13">
        <v>0.7</v>
      </c>
      <c r="C27" s="9">
        <v>4.3</v>
      </c>
      <c r="D27" s="9">
        <v>1.2</v>
      </c>
      <c r="E27" s="9">
        <v>1.4</v>
      </c>
      <c r="F27" s="9">
        <v>4.3</v>
      </c>
      <c r="G27" s="9">
        <v>3.3</v>
      </c>
      <c r="H27" s="9">
        <v>3.1</v>
      </c>
      <c r="I27" s="9">
        <v>1.9</v>
      </c>
      <c r="J27" s="9">
        <v>3.2</v>
      </c>
      <c r="K27" s="9">
        <v>5.8</v>
      </c>
      <c r="L27" s="9">
        <v>5</v>
      </c>
      <c r="M27" s="9">
        <v>2.8</v>
      </c>
      <c r="N27" s="9">
        <v>5.8</v>
      </c>
      <c r="O27" s="9">
        <v>9.5</v>
      </c>
      <c r="P27" s="9">
        <v>9.5</v>
      </c>
      <c r="Q27" s="9">
        <v>4.5</v>
      </c>
      <c r="R27" s="9">
        <v>1.6</v>
      </c>
      <c r="S27" s="9">
        <v>2</v>
      </c>
      <c r="T27" s="9">
        <v>2.1</v>
      </c>
      <c r="U27" s="9">
        <v>1.7</v>
      </c>
      <c r="V27" s="9">
        <v>0.9</v>
      </c>
      <c r="W27" s="9">
        <v>4.2</v>
      </c>
      <c r="X27" s="9">
        <v>3.1</v>
      </c>
      <c r="Y27" s="9">
        <v>2</v>
      </c>
      <c r="Z27" s="45">
        <f t="shared" si="0"/>
        <v>3.495833333333333</v>
      </c>
      <c r="AA27" s="116" t="s">
        <v>15</v>
      </c>
      <c r="AB27" s="9">
        <v>10.7</v>
      </c>
      <c r="AC27" s="143">
        <v>0.5958333333333333</v>
      </c>
      <c r="AD27" s="29">
        <v>24</v>
      </c>
      <c r="AE27" s="116" t="s">
        <v>15</v>
      </c>
      <c r="AF27" s="9">
        <v>20.9</v>
      </c>
      <c r="AG27" s="146">
        <v>0.56875</v>
      </c>
    </row>
    <row r="28" spans="1:33" ht="14.25" customHeight="1">
      <c r="A28" s="112">
        <v>25</v>
      </c>
      <c r="B28" s="13">
        <v>0.4</v>
      </c>
      <c r="C28" s="9">
        <v>1.7</v>
      </c>
      <c r="D28" s="9">
        <v>1.7</v>
      </c>
      <c r="E28" s="9">
        <v>1.1</v>
      </c>
      <c r="F28" s="9">
        <v>1.7</v>
      </c>
      <c r="G28" s="9">
        <v>1.2</v>
      </c>
      <c r="H28" s="9">
        <v>1.1</v>
      </c>
      <c r="I28" s="9">
        <v>0.3</v>
      </c>
      <c r="J28" s="9">
        <v>0.6</v>
      </c>
      <c r="K28" s="9">
        <v>1.9</v>
      </c>
      <c r="L28" s="9">
        <v>3.9</v>
      </c>
      <c r="M28" s="9">
        <v>3</v>
      </c>
      <c r="N28" s="9">
        <v>2.6</v>
      </c>
      <c r="O28" s="9">
        <v>3.5</v>
      </c>
      <c r="P28" s="9">
        <v>3.1</v>
      </c>
      <c r="Q28" s="9">
        <v>2.4</v>
      </c>
      <c r="R28" s="9">
        <v>1.5</v>
      </c>
      <c r="S28" s="9">
        <v>1.2</v>
      </c>
      <c r="T28" s="9">
        <v>2.9</v>
      </c>
      <c r="U28" s="9">
        <v>4.8</v>
      </c>
      <c r="V28" s="9">
        <v>6.8</v>
      </c>
      <c r="W28" s="9">
        <v>5.8</v>
      </c>
      <c r="X28" s="9">
        <v>5.4</v>
      </c>
      <c r="Y28" s="9">
        <v>5.1</v>
      </c>
      <c r="Z28" s="45">
        <f t="shared" si="0"/>
        <v>2.6541666666666663</v>
      </c>
      <c r="AA28" s="116" t="s">
        <v>17</v>
      </c>
      <c r="AB28" s="9">
        <v>6.8</v>
      </c>
      <c r="AC28" s="143">
        <v>0.8902777777777778</v>
      </c>
      <c r="AD28" s="29">
        <v>25</v>
      </c>
      <c r="AE28" s="116" t="s">
        <v>17</v>
      </c>
      <c r="AF28" s="9">
        <v>13</v>
      </c>
      <c r="AG28" s="146">
        <v>0.8770833333333333</v>
      </c>
    </row>
    <row r="29" spans="1:33" ht="14.25" customHeight="1">
      <c r="A29" s="112">
        <v>26</v>
      </c>
      <c r="B29" s="13">
        <v>4.4</v>
      </c>
      <c r="C29" s="9">
        <v>4.2</v>
      </c>
      <c r="D29" s="9">
        <v>4</v>
      </c>
      <c r="E29" s="9">
        <v>6.6</v>
      </c>
      <c r="F29" s="9">
        <v>7.5</v>
      </c>
      <c r="G29" s="9">
        <v>6</v>
      </c>
      <c r="H29" s="9">
        <v>5.7</v>
      </c>
      <c r="I29" s="9">
        <v>6.5</v>
      </c>
      <c r="J29" s="9">
        <v>5.6</v>
      </c>
      <c r="K29" s="9">
        <v>4.2</v>
      </c>
      <c r="L29" s="9">
        <v>7.2</v>
      </c>
      <c r="M29" s="9">
        <v>5.2</v>
      </c>
      <c r="N29" s="9">
        <v>6.3</v>
      </c>
      <c r="O29" s="9">
        <v>5.7</v>
      </c>
      <c r="P29" s="9">
        <v>3.9</v>
      </c>
      <c r="Q29" s="9">
        <v>4.9</v>
      </c>
      <c r="R29" s="9">
        <v>5.4</v>
      </c>
      <c r="S29" s="9">
        <v>8</v>
      </c>
      <c r="T29" s="9">
        <v>8.6</v>
      </c>
      <c r="U29" s="9">
        <v>3.1</v>
      </c>
      <c r="V29" s="9">
        <v>2.3</v>
      </c>
      <c r="W29" s="9">
        <v>1.1</v>
      </c>
      <c r="X29" s="9">
        <v>1.4</v>
      </c>
      <c r="Y29" s="9">
        <v>1.1</v>
      </c>
      <c r="Z29" s="45">
        <f t="shared" si="0"/>
        <v>4.954166666666667</v>
      </c>
      <c r="AA29" s="116" t="s">
        <v>15</v>
      </c>
      <c r="AB29" s="9">
        <v>9.8</v>
      </c>
      <c r="AC29" s="143">
        <v>0.7784722222222222</v>
      </c>
      <c r="AD29" s="29">
        <v>26</v>
      </c>
      <c r="AE29" s="116" t="s">
        <v>15</v>
      </c>
      <c r="AF29" s="9">
        <v>20.4</v>
      </c>
      <c r="AG29" s="146">
        <v>0.7625</v>
      </c>
    </row>
    <row r="30" spans="1:33" ht="14.25" customHeight="1">
      <c r="A30" s="112">
        <v>27</v>
      </c>
      <c r="B30" s="13">
        <v>1.1</v>
      </c>
      <c r="C30" s="9">
        <v>1</v>
      </c>
      <c r="D30" s="9">
        <v>1.7</v>
      </c>
      <c r="E30" s="9">
        <v>1.3</v>
      </c>
      <c r="F30" s="9">
        <v>3.3</v>
      </c>
      <c r="G30" s="9">
        <v>1.1</v>
      </c>
      <c r="H30" s="9">
        <v>1.5</v>
      </c>
      <c r="I30" s="9">
        <v>1.6</v>
      </c>
      <c r="J30" s="9">
        <v>2.5</v>
      </c>
      <c r="K30" s="9">
        <v>5.9</v>
      </c>
      <c r="L30" s="9">
        <v>5.9</v>
      </c>
      <c r="M30" s="9">
        <v>5.3</v>
      </c>
      <c r="N30" s="9">
        <v>7.1</v>
      </c>
      <c r="O30" s="9">
        <v>6.3</v>
      </c>
      <c r="P30" s="9">
        <v>5.2</v>
      </c>
      <c r="Q30" s="9">
        <v>5</v>
      </c>
      <c r="R30" s="9">
        <v>6</v>
      </c>
      <c r="S30" s="9">
        <v>6.8</v>
      </c>
      <c r="T30" s="9">
        <v>5.3</v>
      </c>
      <c r="U30" s="9">
        <v>6.1</v>
      </c>
      <c r="V30" s="9">
        <v>4</v>
      </c>
      <c r="W30" s="9">
        <v>6.1</v>
      </c>
      <c r="X30" s="9">
        <v>4.9</v>
      </c>
      <c r="Y30" s="9">
        <v>3</v>
      </c>
      <c r="Z30" s="45">
        <f t="shared" si="0"/>
        <v>4.083333333333333</v>
      </c>
      <c r="AA30" s="116" t="s">
        <v>15</v>
      </c>
      <c r="AB30" s="9">
        <v>8.8</v>
      </c>
      <c r="AC30" s="143">
        <v>0.5145833333333333</v>
      </c>
      <c r="AD30" s="29">
        <v>27</v>
      </c>
      <c r="AE30" s="116" t="s">
        <v>15</v>
      </c>
      <c r="AF30" s="9">
        <v>17.5</v>
      </c>
      <c r="AG30" s="146">
        <v>0.4604166666666667</v>
      </c>
    </row>
    <row r="31" spans="1:33" ht="14.25" customHeight="1">
      <c r="A31" s="112">
        <v>28</v>
      </c>
      <c r="B31" s="13">
        <v>2.7</v>
      </c>
      <c r="C31" s="9">
        <v>0.9</v>
      </c>
      <c r="D31" s="9">
        <v>2.8</v>
      </c>
      <c r="E31" s="9">
        <v>3.3</v>
      </c>
      <c r="F31" s="9">
        <v>2.5</v>
      </c>
      <c r="G31" s="9">
        <v>3.2</v>
      </c>
      <c r="H31" s="9">
        <v>2</v>
      </c>
      <c r="I31" s="9">
        <v>3.7</v>
      </c>
      <c r="J31" s="9">
        <v>3.2</v>
      </c>
      <c r="K31" s="9">
        <v>4.7</v>
      </c>
      <c r="L31" s="9">
        <v>5.1</v>
      </c>
      <c r="M31" s="9">
        <v>5.3</v>
      </c>
      <c r="N31" s="9">
        <v>3</v>
      </c>
      <c r="O31" s="9">
        <v>3</v>
      </c>
      <c r="P31" s="9">
        <v>2.8</v>
      </c>
      <c r="Q31" s="9">
        <v>3.5</v>
      </c>
      <c r="R31" s="9">
        <v>2.6</v>
      </c>
      <c r="S31" s="9">
        <v>4</v>
      </c>
      <c r="T31" s="9">
        <v>2.4</v>
      </c>
      <c r="U31" s="9">
        <v>2.5</v>
      </c>
      <c r="V31" s="9">
        <v>2.7</v>
      </c>
      <c r="W31" s="9">
        <v>1.7</v>
      </c>
      <c r="X31" s="9">
        <v>2.1</v>
      </c>
      <c r="Y31" s="9">
        <v>1</v>
      </c>
      <c r="Z31" s="45">
        <f t="shared" si="0"/>
        <v>2.945833333333333</v>
      </c>
      <c r="AA31" s="116" t="s">
        <v>14</v>
      </c>
      <c r="AB31" s="9">
        <v>6.7</v>
      </c>
      <c r="AC31" s="143">
        <v>0.44375</v>
      </c>
      <c r="AD31" s="29">
        <v>28</v>
      </c>
      <c r="AE31" s="116" t="s">
        <v>14</v>
      </c>
      <c r="AF31" s="9">
        <v>14.2</v>
      </c>
      <c r="AG31" s="146">
        <v>0.5548611111111111</v>
      </c>
    </row>
    <row r="32" spans="1:33" ht="14.25" customHeight="1">
      <c r="A32" s="112">
        <v>29</v>
      </c>
      <c r="B32" s="13">
        <v>1.7</v>
      </c>
      <c r="C32" s="9">
        <v>1.9</v>
      </c>
      <c r="D32" s="9">
        <v>1.4</v>
      </c>
      <c r="E32" s="9">
        <v>1.9</v>
      </c>
      <c r="F32" s="9">
        <v>1.4</v>
      </c>
      <c r="G32" s="9">
        <v>0.9</v>
      </c>
      <c r="H32" s="9">
        <v>1.4</v>
      </c>
      <c r="I32" s="9">
        <v>1.9</v>
      </c>
      <c r="J32" s="9">
        <v>1.4</v>
      </c>
      <c r="K32" s="9">
        <v>2.1</v>
      </c>
      <c r="L32" s="9">
        <v>1.3</v>
      </c>
      <c r="M32" s="9">
        <v>3.2</v>
      </c>
      <c r="N32" s="9">
        <v>5.8</v>
      </c>
      <c r="O32" s="9">
        <v>4.7</v>
      </c>
      <c r="P32" s="9">
        <v>4.2</v>
      </c>
      <c r="Q32" s="9">
        <v>2.5</v>
      </c>
      <c r="R32" s="9">
        <v>2.8</v>
      </c>
      <c r="S32" s="9">
        <v>4.4</v>
      </c>
      <c r="T32" s="9">
        <v>4.8</v>
      </c>
      <c r="U32" s="9">
        <v>4.6</v>
      </c>
      <c r="V32" s="9">
        <v>4.5</v>
      </c>
      <c r="W32" s="9">
        <v>3.9</v>
      </c>
      <c r="X32" s="9">
        <v>4</v>
      </c>
      <c r="Y32" s="9">
        <v>4.1</v>
      </c>
      <c r="Z32" s="45">
        <f t="shared" si="0"/>
        <v>2.9499999999999993</v>
      </c>
      <c r="AA32" s="116" t="s">
        <v>17</v>
      </c>
      <c r="AB32" s="9">
        <v>6.6</v>
      </c>
      <c r="AC32" s="143">
        <v>0.5993055555555555</v>
      </c>
      <c r="AD32" s="29">
        <v>29</v>
      </c>
      <c r="AE32" s="116" t="s">
        <v>17</v>
      </c>
      <c r="AF32" s="9">
        <v>13</v>
      </c>
      <c r="AG32" s="146">
        <v>0.5979166666666667</v>
      </c>
    </row>
    <row r="33" spans="1:33" ht="14.25" customHeight="1">
      <c r="A33" s="112">
        <v>30</v>
      </c>
      <c r="B33" s="13">
        <v>1.4</v>
      </c>
      <c r="C33" s="9">
        <v>1.1</v>
      </c>
      <c r="D33" s="9">
        <v>0.6</v>
      </c>
      <c r="E33" s="9">
        <v>2.4</v>
      </c>
      <c r="F33" s="9">
        <v>2</v>
      </c>
      <c r="G33" s="9">
        <v>1.6</v>
      </c>
      <c r="H33" s="9">
        <v>1.5</v>
      </c>
      <c r="I33" s="9">
        <v>1.7</v>
      </c>
      <c r="J33" s="9">
        <v>0.5</v>
      </c>
      <c r="K33" s="9">
        <v>2.1</v>
      </c>
      <c r="L33" s="9">
        <v>2.8</v>
      </c>
      <c r="M33" s="9">
        <v>1.9</v>
      </c>
      <c r="N33" s="9">
        <v>2.7</v>
      </c>
      <c r="O33" s="9">
        <v>2.9</v>
      </c>
      <c r="P33" s="9">
        <v>2.9</v>
      </c>
      <c r="Q33" s="9">
        <v>2.2</v>
      </c>
      <c r="R33" s="9">
        <v>2.3</v>
      </c>
      <c r="S33" s="9">
        <v>1.7</v>
      </c>
      <c r="T33" s="9">
        <v>1.7</v>
      </c>
      <c r="U33" s="9">
        <v>2.1</v>
      </c>
      <c r="V33" s="9">
        <v>3.7</v>
      </c>
      <c r="W33" s="9">
        <v>4.4</v>
      </c>
      <c r="X33" s="9">
        <v>3.6</v>
      </c>
      <c r="Y33" s="9">
        <v>4.5</v>
      </c>
      <c r="Z33" s="45">
        <f t="shared" si="0"/>
        <v>2.2625</v>
      </c>
      <c r="AA33" s="116" t="s">
        <v>15</v>
      </c>
      <c r="AB33" s="9">
        <v>4.9</v>
      </c>
      <c r="AC33" s="143">
        <v>0.9875</v>
      </c>
      <c r="AD33" s="29">
        <v>30</v>
      </c>
      <c r="AE33" s="116" t="s">
        <v>15</v>
      </c>
      <c r="AF33" s="9">
        <v>8.6</v>
      </c>
      <c r="AG33" s="146">
        <v>0.98125</v>
      </c>
    </row>
    <row r="34" spans="1:33" ht="14.25" customHeight="1">
      <c r="A34" s="112">
        <v>31</v>
      </c>
      <c r="B34" s="13">
        <v>4.5</v>
      </c>
      <c r="C34" s="9">
        <v>5</v>
      </c>
      <c r="D34" s="9">
        <v>2.8</v>
      </c>
      <c r="E34" s="9">
        <v>5.4</v>
      </c>
      <c r="F34" s="9">
        <v>7.1</v>
      </c>
      <c r="G34" s="9">
        <v>4.1</v>
      </c>
      <c r="H34" s="9">
        <v>2.9</v>
      </c>
      <c r="I34" s="9">
        <v>0.7</v>
      </c>
      <c r="J34" s="9">
        <v>4.1</v>
      </c>
      <c r="K34" s="9">
        <v>2.6</v>
      </c>
      <c r="L34" s="9">
        <v>3.5</v>
      </c>
      <c r="M34" s="9">
        <v>2.6</v>
      </c>
      <c r="N34" s="9">
        <v>2.6</v>
      </c>
      <c r="O34" s="9">
        <v>3.2</v>
      </c>
      <c r="P34" s="9">
        <v>3.7</v>
      </c>
      <c r="Q34" s="9">
        <v>4.6</v>
      </c>
      <c r="R34" s="9">
        <v>4.6</v>
      </c>
      <c r="S34" s="9">
        <v>4.2</v>
      </c>
      <c r="T34" s="9">
        <v>3.9</v>
      </c>
      <c r="U34" s="9">
        <v>0.7</v>
      </c>
      <c r="V34" s="9">
        <v>1</v>
      </c>
      <c r="W34" s="9">
        <v>1.6</v>
      </c>
      <c r="X34" s="9">
        <v>1.6</v>
      </c>
      <c r="Y34" s="9">
        <v>1.7</v>
      </c>
      <c r="Z34" s="45">
        <f t="shared" si="0"/>
        <v>3.2791666666666672</v>
      </c>
      <c r="AA34" s="116" t="s">
        <v>14</v>
      </c>
      <c r="AB34" s="9">
        <v>9.9</v>
      </c>
      <c r="AC34" s="143">
        <v>0.21736111111111112</v>
      </c>
      <c r="AD34" s="29">
        <v>31</v>
      </c>
      <c r="AE34" s="116" t="s">
        <v>14</v>
      </c>
      <c r="AF34" s="9">
        <v>22.5</v>
      </c>
      <c r="AG34" s="146">
        <v>0.2111111111111111</v>
      </c>
    </row>
    <row r="35" spans="1:33" ht="14.25" customHeight="1">
      <c r="A35" s="114" t="s">
        <v>25</v>
      </c>
      <c r="B35" s="26">
        <f aca="true" t="shared" si="1" ref="B35:K35">AVERAGE(B4:B34)</f>
        <v>2.148387096774193</v>
      </c>
      <c r="C35" s="27">
        <f t="shared" si="1"/>
        <v>2.335483870967742</v>
      </c>
      <c r="D35" s="27">
        <f t="shared" si="1"/>
        <v>2.3451612903225807</v>
      </c>
      <c r="E35" s="27">
        <f t="shared" si="1"/>
        <v>2.9838709677419355</v>
      </c>
      <c r="F35" s="27">
        <f t="shared" si="1"/>
        <v>3.238709677419355</v>
      </c>
      <c r="G35" s="27">
        <f t="shared" si="1"/>
        <v>2.7967741935483867</v>
      </c>
      <c r="H35" s="27">
        <f t="shared" si="1"/>
        <v>2.8870967741935485</v>
      </c>
      <c r="I35" s="27">
        <f t="shared" si="1"/>
        <v>2.8258064516129036</v>
      </c>
      <c r="J35" s="27">
        <f t="shared" si="1"/>
        <v>3.051612903225806</v>
      </c>
      <c r="K35" s="27">
        <f t="shared" si="1"/>
        <v>3.5258064516129037</v>
      </c>
      <c r="L35" s="27">
        <f aca="true" t="shared" si="2" ref="L35:Z35">AVERAGE(L4:L34)</f>
        <v>3.867741935483871</v>
      </c>
      <c r="M35" s="27">
        <f t="shared" si="2"/>
        <v>3.648387096774193</v>
      </c>
      <c r="N35" s="27">
        <f t="shared" si="2"/>
        <v>3.8709677419354827</v>
      </c>
      <c r="O35" s="27">
        <f t="shared" si="2"/>
        <v>3.8645161290322583</v>
      </c>
      <c r="P35" s="27">
        <f t="shared" si="2"/>
        <v>3.3225806451612905</v>
      </c>
      <c r="Q35" s="27">
        <f t="shared" si="2"/>
        <v>2.519354838709677</v>
      </c>
      <c r="R35" s="27">
        <f t="shared" si="2"/>
        <v>2.4161290322580644</v>
      </c>
      <c r="S35" s="27">
        <f t="shared" si="2"/>
        <v>2.7161290322580656</v>
      </c>
      <c r="T35" s="27">
        <f t="shared" si="2"/>
        <v>2.6516129032258067</v>
      </c>
      <c r="U35" s="27">
        <f t="shared" si="2"/>
        <v>2.4483870967741934</v>
      </c>
      <c r="V35" s="27">
        <f t="shared" si="2"/>
        <v>2.4258064516129036</v>
      </c>
      <c r="W35" s="27">
        <f t="shared" si="2"/>
        <v>2.451612903225807</v>
      </c>
      <c r="X35" s="27">
        <f t="shared" si="2"/>
        <v>2.5419354838709673</v>
      </c>
      <c r="Y35" s="27">
        <f t="shared" si="2"/>
        <v>2.4</v>
      </c>
      <c r="Z35" s="47">
        <f t="shared" si="2"/>
        <v>2.8868279569892477</v>
      </c>
      <c r="AA35" s="118"/>
      <c r="AB35" s="27">
        <f>AVERAGE(AB4:AB34)</f>
        <v>7.219354838709678</v>
      </c>
      <c r="AC35" s="42"/>
      <c r="AD35" s="42"/>
      <c r="AE35" s="118"/>
      <c r="AF35" s="27">
        <f>AVERAGE(AF4:AF34)</f>
        <v>14.167741935483871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4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11.5</v>
      </c>
      <c r="O38" s="119" t="s">
        <v>15</v>
      </c>
      <c r="P38" s="30">
        <v>19</v>
      </c>
      <c r="Q38" s="157">
        <v>0.5819444444444445</v>
      </c>
      <c r="T38" s="19">
        <f>MAX(風速2)</f>
        <v>23</v>
      </c>
      <c r="U38" s="119" t="s">
        <v>15</v>
      </c>
      <c r="V38" s="30">
        <v>19</v>
      </c>
      <c r="W38" s="157">
        <v>0.5736111111111112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2" t="s">
        <v>37</v>
      </c>
      <c r="B1" s="52"/>
      <c r="C1" s="53"/>
      <c r="D1" s="53"/>
      <c r="E1" s="53"/>
      <c r="F1" s="53"/>
      <c r="G1" s="97"/>
      <c r="H1" s="52"/>
      <c r="I1" s="123">
        <f>'1月'!Z1</f>
        <v>2005</v>
      </c>
      <c r="J1" s="124" t="s">
        <v>38</v>
      </c>
      <c r="K1" s="124" t="str">
        <f>("（平成"&amp;TEXT((I1-1988),"0")&amp;"年）")</f>
        <v>（平成17年）</v>
      </c>
      <c r="L1" s="124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39</v>
      </c>
      <c r="C3" s="62" t="s">
        <v>40</v>
      </c>
      <c r="D3" s="62" t="s">
        <v>41</v>
      </c>
      <c r="E3" s="62" t="s">
        <v>42</v>
      </c>
      <c r="F3" s="62" t="s">
        <v>43</v>
      </c>
      <c r="G3" s="62" t="s">
        <v>44</v>
      </c>
      <c r="H3" s="62" t="s">
        <v>45</v>
      </c>
      <c r="I3" s="62" t="s">
        <v>46</v>
      </c>
      <c r="J3" s="62" t="s">
        <v>47</v>
      </c>
      <c r="K3" s="62" t="s">
        <v>48</v>
      </c>
      <c r="L3" s="62" t="s">
        <v>49</v>
      </c>
      <c r="M3" s="63" t="s">
        <v>50</v>
      </c>
      <c r="N3" s="54"/>
    </row>
    <row r="4" spans="1:14" ht="18" customHeight="1">
      <c r="A4" s="64" t="s">
        <v>51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9.5" customHeight="1">
      <c r="A5" s="68">
        <v>1</v>
      </c>
      <c r="B5" s="69">
        <f>'1月'!Z4</f>
        <v>3.1875000000000004</v>
      </c>
      <c r="C5" s="70">
        <f>'2月'!Z4</f>
        <v>3.0416666666666674</v>
      </c>
      <c r="D5" s="70">
        <f>'3月'!Z4</f>
        <v>3.4</v>
      </c>
      <c r="E5" s="70">
        <f>'4月'!Z4</f>
        <v>2.1624999999999996</v>
      </c>
      <c r="F5" s="70">
        <f>'5月'!Z4</f>
        <v>3.079166666666666</v>
      </c>
      <c r="G5" s="70">
        <f>'6月'!Z4</f>
        <v>1.625</v>
      </c>
      <c r="H5" s="70">
        <f>'7月'!Z4</f>
        <v>1.0624999999999998</v>
      </c>
      <c r="I5" s="70">
        <f>'8月'!Z4</f>
        <v>1.9000000000000001</v>
      </c>
      <c r="J5" s="70">
        <f>'9月'!Z4</f>
        <v>1.5333333333333332</v>
      </c>
      <c r="K5" s="70">
        <f>'10月'!Z4</f>
        <v>3.0458333333333325</v>
      </c>
      <c r="L5" s="70">
        <f>'11月'!Z4</f>
        <v>1.9041666666666666</v>
      </c>
      <c r="M5" s="71">
        <f>'12月'!Z4</f>
        <v>1.7708333333333337</v>
      </c>
      <c r="N5" s="54"/>
    </row>
    <row r="6" spans="1:14" ht="19.5" customHeight="1">
      <c r="A6" s="72">
        <v>2</v>
      </c>
      <c r="B6" s="73">
        <f>'1月'!Z5</f>
        <v>1.9708333333333332</v>
      </c>
      <c r="C6" s="74">
        <f>'2月'!Z5</f>
        <v>3.7708333333333344</v>
      </c>
      <c r="D6" s="74">
        <f>'3月'!Z5</f>
        <v>2.5833333333333335</v>
      </c>
      <c r="E6" s="74">
        <f>'4月'!Z5</f>
        <v>2.2875000000000005</v>
      </c>
      <c r="F6" s="74">
        <f>'5月'!Z5</f>
        <v>2.6375</v>
      </c>
      <c r="G6" s="74">
        <f>'6月'!Z5</f>
        <v>1.2916666666666665</v>
      </c>
      <c r="H6" s="74">
        <f>'7月'!Z5</f>
        <v>2.2166666666666672</v>
      </c>
      <c r="I6" s="74">
        <f>'8月'!Z5</f>
        <v>2.0708333333333337</v>
      </c>
      <c r="J6" s="74">
        <f>'9月'!Z5</f>
        <v>1.7708333333333337</v>
      </c>
      <c r="K6" s="74">
        <f>'10月'!Z5</f>
        <v>1.2125</v>
      </c>
      <c r="L6" s="74">
        <f>'11月'!Z5</f>
        <v>1.7541666666666664</v>
      </c>
      <c r="M6" s="75">
        <f>'12月'!Z5</f>
        <v>2.1875000000000004</v>
      </c>
      <c r="N6" s="54"/>
    </row>
    <row r="7" spans="1:14" ht="19.5" customHeight="1">
      <c r="A7" s="72">
        <v>3</v>
      </c>
      <c r="B7" s="73">
        <f>'1月'!Z6</f>
        <v>2.966666666666667</v>
      </c>
      <c r="C7" s="74">
        <f>'2月'!Z6</f>
        <v>2.0916666666666663</v>
      </c>
      <c r="D7" s="74">
        <f>'3月'!Z6</f>
        <v>2.154166666666667</v>
      </c>
      <c r="E7" s="74">
        <f>'4月'!Z6</f>
        <v>3.083333333333334</v>
      </c>
      <c r="F7" s="74">
        <f>'5月'!Z6</f>
        <v>1.9374999999999993</v>
      </c>
      <c r="G7" s="74">
        <f>'6月'!Z6</f>
        <v>2.9416666666666664</v>
      </c>
      <c r="H7" s="74">
        <f>'7月'!Z6</f>
        <v>2.5166666666666666</v>
      </c>
      <c r="I7" s="74">
        <f>'8月'!Z6</f>
        <v>1.4375</v>
      </c>
      <c r="J7" s="74">
        <f>'9月'!Z6</f>
        <v>1.9083333333333332</v>
      </c>
      <c r="K7" s="74">
        <f>'10月'!Z6</f>
        <v>2.1874999999999996</v>
      </c>
      <c r="L7" s="74">
        <f>'11月'!Z6</f>
        <v>1.6666666666666667</v>
      </c>
      <c r="M7" s="75">
        <f>'12月'!Z6</f>
        <v>4.016666666666667</v>
      </c>
      <c r="N7" s="54"/>
    </row>
    <row r="8" spans="1:14" ht="19.5" customHeight="1">
      <c r="A8" s="72">
        <v>4</v>
      </c>
      <c r="B8" s="73">
        <f>'1月'!Z7</f>
        <v>5.008333333333334</v>
      </c>
      <c r="C8" s="74">
        <f>'2月'!Z7</f>
        <v>2.783333333333333</v>
      </c>
      <c r="D8" s="74">
        <f>'3月'!Z7</f>
        <v>4.591666666666666</v>
      </c>
      <c r="E8" s="74">
        <f>'4月'!Z7</f>
        <v>3.1291666666666664</v>
      </c>
      <c r="F8" s="74">
        <f>'5月'!Z7</f>
        <v>2.5541666666666667</v>
      </c>
      <c r="G8" s="74">
        <f>'6月'!Z7</f>
        <v>1.7208333333333334</v>
      </c>
      <c r="H8" s="74">
        <f>'7月'!Z7</f>
        <v>2.5291666666666663</v>
      </c>
      <c r="I8" s="74">
        <f>'8月'!Z7</f>
        <v>1.354166666666667</v>
      </c>
      <c r="J8" s="74">
        <f>'9月'!Z7</f>
        <v>2.666666666666666</v>
      </c>
      <c r="K8" s="74">
        <f>'10月'!Z7</f>
        <v>1.2958333333333332</v>
      </c>
      <c r="L8" s="74">
        <f>'11月'!Z7</f>
        <v>1.633333333333333</v>
      </c>
      <c r="M8" s="75">
        <f>'12月'!Z7</f>
        <v>1.8875000000000002</v>
      </c>
      <c r="N8" s="54"/>
    </row>
    <row r="9" spans="1:14" ht="19.5" customHeight="1">
      <c r="A9" s="72">
        <v>5</v>
      </c>
      <c r="B9" s="73">
        <f>'1月'!Z8</f>
        <v>2.329166666666666</v>
      </c>
      <c r="C9" s="74">
        <f>'2月'!Z8</f>
        <v>4.283333333333333</v>
      </c>
      <c r="D9" s="74">
        <f>'3月'!Z8</f>
        <v>1.7541666666666662</v>
      </c>
      <c r="E9" s="74">
        <f>'4月'!Z8</f>
        <v>2.1875000000000004</v>
      </c>
      <c r="F9" s="74">
        <f>'5月'!Z8</f>
        <v>2.462500000000001</v>
      </c>
      <c r="G9" s="74">
        <f>'6月'!Z8</f>
        <v>1.4249999999999998</v>
      </c>
      <c r="H9" s="74">
        <f>'7月'!Z8</f>
        <v>2.0500000000000003</v>
      </c>
      <c r="I9" s="74">
        <f>'8月'!Z8</f>
        <v>1.4958333333333327</v>
      </c>
      <c r="J9" s="74">
        <f>'9月'!Z8</f>
        <v>3.0583333333333336</v>
      </c>
      <c r="K9" s="74">
        <f>'10月'!Z8</f>
        <v>1.2541666666666669</v>
      </c>
      <c r="L9" s="74">
        <f>'11月'!Z8</f>
        <v>1.320833333333333</v>
      </c>
      <c r="M9" s="75">
        <f>'12月'!Z8</f>
        <v>2.804166666666667</v>
      </c>
      <c r="N9" s="54"/>
    </row>
    <row r="10" spans="1:14" ht="19.5" customHeight="1">
      <c r="A10" s="72">
        <v>6</v>
      </c>
      <c r="B10" s="73">
        <f>'1月'!Z9</f>
        <v>1.1125</v>
      </c>
      <c r="C10" s="74">
        <f>'2月'!Z9</f>
        <v>2.3416666666666663</v>
      </c>
      <c r="D10" s="74">
        <f>'3月'!Z9</f>
        <v>2.6208333333333336</v>
      </c>
      <c r="E10" s="74">
        <f>'4月'!Z9</f>
        <v>1.8708333333333333</v>
      </c>
      <c r="F10" s="74">
        <f>'5月'!Z9</f>
        <v>4.295833333333333</v>
      </c>
      <c r="G10" s="74">
        <f>'6月'!Z9</f>
        <v>2.3625</v>
      </c>
      <c r="H10" s="74">
        <f>'7月'!Z9</f>
        <v>1.4916666666666665</v>
      </c>
      <c r="I10" s="74">
        <f>'8月'!Z9</f>
        <v>1.5083333333333335</v>
      </c>
      <c r="J10" s="74">
        <f>'9月'!Z9</f>
        <v>2.4791666666666665</v>
      </c>
      <c r="K10" s="74">
        <f>'10月'!Z9</f>
        <v>2.1666666666666665</v>
      </c>
      <c r="L10" s="74">
        <f>'11月'!Z9</f>
        <v>1.3875000000000002</v>
      </c>
      <c r="M10" s="75">
        <f>'12月'!Z9</f>
        <v>3.1999999999999997</v>
      </c>
      <c r="N10" s="54"/>
    </row>
    <row r="11" spans="1:14" ht="19.5" customHeight="1">
      <c r="A11" s="72">
        <v>7</v>
      </c>
      <c r="B11" s="73">
        <f>'1月'!Z10</f>
        <v>3.5666666666666664</v>
      </c>
      <c r="C11" s="74">
        <f>'2月'!Z10</f>
        <v>1.6874999999999998</v>
      </c>
      <c r="D11" s="74">
        <f>'3月'!Z10</f>
        <v>1.8791666666666667</v>
      </c>
      <c r="E11" s="74">
        <f>'4月'!Z10</f>
        <v>2.983333333333333</v>
      </c>
      <c r="F11" s="74">
        <f>'5月'!Z10</f>
        <v>2.2916666666666665</v>
      </c>
      <c r="G11" s="74">
        <f>'6月'!Z10</f>
        <v>2.0083333333333337</v>
      </c>
      <c r="H11" s="74">
        <f>'7月'!Z10</f>
        <v>1.4624999999999997</v>
      </c>
      <c r="I11" s="74">
        <f>'8月'!Z10</f>
        <v>1.9374999999999998</v>
      </c>
      <c r="J11" s="74">
        <f>'9月'!Z10</f>
        <v>3.504166666666667</v>
      </c>
      <c r="K11" s="74">
        <f>'10月'!Z10</f>
        <v>1.2708333333333333</v>
      </c>
      <c r="L11" s="74">
        <f>'11月'!Z10</f>
        <v>1.9291666666666663</v>
      </c>
      <c r="M11" s="75">
        <f>'12月'!Z10</f>
        <v>2.016666666666666</v>
      </c>
      <c r="N11" s="54"/>
    </row>
    <row r="12" spans="1:14" ht="19.5" customHeight="1">
      <c r="A12" s="72">
        <v>8</v>
      </c>
      <c r="B12" s="73">
        <f>'1月'!Z11</f>
        <v>3.0916666666666663</v>
      </c>
      <c r="C12" s="74">
        <f>'2月'!Z11</f>
        <v>2.495833333333333</v>
      </c>
      <c r="D12" s="74">
        <f>'3月'!Z11</f>
        <v>2.3958333333333335</v>
      </c>
      <c r="E12" s="74">
        <f>'4月'!Z11</f>
        <v>2.7791666666666672</v>
      </c>
      <c r="F12" s="74">
        <f>'5月'!Z11</f>
        <v>1.8166666666666667</v>
      </c>
      <c r="G12" s="74">
        <f>'6月'!Z11</f>
        <v>1.45</v>
      </c>
      <c r="H12" s="74">
        <f>'7月'!Z11</f>
        <v>2.5833333333333335</v>
      </c>
      <c r="I12" s="74">
        <f>'8月'!Z11</f>
        <v>1.6416666666666673</v>
      </c>
      <c r="J12" s="74">
        <f>'9月'!Z11</f>
        <v>2.7125000000000004</v>
      </c>
      <c r="K12" s="74">
        <f>'10月'!Z11</f>
        <v>2.783333333333333</v>
      </c>
      <c r="L12" s="74">
        <f>'11月'!Z11</f>
        <v>2.75</v>
      </c>
      <c r="M12" s="75">
        <f>'12月'!Z11</f>
        <v>1.6666666666666672</v>
      </c>
      <c r="N12" s="54"/>
    </row>
    <row r="13" spans="1:14" ht="19.5" customHeight="1">
      <c r="A13" s="72">
        <v>9</v>
      </c>
      <c r="B13" s="73">
        <f>'1月'!Z12</f>
        <v>4.633333333333333</v>
      </c>
      <c r="C13" s="74">
        <f>'2月'!Z12</f>
        <v>1.8333333333333337</v>
      </c>
      <c r="D13" s="74">
        <f>'3月'!Z12</f>
        <v>1.5999999999999999</v>
      </c>
      <c r="E13" s="74">
        <f>'4月'!Z12</f>
        <v>2.025</v>
      </c>
      <c r="F13" s="74">
        <f>'5月'!Z12</f>
        <v>1.4750000000000003</v>
      </c>
      <c r="G13" s="74">
        <f>'6月'!Z12</f>
        <v>1.9124999999999999</v>
      </c>
      <c r="H13" s="74">
        <f>'7月'!Z12</f>
        <v>1.175</v>
      </c>
      <c r="I13" s="74">
        <f>'8月'!Z12</f>
        <v>1.5750000000000002</v>
      </c>
      <c r="J13" s="74">
        <f>'9月'!Z12</f>
        <v>1.925</v>
      </c>
      <c r="K13" s="74">
        <f>'10月'!Z12</f>
        <v>2.816666666666667</v>
      </c>
      <c r="L13" s="74">
        <f>'11月'!Z12</f>
        <v>2.3416666666666672</v>
      </c>
      <c r="M13" s="75">
        <f>'12月'!Z12</f>
        <v>1.8291666666666666</v>
      </c>
      <c r="N13" s="54"/>
    </row>
    <row r="14" spans="1:14" ht="19.5" customHeight="1">
      <c r="A14" s="76">
        <v>10</v>
      </c>
      <c r="B14" s="77">
        <f>'1月'!Z13</f>
        <v>3.0375</v>
      </c>
      <c r="C14" s="78">
        <f>'2月'!Z13</f>
        <v>2.254166666666667</v>
      </c>
      <c r="D14" s="78">
        <f>'3月'!Z13</f>
        <v>1.3625</v>
      </c>
      <c r="E14" s="78">
        <f>'4月'!Z13</f>
        <v>2.7416666666666667</v>
      </c>
      <c r="F14" s="78">
        <f>'5月'!Z13</f>
        <v>3.641666666666667</v>
      </c>
      <c r="G14" s="78">
        <f>'6月'!Z13</f>
        <v>2.3874999999999997</v>
      </c>
      <c r="H14" s="78">
        <f>'7月'!Z13</f>
        <v>2.2916666666666665</v>
      </c>
      <c r="I14" s="78">
        <f>'8月'!Z13</f>
        <v>1.5374999999999999</v>
      </c>
      <c r="J14" s="78">
        <f>'9月'!Z13</f>
        <v>1.370833333333333</v>
      </c>
      <c r="K14" s="78">
        <f>'10月'!Z13</f>
        <v>3.016666666666667</v>
      </c>
      <c r="L14" s="78">
        <f>'11月'!Z13</f>
        <v>1.8166666666666667</v>
      </c>
      <c r="M14" s="79">
        <f>'12月'!Z13</f>
        <v>2.5999999999999996</v>
      </c>
      <c r="N14" s="54"/>
    </row>
    <row r="15" spans="1:14" ht="19.5" customHeight="1">
      <c r="A15" s="68">
        <v>11</v>
      </c>
      <c r="B15" s="69">
        <f>'1月'!Z14</f>
        <v>2.441666666666667</v>
      </c>
      <c r="C15" s="70">
        <f>'2月'!Z14</f>
        <v>3.6125000000000007</v>
      </c>
      <c r="D15" s="70">
        <f>'3月'!Z14</f>
        <v>1.9416666666666673</v>
      </c>
      <c r="E15" s="70">
        <f>'4月'!Z14</f>
        <v>3.099999999999999</v>
      </c>
      <c r="F15" s="70">
        <f>'5月'!Z14</f>
        <v>2.0583333333333336</v>
      </c>
      <c r="G15" s="70">
        <f>'6月'!Z14</f>
        <v>2.4833333333333334</v>
      </c>
      <c r="H15" s="70">
        <f>'7月'!Z14</f>
        <v>1.9083333333333332</v>
      </c>
      <c r="I15" s="70">
        <f>'8月'!Z14</f>
        <v>1.7541666666666664</v>
      </c>
      <c r="J15" s="70">
        <f>'9月'!Z14</f>
        <v>1.741666666666667</v>
      </c>
      <c r="K15" s="70">
        <f>'10月'!Z14</f>
        <v>4.233333333333333</v>
      </c>
      <c r="L15" s="70">
        <f>'11月'!Z14</f>
        <v>2.35</v>
      </c>
      <c r="M15" s="71">
        <f>'12月'!Z14</f>
        <v>3.0833333333333335</v>
      </c>
      <c r="N15" s="54"/>
    </row>
    <row r="16" spans="1:14" ht="19.5" customHeight="1">
      <c r="A16" s="72">
        <v>12</v>
      </c>
      <c r="B16" s="73">
        <f>'1月'!Z15</f>
        <v>3.658333333333332</v>
      </c>
      <c r="C16" s="74">
        <f>'2月'!Z15</f>
        <v>3.0125000000000006</v>
      </c>
      <c r="D16" s="74">
        <f>'3月'!Z15</f>
        <v>2.0041666666666664</v>
      </c>
      <c r="E16" s="74">
        <f>'4月'!Z15</f>
        <v>4.1291666666666655</v>
      </c>
      <c r="F16" s="74">
        <f>'5月'!Z15</f>
        <v>3.412499999999999</v>
      </c>
      <c r="G16" s="74">
        <f>'6月'!Z15</f>
        <v>1.6708333333333332</v>
      </c>
      <c r="H16" s="74">
        <f>'7月'!Z15</f>
        <v>2.9583333333333326</v>
      </c>
      <c r="I16" s="74">
        <f>'8月'!Z15</f>
        <v>1.3041666666666665</v>
      </c>
      <c r="J16" s="74">
        <f>'9月'!Z15</f>
        <v>1.6333333333333335</v>
      </c>
      <c r="K16" s="74">
        <f>'10月'!Z15</f>
        <v>3.6916666666666678</v>
      </c>
      <c r="L16" s="74">
        <f>'11月'!Z15</f>
        <v>3.129166666666667</v>
      </c>
      <c r="M16" s="75">
        <f>'12月'!Z15</f>
        <v>2.1041666666666665</v>
      </c>
      <c r="N16" s="54"/>
    </row>
    <row r="17" spans="1:14" ht="19.5" customHeight="1">
      <c r="A17" s="72">
        <v>13</v>
      </c>
      <c r="B17" s="73">
        <f>'1月'!Z16</f>
        <v>1.7041666666666666</v>
      </c>
      <c r="C17" s="74">
        <f>'2月'!Z16</f>
        <v>1.7708333333333333</v>
      </c>
      <c r="D17" s="74">
        <f>'3月'!Z16</f>
        <v>2.7624999999999997</v>
      </c>
      <c r="E17" s="74">
        <f>'4月'!Z16</f>
        <v>1.3208333333333335</v>
      </c>
      <c r="F17" s="74">
        <f>'5月'!Z16</f>
        <v>4.7124999999999995</v>
      </c>
      <c r="G17" s="74">
        <f>'6月'!Z16</f>
        <v>3.5250000000000004</v>
      </c>
      <c r="H17" s="74">
        <f>'7月'!Z16</f>
        <v>1.6208333333333338</v>
      </c>
      <c r="I17" s="74">
        <f>'8月'!Z16</f>
        <v>3.545833333333333</v>
      </c>
      <c r="J17" s="74">
        <f>'9月'!Z16</f>
        <v>1.3499999999999999</v>
      </c>
      <c r="K17" s="74">
        <f>'10月'!Z16</f>
        <v>2.466666666666667</v>
      </c>
      <c r="L17" s="74">
        <f>'11月'!Z16</f>
        <v>2.0958333333333328</v>
      </c>
      <c r="M17" s="75">
        <f>'12月'!Z16</f>
        <v>3.524999999999999</v>
      </c>
      <c r="N17" s="54"/>
    </row>
    <row r="18" spans="1:14" ht="19.5" customHeight="1">
      <c r="A18" s="72">
        <v>14</v>
      </c>
      <c r="B18" s="73">
        <f>'1月'!Z17</f>
        <v>3.095833333333333</v>
      </c>
      <c r="C18" s="74">
        <f>'2月'!Z17</f>
        <v>2.3666666666666667</v>
      </c>
      <c r="D18" s="74">
        <f>'3月'!Z17</f>
        <v>1.9875</v>
      </c>
      <c r="E18" s="74">
        <f>'4月'!Z17</f>
        <v>1.8541666666666663</v>
      </c>
      <c r="F18" s="74">
        <f>'5月'!Z17</f>
        <v>2.2208333333333337</v>
      </c>
      <c r="G18" s="74">
        <f>'6月'!Z17</f>
        <v>2.6333333333333333</v>
      </c>
      <c r="H18" s="74">
        <f>'7月'!Z17</f>
        <v>1.1999999999999997</v>
      </c>
      <c r="I18" s="74">
        <f>'8月'!Z17</f>
        <v>1.4291666666666665</v>
      </c>
      <c r="J18" s="74">
        <f>'9月'!Z17</f>
        <v>2.15</v>
      </c>
      <c r="K18" s="74">
        <f>'10月'!Z17</f>
        <v>1.9249999999999998</v>
      </c>
      <c r="L18" s="74">
        <f>'11月'!Z17</f>
        <v>2.9000000000000004</v>
      </c>
      <c r="M18" s="75">
        <f>'12月'!Z17</f>
        <v>2.7624999999999997</v>
      </c>
      <c r="N18" s="54"/>
    </row>
    <row r="19" spans="1:14" ht="19.5" customHeight="1">
      <c r="A19" s="72">
        <v>15</v>
      </c>
      <c r="B19" s="73">
        <f>'1月'!Z18</f>
        <v>5.245833333333333</v>
      </c>
      <c r="C19" s="74">
        <f>'2月'!Z18</f>
        <v>2.0416666666666665</v>
      </c>
      <c r="D19" s="74">
        <f>'3月'!Z18</f>
        <v>1.6208333333333336</v>
      </c>
      <c r="E19" s="74">
        <f>'4月'!Z18</f>
        <v>1.9708333333333339</v>
      </c>
      <c r="F19" s="74">
        <f>'5月'!Z18</f>
        <v>2.2125</v>
      </c>
      <c r="G19" s="74">
        <f>'6月'!Z18</f>
        <v>3.9666666666666655</v>
      </c>
      <c r="H19" s="74">
        <f>'7月'!Z18</f>
        <v>1.5458333333333334</v>
      </c>
      <c r="I19" s="74">
        <f>'8月'!Z18</f>
        <v>1.445833333333333</v>
      </c>
      <c r="J19" s="74">
        <f>'9月'!Z18</f>
        <v>3.525</v>
      </c>
      <c r="K19" s="74">
        <f>'10月'!Z18</f>
        <v>1.2583333333333335</v>
      </c>
      <c r="L19" s="74">
        <f>'11月'!Z18</f>
        <v>1.991666666666667</v>
      </c>
      <c r="M19" s="75">
        <f>'12月'!Z18</f>
        <v>2.8250000000000006</v>
      </c>
      <c r="N19" s="54"/>
    </row>
    <row r="20" spans="1:14" ht="19.5" customHeight="1">
      <c r="A20" s="72">
        <v>16</v>
      </c>
      <c r="B20" s="73">
        <f>'1月'!Z19</f>
        <v>7.125000000000001</v>
      </c>
      <c r="C20" s="74">
        <f>'2月'!Z19</f>
        <v>4.875000000000001</v>
      </c>
      <c r="D20" s="74">
        <f>'3月'!Z19</f>
        <v>1.4041666666666668</v>
      </c>
      <c r="E20" s="74">
        <f>'4月'!Z19</f>
        <v>3.5791666666666675</v>
      </c>
      <c r="F20" s="74">
        <f>'5月'!Z19</f>
        <v>3.2125</v>
      </c>
      <c r="G20" s="74">
        <f>'6月'!Z19</f>
        <v>3.025</v>
      </c>
      <c r="H20" s="74">
        <f>'7月'!Z19</f>
        <v>1.325</v>
      </c>
      <c r="I20" s="74">
        <f>'8月'!Z19</f>
        <v>3.016666666666666</v>
      </c>
      <c r="J20" s="74">
        <f>'9月'!Z19</f>
        <v>2.2583333333333333</v>
      </c>
      <c r="K20" s="74">
        <f>'10月'!Z19</f>
        <v>2.2</v>
      </c>
      <c r="L20" s="74">
        <f>'11月'!Z19</f>
        <v>1.4250000000000005</v>
      </c>
      <c r="M20" s="75">
        <f>'12月'!Z19</f>
        <v>2.525000000000001</v>
      </c>
      <c r="N20" s="54"/>
    </row>
    <row r="21" spans="1:14" ht="19.5" customHeight="1">
      <c r="A21" s="72">
        <v>17</v>
      </c>
      <c r="B21" s="73">
        <f>'1月'!Z20</f>
        <v>2.6999999999999997</v>
      </c>
      <c r="C21" s="74">
        <f>'2月'!Z20</f>
        <v>1.7958333333333336</v>
      </c>
      <c r="D21" s="74">
        <f>'3月'!Z20</f>
        <v>3.2374999999999994</v>
      </c>
      <c r="E21" s="74">
        <f>'4月'!Z20</f>
        <v>2.545833333333333</v>
      </c>
      <c r="F21" s="74">
        <f>'5月'!Z20</f>
        <v>2.4166666666666665</v>
      </c>
      <c r="G21" s="74">
        <f>'6月'!Z20</f>
        <v>1.445833333333333</v>
      </c>
      <c r="H21" s="74">
        <f>'7月'!Z20</f>
        <v>1.025</v>
      </c>
      <c r="I21" s="74">
        <f>'8月'!Z20</f>
        <v>1.8541666666666667</v>
      </c>
      <c r="J21" s="74">
        <f>'9月'!Z20</f>
        <v>2.0749999999999997</v>
      </c>
      <c r="K21" s="74">
        <f>'10月'!Z20</f>
        <v>2.0083333333333333</v>
      </c>
      <c r="L21" s="74">
        <f>'11月'!Z20</f>
        <v>2.0541666666666667</v>
      </c>
      <c r="M21" s="75">
        <f>'12月'!Z20</f>
        <v>3.5583333333333336</v>
      </c>
      <c r="N21" s="54"/>
    </row>
    <row r="22" spans="1:14" ht="19.5" customHeight="1">
      <c r="A22" s="72">
        <v>18</v>
      </c>
      <c r="B22" s="73">
        <f>'1月'!Z21</f>
        <v>2.6249999999999996</v>
      </c>
      <c r="C22" s="74">
        <f>'2月'!Z21</f>
        <v>3.6250000000000004</v>
      </c>
      <c r="D22" s="74">
        <f>'3月'!Z21</f>
        <v>3.2000000000000006</v>
      </c>
      <c r="E22" s="74">
        <f>'4月'!Z21</f>
        <v>2.066666666666667</v>
      </c>
      <c r="F22" s="74">
        <f>'5月'!Z21</f>
        <v>3.3166666666666664</v>
      </c>
      <c r="G22" s="74">
        <f>'6月'!Z21</f>
        <v>1.104166666666667</v>
      </c>
      <c r="H22" s="74">
        <f>'7月'!Z21</f>
        <v>1.8833333333333335</v>
      </c>
      <c r="I22" s="74">
        <f>'8月'!Z21</f>
        <v>1.3291666666666666</v>
      </c>
      <c r="J22" s="74">
        <f>'9月'!Z21</f>
        <v>2.1</v>
      </c>
      <c r="K22" s="74">
        <f>'10月'!Z21</f>
        <v>3.0833333333333335</v>
      </c>
      <c r="L22" s="74">
        <f>'11月'!Z21</f>
        <v>2.291666666666667</v>
      </c>
      <c r="M22" s="75">
        <f>'12月'!Z21</f>
        <v>4.104166666666667</v>
      </c>
      <c r="N22" s="54"/>
    </row>
    <row r="23" spans="1:14" ht="19.5" customHeight="1">
      <c r="A23" s="72">
        <v>19</v>
      </c>
      <c r="B23" s="73">
        <f>'1月'!Z22</f>
        <v>1.8458333333333334</v>
      </c>
      <c r="C23" s="74">
        <f>'2月'!Z22</f>
        <v>4.741666666666666</v>
      </c>
      <c r="D23" s="74">
        <f>'3月'!Z22</f>
        <v>2.9625000000000004</v>
      </c>
      <c r="E23" s="74">
        <f>'4月'!Z22</f>
        <v>2.9</v>
      </c>
      <c r="F23" s="74">
        <f>'5月'!Z22</f>
        <v>2.516666666666667</v>
      </c>
      <c r="G23" s="74">
        <f>'6月'!Z22</f>
        <v>1.175</v>
      </c>
      <c r="H23" s="74">
        <f>'7月'!Z22</f>
        <v>1.625</v>
      </c>
      <c r="I23" s="74">
        <f>'8月'!Z22</f>
        <v>1.3791666666666664</v>
      </c>
      <c r="J23" s="74">
        <f>'9月'!Z22</f>
        <v>1.1416666666666668</v>
      </c>
      <c r="K23" s="74">
        <f>'10月'!Z22</f>
        <v>4.129166666666667</v>
      </c>
      <c r="L23" s="74">
        <f>'11月'!Z22</f>
        <v>3.204166666666666</v>
      </c>
      <c r="M23" s="75">
        <f>'12月'!Z22</f>
        <v>3.158333333333333</v>
      </c>
      <c r="N23" s="54"/>
    </row>
    <row r="24" spans="1:14" ht="19.5" customHeight="1">
      <c r="A24" s="76">
        <v>20</v>
      </c>
      <c r="B24" s="77">
        <f>'1月'!Z23</f>
        <v>3.6208333333333336</v>
      </c>
      <c r="C24" s="78">
        <f>'2月'!Z23</f>
        <v>2.2083333333333335</v>
      </c>
      <c r="D24" s="78">
        <f>'3月'!Z23</f>
        <v>1.4166666666666667</v>
      </c>
      <c r="E24" s="78">
        <f>'4月'!Z23</f>
        <v>2.120833333333333</v>
      </c>
      <c r="F24" s="78">
        <f>'5月'!Z23</f>
        <v>1.9249999999999998</v>
      </c>
      <c r="G24" s="78">
        <f>'6月'!Z23</f>
        <v>1.4666666666666668</v>
      </c>
      <c r="H24" s="78">
        <f>'7月'!Z23</f>
        <v>1.7291666666666667</v>
      </c>
      <c r="I24" s="78">
        <f>'8月'!Z23</f>
        <v>1.4041666666666668</v>
      </c>
      <c r="J24" s="78">
        <f>'9月'!Z23</f>
        <v>1.9291666666666665</v>
      </c>
      <c r="K24" s="78">
        <f>'10月'!Z23</f>
        <v>3.525</v>
      </c>
      <c r="L24" s="78">
        <f>'11月'!Z23</f>
        <v>2.0625</v>
      </c>
      <c r="M24" s="79">
        <f>'12月'!Z23</f>
        <v>2.3041666666666667</v>
      </c>
      <c r="N24" s="54"/>
    </row>
    <row r="25" spans="1:14" ht="19.5" customHeight="1">
      <c r="A25" s="68">
        <v>21</v>
      </c>
      <c r="B25" s="69">
        <f>'1月'!Z24</f>
        <v>4.229166666666667</v>
      </c>
      <c r="C25" s="70">
        <f>'2月'!Z24</f>
        <v>1.6041666666666667</v>
      </c>
      <c r="D25" s="70">
        <f>'3月'!Z24</f>
        <v>3.1</v>
      </c>
      <c r="E25" s="70">
        <f>'4月'!Z24</f>
        <v>1.9083333333333332</v>
      </c>
      <c r="F25" s="70">
        <f>'5月'!Z24</f>
        <v>1.8666666666666665</v>
      </c>
      <c r="G25" s="70">
        <f>'6月'!Z24</f>
        <v>2.0374999999999996</v>
      </c>
      <c r="H25" s="70">
        <f>'7月'!Z24</f>
        <v>2.004166666666667</v>
      </c>
      <c r="I25" s="70">
        <f>'8月'!Z24</f>
        <v>3.4416666666666664</v>
      </c>
      <c r="J25" s="70">
        <f>'9月'!Z24</f>
        <v>3.3458333333333328</v>
      </c>
      <c r="K25" s="70">
        <f>'10月'!Z24</f>
        <v>3.399999999999999</v>
      </c>
      <c r="L25" s="70">
        <f>'11月'!Z24</f>
        <v>1.7958333333333336</v>
      </c>
      <c r="M25" s="71">
        <f>'12月'!Z24</f>
        <v>1.4874999999999998</v>
      </c>
      <c r="N25" s="54"/>
    </row>
    <row r="26" spans="1:14" ht="19.5" customHeight="1">
      <c r="A26" s="72">
        <v>22</v>
      </c>
      <c r="B26" s="73">
        <f>'1月'!Z25</f>
        <v>2.208333333333333</v>
      </c>
      <c r="C26" s="74">
        <f>'2月'!Z25</f>
        <v>2.3416666666666663</v>
      </c>
      <c r="D26" s="74">
        <f>'3月'!Z25</f>
        <v>3.0749999999999997</v>
      </c>
      <c r="E26" s="74">
        <f>'4月'!Z25</f>
        <v>3.0500000000000003</v>
      </c>
      <c r="F26" s="74">
        <f>'5月'!Z25</f>
        <v>2.0875</v>
      </c>
      <c r="G26" s="74">
        <f>'6月'!Z25</f>
        <v>1.6708333333333332</v>
      </c>
      <c r="H26" s="74">
        <f>'7月'!Z25</f>
        <v>3.224999999999999</v>
      </c>
      <c r="I26" s="74">
        <f>'8月'!Z25</f>
        <v>3.4625</v>
      </c>
      <c r="J26" s="74">
        <f>'9月'!Z25</f>
        <v>1.9125000000000005</v>
      </c>
      <c r="K26" s="74">
        <f>'10月'!Z25</f>
        <v>1.604166666666667</v>
      </c>
      <c r="L26" s="74">
        <f>'11月'!Z25</f>
        <v>1.9708333333333332</v>
      </c>
      <c r="M26" s="75">
        <f>'12月'!Z25</f>
        <v>4.0458333333333325</v>
      </c>
      <c r="N26" s="54"/>
    </row>
    <row r="27" spans="1:14" ht="19.5" customHeight="1">
      <c r="A27" s="72">
        <v>23</v>
      </c>
      <c r="B27" s="73">
        <f>'1月'!Z26</f>
        <v>1.5416666666666667</v>
      </c>
      <c r="C27" s="74">
        <f>'2月'!Z26</f>
        <v>3.5999999999999996</v>
      </c>
      <c r="D27" s="74">
        <f>'3月'!Z26</f>
        <v>2.6374999999999993</v>
      </c>
      <c r="E27" s="74">
        <f>'4月'!Z26</f>
        <v>3.0875</v>
      </c>
      <c r="F27" s="74">
        <f>'5月'!Z26</f>
        <v>2.3375</v>
      </c>
      <c r="G27" s="74">
        <f>'6月'!Z26</f>
        <v>1.3</v>
      </c>
      <c r="H27" s="74">
        <f>'7月'!Z26</f>
        <v>2.337500000000001</v>
      </c>
      <c r="I27" s="74">
        <f>'8月'!Z26</f>
        <v>3.091666666666667</v>
      </c>
      <c r="J27" s="74">
        <f>'9月'!Z26</f>
        <v>1.5374999999999996</v>
      </c>
      <c r="K27" s="74">
        <f>'10月'!Z26</f>
        <v>2.8458333333333328</v>
      </c>
      <c r="L27" s="74">
        <f>'11月'!Z26</f>
        <v>1.4833333333333332</v>
      </c>
      <c r="M27" s="75">
        <f>'12月'!Z26</f>
        <v>3.4041666666666663</v>
      </c>
      <c r="N27" s="54"/>
    </row>
    <row r="28" spans="1:14" ht="19.5" customHeight="1">
      <c r="A28" s="72">
        <v>24</v>
      </c>
      <c r="B28" s="73">
        <f>'1月'!Z27</f>
        <v>1.9375</v>
      </c>
      <c r="C28" s="74">
        <f>'2月'!Z27</f>
        <v>2.795833333333333</v>
      </c>
      <c r="D28" s="74">
        <f>'3月'!Z27</f>
        <v>1.8666666666666663</v>
      </c>
      <c r="E28" s="74">
        <f>'4月'!Z27</f>
        <v>2.1374999999999993</v>
      </c>
      <c r="F28" s="74">
        <f>'5月'!Z27</f>
        <v>1.7708333333333333</v>
      </c>
      <c r="G28" s="74">
        <f>'6月'!Z27</f>
        <v>1.8000000000000005</v>
      </c>
      <c r="H28" s="74">
        <f>'7月'!Z27</f>
        <v>1.3666666666666665</v>
      </c>
      <c r="I28" s="74">
        <f>'8月'!Z27</f>
        <v>2.9041666666666672</v>
      </c>
      <c r="J28" s="74">
        <f>'9月'!Z27</f>
        <v>4.5249999999999995</v>
      </c>
      <c r="K28" s="74">
        <f>'10月'!Z27</f>
        <v>1.6333333333333335</v>
      </c>
      <c r="L28" s="74">
        <f>'11月'!Z27</f>
        <v>1.7124999999999997</v>
      </c>
      <c r="M28" s="75">
        <f>'12月'!Z27</f>
        <v>3.495833333333333</v>
      </c>
      <c r="N28" s="54"/>
    </row>
    <row r="29" spans="1:14" ht="19.5" customHeight="1">
      <c r="A29" s="72">
        <v>25</v>
      </c>
      <c r="B29" s="73">
        <f>'1月'!Z28</f>
        <v>1.5999999999999999</v>
      </c>
      <c r="C29" s="74">
        <f>'2月'!Z28</f>
        <v>2.866666666666667</v>
      </c>
      <c r="D29" s="74">
        <f>'3月'!Z28</f>
        <v>4.487500000000002</v>
      </c>
      <c r="E29" s="74">
        <f>'4月'!Z28</f>
        <v>1.1041666666666663</v>
      </c>
      <c r="F29" s="74">
        <f>'5月'!Z28</f>
        <v>2.0083333333333333</v>
      </c>
      <c r="G29" s="74">
        <f>'6月'!Z28</f>
        <v>1.320833333333333</v>
      </c>
      <c r="H29" s="74">
        <f>'7月'!Z28</f>
        <v>1.7874999999999999</v>
      </c>
      <c r="I29" s="74">
        <f>'8月'!Z28</f>
        <v>2.9041666666666672</v>
      </c>
      <c r="J29" s="74">
        <f>'9月'!Z28</f>
        <v>6.8625</v>
      </c>
      <c r="K29" s="74">
        <f>'10月'!Z28</f>
        <v>2.0125000000000006</v>
      </c>
      <c r="L29" s="74">
        <f>'11月'!Z28</f>
        <v>1.5875000000000001</v>
      </c>
      <c r="M29" s="75">
        <f>'12月'!Z28</f>
        <v>2.6541666666666663</v>
      </c>
      <c r="N29" s="54"/>
    </row>
    <row r="30" spans="1:14" ht="19.5" customHeight="1">
      <c r="A30" s="72">
        <v>26</v>
      </c>
      <c r="B30" s="73">
        <f>'1月'!Z29</f>
        <v>1.9083333333333332</v>
      </c>
      <c r="C30" s="74">
        <f>'2月'!Z29</f>
        <v>4.004166666666667</v>
      </c>
      <c r="D30" s="74">
        <f>'3月'!Z29</f>
        <v>3.170833333333334</v>
      </c>
      <c r="E30" s="74">
        <f>'4月'!Z29</f>
        <v>2.183333333333333</v>
      </c>
      <c r="F30" s="74">
        <f>'5月'!Z29</f>
        <v>1.4333333333333333</v>
      </c>
      <c r="G30" s="74">
        <f>'6月'!Z29</f>
        <v>1.3458333333333332</v>
      </c>
      <c r="H30" s="74">
        <f>'7月'!Z29</f>
        <v>2.9499999999999997</v>
      </c>
      <c r="I30" s="74">
        <f>'8月'!Z29</f>
        <v>4.045833333333333</v>
      </c>
      <c r="J30" s="74">
        <f>'9月'!Z29</f>
        <v>4.212500000000001</v>
      </c>
      <c r="K30" s="74">
        <f>'10月'!Z29</f>
        <v>2.2708333333333335</v>
      </c>
      <c r="L30" s="74">
        <f>'11月'!Z29</f>
        <v>1.6708333333333327</v>
      </c>
      <c r="M30" s="75">
        <f>'12月'!Z29</f>
        <v>4.954166666666667</v>
      </c>
      <c r="N30" s="54"/>
    </row>
    <row r="31" spans="1:14" ht="19.5" customHeight="1">
      <c r="A31" s="72">
        <v>27</v>
      </c>
      <c r="B31" s="73">
        <f>'1月'!Z30</f>
        <v>2.4499999999999997</v>
      </c>
      <c r="C31" s="74">
        <f>'2月'!Z30</f>
        <v>1.9499999999999995</v>
      </c>
      <c r="D31" s="74">
        <f>'3月'!Z30</f>
        <v>1.8166666666666667</v>
      </c>
      <c r="E31" s="74">
        <f>'4月'!Z30</f>
        <v>2.733333333333333</v>
      </c>
      <c r="F31" s="74">
        <f>'5月'!Z30</f>
        <v>1.4624999999999997</v>
      </c>
      <c r="G31" s="74">
        <f>'6月'!Z30</f>
        <v>1.6916666666666667</v>
      </c>
      <c r="H31" s="74">
        <f>'7月'!Z30</f>
        <v>2.5083333333333337</v>
      </c>
      <c r="I31" s="74">
        <f>'8月'!Z30</f>
        <v>1.5458333333333334</v>
      </c>
      <c r="J31" s="74">
        <f>'9月'!Z30</f>
        <v>3.2833333333333328</v>
      </c>
      <c r="K31" s="74">
        <f>'10月'!Z30</f>
        <v>2.045833333333334</v>
      </c>
      <c r="L31" s="74">
        <f>'11月'!Z30</f>
        <v>2.4041666666666663</v>
      </c>
      <c r="M31" s="75">
        <f>'12月'!Z30</f>
        <v>4.083333333333333</v>
      </c>
      <c r="N31" s="54"/>
    </row>
    <row r="32" spans="1:14" ht="19.5" customHeight="1">
      <c r="A32" s="72">
        <v>28</v>
      </c>
      <c r="B32" s="73">
        <f>'1月'!Z31</f>
        <v>1.6499999999999997</v>
      </c>
      <c r="C32" s="74">
        <f>'2月'!Z31</f>
        <v>1.9625000000000001</v>
      </c>
      <c r="D32" s="74">
        <f>'3月'!Z31</f>
        <v>2.595833333333333</v>
      </c>
      <c r="E32" s="74">
        <f>'4月'!Z31</f>
        <v>3.6124999999999994</v>
      </c>
      <c r="F32" s="74">
        <f>'5月'!Z31</f>
        <v>2.0000000000000004</v>
      </c>
      <c r="G32" s="74">
        <f>'6月'!Z31</f>
        <v>1.5375000000000003</v>
      </c>
      <c r="H32" s="74">
        <f>'7月'!Z31</f>
        <v>1.7416666666666663</v>
      </c>
      <c r="I32" s="74">
        <f>'8月'!Z31</f>
        <v>2.3750000000000004</v>
      </c>
      <c r="J32" s="74">
        <f>'9月'!Z31</f>
        <v>3.129166666666667</v>
      </c>
      <c r="K32" s="74">
        <f>'10月'!Z31</f>
        <v>1.7625</v>
      </c>
      <c r="L32" s="74">
        <f>'11月'!Z31</f>
        <v>1.5208333333333333</v>
      </c>
      <c r="M32" s="75">
        <f>'12月'!Z31</f>
        <v>2.945833333333333</v>
      </c>
      <c r="N32" s="54"/>
    </row>
    <row r="33" spans="1:14" ht="19.5" customHeight="1">
      <c r="A33" s="72">
        <v>29</v>
      </c>
      <c r="B33" s="73">
        <f>'1月'!Z32</f>
        <v>2.525</v>
      </c>
      <c r="C33" s="74"/>
      <c r="D33" s="74">
        <f>'3月'!Z32</f>
        <v>3.241666666666667</v>
      </c>
      <c r="E33" s="74">
        <f>'4月'!Z32</f>
        <v>3.125</v>
      </c>
      <c r="F33" s="74">
        <f>'5月'!Z32</f>
        <v>4.033333333333332</v>
      </c>
      <c r="G33" s="74">
        <f>'6月'!Z32</f>
        <v>1.2916666666666665</v>
      </c>
      <c r="H33" s="74">
        <f>'7月'!Z32</f>
        <v>2.1250000000000004</v>
      </c>
      <c r="I33" s="74">
        <f>'8月'!Z32</f>
        <v>1.5583333333333333</v>
      </c>
      <c r="J33" s="74">
        <f>'9月'!Z32</f>
        <v>3.7041666666666657</v>
      </c>
      <c r="K33" s="74">
        <f>'10月'!Z32</f>
        <v>1.8833333333333329</v>
      </c>
      <c r="L33" s="74">
        <f>'11月'!Z32</f>
        <v>3.3874999999999997</v>
      </c>
      <c r="M33" s="75">
        <f>'12月'!Z32</f>
        <v>2.9499999999999993</v>
      </c>
      <c r="N33" s="54"/>
    </row>
    <row r="34" spans="1:14" ht="19.5" customHeight="1">
      <c r="A34" s="72">
        <v>30</v>
      </c>
      <c r="B34" s="73">
        <f>'1月'!Z33</f>
        <v>4.945833333333334</v>
      </c>
      <c r="C34" s="74"/>
      <c r="D34" s="74">
        <f>'3月'!Z33</f>
        <v>2.670833333333333</v>
      </c>
      <c r="E34" s="74">
        <f>'4月'!Z33</f>
        <v>1.854166666666667</v>
      </c>
      <c r="F34" s="74">
        <f>'5月'!Z33</f>
        <v>4.575</v>
      </c>
      <c r="G34" s="74">
        <f>'6月'!Z33</f>
        <v>1.5125000000000002</v>
      </c>
      <c r="H34" s="74">
        <f>'7月'!Z33</f>
        <v>1.883333333333333</v>
      </c>
      <c r="I34" s="74">
        <f>'8月'!Z33</f>
        <v>1.5499999999999998</v>
      </c>
      <c r="J34" s="74">
        <f>'9月'!Z33</f>
        <v>1.9333333333333333</v>
      </c>
      <c r="K34" s="74">
        <f>'10月'!Z33</f>
        <v>1.4666666666666666</v>
      </c>
      <c r="L34" s="74">
        <f>'11月'!Z33</f>
        <v>3.308333333333333</v>
      </c>
      <c r="M34" s="75">
        <f>'12月'!Z33</f>
        <v>2.2625</v>
      </c>
      <c r="N34" s="54"/>
    </row>
    <row r="35" spans="1:14" ht="19.5" customHeight="1">
      <c r="A35" s="80">
        <v>31</v>
      </c>
      <c r="B35" s="81">
        <f>'1月'!Z34</f>
        <v>2.4250000000000003</v>
      </c>
      <c r="C35" s="82"/>
      <c r="D35" s="82">
        <f>'3月'!Z34</f>
        <v>2.429166666666667</v>
      </c>
      <c r="E35" s="82"/>
      <c r="F35" s="82">
        <f>'5月'!Z34</f>
        <v>3.3000000000000003</v>
      </c>
      <c r="G35" s="82"/>
      <c r="H35" s="82">
        <f>'7月'!Z34</f>
        <v>1.0916666666666668</v>
      </c>
      <c r="I35" s="82">
        <f>'8月'!Z34</f>
        <v>1.2916666666666667</v>
      </c>
      <c r="J35" s="82"/>
      <c r="K35" s="82">
        <f>'10月'!Z34</f>
        <v>2.1999999999999997</v>
      </c>
      <c r="L35" s="82"/>
      <c r="M35" s="83">
        <f>'12月'!Z34</f>
        <v>3.2791666666666672</v>
      </c>
      <c r="N35" s="54"/>
    </row>
    <row r="36" spans="1:14" ht="19.5" customHeight="1">
      <c r="A36" s="106" t="s">
        <v>52</v>
      </c>
      <c r="B36" s="107">
        <f>AVERAGEA(B5:B35)</f>
        <v>2.980241935483871</v>
      </c>
      <c r="C36" s="108">
        <f aca="true" t="shared" si="0" ref="C36:M36">AVERAGEA(C5:C35)</f>
        <v>2.7770833333333336</v>
      </c>
      <c r="D36" s="108">
        <f t="shared" si="0"/>
        <v>2.5151881720430107</v>
      </c>
      <c r="E36" s="108">
        <f t="shared" si="0"/>
        <v>2.5211111111111104</v>
      </c>
      <c r="F36" s="108">
        <f t="shared" si="0"/>
        <v>2.615188172043011</v>
      </c>
      <c r="G36" s="108">
        <f t="shared" si="0"/>
        <v>1.9043055555555555</v>
      </c>
      <c r="H36" s="108">
        <f t="shared" si="0"/>
        <v>1.9103494623655917</v>
      </c>
      <c r="I36" s="108">
        <f t="shared" si="0"/>
        <v>2.035215053763441</v>
      </c>
      <c r="J36" s="108">
        <f t="shared" si="0"/>
        <v>2.575972222222222</v>
      </c>
      <c r="K36" s="108">
        <f t="shared" si="0"/>
        <v>2.3450268817204303</v>
      </c>
      <c r="L36" s="108">
        <f t="shared" si="0"/>
        <v>2.095</v>
      </c>
      <c r="M36" s="109">
        <f t="shared" si="0"/>
        <v>2.8868279569892477</v>
      </c>
      <c r="N36" s="54"/>
    </row>
    <row r="37" spans="1:14" ht="19.5" customHeight="1">
      <c r="A37" s="84" t="s">
        <v>53</v>
      </c>
      <c r="B37" s="85">
        <f>AVERAGEA(B5:B14)</f>
        <v>3.0904166666666666</v>
      </c>
      <c r="C37" s="86">
        <f aca="true" t="shared" si="1" ref="C37:M37">AVERAGEA(C5:C14)</f>
        <v>2.658333333333333</v>
      </c>
      <c r="D37" s="86">
        <f t="shared" si="1"/>
        <v>2.4341666666666666</v>
      </c>
      <c r="E37" s="86">
        <f t="shared" si="1"/>
        <v>2.5250000000000004</v>
      </c>
      <c r="F37" s="86">
        <f t="shared" si="1"/>
        <v>2.6191666666666666</v>
      </c>
      <c r="G37" s="86">
        <f t="shared" si="1"/>
        <v>1.9125</v>
      </c>
      <c r="H37" s="86">
        <f t="shared" si="1"/>
        <v>1.937916666666667</v>
      </c>
      <c r="I37" s="86">
        <f t="shared" si="1"/>
        <v>1.6458333333333335</v>
      </c>
      <c r="J37" s="86">
        <f t="shared" si="1"/>
        <v>2.2929166666666667</v>
      </c>
      <c r="K37" s="86">
        <f t="shared" si="1"/>
        <v>2.105</v>
      </c>
      <c r="L37" s="86">
        <f t="shared" si="1"/>
        <v>1.850416666666667</v>
      </c>
      <c r="M37" s="87">
        <f t="shared" si="1"/>
        <v>2.3979166666666663</v>
      </c>
      <c r="N37" s="54"/>
    </row>
    <row r="38" spans="1:14" ht="19.5" customHeight="1">
      <c r="A38" s="88" t="s">
        <v>54</v>
      </c>
      <c r="B38" s="89">
        <f>AVERAGEA(B15:B24)</f>
        <v>3.40625</v>
      </c>
      <c r="C38" s="90">
        <f aca="true" t="shared" si="2" ref="C38:M38">AVERAGEA(C15:C24)</f>
        <v>3.0050000000000003</v>
      </c>
      <c r="D38" s="90">
        <f t="shared" si="2"/>
        <v>2.2537500000000006</v>
      </c>
      <c r="E38" s="90">
        <f t="shared" si="2"/>
        <v>2.5587499999999994</v>
      </c>
      <c r="F38" s="90">
        <f t="shared" si="2"/>
        <v>2.8004166666666666</v>
      </c>
      <c r="G38" s="90">
        <f t="shared" si="2"/>
        <v>2.249583333333333</v>
      </c>
      <c r="H38" s="90">
        <f t="shared" si="2"/>
        <v>1.682083333333333</v>
      </c>
      <c r="I38" s="90">
        <f t="shared" si="2"/>
        <v>1.84625</v>
      </c>
      <c r="J38" s="90">
        <f t="shared" si="2"/>
        <v>1.9904166666666665</v>
      </c>
      <c r="K38" s="90">
        <f t="shared" si="2"/>
        <v>2.852083333333333</v>
      </c>
      <c r="L38" s="90">
        <f t="shared" si="2"/>
        <v>2.350416666666667</v>
      </c>
      <c r="M38" s="91">
        <f t="shared" si="2"/>
        <v>2.995</v>
      </c>
      <c r="N38" s="54"/>
    </row>
    <row r="39" spans="1:14" ht="19.5" customHeight="1">
      <c r="A39" s="92" t="s">
        <v>55</v>
      </c>
      <c r="B39" s="93">
        <f>AVERAGEA(B25:B35)</f>
        <v>2.49280303030303</v>
      </c>
      <c r="C39" s="94">
        <f aca="true" t="shared" si="3" ref="C39:M39">AVERAGEA(C25:C35)</f>
        <v>2.6406249999999996</v>
      </c>
      <c r="D39" s="94">
        <f t="shared" si="3"/>
        <v>2.8265151515151516</v>
      </c>
      <c r="E39" s="94">
        <f t="shared" si="3"/>
        <v>2.4795833333333333</v>
      </c>
      <c r="F39" s="94">
        <f t="shared" si="3"/>
        <v>2.4431818181818183</v>
      </c>
      <c r="G39" s="94">
        <f t="shared" si="3"/>
        <v>1.5508333333333333</v>
      </c>
      <c r="H39" s="94">
        <f t="shared" si="3"/>
        <v>2.0928030303030307</v>
      </c>
      <c r="I39" s="94">
        <f t="shared" si="3"/>
        <v>2.560984848484849</v>
      </c>
      <c r="J39" s="94">
        <f t="shared" si="3"/>
        <v>3.444583333333333</v>
      </c>
      <c r="K39" s="94">
        <f t="shared" si="3"/>
        <v>2.102272727272727</v>
      </c>
      <c r="L39" s="94">
        <f t="shared" si="3"/>
        <v>2.0841666666666665</v>
      </c>
      <c r="M39" s="95">
        <f t="shared" si="3"/>
        <v>3.2329545454545454</v>
      </c>
      <c r="N39" s="54"/>
    </row>
    <row r="48" ht="12">
      <c r="A48" s="96" t="s">
        <v>56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3">
      <selection activeCell="A39" sqref="A39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2" t="s">
        <v>57</v>
      </c>
      <c r="B1" s="52"/>
      <c r="C1" s="53"/>
      <c r="D1" s="53"/>
      <c r="E1" s="53"/>
      <c r="F1" s="53"/>
      <c r="G1" s="97"/>
      <c r="H1" s="52"/>
      <c r="I1" s="123">
        <f>'1月'!Z1</f>
        <v>2005</v>
      </c>
      <c r="J1" s="124" t="s">
        <v>38</v>
      </c>
      <c r="K1" s="124" t="str">
        <f>("（平成"&amp;TEXT((I1-1988),"0")&amp;"年）")</f>
        <v>（平成17年）</v>
      </c>
      <c r="L1" s="124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39</v>
      </c>
      <c r="C3" s="62" t="s">
        <v>40</v>
      </c>
      <c r="D3" s="62" t="s">
        <v>41</v>
      </c>
      <c r="E3" s="62" t="s">
        <v>42</v>
      </c>
      <c r="F3" s="62" t="s">
        <v>43</v>
      </c>
      <c r="G3" s="62" t="s">
        <v>44</v>
      </c>
      <c r="H3" s="62" t="s">
        <v>45</v>
      </c>
      <c r="I3" s="62" t="s">
        <v>46</v>
      </c>
      <c r="J3" s="62" t="s">
        <v>47</v>
      </c>
      <c r="K3" s="62" t="s">
        <v>48</v>
      </c>
      <c r="L3" s="62" t="s">
        <v>49</v>
      </c>
      <c r="M3" s="63" t="s">
        <v>50</v>
      </c>
      <c r="N3" s="54"/>
    </row>
    <row r="4" spans="1:14" ht="18" customHeight="1">
      <c r="A4" s="64" t="s">
        <v>51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'1月'!AB4</f>
        <v>6.7</v>
      </c>
      <c r="C5" s="70">
        <f>'2月'!AB4</f>
        <v>8.4</v>
      </c>
      <c r="D5" s="70">
        <f>'3月'!AB4</f>
        <v>7.7</v>
      </c>
      <c r="E5" s="70">
        <f>'4月'!AB4</f>
        <v>5.4</v>
      </c>
      <c r="F5" s="70">
        <f>'5月'!AB4</f>
        <v>6.4</v>
      </c>
      <c r="G5" s="70">
        <f>'6月'!AB4</f>
        <v>3.6</v>
      </c>
      <c r="H5" s="70">
        <f>'7月'!AB4</f>
        <v>2.1</v>
      </c>
      <c r="I5" s="70">
        <f>'8月'!AB4</f>
        <v>3.9</v>
      </c>
      <c r="J5" s="70">
        <f>'9月'!AB4</f>
        <v>3.7</v>
      </c>
      <c r="K5" s="70">
        <f>'10月'!AB4</f>
        <v>5.9</v>
      </c>
      <c r="L5" s="70">
        <f>'11月'!AB4</f>
        <v>3.6</v>
      </c>
      <c r="M5" s="71">
        <f>'12月'!AB4</f>
        <v>6.9</v>
      </c>
      <c r="N5" s="54"/>
    </row>
    <row r="6" spans="1:14" ht="18" customHeight="1">
      <c r="A6" s="72">
        <v>2</v>
      </c>
      <c r="B6" s="73">
        <f>'1月'!AB5</f>
        <v>3.9</v>
      </c>
      <c r="C6" s="74">
        <f>'2月'!AB5</f>
        <v>7.6</v>
      </c>
      <c r="D6" s="74">
        <f>'3月'!AB5</f>
        <v>5.1</v>
      </c>
      <c r="E6" s="74">
        <f>'4月'!AB5</f>
        <v>4.4</v>
      </c>
      <c r="F6" s="74">
        <f>'5月'!AB5</f>
        <v>6</v>
      </c>
      <c r="G6" s="74">
        <f>'6月'!AB5</f>
        <v>5.1</v>
      </c>
      <c r="H6" s="74">
        <f>'7月'!AB5</f>
        <v>4.3</v>
      </c>
      <c r="I6" s="74">
        <f>'8月'!AB5</f>
        <v>5</v>
      </c>
      <c r="J6" s="74">
        <f>'9月'!AB5</f>
        <v>4.3</v>
      </c>
      <c r="K6" s="74">
        <f>'10月'!AB5</f>
        <v>3.5</v>
      </c>
      <c r="L6" s="74">
        <f>'11月'!AB5</f>
        <v>3.2</v>
      </c>
      <c r="M6" s="75">
        <f>'12月'!AB5</f>
        <v>6.1</v>
      </c>
      <c r="N6" s="54"/>
    </row>
    <row r="7" spans="1:14" ht="18" customHeight="1">
      <c r="A7" s="72">
        <v>3</v>
      </c>
      <c r="B7" s="73">
        <f>'1月'!AB6</f>
        <v>6.4</v>
      </c>
      <c r="C7" s="74">
        <f>'2月'!AB6</f>
        <v>6.1</v>
      </c>
      <c r="D7" s="74">
        <f>'3月'!AB6</f>
        <v>4.1</v>
      </c>
      <c r="E7" s="74">
        <f>'4月'!AB6</f>
        <v>6.5</v>
      </c>
      <c r="F7" s="74">
        <f>'5月'!AB6</f>
        <v>4.4</v>
      </c>
      <c r="G7" s="74">
        <f>'6月'!AB6</f>
        <v>5.3</v>
      </c>
      <c r="H7" s="74">
        <f>'7月'!AB6</f>
        <v>3.7</v>
      </c>
      <c r="I7" s="74">
        <f>'8月'!AB6</f>
        <v>2.9</v>
      </c>
      <c r="J7" s="74">
        <f>'9月'!AB6</f>
        <v>4.3</v>
      </c>
      <c r="K7" s="74">
        <f>'10月'!AB6</f>
        <v>5.8</v>
      </c>
      <c r="L7" s="74">
        <f>'11月'!AB6</f>
        <v>3.6</v>
      </c>
      <c r="M7" s="75">
        <f>'12月'!AB6</f>
        <v>9</v>
      </c>
      <c r="N7" s="54"/>
    </row>
    <row r="8" spans="1:14" ht="18" customHeight="1">
      <c r="A8" s="72">
        <v>4</v>
      </c>
      <c r="B8" s="73">
        <f>'1月'!AB7</f>
        <v>9.4</v>
      </c>
      <c r="C8" s="74">
        <f>'2月'!AB7</f>
        <v>6.9</v>
      </c>
      <c r="D8" s="74">
        <f>'3月'!AB7</f>
        <v>8.3</v>
      </c>
      <c r="E8" s="74">
        <f>'4月'!AB7</f>
        <v>6.4</v>
      </c>
      <c r="F8" s="74">
        <f>'5月'!AB7</f>
        <v>6.3</v>
      </c>
      <c r="G8" s="74">
        <f>'6月'!AB7</f>
        <v>3.2</v>
      </c>
      <c r="H8" s="74">
        <f>'7月'!AB7</f>
        <v>4.8</v>
      </c>
      <c r="I8" s="74">
        <f>'8月'!AB7</f>
        <v>3.2</v>
      </c>
      <c r="J8" s="74">
        <f>'9月'!AB7</f>
        <v>6.2</v>
      </c>
      <c r="K8" s="74">
        <f>'10月'!AB7</f>
        <v>3.2</v>
      </c>
      <c r="L8" s="74">
        <f>'11月'!AB7</f>
        <v>3.2</v>
      </c>
      <c r="M8" s="75">
        <f>'12月'!AB7</f>
        <v>4.6</v>
      </c>
      <c r="N8" s="54"/>
    </row>
    <row r="9" spans="1:14" ht="18" customHeight="1">
      <c r="A9" s="72">
        <v>5</v>
      </c>
      <c r="B9" s="73">
        <f>'1月'!AB8</f>
        <v>7.1</v>
      </c>
      <c r="C9" s="74">
        <f>'2月'!AB8</f>
        <v>8.3</v>
      </c>
      <c r="D9" s="74">
        <f>'3月'!AB8</f>
        <v>3.5</v>
      </c>
      <c r="E9" s="74">
        <f>'4月'!AB8</f>
        <v>6.5</v>
      </c>
      <c r="F9" s="74">
        <f>'5月'!AB8</f>
        <v>6.3</v>
      </c>
      <c r="G9" s="74">
        <f>'6月'!AB8</f>
        <v>3</v>
      </c>
      <c r="H9" s="74">
        <f>'7月'!AB8</f>
        <v>4.4</v>
      </c>
      <c r="I9" s="74">
        <f>'8月'!AB8</f>
        <v>3.7</v>
      </c>
      <c r="J9" s="74">
        <f>'9月'!AB8</f>
        <v>5.7</v>
      </c>
      <c r="K9" s="74">
        <f>'10月'!AB8</f>
        <v>3.4</v>
      </c>
      <c r="L9" s="74">
        <f>'11月'!AB8</f>
        <v>3.1</v>
      </c>
      <c r="M9" s="75">
        <f>'12月'!AB8</f>
        <v>7.9</v>
      </c>
      <c r="N9" s="54"/>
    </row>
    <row r="10" spans="1:14" ht="18" customHeight="1">
      <c r="A10" s="72">
        <v>6</v>
      </c>
      <c r="B10" s="73">
        <f>'1月'!AB9</f>
        <v>3</v>
      </c>
      <c r="C10" s="74">
        <f>'2月'!AB9</f>
        <v>5.2</v>
      </c>
      <c r="D10" s="74">
        <f>'3月'!AB9</f>
        <v>5.5</v>
      </c>
      <c r="E10" s="74">
        <f>'4月'!AB9</f>
        <v>6</v>
      </c>
      <c r="F10" s="74">
        <f>'5月'!AB9</f>
        <v>6.7</v>
      </c>
      <c r="G10" s="74">
        <f>'6月'!AB9</f>
        <v>5.2</v>
      </c>
      <c r="H10" s="74">
        <f>'7月'!AB9</f>
        <v>3.2</v>
      </c>
      <c r="I10" s="74">
        <f>'8月'!AB9</f>
        <v>3.4</v>
      </c>
      <c r="J10" s="74">
        <f>'9月'!AB9</f>
        <v>4.5</v>
      </c>
      <c r="K10" s="74">
        <f>'10月'!AB9</f>
        <v>4.4</v>
      </c>
      <c r="L10" s="74">
        <f>'11月'!AB9</f>
        <v>3</v>
      </c>
      <c r="M10" s="75">
        <f>'12月'!AB9</f>
        <v>6.5</v>
      </c>
      <c r="N10" s="54"/>
    </row>
    <row r="11" spans="1:14" ht="18" customHeight="1">
      <c r="A11" s="72">
        <v>7</v>
      </c>
      <c r="B11" s="73">
        <f>'1月'!AB10</f>
        <v>9.5</v>
      </c>
      <c r="C11" s="74">
        <f>'2月'!AB10</f>
        <v>3.7</v>
      </c>
      <c r="D11" s="74">
        <f>'3月'!AB10</f>
        <v>4.1</v>
      </c>
      <c r="E11" s="74">
        <f>'4月'!AB10</f>
        <v>7.3</v>
      </c>
      <c r="F11" s="74">
        <f>'5月'!AB10</f>
        <v>6.2</v>
      </c>
      <c r="G11" s="74">
        <f>'6月'!AB10</f>
        <v>4</v>
      </c>
      <c r="H11" s="74">
        <f>'7月'!AB10</f>
        <v>3.7</v>
      </c>
      <c r="I11" s="74">
        <f>'8月'!AB10</f>
        <v>3.8</v>
      </c>
      <c r="J11" s="74">
        <f>'9月'!AB10</f>
        <v>6.6</v>
      </c>
      <c r="K11" s="74">
        <f>'10月'!AB10</f>
        <v>2.8</v>
      </c>
      <c r="L11" s="74">
        <f>'11月'!AB10</f>
        <v>4.3</v>
      </c>
      <c r="M11" s="75">
        <f>'12月'!AB10</f>
        <v>4.4</v>
      </c>
      <c r="N11" s="54"/>
    </row>
    <row r="12" spans="1:14" ht="18" customHeight="1">
      <c r="A12" s="72">
        <v>8</v>
      </c>
      <c r="B12" s="73">
        <f>'1月'!AB11</f>
        <v>7.2</v>
      </c>
      <c r="C12" s="74">
        <f>'2月'!AB11</f>
        <v>5.5</v>
      </c>
      <c r="D12" s="74">
        <f>'3月'!AB11</f>
        <v>6</v>
      </c>
      <c r="E12" s="74">
        <f>'4月'!AB11</f>
        <v>8.1</v>
      </c>
      <c r="F12" s="74">
        <f>'5月'!AB11</f>
        <v>3.1</v>
      </c>
      <c r="G12" s="74">
        <f>'6月'!AB11</f>
        <v>3.5</v>
      </c>
      <c r="H12" s="74">
        <f>'7月'!AB11</f>
        <v>4.8</v>
      </c>
      <c r="I12" s="74">
        <f>'8月'!AB11</f>
        <v>4.9</v>
      </c>
      <c r="J12" s="74">
        <f>'9月'!AB11</f>
        <v>6.7</v>
      </c>
      <c r="K12" s="74">
        <f>'10月'!AB11</f>
        <v>6.5</v>
      </c>
      <c r="L12" s="74">
        <f>'11月'!AB11</f>
        <v>6.6</v>
      </c>
      <c r="M12" s="75">
        <f>'12月'!AB11</f>
        <v>3.1</v>
      </c>
      <c r="N12" s="54"/>
    </row>
    <row r="13" spans="1:14" ht="18" customHeight="1">
      <c r="A13" s="72">
        <v>9</v>
      </c>
      <c r="B13" s="73">
        <f>'1月'!AB12</f>
        <v>8</v>
      </c>
      <c r="C13" s="74">
        <f>'2月'!AB12</f>
        <v>4</v>
      </c>
      <c r="D13" s="74">
        <f>'3月'!AB12</f>
        <v>3.6</v>
      </c>
      <c r="E13" s="74">
        <f>'4月'!AB12</f>
        <v>3.8</v>
      </c>
      <c r="F13" s="74">
        <f>'5月'!AB12</f>
        <v>3.3</v>
      </c>
      <c r="G13" s="74">
        <f>'6月'!AB12</f>
        <v>3.7</v>
      </c>
      <c r="H13" s="74">
        <f>'7月'!AB12</f>
        <v>3</v>
      </c>
      <c r="I13" s="74">
        <f>'8月'!AB12</f>
        <v>4</v>
      </c>
      <c r="J13" s="74">
        <f>'9月'!AB12</f>
        <v>4.1</v>
      </c>
      <c r="K13" s="74">
        <f>'10月'!AB12</f>
        <v>4.3</v>
      </c>
      <c r="L13" s="74">
        <f>'11月'!AB12</f>
        <v>5.5</v>
      </c>
      <c r="M13" s="75">
        <f>'12月'!AB12</f>
        <v>4.6</v>
      </c>
      <c r="N13" s="54"/>
    </row>
    <row r="14" spans="1:14" ht="18" customHeight="1">
      <c r="A14" s="76">
        <v>10</v>
      </c>
      <c r="B14" s="77">
        <f>'1月'!AB13</f>
        <v>6.4</v>
      </c>
      <c r="C14" s="78">
        <f>'2月'!AB13</f>
        <v>6.7</v>
      </c>
      <c r="D14" s="78">
        <f>'3月'!AB13</f>
        <v>2.7</v>
      </c>
      <c r="E14" s="78">
        <f>'4月'!AB13</f>
        <v>7.1</v>
      </c>
      <c r="F14" s="78">
        <f>'5月'!AB13</f>
        <v>8.6</v>
      </c>
      <c r="G14" s="78">
        <f>'6月'!AB13</f>
        <v>5.6</v>
      </c>
      <c r="H14" s="78">
        <f>'7月'!AB13</f>
        <v>6.3</v>
      </c>
      <c r="I14" s="78">
        <f>'8月'!AB13</f>
        <v>4.5</v>
      </c>
      <c r="J14" s="78">
        <f>'9月'!AB13</f>
        <v>2.9</v>
      </c>
      <c r="K14" s="78">
        <f>'10月'!AB13</f>
        <v>4.9</v>
      </c>
      <c r="L14" s="78">
        <f>'11月'!AB13</f>
        <v>3.9</v>
      </c>
      <c r="M14" s="79">
        <f>'12月'!AB13</f>
        <v>5.3</v>
      </c>
      <c r="N14" s="54"/>
    </row>
    <row r="15" spans="1:14" ht="18" customHeight="1">
      <c r="A15" s="68">
        <v>11</v>
      </c>
      <c r="B15" s="69">
        <f>'1月'!AB14</f>
        <v>6.8</v>
      </c>
      <c r="C15" s="70">
        <f>'2月'!AB14</f>
        <v>6.3</v>
      </c>
      <c r="D15" s="70">
        <f>'3月'!AB14</f>
        <v>7.5</v>
      </c>
      <c r="E15" s="70">
        <f>'4月'!AB14</f>
        <v>5.5</v>
      </c>
      <c r="F15" s="70">
        <f>'5月'!AB14</f>
        <v>3.6</v>
      </c>
      <c r="G15" s="70">
        <f>'6月'!AB14</f>
        <v>5.4</v>
      </c>
      <c r="H15" s="70">
        <f>'7月'!AB14</f>
        <v>4.5</v>
      </c>
      <c r="I15" s="70">
        <f>'8月'!AB14</f>
        <v>3.7</v>
      </c>
      <c r="J15" s="70">
        <f>'9月'!AB14</f>
        <v>5.8</v>
      </c>
      <c r="K15" s="70">
        <f>'10月'!AB14</f>
        <v>7</v>
      </c>
      <c r="L15" s="70">
        <f>'11月'!AB14</f>
        <v>7.5</v>
      </c>
      <c r="M15" s="71">
        <f>'12月'!AB14</f>
        <v>8</v>
      </c>
      <c r="N15" s="54"/>
    </row>
    <row r="16" spans="1:14" ht="18" customHeight="1">
      <c r="A16" s="72">
        <v>12</v>
      </c>
      <c r="B16" s="73">
        <f>'1月'!AB15</f>
        <v>7.6</v>
      </c>
      <c r="C16" s="74">
        <f>'2月'!AB15</f>
        <v>7.9</v>
      </c>
      <c r="D16" s="74">
        <f>'3月'!AB15</f>
        <v>4.8</v>
      </c>
      <c r="E16" s="74">
        <f>'4月'!AB15</f>
        <v>7.7</v>
      </c>
      <c r="F16" s="74">
        <f>'5月'!AB15</f>
        <v>6.8</v>
      </c>
      <c r="G16" s="74">
        <f>'6月'!AB15</f>
        <v>3.1</v>
      </c>
      <c r="H16" s="74">
        <f>'7月'!AB15</f>
        <v>5</v>
      </c>
      <c r="I16" s="74">
        <f>'8月'!AB15</f>
        <v>3.8</v>
      </c>
      <c r="J16" s="74">
        <f>'9月'!AB15</f>
        <v>3</v>
      </c>
      <c r="K16" s="74">
        <f>'10月'!AB15</f>
        <v>7.5</v>
      </c>
      <c r="L16" s="74">
        <f>'11月'!AB15</f>
        <v>6.1</v>
      </c>
      <c r="M16" s="75">
        <f>'12月'!AB15</f>
        <v>5.8</v>
      </c>
      <c r="N16" s="54"/>
    </row>
    <row r="17" spans="1:14" ht="18" customHeight="1">
      <c r="A17" s="72">
        <v>13</v>
      </c>
      <c r="B17" s="73">
        <f>'1月'!AB16</f>
        <v>5.4</v>
      </c>
      <c r="C17" s="74">
        <f>'2月'!AB16</f>
        <v>3.3</v>
      </c>
      <c r="D17" s="74">
        <f>'3月'!AB16</f>
        <v>6.4</v>
      </c>
      <c r="E17" s="74">
        <f>'4月'!AB16</f>
        <v>2.6</v>
      </c>
      <c r="F17" s="74">
        <f>'5月'!AB16</f>
        <v>7.6</v>
      </c>
      <c r="G17" s="74">
        <f>'6月'!AB16</f>
        <v>5.9</v>
      </c>
      <c r="H17" s="74">
        <f>'7月'!AB16</f>
        <v>3.4</v>
      </c>
      <c r="I17" s="74">
        <f>'8月'!AB16</f>
        <v>5.4</v>
      </c>
      <c r="J17" s="74">
        <f>'9月'!AB16</f>
        <v>3.1</v>
      </c>
      <c r="K17" s="74">
        <f>'10月'!AB16</f>
        <v>4.4</v>
      </c>
      <c r="L17" s="74">
        <f>'11月'!AB16</f>
        <v>5.1</v>
      </c>
      <c r="M17" s="75">
        <f>'12月'!AB16</f>
        <v>8.2</v>
      </c>
      <c r="N17" s="54"/>
    </row>
    <row r="18" spans="1:14" ht="18" customHeight="1">
      <c r="A18" s="72">
        <v>14</v>
      </c>
      <c r="B18" s="73">
        <f>'1月'!AB17</f>
        <v>5.6</v>
      </c>
      <c r="C18" s="74">
        <f>'2月'!AB17</f>
        <v>5.6</v>
      </c>
      <c r="D18" s="74">
        <f>'3月'!AB17</f>
        <v>4.6</v>
      </c>
      <c r="E18" s="74">
        <f>'4月'!AB17</f>
        <v>3.8</v>
      </c>
      <c r="F18" s="74">
        <f>'5月'!AB17</f>
        <v>4.7</v>
      </c>
      <c r="G18" s="74">
        <f>'6月'!AB17</f>
        <v>4.2</v>
      </c>
      <c r="H18" s="74">
        <f>'7月'!AB17</f>
        <v>2.5</v>
      </c>
      <c r="I18" s="74">
        <f>'8月'!AB17</f>
        <v>3</v>
      </c>
      <c r="J18" s="74">
        <f>'9月'!AB17</f>
        <v>6.2</v>
      </c>
      <c r="K18" s="74">
        <f>'10月'!AB17</f>
        <v>3.9</v>
      </c>
      <c r="L18" s="74">
        <f>'11月'!AB17</f>
        <v>5.5</v>
      </c>
      <c r="M18" s="75">
        <f>'12月'!AB17</f>
        <v>6.8</v>
      </c>
      <c r="N18" s="54"/>
    </row>
    <row r="19" spans="1:14" ht="18" customHeight="1">
      <c r="A19" s="72">
        <v>15</v>
      </c>
      <c r="B19" s="73">
        <f>'1月'!AB18</f>
        <v>9.3</v>
      </c>
      <c r="C19" s="74">
        <f>'2月'!AB18</f>
        <v>4.7</v>
      </c>
      <c r="D19" s="74">
        <f>'3月'!AB18</f>
        <v>3.4</v>
      </c>
      <c r="E19" s="74">
        <f>'4月'!AB18</f>
        <v>4.8</v>
      </c>
      <c r="F19" s="74">
        <f>'5月'!AB18</f>
        <v>10.1</v>
      </c>
      <c r="G19" s="74">
        <f>'6月'!AB18</f>
        <v>5.6</v>
      </c>
      <c r="H19" s="74">
        <f>'7月'!AB18</f>
        <v>2.9</v>
      </c>
      <c r="I19" s="74">
        <f>'8月'!AB18</f>
        <v>3.5</v>
      </c>
      <c r="J19" s="74">
        <f>'9月'!AB18</f>
        <v>7.2</v>
      </c>
      <c r="K19" s="74">
        <f>'10月'!AB18</f>
        <v>2.8</v>
      </c>
      <c r="L19" s="74">
        <f>'11月'!AB18</f>
        <v>4.6</v>
      </c>
      <c r="M19" s="75">
        <f>'12月'!AB18</f>
        <v>7.1</v>
      </c>
      <c r="N19" s="54"/>
    </row>
    <row r="20" spans="1:14" ht="18" customHeight="1">
      <c r="A20" s="72">
        <v>16</v>
      </c>
      <c r="B20" s="73">
        <f>'1月'!AB19</f>
        <v>11</v>
      </c>
      <c r="C20" s="74">
        <f>'2月'!AB19</f>
        <v>7.4</v>
      </c>
      <c r="D20" s="74">
        <f>'3月'!AB19</f>
        <v>2.7</v>
      </c>
      <c r="E20" s="74">
        <f>'4月'!AB19</f>
        <v>7.9</v>
      </c>
      <c r="F20" s="74">
        <f>'5月'!AB19</f>
        <v>7.8</v>
      </c>
      <c r="G20" s="74">
        <f>'6月'!AB19</f>
        <v>4.8</v>
      </c>
      <c r="H20" s="74">
        <f>'7月'!AB19</f>
        <v>4</v>
      </c>
      <c r="I20" s="74">
        <f>'8月'!AB19</f>
        <v>7.3</v>
      </c>
      <c r="J20" s="74">
        <f>'9月'!AB19</f>
        <v>4.4</v>
      </c>
      <c r="K20" s="74">
        <f>'10月'!AB19</f>
        <v>4</v>
      </c>
      <c r="L20" s="74">
        <f>'11月'!AB19</f>
        <v>4.2</v>
      </c>
      <c r="M20" s="75">
        <f>'12月'!AB19</f>
        <v>6.3</v>
      </c>
      <c r="N20" s="54"/>
    </row>
    <row r="21" spans="1:14" ht="18" customHeight="1">
      <c r="A21" s="72">
        <v>17</v>
      </c>
      <c r="B21" s="73">
        <f>'1月'!AB20</f>
        <v>5.9</v>
      </c>
      <c r="C21" s="74">
        <f>'2月'!AB20</f>
        <v>5</v>
      </c>
      <c r="D21" s="74">
        <f>'3月'!AB20</f>
        <v>7.3</v>
      </c>
      <c r="E21" s="74">
        <f>'4月'!AB20</f>
        <v>6.6</v>
      </c>
      <c r="F21" s="74">
        <f>'5月'!AB20</f>
        <v>5.1</v>
      </c>
      <c r="G21" s="74">
        <f>'6月'!AB20</f>
        <v>3.3</v>
      </c>
      <c r="H21" s="74">
        <f>'7月'!AB20</f>
        <v>2.8</v>
      </c>
      <c r="I21" s="74">
        <f>'8月'!AB20</f>
        <v>4.2</v>
      </c>
      <c r="J21" s="74">
        <f>'9月'!AB20</f>
        <v>4.3</v>
      </c>
      <c r="K21" s="74">
        <f>'10月'!AB20</f>
        <v>3.7</v>
      </c>
      <c r="L21" s="74">
        <f>'11月'!AB20</f>
        <v>5.8</v>
      </c>
      <c r="M21" s="75">
        <f>'12月'!AB20</f>
        <v>7.8</v>
      </c>
      <c r="N21" s="54"/>
    </row>
    <row r="22" spans="1:14" ht="18" customHeight="1">
      <c r="A22" s="72">
        <v>18</v>
      </c>
      <c r="B22" s="73">
        <f>'1月'!AB21</f>
        <v>8.5</v>
      </c>
      <c r="C22" s="74">
        <f>'2月'!AB21</f>
        <v>6.3</v>
      </c>
      <c r="D22" s="74">
        <f>'3月'!AB21</f>
        <v>10.5</v>
      </c>
      <c r="E22" s="74">
        <f>'4月'!AB21</f>
        <v>4.3</v>
      </c>
      <c r="F22" s="74">
        <f>'5月'!AB21</f>
        <v>6.2</v>
      </c>
      <c r="G22" s="74">
        <f>'6月'!AB21</f>
        <v>2.7</v>
      </c>
      <c r="H22" s="74">
        <f>'7月'!AB21</f>
        <v>10.2</v>
      </c>
      <c r="I22" s="74">
        <f>'8月'!AB21</f>
        <v>2.6</v>
      </c>
      <c r="J22" s="74">
        <f>'9月'!AB21</f>
        <v>4.7</v>
      </c>
      <c r="K22" s="74">
        <f>'10月'!AB21</f>
        <v>5.4</v>
      </c>
      <c r="L22" s="74">
        <f>'11月'!AB21</f>
        <v>5.1</v>
      </c>
      <c r="M22" s="75">
        <f>'12月'!AB21</f>
        <v>11.3</v>
      </c>
      <c r="N22" s="54"/>
    </row>
    <row r="23" spans="1:14" ht="18" customHeight="1">
      <c r="A23" s="72">
        <v>19</v>
      </c>
      <c r="B23" s="73">
        <f>'1月'!AB22</f>
        <v>3.8</v>
      </c>
      <c r="C23" s="74">
        <f>'2月'!AB22</f>
        <v>7.3</v>
      </c>
      <c r="D23" s="74">
        <f>'3月'!AB22</f>
        <v>8.6</v>
      </c>
      <c r="E23" s="74">
        <f>'4月'!AB22</f>
        <v>6.1</v>
      </c>
      <c r="F23" s="74">
        <f>'5月'!AB22</f>
        <v>6.7</v>
      </c>
      <c r="G23" s="74">
        <f>'6月'!AB22</f>
        <v>3.1</v>
      </c>
      <c r="H23" s="74">
        <f>'7月'!AB22</f>
        <v>3.6</v>
      </c>
      <c r="I23" s="74">
        <f>'8月'!AB22</f>
        <v>3.6</v>
      </c>
      <c r="J23" s="74">
        <f>'9月'!AB22</f>
        <v>2.8</v>
      </c>
      <c r="K23" s="74">
        <f>'10月'!AB22</f>
        <v>7.1</v>
      </c>
      <c r="L23" s="74">
        <f>'11月'!AB22</f>
        <v>7.7</v>
      </c>
      <c r="M23" s="75">
        <f>'12月'!AB22</f>
        <v>11.5</v>
      </c>
      <c r="N23" s="54"/>
    </row>
    <row r="24" spans="1:14" ht="18" customHeight="1">
      <c r="A24" s="76">
        <v>20</v>
      </c>
      <c r="B24" s="77">
        <f>'1月'!AB23</f>
        <v>8</v>
      </c>
      <c r="C24" s="78">
        <f>'2月'!AB23</f>
        <v>5.6</v>
      </c>
      <c r="D24" s="78">
        <f>'3月'!AB23</f>
        <v>3.2</v>
      </c>
      <c r="E24" s="78">
        <f>'4月'!AB23</f>
        <v>3.7</v>
      </c>
      <c r="F24" s="78">
        <f>'5月'!AB23</f>
        <v>4.6</v>
      </c>
      <c r="G24" s="78">
        <f>'6月'!AB23</f>
        <v>4.3</v>
      </c>
      <c r="H24" s="78">
        <f>'7月'!AB23</f>
        <v>3.9</v>
      </c>
      <c r="I24" s="78">
        <f>'8月'!AB23</f>
        <v>4</v>
      </c>
      <c r="J24" s="78">
        <f>'9月'!AB23</f>
        <v>4.3</v>
      </c>
      <c r="K24" s="78">
        <f>'10月'!AB23</f>
        <v>6.2</v>
      </c>
      <c r="L24" s="78">
        <f>'11月'!AB23</f>
        <v>4.9</v>
      </c>
      <c r="M24" s="79">
        <f>'12月'!AB23</f>
        <v>5.9</v>
      </c>
      <c r="N24" s="54"/>
    </row>
    <row r="25" spans="1:14" ht="18" customHeight="1">
      <c r="A25" s="68">
        <v>21</v>
      </c>
      <c r="B25" s="69">
        <f>'1月'!AB24</f>
        <v>11.9</v>
      </c>
      <c r="C25" s="70">
        <f>'2月'!AB24</f>
        <v>5.1</v>
      </c>
      <c r="D25" s="70">
        <f>'3月'!AB24</f>
        <v>7.4</v>
      </c>
      <c r="E25" s="70">
        <f>'4月'!AB24</f>
        <v>5.7</v>
      </c>
      <c r="F25" s="70">
        <f>'5月'!AB24</f>
        <v>4.1</v>
      </c>
      <c r="G25" s="70">
        <f>'6月'!AB24</f>
        <v>4.1</v>
      </c>
      <c r="H25" s="70">
        <f>'7月'!AB24</f>
        <v>4.9</v>
      </c>
      <c r="I25" s="70">
        <f>'8月'!AB24</f>
        <v>7.1</v>
      </c>
      <c r="J25" s="70">
        <f>'9月'!AB24</f>
        <v>6.7</v>
      </c>
      <c r="K25" s="70">
        <f>'10月'!AB24</f>
        <v>5.5</v>
      </c>
      <c r="L25" s="70">
        <f>'11月'!AB24</f>
        <v>3.3</v>
      </c>
      <c r="M25" s="71">
        <f>'12月'!AB24</f>
        <v>4.1</v>
      </c>
      <c r="N25" s="54"/>
    </row>
    <row r="26" spans="1:14" ht="18" customHeight="1">
      <c r="A26" s="72">
        <v>22</v>
      </c>
      <c r="B26" s="73">
        <f>'1月'!AB25</f>
        <v>5.5</v>
      </c>
      <c r="C26" s="74">
        <f>'2月'!AB25</f>
        <v>5.5</v>
      </c>
      <c r="D26" s="74">
        <f>'3月'!AB25</f>
        <v>7.5</v>
      </c>
      <c r="E26" s="74">
        <f>'4月'!AB25</f>
        <v>9.7</v>
      </c>
      <c r="F26" s="74">
        <f>'5月'!AB25</f>
        <v>4.9</v>
      </c>
      <c r="G26" s="74">
        <f>'6月'!AB25</f>
        <v>3.8</v>
      </c>
      <c r="H26" s="74">
        <f>'7月'!AB25</f>
        <v>6.4</v>
      </c>
      <c r="I26" s="74">
        <f>'8月'!AB25</f>
        <v>7.1</v>
      </c>
      <c r="J26" s="74">
        <f>'9月'!AB25</f>
        <v>3.9</v>
      </c>
      <c r="K26" s="74">
        <f>'10月'!AB25</f>
        <v>3.5</v>
      </c>
      <c r="L26" s="74">
        <f>'11月'!AB25</f>
        <v>4.6</v>
      </c>
      <c r="M26" s="75">
        <f>'12月'!AB25</f>
        <v>10.9</v>
      </c>
      <c r="N26" s="54"/>
    </row>
    <row r="27" spans="1:14" ht="18" customHeight="1">
      <c r="A27" s="72">
        <v>23</v>
      </c>
      <c r="B27" s="73">
        <f>'1月'!AB26</f>
        <v>2.6</v>
      </c>
      <c r="C27" s="74">
        <f>'2月'!AB26</f>
        <v>9.4</v>
      </c>
      <c r="D27" s="74">
        <f>'3月'!AB26</f>
        <v>6.5</v>
      </c>
      <c r="E27" s="74">
        <f>'4月'!AB26</f>
        <v>7.1</v>
      </c>
      <c r="F27" s="74">
        <f>'5月'!AB26</f>
        <v>5.4</v>
      </c>
      <c r="G27" s="74">
        <f>'6月'!AB26</f>
        <v>2.8</v>
      </c>
      <c r="H27" s="74">
        <f>'7月'!AB26</f>
        <v>4.5</v>
      </c>
      <c r="I27" s="74">
        <f>'8月'!AB26</f>
        <v>5.3</v>
      </c>
      <c r="J27" s="74">
        <f>'9月'!AB26</f>
        <v>4</v>
      </c>
      <c r="K27" s="74">
        <f>'10月'!AB26</f>
        <v>7.5</v>
      </c>
      <c r="L27" s="74">
        <f>'11月'!AB26</f>
        <v>2.9</v>
      </c>
      <c r="M27" s="75">
        <f>'12月'!AB26</f>
        <v>7.5</v>
      </c>
      <c r="N27" s="54"/>
    </row>
    <row r="28" spans="1:14" ht="18" customHeight="1">
      <c r="A28" s="72">
        <v>24</v>
      </c>
      <c r="B28" s="73">
        <f>'1月'!AB27</f>
        <v>5.1</v>
      </c>
      <c r="C28" s="74">
        <f>'2月'!AB27</f>
        <v>5.3</v>
      </c>
      <c r="D28" s="74">
        <f>'3月'!AB27</f>
        <v>4.1</v>
      </c>
      <c r="E28" s="74">
        <f>'4月'!AB27</f>
        <v>4.9</v>
      </c>
      <c r="F28" s="74">
        <f>'5月'!AB27</f>
        <v>5.6</v>
      </c>
      <c r="G28" s="74">
        <f>'6月'!AB27</f>
        <v>3.8</v>
      </c>
      <c r="H28" s="74">
        <f>'7月'!AB27</f>
        <v>3.3</v>
      </c>
      <c r="I28" s="74">
        <f>'8月'!AB27</f>
        <v>5.1</v>
      </c>
      <c r="J28" s="74">
        <f>'9月'!AB27</f>
        <v>6.9</v>
      </c>
      <c r="K28" s="74">
        <f>'10月'!AB27</f>
        <v>3.5</v>
      </c>
      <c r="L28" s="74">
        <f>'11月'!AB27</f>
        <v>4.5</v>
      </c>
      <c r="M28" s="75">
        <f>'12月'!AB27</f>
        <v>10.7</v>
      </c>
      <c r="N28" s="54"/>
    </row>
    <row r="29" spans="1:14" ht="18" customHeight="1">
      <c r="A29" s="72">
        <v>25</v>
      </c>
      <c r="B29" s="73">
        <f>'1月'!AB28</f>
        <v>4.2</v>
      </c>
      <c r="C29" s="74">
        <f>'2月'!AB28</f>
        <v>6.8</v>
      </c>
      <c r="D29" s="74">
        <f>'3月'!AB28</f>
        <v>9.5</v>
      </c>
      <c r="E29" s="74">
        <f>'4月'!AB28</f>
        <v>2.3</v>
      </c>
      <c r="F29" s="74">
        <f>'5月'!AB28</f>
        <v>3.8</v>
      </c>
      <c r="G29" s="74">
        <f>'6月'!AB28</f>
        <v>3.4</v>
      </c>
      <c r="H29" s="74">
        <f>'7月'!AB28</f>
        <v>4</v>
      </c>
      <c r="I29" s="74">
        <f>'8月'!AB28</f>
        <v>5.1</v>
      </c>
      <c r="J29" s="74">
        <f>'9月'!AB28</f>
        <v>11.9</v>
      </c>
      <c r="K29" s="74">
        <f>'10月'!AB28</f>
        <v>4.2</v>
      </c>
      <c r="L29" s="74">
        <f>'11月'!AB28</f>
        <v>3.5</v>
      </c>
      <c r="M29" s="75">
        <f>'12月'!AB28</f>
        <v>6.8</v>
      </c>
      <c r="N29" s="54"/>
    </row>
    <row r="30" spans="1:14" ht="18" customHeight="1">
      <c r="A30" s="72">
        <v>26</v>
      </c>
      <c r="B30" s="73">
        <f>'1月'!AB29</f>
        <v>3.6</v>
      </c>
      <c r="C30" s="74">
        <f>'2月'!AB29</f>
        <v>8</v>
      </c>
      <c r="D30" s="74">
        <f>'3月'!AB29</f>
        <v>5.8</v>
      </c>
      <c r="E30" s="74">
        <f>'4月'!AB29</f>
        <v>6.3</v>
      </c>
      <c r="F30" s="74">
        <f>'5月'!AB29</f>
        <v>3.1</v>
      </c>
      <c r="G30" s="74">
        <f>'6月'!AB29</f>
        <v>2.8</v>
      </c>
      <c r="H30" s="74">
        <f>'7月'!AB29</f>
        <v>7.1</v>
      </c>
      <c r="I30" s="74">
        <f>'8月'!AB29</f>
        <v>10</v>
      </c>
      <c r="J30" s="74">
        <f>'9月'!AB29</f>
        <v>6.8</v>
      </c>
      <c r="K30" s="74">
        <f>'10月'!AB29</f>
        <v>4.7</v>
      </c>
      <c r="L30" s="74">
        <f>'11月'!AB29</f>
        <v>3.2</v>
      </c>
      <c r="M30" s="75">
        <f>'12月'!AB29</f>
        <v>9.8</v>
      </c>
      <c r="N30" s="54"/>
    </row>
    <row r="31" spans="1:14" ht="18" customHeight="1">
      <c r="A31" s="72">
        <v>27</v>
      </c>
      <c r="B31" s="73">
        <f>'1月'!AB30</f>
        <v>4.8</v>
      </c>
      <c r="C31" s="74">
        <f>'2月'!AB30</f>
        <v>4.6</v>
      </c>
      <c r="D31" s="74">
        <f>'3月'!AB30</f>
        <v>4</v>
      </c>
      <c r="E31" s="74">
        <f>'4月'!AB30</f>
        <v>5.2</v>
      </c>
      <c r="F31" s="74">
        <f>'5月'!AB30</f>
        <v>4</v>
      </c>
      <c r="G31" s="74">
        <f>'6月'!AB30</f>
        <v>5</v>
      </c>
      <c r="H31" s="74">
        <f>'7月'!AB30</f>
        <v>8</v>
      </c>
      <c r="I31" s="74">
        <f>'8月'!AB30</f>
        <v>4.2</v>
      </c>
      <c r="J31" s="74">
        <f>'9月'!AB30</f>
        <v>5.5</v>
      </c>
      <c r="K31" s="74">
        <f>'10月'!AB30</f>
        <v>3.8</v>
      </c>
      <c r="L31" s="74">
        <f>'11月'!AB30</f>
        <v>7.2</v>
      </c>
      <c r="M31" s="75">
        <f>'12月'!AB30</f>
        <v>8.8</v>
      </c>
      <c r="N31" s="54"/>
    </row>
    <row r="32" spans="1:14" ht="18" customHeight="1">
      <c r="A32" s="72">
        <v>28</v>
      </c>
      <c r="B32" s="73">
        <f>'1月'!AB31</f>
        <v>3.8</v>
      </c>
      <c r="C32" s="74">
        <f>'2月'!AB31</f>
        <v>5.2</v>
      </c>
      <c r="D32" s="74">
        <f>'3月'!AB31</f>
        <v>5.4</v>
      </c>
      <c r="E32" s="74">
        <f>'4月'!AB31</f>
        <v>7.5</v>
      </c>
      <c r="F32" s="74">
        <f>'5月'!AB31</f>
        <v>4.2</v>
      </c>
      <c r="G32" s="74">
        <f>'6月'!AB31</f>
        <v>4.9</v>
      </c>
      <c r="H32" s="74">
        <f>'7月'!AB31</f>
        <v>3.4</v>
      </c>
      <c r="I32" s="74">
        <f>'8月'!AB31</f>
        <v>4.6</v>
      </c>
      <c r="J32" s="74">
        <f>'9月'!AB31</f>
        <v>5.5</v>
      </c>
      <c r="K32" s="74">
        <f>'10月'!AB31</f>
        <v>4.3</v>
      </c>
      <c r="L32" s="74">
        <f>'11月'!AB31</f>
        <v>3.2</v>
      </c>
      <c r="M32" s="75">
        <f>'12月'!AB31</f>
        <v>6.7</v>
      </c>
      <c r="N32" s="54"/>
    </row>
    <row r="33" spans="1:14" ht="18" customHeight="1">
      <c r="A33" s="72">
        <v>29</v>
      </c>
      <c r="B33" s="73">
        <f>'1月'!AB32</f>
        <v>7.4</v>
      </c>
      <c r="C33" s="74"/>
      <c r="D33" s="74">
        <f>'3月'!AB32</f>
        <v>7.2</v>
      </c>
      <c r="E33" s="74">
        <f>'4月'!AB32</f>
        <v>7.8</v>
      </c>
      <c r="F33" s="74">
        <f>'5月'!AB32</f>
        <v>6.2</v>
      </c>
      <c r="G33" s="74">
        <f>'6月'!AB32</f>
        <v>3.8</v>
      </c>
      <c r="H33" s="74">
        <f>'7月'!AB32</f>
        <v>4.2</v>
      </c>
      <c r="I33" s="74">
        <f>'8月'!AB32</f>
        <v>3.1</v>
      </c>
      <c r="J33" s="74">
        <f>'9月'!AB32</f>
        <v>6.8</v>
      </c>
      <c r="K33" s="74">
        <f>'10月'!AB32</f>
        <v>4.9</v>
      </c>
      <c r="L33" s="74">
        <f>'11月'!AB32</f>
        <v>7.4</v>
      </c>
      <c r="M33" s="75">
        <f>'12月'!AB32</f>
        <v>6.6</v>
      </c>
      <c r="N33" s="54"/>
    </row>
    <row r="34" spans="1:14" ht="18" customHeight="1">
      <c r="A34" s="72">
        <v>30</v>
      </c>
      <c r="B34" s="73">
        <f>'1月'!AB33</f>
        <v>10.2</v>
      </c>
      <c r="C34" s="74"/>
      <c r="D34" s="74">
        <f>'3月'!AB33</f>
        <v>6.8</v>
      </c>
      <c r="E34" s="74">
        <f>'4月'!AB33</f>
        <v>3.7</v>
      </c>
      <c r="F34" s="74">
        <f>'5月'!AB33</f>
        <v>6.6</v>
      </c>
      <c r="G34" s="74">
        <f>'6月'!AB33</f>
        <v>4.4</v>
      </c>
      <c r="H34" s="74">
        <f>'7月'!AB33</f>
        <v>4.1</v>
      </c>
      <c r="I34" s="74">
        <f>'8月'!AB33</f>
        <v>3.6</v>
      </c>
      <c r="J34" s="74">
        <f>'9月'!AB33</f>
        <v>3.8</v>
      </c>
      <c r="K34" s="74">
        <f>'10月'!AB33</f>
        <v>2.9</v>
      </c>
      <c r="L34" s="74">
        <f>'11月'!AB33</f>
        <v>7.5</v>
      </c>
      <c r="M34" s="75">
        <f>'12月'!AB33</f>
        <v>4.9</v>
      </c>
      <c r="N34" s="54"/>
    </row>
    <row r="35" spans="1:14" ht="18" customHeight="1">
      <c r="A35" s="80">
        <v>31</v>
      </c>
      <c r="B35" s="81">
        <f>'1月'!AB34</f>
        <v>6.3</v>
      </c>
      <c r="C35" s="82"/>
      <c r="D35" s="82">
        <f>'3月'!AB34</f>
        <v>5.3</v>
      </c>
      <c r="E35" s="82"/>
      <c r="F35" s="82">
        <f>'5月'!AB34</f>
        <v>9.6</v>
      </c>
      <c r="G35" s="82"/>
      <c r="H35" s="82">
        <f>'7月'!AB34</f>
        <v>3.3</v>
      </c>
      <c r="I35" s="82">
        <f>'8月'!AB34</f>
        <v>3.2</v>
      </c>
      <c r="J35" s="82"/>
      <c r="K35" s="82">
        <f>'10月'!AB34</f>
        <v>4.8</v>
      </c>
      <c r="L35" s="82"/>
      <c r="M35" s="83">
        <f>'12月'!AB34</f>
        <v>9.9</v>
      </c>
      <c r="N35" s="54"/>
    </row>
    <row r="36" spans="1:14" ht="18" customHeight="1">
      <c r="A36" s="106" t="s">
        <v>52</v>
      </c>
      <c r="B36" s="107">
        <f aca="true" t="shared" si="0" ref="B36:M36">AVERAGEA(B5:B35)</f>
        <v>6.609677419354839</v>
      </c>
      <c r="C36" s="108">
        <f t="shared" si="0"/>
        <v>6.132142857142857</v>
      </c>
      <c r="D36" s="108">
        <f t="shared" si="0"/>
        <v>5.7774193548387105</v>
      </c>
      <c r="E36" s="108">
        <f t="shared" si="0"/>
        <v>5.823333333333333</v>
      </c>
      <c r="F36" s="108">
        <f t="shared" si="0"/>
        <v>5.741935483870966</v>
      </c>
      <c r="G36" s="108">
        <f t="shared" si="0"/>
        <v>4.113333333333333</v>
      </c>
      <c r="H36" s="108">
        <f t="shared" si="0"/>
        <v>4.396774193548388</v>
      </c>
      <c r="I36" s="108">
        <f t="shared" si="0"/>
        <v>4.477419354838708</v>
      </c>
      <c r="J36" s="108">
        <f t="shared" si="0"/>
        <v>5.2200000000000015</v>
      </c>
      <c r="K36" s="108">
        <f t="shared" si="0"/>
        <v>4.719354838709679</v>
      </c>
      <c r="L36" s="108">
        <f t="shared" si="0"/>
        <v>4.793333333333334</v>
      </c>
      <c r="M36" s="109">
        <f t="shared" si="0"/>
        <v>7.219354838709678</v>
      </c>
      <c r="N36" s="54"/>
    </row>
    <row r="37" spans="1:14" ht="18" customHeight="1">
      <c r="A37" s="101" t="s">
        <v>58</v>
      </c>
      <c r="B37" s="98">
        <f>MAXA(B5:B35)</f>
        <v>11.9</v>
      </c>
      <c r="C37" s="99">
        <f aca="true" t="shared" si="1" ref="C37:M37">MAXA(C5:C35)</f>
        <v>9.4</v>
      </c>
      <c r="D37" s="99">
        <f t="shared" si="1"/>
        <v>10.5</v>
      </c>
      <c r="E37" s="99">
        <f t="shared" si="1"/>
        <v>9.7</v>
      </c>
      <c r="F37" s="99">
        <f t="shared" si="1"/>
        <v>10.1</v>
      </c>
      <c r="G37" s="99">
        <f t="shared" si="1"/>
        <v>5.9</v>
      </c>
      <c r="H37" s="99">
        <f t="shared" si="1"/>
        <v>10.2</v>
      </c>
      <c r="I37" s="99">
        <f t="shared" si="1"/>
        <v>10</v>
      </c>
      <c r="J37" s="99">
        <f t="shared" si="1"/>
        <v>11.9</v>
      </c>
      <c r="K37" s="99">
        <f t="shared" si="1"/>
        <v>7.5</v>
      </c>
      <c r="L37" s="99">
        <f t="shared" si="1"/>
        <v>7.7</v>
      </c>
      <c r="M37" s="100">
        <f t="shared" si="1"/>
        <v>11.5</v>
      </c>
      <c r="N37" s="54"/>
    </row>
    <row r="38" spans="1:14" ht="18" customHeight="1">
      <c r="A38" s="105" t="s">
        <v>59</v>
      </c>
      <c r="B38" s="158" t="str">
        <f>'1月'!O38</f>
        <v>西</v>
      </c>
      <c r="C38" s="159" t="str">
        <f>'2月'!O38</f>
        <v>西南西</v>
      </c>
      <c r="D38" s="159" t="str">
        <f>'3月'!O38</f>
        <v>西</v>
      </c>
      <c r="E38" s="159" t="str">
        <f>'4月'!O38</f>
        <v>西北西</v>
      </c>
      <c r="F38" s="159" t="str">
        <f>'5月'!O38</f>
        <v>西</v>
      </c>
      <c r="G38" s="159" t="str">
        <f>'6月'!O38</f>
        <v>北東</v>
      </c>
      <c r="H38" s="159" t="str">
        <f>'7月'!O38</f>
        <v>北西</v>
      </c>
      <c r="I38" s="159" t="str">
        <f>'8月'!O38</f>
        <v>東</v>
      </c>
      <c r="J38" s="159" t="str">
        <f>'9月'!O38</f>
        <v>北北東</v>
      </c>
      <c r="K38" s="159" t="str">
        <f>'10月'!O38</f>
        <v>北北東</v>
      </c>
      <c r="L38" s="159" t="str">
        <f>'11月'!O38</f>
        <v>西北西</v>
      </c>
      <c r="M38" s="160" t="str">
        <f>'12月'!O38</f>
        <v>西</v>
      </c>
      <c r="N38" s="54"/>
    </row>
    <row r="39" spans="1:14" ht="18" customHeight="1">
      <c r="A39" s="92" t="s">
        <v>29</v>
      </c>
      <c r="B39" s="102">
        <f>'1月'!K37</f>
        <v>3</v>
      </c>
      <c r="C39" s="103">
        <f>'2月'!K37</f>
        <v>0</v>
      </c>
      <c r="D39" s="103">
        <f>'3月'!K37</f>
        <v>1</v>
      </c>
      <c r="E39" s="103">
        <f>'4月'!K37</f>
        <v>0</v>
      </c>
      <c r="F39" s="103">
        <f>'5月'!K37</f>
        <v>1</v>
      </c>
      <c r="G39" s="103">
        <f>'6月'!K37</f>
        <v>0</v>
      </c>
      <c r="H39" s="103">
        <f>'7月'!K37</f>
        <v>1</v>
      </c>
      <c r="I39" s="103">
        <f>'8月'!K37</f>
        <v>1</v>
      </c>
      <c r="J39" s="103">
        <f>'9月'!K37</f>
        <v>1</v>
      </c>
      <c r="K39" s="103">
        <f>'10月'!K37</f>
        <v>0</v>
      </c>
      <c r="L39" s="103">
        <f>'11月'!K37</f>
        <v>0</v>
      </c>
      <c r="M39" s="104">
        <f>'12月'!K37</f>
        <v>4</v>
      </c>
      <c r="N39" s="54"/>
    </row>
    <row r="48" ht="12">
      <c r="A48" s="96" t="s">
        <v>56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B5" sqref="B5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2" t="s">
        <v>60</v>
      </c>
      <c r="B1" s="52"/>
      <c r="C1" s="53"/>
      <c r="D1" s="53"/>
      <c r="E1" s="53"/>
      <c r="F1" s="53"/>
      <c r="G1" s="97"/>
      <c r="H1" s="52"/>
      <c r="I1" s="123">
        <f>'1月'!Z1</f>
        <v>2005</v>
      </c>
      <c r="J1" s="124" t="s">
        <v>38</v>
      </c>
      <c r="K1" s="124" t="str">
        <f>("（平成"&amp;TEXT((I1-1988),"0")&amp;"年）")</f>
        <v>（平成17年）</v>
      </c>
      <c r="L1" s="124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39</v>
      </c>
      <c r="C3" s="62" t="s">
        <v>40</v>
      </c>
      <c r="D3" s="62" t="s">
        <v>41</v>
      </c>
      <c r="E3" s="62" t="s">
        <v>42</v>
      </c>
      <c r="F3" s="62" t="s">
        <v>43</v>
      </c>
      <c r="G3" s="62" t="s">
        <v>44</v>
      </c>
      <c r="H3" s="62" t="s">
        <v>45</v>
      </c>
      <c r="I3" s="62" t="s">
        <v>46</v>
      </c>
      <c r="J3" s="62" t="s">
        <v>47</v>
      </c>
      <c r="K3" s="62" t="s">
        <v>48</v>
      </c>
      <c r="L3" s="62" t="s">
        <v>49</v>
      </c>
      <c r="M3" s="63" t="s">
        <v>50</v>
      </c>
      <c r="N3" s="54"/>
    </row>
    <row r="4" spans="1:14" ht="18" customHeight="1">
      <c r="A4" s="64" t="s">
        <v>51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'1月'!AF4</f>
        <v>13</v>
      </c>
      <c r="C5" s="70">
        <f>'2月'!AF4</f>
        <v>17</v>
      </c>
      <c r="D5" s="70">
        <f>'3月'!AF4</f>
        <v>14.3</v>
      </c>
      <c r="E5" s="70">
        <f>'4月'!AF4</f>
        <v>11.3</v>
      </c>
      <c r="F5" s="70">
        <f>'5月'!AF4</f>
        <v>12.7</v>
      </c>
      <c r="G5" s="70">
        <f>'6月'!AF4</f>
        <v>7</v>
      </c>
      <c r="H5" s="70">
        <f>'7月'!AF4</f>
        <v>4</v>
      </c>
      <c r="I5" s="70">
        <f>'8月'!AF4</f>
        <v>7.2</v>
      </c>
      <c r="J5" s="70">
        <f>'9月'!AF4</f>
        <v>5.8</v>
      </c>
      <c r="K5" s="70">
        <f>'10月'!AF4</f>
        <v>11.5</v>
      </c>
      <c r="L5" s="70">
        <f>'11月'!AF4</f>
        <v>6.1</v>
      </c>
      <c r="M5" s="71">
        <f>'12月'!AF4</f>
        <v>16.7</v>
      </c>
      <c r="N5" s="54"/>
    </row>
    <row r="6" spans="1:14" ht="18" customHeight="1">
      <c r="A6" s="72">
        <v>2</v>
      </c>
      <c r="B6" s="73">
        <f>'1月'!AF5</f>
        <v>6.2</v>
      </c>
      <c r="C6" s="74">
        <f>'2月'!AF5</f>
        <v>14.1</v>
      </c>
      <c r="D6" s="74">
        <f>'3月'!AF5</f>
        <v>9.4</v>
      </c>
      <c r="E6" s="74">
        <f>'4月'!AF5</f>
        <v>7.6</v>
      </c>
      <c r="F6" s="74">
        <f>'5月'!AF5</f>
        <v>13.2</v>
      </c>
      <c r="G6" s="74">
        <f>'6月'!AF5</f>
        <v>8.7</v>
      </c>
      <c r="H6" s="74">
        <f>'7月'!AF5</f>
        <v>8.4</v>
      </c>
      <c r="I6" s="74">
        <f>'8月'!AF5</f>
        <v>8.1</v>
      </c>
      <c r="J6" s="74">
        <f>'9月'!AF5</f>
        <v>9.1</v>
      </c>
      <c r="K6" s="74">
        <f>'10月'!AF5</f>
        <v>7.6</v>
      </c>
      <c r="L6" s="74">
        <f>'11月'!AF5</f>
        <v>5.5</v>
      </c>
      <c r="M6" s="75">
        <f>'12月'!AF5</f>
        <v>10.1</v>
      </c>
      <c r="N6" s="54"/>
    </row>
    <row r="7" spans="1:14" ht="18" customHeight="1">
      <c r="A7" s="72">
        <v>3</v>
      </c>
      <c r="B7" s="73">
        <f>'1月'!AF6</f>
        <v>12.1</v>
      </c>
      <c r="C7" s="74">
        <f>'2月'!AF6</f>
        <v>11.4</v>
      </c>
      <c r="D7" s="74">
        <f>'3月'!AF6</f>
        <v>7.9</v>
      </c>
      <c r="E7" s="74">
        <f>'4月'!AF6</f>
        <v>13.6</v>
      </c>
      <c r="F7" s="74">
        <f>'5月'!AF6</f>
        <v>10</v>
      </c>
      <c r="G7" s="74">
        <f>'6月'!AF6</f>
        <v>11.2</v>
      </c>
      <c r="H7" s="74">
        <f>'7月'!AF6</f>
        <v>6.6</v>
      </c>
      <c r="I7" s="74">
        <f>'8月'!AF6</f>
        <v>6.1</v>
      </c>
      <c r="J7" s="74">
        <f>'9月'!AF6</f>
        <v>9.5</v>
      </c>
      <c r="K7" s="74">
        <f>'10月'!AF6</f>
        <v>10.6</v>
      </c>
      <c r="L7" s="74">
        <f>'11月'!AF6</f>
        <v>5.8</v>
      </c>
      <c r="M7" s="75">
        <f>'12月'!AF6</f>
        <v>15.4</v>
      </c>
      <c r="N7" s="54"/>
    </row>
    <row r="8" spans="1:14" ht="18" customHeight="1">
      <c r="A8" s="72">
        <v>4</v>
      </c>
      <c r="B8" s="73">
        <f>'1月'!AF7</f>
        <v>16.8</v>
      </c>
      <c r="C8" s="74">
        <f>'2月'!AF7</f>
        <v>13.5</v>
      </c>
      <c r="D8" s="74">
        <f>'3月'!AF7</f>
        <v>16.7</v>
      </c>
      <c r="E8" s="74">
        <f>'4月'!AF7</f>
        <v>13.2</v>
      </c>
      <c r="F8" s="74">
        <f>'5月'!AF7</f>
        <v>12.7</v>
      </c>
      <c r="G8" s="74">
        <f>'6月'!AF7</f>
        <v>5.7</v>
      </c>
      <c r="H8" s="74">
        <f>'7月'!AF7</f>
        <v>9.3</v>
      </c>
      <c r="I8" s="74">
        <f>'8月'!AF7</f>
        <v>5.4</v>
      </c>
      <c r="J8" s="74">
        <f>'9月'!AF7</f>
        <v>11.2</v>
      </c>
      <c r="K8" s="74">
        <f>'10月'!AF7</f>
        <v>6.5</v>
      </c>
      <c r="L8" s="74">
        <f>'11月'!AF7</f>
        <v>5.7</v>
      </c>
      <c r="M8" s="75">
        <f>'12月'!AF7</f>
        <v>9.6</v>
      </c>
      <c r="N8" s="54"/>
    </row>
    <row r="9" spans="1:14" ht="18" customHeight="1">
      <c r="A9" s="72">
        <v>5</v>
      </c>
      <c r="B9" s="73">
        <f>'1月'!AF8</f>
        <v>14.6</v>
      </c>
      <c r="C9" s="74">
        <f>'2月'!AF8</f>
        <v>20.2</v>
      </c>
      <c r="D9" s="74">
        <f>'3月'!AF8</f>
        <v>6.3</v>
      </c>
      <c r="E9" s="74">
        <f>'4月'!AF8</f>
        <v>11.7</v>
      </c>
      <c r="F9" s="74">
        <f>'5月'!AF8</f>
        <v>11.8</v>
      </c>
      <c r="G9" s="74">
        <f>'6月'!AF8</f>
        <v>5.4</v>
      </c>
      <c r="H9" s="74">
        <f>'7月'!AF8</f>
        <v>8.7</v>
      </c>
      <c r="I9" s="74">
        <f>'8月'!AF8</f>
        <v>5.7</v>
      </c>
      <c r="J9" s="74">
        <f>'9月'!AF8</f>
        <v>10.1</v>
      </c>
      <c r="K9" s="74">
        <f>'10月'!AF8</f>
        <v>5.5</v>
      </c>
      <c r="L9" s="74">
        <f>'11月'!AF8</f>
        <v>5.3</v>
      </c>
      <c r="M9" s="75">
        <f>'12月'!AF8</f>
        <v>15.1</v>
      </c>
      <c r="N9" s="54"/>
    </row>
    <row r="10" spans="1:14" ht="18" customHeight="1">
      <c r="A10" s="72">
        <v>6</v>
      </c>
      <c r="B10" s="73">
        <f>'1月'!AF9</f>
        <v>4.5</v>
      </c>
      <c r="C10" s="74">
        <f>'2月'!AF9</f>
        <v>10.6</v>
      </c>
      <c r="D10" s="74">
        <f>'3月'!AF9</f>
        <v>10</v>
      </c>
      <c r="E10" s="74">
        <f>'4月'!AF9</f>
        <v>11.6</v>
      </c>
      <c r="F10" s="74">
        <f>'5月'!AF9</f>
        <v>13.2</v>
      </c>
      <c r="G10" s="74">
        <f>'6月'!AF9</f>
        <v>8.9</v>
      </c>
      <c r="H10" s="74">
        <f>'7月'!AF9</f>
        <v>6.4</v>
      </c>
      <c r="I10" s="74">
        <f>'8月'!AF9</f>
        <v>6.8</v>
      </c>
      <c r="J10" s="74">
        <f>'9月'!AF9</f>
        <v>8</v>
      </c>
      <c r="K10" s="74">
        <f>'10月'!AF9</f>
        <v>8</v>
      </c>
      <c r="L10" s="74">
        <f>'11月'!AF9</f>
        <v>7.8</v>
      </c>
      <c r="M10" s="75">
        <f>'12月'!AF9</f>
        <v>14.6</v>
      </c>
      <c r="N10" s="54"/>
    </row>
    <row r="11" spans="1:14" ht="18" customHeight="1">
      <c r="A11" s="72">
        <v>7</v>
      </c>
      <c r="B11" s="73">
        <f>'1月'!AF10</f>
        <v>17.3</v>
      </c>
      <c r="C11" s="74">
        <f>'2月'!AF10</f>
        <v>7.5</v>
      </c>
      <c r="D11" s="74">
        <f>'3月'!AF10</f>
        <v>8.9</v>
      </c>
      <c r="E11" s="74">
        <f>'4月'!AF10</f>
        <v>13.6</v>
      </c>
      <c r="F11" s="74">
        <f>'5月'!AF10</f>
        <v>11.5</v>
      </c>
      <c r="G11" s="74">
        <f>'6月'!AF10</f>
        <v>6.6</v>
      </c>
      <c r="H11" s="74">
        <f>'7月'!AF10</f>
        <v>8</v>
      </c>
      <c r="I11" s="74">
        <f>'8月'!AF10</f>
        <v>7.7</v>
      </c>
      <c r="J11" s="74">
        <f>'9月'!AF10</f>
        <v>14.3</v>
      </c>
      <c r="K11" s="74">
        <f>'10月'!AF10</f>
        <v>5.7</v>
      </c>
      <c r="L11" s="74">
        <f>'11月'!AF10</f>
        <v>11.1</v>
      </c>
      <c r="M11" s="75">
        <f>'12月'!AF10</f>
        <v>7.9</v>
      </c>
      <c r="N11" s="54"/>
    </row>
    <row r="12" spans="1:14" ht="18" customHeight="1">
      <c r="A12" s="72">
        <v>8</v>
      </c>
      <c r="B12" s="73">
        <f>'1月'!AF11</f>
        <v>13.3</v>
      </c>
      <c r="C12" s="74">
        <f>'2月'!AF11</f>
        <v>10.2</v>
      </c>
      <c r="D12" s="74">
        <f>'3月'!AF11</f>
        <v>12.8</v>
      </c>
      <c r="E12" s="74">
        <f>'4月'!AF11</f>
        <v>15.5</v>
      </c>
      <c r="F12" s="74">
        <f>'5月'!AF11</f>
        <v>5.5</v>
      </c>
      <c r="G12" s="74">
        <f>'6月'!AF11</f>
        <v>6.1</v>
      </c>
      <c r="H12" s="74">
        <f>'7月'!AF11</f>
        <v>8.3</v>
      </c>
      <c r="I12" s="74">
        <f>'8月'!AF11</f>
        <v>7.6</v>
      </c>
      <c r="J12" s="74">
        <f>'9月'!AF11</f>
        <v>14.2</v>
      </c>
      <c r="K12" s="74">
        <f>'10月'!AF11</f>
        <v>12.5</v>
      </c>
      <c r="L12" s="74">
        <f>'11月'!AF11</f>
        <v>11.8</v>
      </c>
      <c r="M12" s="75">
        <f>'12月'!AF11</f>
        <v>6.1</v>
      </c>
      <c r="N12" s="54"/>
    </row>
    <row r="13" spans="1:14" ht="18" customHeight="1">
      <c r="A13" s="72">
        <v>9</v>
      </c>
      <c r="B13" s="73">
        <f>'1月'!AF12</f>
        <v>16.4</v>
      </c>
      <c r="C13" s="74">
        <f>'2月'!AF12</f>
        <v>8.7</v>
      </c>
      <c r="D13" s="74">
        <f>'3月'!AF12</f>
        <v>6.5</v>
      </c>
      <c r="E13" s="74">
        <f>'4月'!AF12</f>
        <v>9.4</v>
      </c>
      <c r="F13" s="74">
        <f>'5月'!AF12</f>
        <v>6.5</v>
      </c>
      <c r="G13" s="74">
        <f>'6月'!AF12</f>
        <v>7.2</v>
      </c>
      <c r="H13" s="74">
        <f>'7月'!AF12</f>
        <v>5.1</v>
      </c>
      <c r="I13" s="74">
        <f>'8月'!AF12</f>
        <v>6.9</v>
      </c>
      <c r="J13" s="74">
        <f>'9月'!AF12</f>
        <v>6.8</v>
      </c>
      <c r="K13" s="74">
        <f>'10月'!AF12</f>
        <v>7.8</v>
      </c>
      <c r="L13" s="74">
        <f>'11月'!AF12</f>
        <v>10.5</v>
      </c>
      <c r="M13" s="75">
        <f>'12月'!AF12</f>
        <v>10.2</v>
      </c>
      <c r="N13" s="54"/>
    </row>
    <row r="14" spans="1:14" ht="18" customHeight="1">
      <c r="A14" s="76">
        <v>10</v>
      </c>
      <c r="B14" s="77">
        <f>'1月'!AF13</f>
        <v>11.5</v>
      </c>
      <c r="C14" s="78">
        <f>'2月'!AF13</f>
        <v>14.5</v>
      </c>
      <c r="D14" s="78">
        <f>'3月'!AF13</f>
        <v>5.4</v>
      </c>
      <c r="E14" s="78">
        <f>'4月'!AF13</f>
        <v>14</v>
      </c>
      <c r="F14" s="78">
        <f>'5月'!AF13</f>
        <v>16.4</v>
      </c>
      <c r="G14" s="78">
        <f>'6月'!AF13</f>
        <v>10.1</v>
      </c>
      <c r="H14" s="78">
        <f>'7月'!AF13</f>
        <v>11.2</v>
      </c>
      <c r="I14" s="78">
        <f>'8月'!AF13</f>
        <v>9.9</v>
      </c>
      <c r="J14" s="78">
        <f>'9月'!AF13</f>
        <v>4.6</v>
      </c>
      <c r="K14" s="78">
        <f>'10月'!AF13</f>
        <v>10.2</v>
      </c>
      <c r="L14" s="78">
        <f>'11月'!AF13</f>
        <v>7.7</v>
      </c>
      <c r="M14" s="79">
        <f>'12月'!AF13</f>
        <v>10.1</v>
      </c>
      <c r="N14" s="54"/>
    </row>
    <row r="15" spans="1:14" ht="18" customHeight="1">
      <c r="A15" s="68">
        <v>11</v>
      </c>
      <c r="B15" s="69">
        <f>'1月'!AF14</f>
        <v>11.9</v>
      </c>
      <c r="C15" s="70">
        <f>'2月'!AF14</f>
        <v>12.9</v>
      </c>
      <c r="D15" s="70">
        <f>'3月'!AF14</f>
        <v>14.7</v>
      </c>
      <c r="E15" s="70">
        <f>'4月'!AF14</f>
        <v>11.1</v>
      </c>
      <c r="F15" s="70">
        <f>'5月'!AF14</f>
        <v>7</v>
      </c>
      <c r="G15" s="70">
        <f>'6月'!AF14</f>
        <v>11.8</v>
      </c>
      <c r="H15" s="70">
        <f>'7月'!AF14</f>
        <v>7.8</v>
      </c>
      <c r="I15" s="70">
        <f>'8月'!AF14</f>
        <v>6.5</v>
      </c>
      <c r="J15" s="70">
        <f>'9月'!AF14</f>
        <v>9.1</v>
      </c>
      <c r="K15" s="70">
        <f>'10月'!AF14</f>
        <v>13.3</v>
      </c>
      <c r="L15" s="70">
        <f>'11月'!AF14</f>
        <v>12.1</v>
      </c>
      <c r="M15" s="71">
        <f>'12月'!AF14</f>
        <v>14.5</v>
      </c>
      <c r="N15" s="54"/>
    </row>
    <row r="16" spans="1:14" ht="18" customHeight="1">
      <c r="A16" s="72">
        <v>12</v>
      </c>
      <c r="B16" s="73">
        <f>'1月'!AF15</f>
        <v>14.5</v>
      </c>
      <c r="C16" s="74">
        <f>'2月'!AF15</f>
        <v>15.5</v>
      </c>
      <c r="D16" s="74">
        <f>'3月'!AF15</f>
        <v>10.1</v>
      </c>
      <c r="E16" s="74">
        <f>'4月'!AF15</f>
        <v>13.9</v>
      </c>
      <c r="F16" s="74">
        <f>'5月'!AF15</f>
        <v>12.5</v>
      </c>
      <c r="G16" s="74">
        <f>'6月'!AF15</f>
        <v>6.2</v>
      </c>
      <c r="H16" s="74">
        <f>'7月'!AF15</f>
        <v>9.6</v>
      </c>
      <c r="I16" s="74">
        <f>'8月'!AF15</f>
        <v>7</v>
      </c>
      <c r="J16" s="74">
        <f>'9月'!AF15</f>
        <v>5.7</v>
      </c>
      <c r="K16" s="74">
        <f>'10月'!AF15</f>
        <v>13.7</v>
      </c>
      <c r="L16" s="74">
        <f>'11月'!AF15</f>
        <v>12.8</v>
      </c>
      <c r="M16" s="75">
        <f>'12月'!AF15</f>
        <v>11.1</v>
      </c>
      <c r="N16" s="54"/>
    </row>
    <row r="17" spans="1:14" ht="18" customHeight="1">
      <c r="A17" s="72">
        <v>13</v>
      </c>
      <c r="B17" s="73">
        <f>'1月'!AF16</f>
        <v>12.5</v>
      </c>
      <c r="C17" s="74">
        <f>'2月'!AF16</f>
        <v>5.6</v>
      </c>
      <c r="D17" s="74">
        <f>'3月'!AF16</f>
        <v>14.1</v>
      </c>
      <c r="E17" s="74">
        <f>'4月'!AF16</f>
        <v>4.9</v>
      </c>
      <c r="F17" s="74">
        <f>'5月'!AF16</f>
        <v>16</v>
      </c>
      <c r="G17" s="74">
        <f>'6月'!AF16</f>
        <v>11.9</v>
      </c>
      <c r="H17" s="74">
        <f>'7月'!AF16</f>
        <v>5.6</v>
      </c>
      <c r="I17" s="74">
        <f>'8月'!AF16</f>
        <v>9.6</v>
      </c>
      <c r="J17" s="74">
        <f>'9月'!AF16</f>
        <v>5.9</v>
      </c>
      <c r="K17" s="74">
        <f>'10月'!AF16</f>
        <v>8.1</v>
      </c>
      <c r="L17" s="74">
        <f>'11月'!AF16</f>
        <v>9.7</v>
      </c>
      <c r="M17" s="75">
        <f>'12月'!AF16</f>
        <v>13.9</v>
      </c>
      <c r="N17" s="54"/>
    </row>
    <row r="18" spans="1:14" ht="18" customHeight="1">
      <c r="A18" s="72">
        <v>14</v>
      </c>
      <c r="B18" s="73">
        <f>'1月'!AF17</f>
        <v>9.4</v>
      </c>
      <c r="C18" s="74">
        <f>'2月'!AF17</f>
        <v>11.3</v>
      </c>
      <c r="D18" s="74">
        <f>'3月'!AF17</f>
        <v>9.8</v>
      </c>
      <c r="E18" s="74">
        <f>'4月'!AF17</f>
        <v>7.5</v>
      </c>
      <c r="F18" s="74">
        <f>'5月'!AF17</f>
        <v>8</v>
      </c>
      <c r="G18" s="74">
        <f>'6月'!AF17</f>
        <v>7.8</v>
      </c>
      <c r="H18" s="74">
        <f>'7月'!AF17</f>
        <v>4.5</v>
      </c>
      <c r="I18" s="74">
        <f>'8月'!AF17</f>
        <v>5.7</v>
      </c>
      <c r="J18" s="74">
        <f>'9月'!AF17</f>
        <v>12.1</v>
      </c>
      <c r="K18" s="74">
        <f>'10月'!AF17</f>
        <v>8.2</v>
      </c>
      <c r="L18" s="74">
        <f>'11月'!AF17</f>
        <v>11.2</v>
      </c>
      <c r="M18" s="75">
        <f>'12月'!AF17</f>
        <v>11.9</v>
      </c>
      <c r="N18" s="54"/>
    </row>
    <row r="19" spans="1:14" ht="18" customHeight="1">
      <c r="A19" s="72">
        <v>15</v>
      </c>
      <c r="B19" s="73">
        <f>'1月'!AF18</f>
        <v>20.2</v>
      </c>
      <c r="C19" s="74">
        <f>'2月'!AF18</f>
        <v>9.1</v>
      </c>
      <c r="D19" s="74">
        <f>'3月'!AF18</f>
        <v>5.6</v>
      </c>
      <c r="E19" s="74">
        <f>'4月'!AF18</f>
        <v>10.1</v>
      </c>
      <c r="F19" s="74">
        <f>'5月'!AF18</f>
        <v>19.7</v>
      </c>
      <c r="G19" s="74">
        <f>'6月'!AF18</f>
        <v>12</v>
      </c>
      <c r="H19" s="74">
        <f>'7月'!AF18</f>
        <v>4.8</v>
      </c>
      <c r="I19" s="74">
        <f>'8月'!AF18</f>
        <v>6.3</v>
      </c>
      <c r="J19" s="74">
        <f>'9月'!AF18</f>
        <v>14</v>
      </c>
      <c r="K19" s="74">
        <f>'10月'!AF18</f>
        <v>6.1</v>
      </c>
      <c r="L19" s="74">
        <f>'11月'!AF18</f>
        <v>8.7</v>
      </c>
      <c r="M19" s="75">
        <f>'12月'!AF18</f>
        <v>12.7</v>
      </c>
      <c r="N19" s="54"/>
    </row>
    <row r="20" spans="1:14" ht="18" customHeight="1">
      <c r="A20" s="72">
        <v>16</v>
      </c>
      <c r="B20" s="73">
        <f>'1月'!AF19</f>
        <v>22</v>
      </c>
      <c r="C20" s="74">
        <f>'2月'!AF19</f>
        <v>15.3</v>
      </c>
      <c r="D20" s="74">
        <f>'3月'!AF19</f>
        <v>4.9</v>
      </c>
      <c r="E20" s="74">
        <f>'4月'!AF19</f>
        <v>14.1</v>
      </c>
      <c r="F20" s="74">
        <f>'5月'!AF19</f>
        <v>17.1</v>
      </c>
      <c r="G20" s="74">
        <f>'6月'!AF19</f>
        <v>9</v>
      </c>
      <c r="H20" s="74">
        <f>'7月'!AF19</f>
        <v>8</v>
      </c>
      <c r="I20" s="74">
        <f>'8月'!AF19</f>
        <v>13.1</v>
      </c>
      <c r="J20" s="74">
        <f>'9月'!AF19</f>
        <v>8</v>
      </c>
      <c r="K20" s="74">
        <f>'10月'!AF19</f>
        <v>8.7</v>
      </c>
      <c r="L20" s="74">
        <f>'11月'!AF19</f>
        <v>9.3</v>
      </c>
      <c r="M20" s="75">
        <f>'12月'!AF19</f>
        <v>13.5</v>
      </c>
      <c r="N20" s="54"/>
    </row>
    <row r="21" spans="1:14" ht="18" customHeight="1">
      <c r="A21" s="72">
        <v>17</v>
      </c>
      <c r="B21" s="73">
        <f>'1月'!AF20</f>
        <v>12.2</v>
      </c>
      <c r="C21" s="74">
        <f>'2月'!AF20</f>
        <v>8.6</v>
      </c>
      <c r="D21" s="74">
        <f>'3月'!AF20</f>
        <v>15.1</v>
      </c>
      <c r="E21" s="74">
        <f>'4月'!AF20</f>
        <v>12.6</v>
      </c>
      <c r="F21" s="74">
        <f>'5月'!AF20</f>
        <v>9</v>
      </c>
      <c r="G21" s="74">
        <f>'6月'!AF20</f>
        <v>5.2</v>
      </c>
      <c r="H21" s="74">
        <f>'7月'!AF20</f>
        <v>4.8</v>
      </c>
      <c r="I21" s="74">
        <f>'8月'!AF20</f>
        <v>6.5</v>
      </c>
      <c r="J21" s="74">
        <f>'9月'!AF20</f>
        <v>6.7</v>
      </c>
      <c r="K21" s="74">
        <f>'10月'!AF20</f>
        <v>6.9</v>
      </c>
      <c r="L21" s="74">
        <f>'11月'!AF20</f>
        <v>10.2</v>
      </c>
      <c r="M21" s="75">
        <f>'12月'!AF20</f>
        <v>15.5</v>
      </c>
      <c r="N21" s="54"/>
    </row>
    <row r="22" spans="1:14" ht="18" customHeight="1">
      <c r="A22" s="72">
        <v>18</v>
      </c>
      <c r="B22" s="73">
        <f>'1月'!AF21</f>
        <v>14.3</v>
      </c>
      <c r="C22" s="74">
        <f>'2月'!AF21</f>
        <v>11.8</v>
      </c>
      <c r="D22" s="74">
        <f>'3月'!AF21</f>
        <v>21.7</v>
      </c>
      <c r="E22" s="74">
        <f>'4月'!AF21</f>
        <v>7.7</v>
      </c>
      <c r="F22" s="74">
        <f>'5月'!AF21</f>
        <v>13.1</v>
      </c>
      <c r="G22" s="74">
        <f>'6月'!AF21</f>
        <v>4.1</v>
      </c>
      <c r="H22" s="74">
        <f>'7月'!AF21</f>
        <v>20.5</v>
      </c>
      <c r="I22" s="74">
        <f>'8月'!AF21</f>
        <v>5.5</v>
      </c>
      <c r="J22" s="74">
        <f>'9月'!AF21</f>
        <v>8.4</v>
      </c>
      <c r="K22" s="74">
        <f>'10月'!AF21</f>
        <v>10.9</v>
      </c>
      <c r="L22" s="74">
        <f>'11月'!AF21</f>
        <v>8.7</v>
      </c>
      <c r="M22" s="75">
        <f>'12月'!AF21</f>
        <v>22.1</v>
      </c>
      <c r="N22" s="54"/>
    </row>
    <row r="23" spans="1:14" ht="18" customHeight="1">
      <c r="A23" s="72">
        <v>19</v>
      </c>
      <c r="B23" s="73">
        <f>'1月'!AF22</f>
        <v>6.5</v>
      </c>
      <c r="C23" s="74">
        <f>'2月'!AF22</f>
        <v>15.7</v>
      </c>
      <c r="D23" s="74">
        <f>'3月'!AF22</f>
        <v>21.4</v>
      </c>
      <c r="E23" s="74">
        <f>'4月'!AF22</f>
        <v>11.1</v>
      </c>
      <c r="F23" s="74">
        <f>'5月'!AF22</f>
        <v>12</v>
      </c>
      <c r="G23" s="74">
        <f>'6月'!AF22</f>
        <v>5.6</v>
      </c>
      <c r="H23" s="74">
        <f>'7月'!AF22</f>
        <v>6.9</v>
      </c>
      <c r="I23" s="74">
        <f>'8月'!AF22</f>
        <v>8.5</v>
      </c>
      <c r="J23" s="74">
        <f>'9月'!AF22</f>
        <v>5.7</v>
      </c>
      <c r="K23" s="74">
        <f>'10月'!AF22</f>
        <v>14.7</v>
      </c>
      <c r="L23" s="74">
        <f>'11月'!AF22</f>
        <v>15.1</v>
      </c>
      <c r="M23" s="75">
        <f>'12月'!AF22</f>
        <v>23</v>
      </c>
      <c r="N23" s="54"/>
    </row>
    <row r="24" spans="1:14" ht="18" customHeight="1">
      <c r="A24" s="76">
        <v>20</v>
      </c>
      <c r="B24" s="77">
        <f>'1月'!AF23</f>
        <v>15.6</v>
      </c>
      <c r="C24" s="78">
        <f>'2月'!AF23</f>
        <v>12.2</v>
      </c>
      <c r="D24" s="78">
        <f>'3月'!AF23</f>
        <v>5.5</v>
      </c>
      <c r="E24" s="78">
        <f>'4月'!AF23</f>
        <v>7.5</v>
      </c>
      <c r="F24" s="78">
        <f>'5月'!AF23</f>
        <v>9.2</v>
      </c>
      <c r="G24" s="78">
        <f>'6月'!AF23</f>
        <v>7.5</v>
      </c>
      <c r="H24" s="78">
        <f>'7月'!AF23</f>
        <v>8.1</v>
      </c>
      <c r="I24" s="78">
        <f>'8月'!AF23</f>
        <v>7.3</v>
      </c>
      <c r="J24" s="78">
        <f>'9月'!AF23</f>
        <v>8.1</v>
      </c>
      <c r="K24" s="78">
        <f>'10月'!AF23</f>
        <v>11.6</v>
      </c>
      <c r="L24" s="78">
        <f>'11月'!AF23</f>
        <v>10.3</v>
      </c>
      <c r="M24" s="79">
        <f>'12月'!AF23</f>
        <v>12.2</v>
      </c>
      <c r="N24" s="54"/>
    </row>
    <row r="25" spans="1:14" ht="18" customHeight="1">
      <c r="A25" s="68">
        <v>21</v>
      </c>
      <c r="B25" s="69">
        <f>'1月'!AF24</f>
        <v>20.3</v>
      </c>
      <c r="C25" s="70">
        <f>'2月'!AF24</f>
        <v>9.6</v>
      </c>
      <c r="D25" s="70">
        <f>'3月'!AF24</f>
        <v>15</v>
      </c>
      <c r="E25" s="70">
        <f>'4月'!AF24</f>
        <v>10.5</v>
      </c>
      <c r="F25" s="70">
        <f>'5月'!AF24</f>
        <v>8.8</v>
      </c>
      <c r="G25" s="70">
        <f>'6月'!AF24</f>
        <v>8.7</v>
      </c>
      <c r="H25" s="70">
        <f>'7月'!AF24</f>
        <v>8</v>
      </c>
      <c r="I25" s="70">
        <f>'8月'!AF24</f>
        <v>14.9</v>
      </c>
      <c r="J25" s="70">
        <f>'9月'!AF24</f>
        <v>11.8</v>
      </c>
      <c r="K25" s="70">
        <f>'10月'!AF24</f>
        <v>10.1</v>
      </c>
      <c r="L25" s="70">
        <f>'11月'!AF24</f>
        <v>6.2</v>
      </c>
      <c r="M25" s="71">
        <f>'12月'!AF24</f>
        <v>7.3</v>
      </c>
      <c r="N25" s="54"/>
    </row>
    <row r="26" spans="1:14" ht="18" customHeight="1">
      <c r="A26" s="72">
        <v>22</v>
      </c>
      <c r="B26" s="73">
        <f>'1月'!AF25</f>
        <v>14</v>
      </c>
      <c r="C26" s="74">
        <f>'2月'!AF25</f>
        <v>10.5</v>
      </c>
      <c r="D26" s="74">
        <f>'3月'!AF25</f>
        <v>15.7</v>
      </c>
      <c r="E26" s="74">
        <f>'4月'!AF25</f>
        <v>19.5</v>
      </c>
      <c r="F26" s="74">
        <f>'5月'!AF25</f>
        <v>9.8</v>
      </c>
      <c r="G26" s="74">
        <f>'6月'!AF25</f>
        <v>6.7</v>
      </c>
      <c r="H26" s="74">
        <f>'7月'!AF25</f>
        <v>12.3</v>
      </c>
      <c r="I26" s="74">
        <f>'8月'!AF25</f>
        <v>14.5</v>
      </c>
      <c r="J26" s="74">
        <f>'9月'!AF25</f>
        <v>6.8</v>
      </c>
      <c r="K26" s="74">
        <f>'10月'!AF25</f>
        <v>6.9</v>
      </c>
      <c r="L26" s="74">
        <f>'11月'!AF25</f>
        <v>7.7</v>
      </c>
      <c r="M26" s="75">
        <f>'12月'!AF25</f>
        <v>22.8</v>
      </c>
      <c r="N26" s="54"/>
    </row>
    <row r="27" spans="1:14" ht="18" customHeight="1">
      <c r="A27" s="72">
        <v>23</v>
      </c>
      <c r="B27" s="73">
        <f>'1月'!AF26</f>
        <v>4.8</v>
      </c>
      <c r="C27" s="74">
        <f>'2月'!AF26</f>
        <v>19.8</v>
      </c>
      <c r="D27" s="74">
        <f>'3月'!AF26</f>
        <v>12.2</v>
      </c>
      <c r="E27" s="74">
        <f>'4月'!AF26</f>
        <v>15.7</v>
      </c>
      <c r="F27" s="74">
        <f>'5月'!AF26</f>
        <v>10</v>
      </c>
      <c r="G27" s="74">
        <f>'6月'!AF26</f>
        <v>5.6</v>
      </c>
      <c r="H27" s="74">
        <f>'7月'!AF26</f>
        <v>8</v>
      </c>
      <c r="I27" s="74">
        <f>'8月'!AF26</f>
        <v>10.2</v>
      </c>
      <c r="J27" s="74">
        <f>'9月'!AF26</f>
        <v>8</v>
      </c>
      <c r="K27" s="74">
        <f>'10月'!AF26</f>
        <v>15.4</v>
      </c>
      <c r="L27" s="74">
        <f>'11月'!AF26</f>
        <v>4.1</v>
      </c>
      <c r="M27" s="75">
        <f>'12月'!AF26</f>
        <v>12.8</v>
      </c>
      <c r="N27" s="54"/>
    </row>
    <row r="28" spans="1:14" ht="18" customHeight="1">
      <c r="A28" s="72">
        <v>24</v>
      </c>
      <c r="B28" s="73">
        <f>'1月'!AF27</f>
        <v>9.3</v>
      </c>
      <c r="C28" s="74">
        <f>'2月'!AF27</f>
        <v>12.9</v>
      </c>
      <c r="D28" s="74">
        <f>'3月'!AF27</f>
        <v>8.2</v>
      </c>
      <c r="E28" s="74">
        <f>'4月'!AF27</f>
        <v>9.5</v>
      </c>
      <c r="F28" s="74">
        <f>'5月'!AF27</f>
        <v>9.9</v>
      </c>
      <c r="G28" s="74">
        <f>'6月'!AF27</f>
        <v>7</v>
      </c>
      <c r="H28" s="74">
        <f>'7月'!AF27</f>
        <v>5.7</v>
      </c>
      <c r="I28" s="74">
        <f>'8月'!AF27</f>
        <v>9.3</v>
      </c>
      <c r="J28" s="74">
        <f>'9月'!AF27</f>
        <v>14.3</v>
      </c>
      <c r="K28" s="74">
        <f>'10月'!AF27</f>
        <v>6.5</v>
      </c>
      <c r="L28" s="74">
        <f>'11月'!AF27</f>
        <v>8.3</v>
      </c>
      <c r="M28" s="75">
        <f>'12月'!AF27</f>
        <v>20.9</v>
      </c>
      <c r="N28" s="54"/>
    </row>
    <row r="29" spans="1:14" ht="18" customHeight="1">
      <c r="A29" s="72">
        <v>25</v>
      </c>
      <c r="B29" s="73">
        <f>'1月'!AF28</f>
        <v>9.1</v>
      </c>
      <c r="C29" s="74">
        <f>'2月'!AF28</f>
        <v>13</v>
      </c>
      <c r="D29" s="74">
        <f>'3月'!AF28</f>
        <v>22.9</v>
      </c>
      <c r="E29" s="74">
        <f>'4月'!AF28</f>
        <v>4.1</v>
      </c>
      <c r="F29" s="74">
        <f>'5月'!AF28</f>
        <v>6.9</v>
      </c>
      <c r="G29" s="74">
        <f>'6月'!AF28</f>
        <v>6.9</v>
      </c>
      <c r="H29" s="74">
        <f>'7月'!AF28</f>
        <v>7</v>
      </c>
      <c r="I29" s="74">
        <f>'8月'!AF28</f>
        <v>11.2</v>
      </c>
      <c r="J29" s="74">
        <f>'9月'!AF28</f>
        <v>26.5</v>
      </c>
      <c r="K29" s="74">
        <f>'10月'!AF28</f>
        <v>8.9</v>
      </c>
      <c r="L29" s="74">
        <f>'11月'!AF28</f>
        <v>6.3</v>
      </c>
      <c r="M29" s="75">
        <f>'12月'!AF28</f>
        <v>13</v>
      </c>
      <c r="N29" s="54"/>
    </row>
    <row r="30" spans="1:14" ht="18" customHeight="1">
      <c r="A30" s="72">
        <v>26</v>
      </c>
      <c r="B30" s="73">
        <f>'1月'!AF29</f>
        <v>8.1</v>
      </c>
      <c r="C30" s="74">
        <f>'2月'!AF29</f>
        <v>17.1</v>
      </c>
      <c r="D30" s="74">
        <f>'3月'!AF29</f>
        <v>12.9</v>
      </c>
      <c r="E30" s="74">
        <f>'4月'!AF29</f>
        <v>11.5</v>
      </c>
      <c r="F30" s="74">
        <f>'5月'!AF29</f>
        <v>6</v>
      </c>
      <c r="G30" s="74">
        <f>'6月'!AF29</f>
        <v>5.4</v>
      </c>
      <c r="H30" s="74">
        <f>'7月'!AF29</f>
        <v>14</v>
      </c>
      <c r="I30" s="74">
        <f>'8月'!AF29</f>
        <v>18.4</v>
      </c>
      <c r="J30" s="74">
        <f>'9月'!AF29</f>
        <v>15.3</v>
      </c>
      <c r="K30" s="74">
        <f>'10月'!AF29</f>
        <v>8</v>
      </c>
      <c r="L30" s="74">
        <f>'11月'!AF29</f>
        <v>6.5</v>
      </c>
      <c r="M30" s="75">
        <f>'12月'!AF29</f>
        <v>20.4</v>
      </c>
      <c r="N30" s="54"/>
    </row>
    <row r="31" spans="1:14" ht="18" customHeight="1">
      <c r="A31" s="72">
        <v>27</v>
      </c>
      <c r="B31" s="73">
        <f>'1月'!AF30</f>
        <v>10.3</v>
      </c>
      <c r="C31" s="74">
        <f>'2月'!AF30</f>
        <v>9.8</v>
      </c>
      <c r="D31" s="74">
        <f>'3月'!AF30</f>
        <v>8.7</v>
      </c>
      <c r="E31" s="74">
        <f>'4月'!AF30</f>
        <v>11.5</v>
      </c>
      <c r="F31" s="74">
        <f>'5月'!AF30</f>
        <v>6.7</v>
      </c>
      <c r="G31" s="74">
        <f>'6月'!AF30</f>
        <v>9</v>
      </c>
      <c r="H31" s="74">
        <f>'7月'!AF30</f>
        <v>17</v>
      </c>
      <c r="I31" s="74">
        <f>'8月'!AF30</f>
        <v>7.7</v>
      </c>
      <c r="J31" s="74">
        <f>'9月'!AF30</f>
        <v>11</v>
      </c>
      <c r="K31" s="74">
        <f>'10月'!AF30</f>
        <v>6.8</v>
      </c>
      <c r="L31" s="74">
        <f>'11月'!AF30</f>
        <v>11.9</v>
      </c>
      <c r="M31" s="75">
        <f>'12月'!AF30</f>
        <v>17.5</v>
      </c>
      <c r="N31" s="54"/>
    </row>
    <row r="32" spans="1:14" ht="18" customHeight="1">
      <c r="A32" s="72">
        <v>28</v>
      </c>
      <c r="B32" s="73">
        <f>'1月'!AF31</f>
        <v>6.8</v>
      </c>
      <c r="C32" s="74">
        <f>'2月'!AF31</f>
        <v>10.1</v>
      </c>
      <c r="D32" s="74">
        <f>'3月'!AF31</f>
        <v>9.4</v>
      </c>
      <c r="E32" s="74">
        <f>'4月'!AF31</f>
        <v>13.7</v>
      </c>
      <c r="F32" s="74">
        <f>'5月'!AF31</f>
        <v>8.1</v>
      </c>
      <c r="G32" s="74">
        <f>'6月'!AF31</f>
        <v>9.3</v>
      </c>
      <c r="H32" s="74">
        <f>'7月'!AF31</f>
        <v>7.3</v>
      </c>
      <c r="I32" s="74">
        <f>'8月'!AF31</f>
        <v>9.3</v>
      </c>
      <c r="J32" s="74">
        <f>'9月'!AF31</f>
        <v>10.4</v>
      </c>
      <c r="K32" s="74">
        <f>'10月'!AF31</f>
        <v>7.8</v>
      </c>
      <c r="L32" s="74">
        <f>'11月'!AF31</f>
        <v>5.8</v>
      </c>
      <c r="M32" s="75">
        <f>'12月'!AF31</f>
        <v>14.2</v>
      </c>
      <c r="N32" s="54"/>
    </row>
    <row r="33" spans="1:14" ht="18" customHeight="1">
      <c r="A33" s="72">
        <v>29</v>
      </c>
      <c r="B33" s="73">
        <f>'1月'!AF32</f>
        <v>12.8</v>
      </c>
      <c r="C33" s="74"/>
      <c r="D33" s="74">
        <f>'3月'!AF32</f>
        <v>15.1</v>
      </c>
      <c r="E33" s="74">
        <f>'4月'!AF32</f>
        <v>14.7</v>
      </c>
      <c r="F33" s="74">
        <f>'5月'!AF32</f>
        <v>12.1</v>
      </c>
      <c r="G33" s="74">
        <f>'6月'!AF32</f>
        <v>6.2</v>
      </c>
      <c r="H33" s="74">
        <f>'7月'!AF32</f>
        <v>8</v>
      </c>
      <c r="I33" s="74">
        <f>'8月'!AF32</f>
        <v>6</v>
      </c>
      <c r="J33" s="74">
        <f>'9月'!AF32</f>
        <v>12.2</v>
      </c>
      <c r="K33" s="74">
        <f>'10月'!AF32</f>
        <v>9</v>
      </c>
      <c r="L33" s="74">
        <f>'11月'!AF32</f>
        <v>14.1</v>
      </c>
      <c r="M33" s="75">
        <f>'12月'!AF32</f>
        <v>13</v>
      </c>
      <c r="N33" s="54"/>
    </row>
    <row r="34" spans="1:14" ht="18" customHeight="1">
      <c r="A34" s="72">
        <v>30</v>
      </c>
      <c r="B34" s="73">
        <f>'1月'!AF33</f>
        <v>19.4</v>
      </c>
      <c r="C34" s="74"/>
      <c r="D34" s="74">
        <f>'3月'!AF33</f>
        <v>13.4</v>
      </c>
      <c r="E34" s="74">
        <f>'4月'!AF33</f>
        <v>7.7</v>
      </c>
      <c r="F34" s="74">
        <f>'5月'!AF33</f>
        <v>14</v>
      </c>
      <c r="G34" s="74">
        <f>'6月'!AF33</f>
        <v>8.4</v>
      </c>
      <c r="H34" s="74">
        <f>'7月'!AF33</f>
        <v>6.3</v>
      </c>
      <c r="I34" s="74">
        <f>'8月'!AF33</f>
        <v>6.7</v>
      </c>
      <c r="J34" s="74">
        <f>'9月'!AF33</f>
        <v>7.1</v>
      </c>
      <c r="K34" s="74">
        <f>'10月'!AF33</f>
        <v>4.4</v>
      </c>
      <c r="L34" s="74">
        <f>'11月'!AF33</f>
        <v>15</v>
      </c>
      <c r="M34" s="75">
        <f>'12月'!AF33</f>
        <v>8.6</v>
      </c>
      <c r="N34" s="54"/>
    </row>
    <row r="35" spans="1:14" ht="18" customHeight="1">
      <c r="A35" s="80">
        <v>31</v>
      </c>
      <c r="B35" s="81">
        <f>'1月'!AF34</f>
        <v>12.4</v>
      </c>
      <c r="C35" s="82"/>
      <c r="D35" s="82">
        <f>'3月'!AF34</f>
        <v>10.8</v>
      </c>
      <c r="E35" s="82"/>
      <c r="F35" s="82">
        <f>'5月'!AF34</f>
        <v>18.5</v>
      </c>
      <c r="G35" s="82"/>
      <c r="H35" s="82">
        <f>'7月'!AF34</f>
        <v>5.3</v>
      </c>
      <c r="I35" s="82">
        <f>'8月'!AF34</f>
        <v>6</v>
      </c>
      <c r="J35" s="82"/>
      <c r="K35" s="82">
        <f>'10月'!AF34</f>
        <v>8.7</v>
      </c>
      <c r="L35" s="82"/>
      <c r="M35" s="83">
        <f>'12月'!AF34</f>
        <v>22.5</v>
      </c>
      <c r="N35" s="54"/>
    </row>
    <row r="36" spans="1:14" ht="18" customHeight="1">
      <c r="A36" s="106" t="s">
        <v>52</v>
      </c>
      <c r="B36" s="107">
        <f aca="true" t="shared" si="0" ref="B36:M36">AVERAGEA(B5:B35)</f>
        <v>12.648387096774195</v>
      </c>
      <c r="C36" s="108">
        <f t="shared" si="0"/>
        <v>12.446428571428571</v>
      </c>
      <c r="D36" s="108">
        <f t="shared" si="0"/>
        <v>11.787096774193547</v>
      </c>
      <c r="E36" s="108">
        <f t="shared" si="0"/>
        <v>11.346666666666666</v>
      </c>
      <c r="F36" s="108">
        <f t="shared" si="0"/>
        <v>11.22258064516129</v>
      </c>
      <c r="G36" s="108">
        <f t="shared" si="0"/>
        <v>7.706666666666665</v>
      </c>
      <c r="H36" s="108">
        <f t="shared" si="0"/>
        <v>8.241935483870968</v>
      </c>
      <c r="I36" s="108">
        <f t="shared" si="0"/>
        <v>8.438709677419356</v>
      </c>
      <c r="J36" s="108">
        <f t="shared" si="0"/>
        <v>10.023333333333333</v>
      </c>
      <c r="K36" s="108">
        <f t="shared" si="0"/>
        <v>9.051612903225806</v>
      </c>
      <c r="L36" s="108">
        <f t="shared" si="0"/>
        <v>9.043333333333333</v>
      </c>
      <c r="M36" s="109">
        <f t="shared" si="0"/>
        <v>14.167741935483871</v>
      </c>
      <c r="N36" s="54"/>
    </row>
    <row r="37" spans="1:14" ht="18" customHeight="1">
      <c r="A37" s="101" t="s">
        <v>58</v>
      </c>
      <c r="B37" s="98">
        <f aca="true" t="shared" si="1" ref="B37:M37">MAXA(B5:B35)</f>
        <v>22</v>
      </c>
      <c r="C37" s="99">
        <f t="shared" si="1"/>
        <v>20.2</v>
      </c>
      <c r="D37" s="99">
        <f t="shared" si="1"/>
        <v>22.9</v>
      </c>
      <c r="E37" s="99">
        <f t="shared" si="1"/>
        <v>19.5</v>
      </c>
      <c r="F37" s="99">
        <f t="shared" si="1"/>
        <v>19.7</v>
      </c>
      <c r="G37" s="99">
        <f t="shared" si="1"/>
        <v>12</v>
      </c>
      <c r="H37" s="99">
        <f t="shared" si="1"/>
        <v>20.5</v>
      </c>
      <c r="I37" s="99">
        <f t="shared" si="1"/>
        <v>18.4</v>
      </c>
      <c r="J37" s="99">
        <f t="shared" si="1"/>
        <v>26.5</v>
      </c>
      <c r="K37" s="99">
        <f t="shared" si="1"/>
        <v>15.4</v>
      </c>
      <c r="L37" s="99">
        <f t="shared" si="1"/>
        <v>15.1</v>
      </c>
      <c r="M37" s="100">
        <f t="shared" si="1"/>
        <v>23</v>
      </c>
      <c r="N37" s="54"/>
    </row>
    <row r="38" spans="1:14" ht="18" customHeight="1">
      <c r="A38" s="105" t="s">
        <v>59</v>
      </c>
      <c r="B38" s="158" t="str">
        <f>'1月'!U38</f>
        <v>北北東</v>
      </c>
      <c r="C38" s="159" t="str">
        <f>'2月'!U38</f>
        <v>西</v>
      </c>
      <c r="D38" s="159" t="str">
        <f>'3月'!U38</f>
        <v>西</v>
      </c>
      <c r="E38" s="159" t="str">
        <f>'4月'!U38</f>
        <v>西北西</v>
      </c>
      <c r="F38" s="159" t="str">
        <f>'5月'!U38</f>
        <v>西北西</v>
      </c>
      <c r="G38" s="159" t="str">
        <f>'6月'!U38</f>
        <v>北北東</v>
      </c>
      <c r="H38" s="159" t="str">
        <f>'7月'!U38</f>
        <v>西北西</v>
      </c>
      <c r="I38" s="159" t="str">
        <f>'8月'!U38</f>
        <v>東</v>
      </c>
      <c r="J38" s="159" t="str">
        <f>'9月'!U38</f>
        <v>北北東</v>
      </c>
      <c r="K38" s="159" t="str">
        <f>'10月'!U38</f>
        <v>西</v>
      </c>
      <c r="L38" s="159" t="str">
        <f>'11月'!U38</f>
        <v>西北西</v>
      </c>
      <c r="M38" s="160" t="str">
        <f>'12月'!U38</f>
        <v>西</v>
      </c>
      <c r="N38" s="54"/>
    </row>
    <row r="39" spans="1:14" ht="18" customHeight="1">
      <c r="A39" s="161" t="s">
        <v>61</v>
      </c>
      <c r="B39" s="102">
        <f>DCOUNTA($A3:$M35,B3,B40:B41)</f>
        <v>3</v>
      </c>
      <c r="C39" s="103">
        <f aca="true" t="shared" si="2" ref="C39:M39">DCOUNTA($A3:$M35,C3,C40:C41)</f>
        <v>1</v>
      </c>
      <c r="D39" s="103">
        <f t="shared" si="2"/>
        <v>3</v>
      </c>
      <c r="E39" s="103">
        <f t="shared" si="2"/>
        <v>0</v>
      </c>
      <c r="F39" s="103">
        <f t="shared" si="2"/>
        <v>0</v>
      </c>
      <c r="G39" s="103">
        <f t="shared" si="2"/>
        <v>0</v>
      </c>
      <c r="H39" s="103">
        <f t="shared" si="2"/>
        <v>1</v>
      </c>
      <c r="I39" s="103">
        <f t="shared" si="2"/>
        <v>0</v>
      </c>
      <c r="J39" s="103">
        <f t="shared" si="2"/>
        <v>1</v>
      </c>
      <c r="K39" s="103">
        <f t="shared" si="2"/>
        <v>0</v>
      </c>
      <c r="L39" s="103">
        <f t="shared" si="2"/>
        <v>0</v>
      </c>
      <c r="M39" s="104">
        <f t="shared" si="2"/>
        <v>6</v>
      </c>
      <c r="N39" s="54"/>
    </row>
    <row r="40" spans="1:13" ht="12">
      <c r="A40" s="55" t="s">
        <v>62</v>
      </c>
      <c r="B40" s="55" t="s">
        <v>39</v>
      </c>
      <c r="C40" s="55" t="s">
        <v>40</v>
      </c>
      <c r="D40" s="55" t="s">
        <v>41</v>
      </c>
      <c r="E40" s="55" t="s">
        <v>42</v>
      </c>
      <c r="F40" s="55" t="s">
        <v>43</v>
      </c>
      <c r="G40" s="55" t="s">
        <v>44</v>
      </c>
      <c r="H40" s="55" t="s">
        <v>45</v>
      </c>
      <c r="I40" s="55" t="s">
        <v>46</v>
      </c>
      <c r="J40" s="55" t="s">
        <v>47</v>
      </c>
      <c r="K40" s="55" t="s">
        <v>48</v>
      </c>
      <c r="L40" s="55" t="s">
        <v>49</v>
      </c>
      <c r="M40" s="55" t="s">
        <v>50</v>
      </c>
    </row>
    <row r="41" spans="2:13" ht="12">
      <c r="B41" s="55" t="s">
        <v>63</v>
      </c>
      <c r="C41" s="55" t="s">
        <v>64</v>
      </c>
      <c r="D41" s="55" t="s">
        <v>64</v>
      </c>
      <c r="E41" s="55" t="s">
        <v>64</v>
      </c>
      <c r="F41" s="55" t="s">
        <v>64</v>
      </c>
      <c r="G41" s="55" t="s">
        <v>64</v>
      </c>
      <c r="H41" s="55" t="s">
        <v>64</v>
      </c>
      <c r="I41" s="55" t="s">
        <v>64</v>
      </c>
      <c r="J41" s="55" t="s">
        <v>64</v>
      </c>
      <c r="K41" s="55" t="s">
        <v>64</v>
      </c>
      <c r="L41" s="55" t="s">
        <v>64</v>
      </c>
      <c r="M41" s="55" t="s">
        <v>64</v>
      </c>
    </row>
    <row r="48" ht="12">
      <c r="A48" s="96" t="s">
        <v>56</v>
      </c>
    </row>
  </sheetData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2005</v>
      </c>
      <c r="AA1" s="2" t="s">
        <v>1</v>
      </c>
      <c r="AB1" s="121">
        <v>2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</v>
      </c>
      <c r="C4" s="11">
        <v>0.9</v>
      </c>
      <c r="D4" s="11">
        <v>1.4</v>
      </c>
      <c r="E4" s="11">
        <v>1</v>
      </c>
      <c r="F4" s="11">
        <v>1.4</v>
      </c>
      <c r="G4" s="11">
        <v>1.5</v>
      </c>
      <c r="H4" s="11">
        <v>2.7</v>
      </c>
      <c r="I4" s="11">
        <v>2.6</v>
      </c>
      <c r="J4" s="11">
        <v>4</v>
      </c>
      <c r="K4" s="11">
        <v>6.6</v>
      </c>
      <c r="L4" s="11">
        <v>6.5</v>
      </c>
      <c r="M4" s="11">
        <v>4.1</v>
      </c>
      <c r="N4" s="11">
        <v>4.7</v>
      </c>
      <c r="O4" s="11">
        <v>5.2</v>
      </c>
      <c r="P4" s="11">
        <v>3.6</v>
      </c>
      <c r="Q4" s="11">
        <v>3.1</v>
      </c>
      <c r="R4" s="11">
        <v>1.9</v>
      </c>
      <c r="S4" s="11">
        <v>0.8</v>
      </c>
      <c r="T4" s="11">
        <v>2.4</v>
      </c>
      <c r="U4" s="11">
        <v>2.5</v>
      </c>
      <c r="V4" s="11">
        <v>2.7</v>
      </c>
      <c r="W4" s="11">
        <v>1.3</v>
      </c>
      <c r="X4" s="11">
        <v>5.4</v>
      </c>
      <c r="Y4" s="11">
        <v>4.7</v>
      </c>
      <c r="Z4" s="44">
        <f aca="true" t="shared" si="0" ref="Z4:Z31">AVERAGE(B4:Y4)</f>
        <v>3.0416666666666674</v>
      </c>
      <c r="AA4" s="115" t="s">
        <v>17</v>
      </c>
      <c r="AB4" s="11">
        <v>8.4</v>
      </c>
      <c r="AC4" s="154">
        <v>0.4513888888888889</v>
      </c>
      <c r="AD4" s="28">
        <v>1</v>
      </c>
      <c r="AE4" s="115" t="s">
        <v>17</v>
      </c>
      <c r="AF4" s="11">
        <v>17</v>
      </c>
      <c r="AG4" s="145">
        <v>0.4472222222222222</v>
      </c>
    </row>
    <row r="5" spans="1:33" ht="14.25" customHeight="1">
      <c r="A5" s="112">
        <v>2</v>
      </c>
      <c r="B5" s="13">
        <v>3.8</v>
      </c>
      <c r="C5" s="9">
        <v>5.8</v>
      </c>
      <c r="D5" s="9">
        <v>4.4</v>
      </c>
      <c r="E5" s="9">
        <v>2.5</v>
      </c>
      <c r="F5" s="9">
        <v>2.6</v>
      </c>
      <c r="G5" s="9">
        <v>4.7</v>
      </c>
      <c r="H5" s="9">
        <v>4.6</v>
      </c>
      <c r="I5" s="9">
        <v>6.4</v>
      </c>
      <c r="J5" s="9">
        <v>6</v>
      </c>
      <c r="K5" s="9">
        <v>5.9</v>
      </c>
      <c r="L5" s="9">
        <v>4</v>
      </c>
      <c r="M5" s="9">
        <v>2.9</v>
      </c>
      <c r="N5" s="9">
        <v>6.7</v>
      </c>
      <c r="O5" s="9">
        <v>4.9</v>
      </c>
      <c r="P5" s="9">
        <v>5.3</v>
      </c>
      <c r="Q5" s="9">
        <v>5.2</v>
      </c>
      <c r="R5" s="9">
        <v>2.7</v>
      </c>
      <c r="S5" s="9">
        <v>2.2</v>
      </c>
      <c r="T5" s="9">
        <v>2.7</v>
      </c>
      <c r="U5" s="9">
        <v>3</v>
      </c>
      <c r="V5" s="9">
        <v>2.4</v>
      </c>
      <c r="W5" s="9">
        <v>0.5</v>
      </c>
      <c r="X5" s="9">
        <v>0.4</v>
      </c>
      <c r="Y5" s="9">
        <v>0.9</v>
      </c>
      <c r="Z5" s="45">
        <f t="shared" si="0"/>
        <v>3.7708333333333344</v>
      </c>
      <c r="AA5" s="116" t="s">
        <v>17</v>
      </c>
      <c r="AB5" s="9">
        <v>7.6</v>
      </c>
      <c r="AC5" s="155">
        <v>0.4048611111111111</v>
      </c>
      <c r="AD5" s="29">
        <v>2</v>
      </c>
      <c r="AE5" s="116" t="s">
        <v>15</v>
      </c>
      <c r="AF5" s="9">
        <v>14.1</v>
      </c>
      <c r="AG5" s="146">
        <v>0.5979166666666667</v>
      </c>
    </row>
    <row r="6" spans="1:33" ht="14.25" customHeight="1">
      <c r="A6" s="112">
        <v>3</v>
      </c>
      <c r="B6" s="13">
        <v>0.4</v>
      </c>
      <c r="C6" s="9">
        <v>1.5</v>
      </c>
      <c r="D6" s="9">
        <v>2</v>
      </c>
      <c r="E6" s="9">
        <v>1.3</v>
      </c>
      <c r="F6" s="9">
        <v>1.6</v>
      </c>
      <c r="G6" s="9">
        <v>2.3</v>
      </c>
      <c r="H6" s="9">
        <v>1.9</v>
      </c>
      <c r="I6" s="9">
        <v>1</v>
      </c>
      <c r="J6" s="9">
        <v>0.4</v>
      </c>
      <c r="K6" s="9">
        <v>0.6</v>
      </c>
      <c r="L6" s="9">
        <v>1.9</v>
      </c>
      <c r="M6" s="9">
        <v>1.7</v>
      </c>
      <c r="N6" s="9">
        <v>4.9</v>
      </c>
      <c r="O6" s="9">
        <v>4.2</v>
      </c>
      <c r="P6" s="9">
        <v>4.4</v>
      </c>
      <c r="Q6" s="9">
        <v>3.9</v>
      </c>
      <c r="R6" s="9">
        <v>3.6</v>
      </c>
      <c r="S6" s="9">
        <v>3.6</v>
      </c>
      <c r="T6" s="9">
        <v>1.6</v>
      </c>
      <c r="U6" s="9">
        <v>1.8</v>
      </c>
      <c r="V6" s="9">
        <v>1.3</v>
      </c>
      <c r="W6" s="9">
        <v>1.1</v>
      </c>
      <c r="X6" s="9">
        <v>1.9</v>
      </c>
      <c r="Y6" s="9">
        <v>1.3</v>
      </c>
      <c r="Z6" s="45">
        <f t="shared" si="0"/>
        <v>2.0916666666666663</v>
      </c>
      <c r="AA6" s="116" t="s">
        <v>14</v>
      </c>
      <c r="AB6" s="9">
        <v>6.1</v>
      </c>
      <c r="AC6" s="155">
        <v>0.6319444444444444</v>
      </c>
      <c r="AD6" s="29">
        <v>3</v>
      </c>
      <c r="AE6" s="116" t="s">
        <v>15</v>
      </c>
      <c r="AF6" s="9">
        <v>11.4</v>
      </c>
      <c r="AG6" s="146">
        <v>0.5430555555555555</v>
      </c>
    </row>
    <row r="7" spans="1:33" ht="14.25" customHeight="1">
      <c r="A7" s="112">
        <v>4</v>
      </c>
      <c r="B7" s="13">
        <v>1.5</v>
      </c>
      <c r="C7" s="9">
        <v>0.8</v>
      </c>
      <c r="D7" s="9">
        <v>1.2</v>
      </c>
      <c r="E7" s="9">
        <v>1.4</v>
      </c>
      <c r="F7" s="9">
        <v>0.9</v>
      </c>
      <c r="G7" s="9">
        <v>0.8</v>
      </c>
      <c r="H7" s="9">
        <v>1</v>
      </c>
      <c r="I7" s="9">
        <v>0.5</v>
      </c>
      <c r="J7" s="9">
        <v>2.3</v>
      </c>
      <c r="K7" s="9">
        <v>2.1</v>
      </c>
      <c r="L7" s="9">
        <v>2.9</v>
      </c>
      <c r="M7" s="9">
        <v>3.6</v>
      </c>
      <c r="N7" s="9">
        <v>4.3</v>
      </c>
      <c r="O7" s="9">
        <v>3.9</v>
      </c>
      <c r="P7" s="9">
        <v>4.3</v>
      </c>
      <c r="Q7" s="9">
        <v>5.3</v>
      </c>
      <c r="R7" s="9">
        <v>4.2</v>
      </c>
      <c r="S7" s="9">
        <v>6.2</v>
      </c>
      <c r="T7" s="9">
        <v>6.5</v>
      </c>
      <c r="U7" s="9">
        <v>5.3</v>
      </c>
      <c r="V7" s="9">
        <v>4</v>
      </c>
      <c r="W7" s="9">
        <v>1.5</v>
      </c>
      <c r="X7" s="9">
        <v>1.3</v>
      </c>
      <c r="Y7" s="9">
        <v>1</v>
      </c>
      <c r="Z7" s="45">
        <f t="shared" si="0"/>
        <v>2.783333333333333</v>
      </c>
      <c r="AA7" s="116" t="s">
        <v>14</v>
      </c>
      <c r="AB7" s="9">
        <v>6.9</v>
      </c>
      <c r="AC7" s="155">
        <v>0.7965277777777778</v>
      </c>
      <c r="AD7" s="29">
        <v>4</v>
      </c>
      <c r="AE7" s="116" t="s">
        <v>14</v>
      </c>
      <c r="AF7" s="9">
        <v>13.5</v>
      </c>
      <c r="AG7" s="146">
        <v>0.7958333333333334</v>
      </c>
    </row>
    <row r="8" spans="1:33" ht="14.25" customHeight="1">
      <c r="A8" s="112">
        <v>5</v>
      </c>
      <c r="B8" s="13">
        <v>0.9</v>
      </c>
      <c r="C8" s="9">
        <v>4.4</v>
      </c>
      <c r="D8" s="9">
        <v>4.7</v>
      </c>
      <c r="E8" s="9">
        <v>5.8</v>
      </c>
      <c r="F8" s="9">
        <v>4.8</v>
      </c>
      <c r="G8" s="9">
        <v>3.2</v>
      </c>
      <c r="H8" s="9">
        <v>4</v>
      </c>
      <c r="I8" s="9">
        <v>4.6</v>
      </c>
      <c r="J8" s="9">
        <v>4.7</v>
      </c>
      <c r="K8" s="9">
        <v>6.2</v>
      </c>
      <c r="L8" s="9">
        <v>6.1</v>
      </c>
      <c r="M8" s="9">
        <v>7.8</v>
      </c>
      <c r="N8" s="9">
        <v>4.7</v>
      </c>
      <c r="O8" s="9">
        <v>4.8</v>
      </c>
      <c r="P8" s="9">
        <v>6.2</v>
      </c>
      <c r="Q8" s="9">
        <v>5.6</v>
      </c>
      <c r="R8" s="9">
        <v>3.8</v>
      </c>
      <c r="S8" s="9">
        <v>3.9</v>
      </c>
      <c r="T8" s="9">
        <v>3.7</v>
      </c>
      <c r="U8" s="9">
        <v>2.9</v>
      </c>
      <c r="V8" s="9">
        <v>2.6</v>
      </c>
      <c r="W8" s="9">
        <v>3.1</v>
      </c>
      <c r="X8" s="9">
        <v>2</v>
      </c>
      <c r="Y8" s="9">
        <v>2.3</v>
      </c>
      <c r="Z8" s="45">
        <f t="shared" si="0"/>
        <v>4.283333333333333</v>
      </c>
      <c r="AA8" s="116" t="s">
        <v>15</v>
      </c>
      <c r="AB8" s="9">
        <v>8.3</v>
      </c>
      <c r="AC8" s="155">
        <v>0.48125</v>
      </c>
      <c r="AD8" s="29">
        <v>5</v>
      </c>
      <c r="AE8" s="116" t="s">
        <v>15</v>
      </c>
      <c r="AF8" s="9">
        <v>20.2</v>
      </c>
      <c r="AG8" s="146">
        <v>0.4798611111111111</v>
      </c>
    </row>
    <row r="9" spans="1:33" ht="14.25" customHeight="1">
      <c r="A9" s="112">
        <v>6</v>
      </c>
      <c r="B9" s="13">
        <v>2</v>
      </c>
      <c r="C9" s="9">
        <v>3.1</v>
      </c>
      <c r="D9" s="9">
        <v>4.5</v>
      </c>
      <c r="E9" s="9">
        <v>1.8</v>
      </c>
      <c r="F9" s="9">
        <v>1.2</v>
      </c>
      <c r="G9" s="9">
        <v>1.3</v>
      </c>
      <c r="H9" s="9">
        <v>0.7</v>
      </c>
      <c r="I9" s="9">
        <v>0.8</v>
      </c>
      <c r="J9" s="9">
        <v>2.1</v>
      </c>
      <c r="K9" s="9">
        <v>3.6</v>
      </c>
      <c r="L9" s="9">
        <v>2</v>
      </c>
      <c r="M9" s="9">
        <v>2.7</v>
      </c>
      <c r="N9" s="9">
        <v>3.3</v>
      </c>
      <c r="O9" s="9">
        <v>4.4</v>
      </c>
      <c r="P9" s="9">
        <v>2.4</v>
      </c>
      <c r="Q9" s="9">
        <v>2.5</v>
      </c>
      <c r="R9" s="9">
        <v>2.6</v>
      </c>
      <c r="S9" s="9">
        <v>1.9</v>
      </c>
      <c r="T9" s="9">
        <v>4</v>
      </c>
      <c r="U9" s="9">
        <v>4.6</v>
      </c>
      <c r="V9" s="9">
        <v>1.4</v>
      </c>
      <c r="W9" s="9">
        <v>0.9</v>
      </c>
      <c r="X9" s="9">
        <v>0.8</v>
      </c>
      <c r="Y9" s="9">
        <v>1.6</v>
      </c>
      <c r="Z9" s="45">
        <f t="shared" si="0"/>
        <v>2.3416666666666663</v>
      </c>
      <c r="AA9" s="116" t="s">
        <v>14</v>
      </c>
      <c r="AB9" s="9">
        <v>5.2</v>
      </c>
      <c r="AC9" s="155">
        <v>0.81875</v>
      </c>
      <c r="AD9" s="29">
        <v>6</v>
      </c>
      <c r="AE9" s="116" t="s">
        <v>14</v>
      </c>
      <c r="AF9" s="9">
        <v>10.6</v>
      </c>
      <c r="AG9" s="146">
        <v>0.8284722222222222</v>
      </c>
    </row>
    <row r="10" spans="1:33" ht="14.25" customHeight="1">
      <c r="A10" s="112">
        <v>7</v>
      </c>
      <c r="B10" s="13">
        <v>0.9</v>
      </c>
      <c r="C10" s="9">
        <v>1.6</v>
      </c>
      <c r="D10" s="9">
        <v>1.5</v>
      </c>
      <c r="E10" s="9">
        <v>1.2</v>
      </c>
      <c r="F10" s="9">
        <v>1.5</v>
      </c>
      <c r="G10" s="9">
        <v>1.2</v>
      </c>
      <c r="H10" s="9">
        <v>1.5</v>
      </c>
      <c r="I10" s="9">
        <v>0.2</v>
      </c>
      <c r="J10" s="9">
        <v>0.8</v>
      </c>
      <c r="K10" s="9">
        <v>2.3</v>
      </c>
      <c r="L10" s="9">
        <v>2.3</v>
      </c>
      <c r="M10" s="9">
        <v>2.2</v>
      </c>
      <c r="N10" s="9">
        <v>2.5</v>
      </c>
      <c r="O10" s="9">
        <v>2.2</v>
      </c>
      <c r="P10" s="9">
        <v>2.4</v>
      </c>
      <c r="Q10" s="9">
        <v>2</v>
      </c>
      <c r="R10" s="9">
        <v>1.5</v>
      </c>
      <c r="S10" s="9">
        <v>2.6</v>
      </c>
      <c r="T10" s="9">
        <v>1.9</v>
      </c>
      <c r="U10" s="9">
        <v>1.4</v>
      </c>
      <c r="V10" s="9">
        <v>1.8</v>
      </c>
      <c r="W10" s="9">
        <v>1.5</v>
      </c>
      <c r="X10" s="9">
        <v>1.9</v>
      </c>
      <c r="Y10" s="9">
        <v>1.6</v>
      </c>
      <c r="Z10" s="45">
        <f t="shared" si="0"/>
        <v>1.6874999999999998</v>
      </c>
      <c r="AA10" s="116" t="s">
        <v>32</v>
      </c>
      <c r="AB10" s="9">
        <v>3.7</v>
      </c>
      <c r="AC10" s="155">
        <v>0.7229166666666668</v>
      </c>
      <c r="AD10" s="29">
        <v>7</v>
      </c>
      <c r="AE10" s="116" t="s">
        <v>32</v>
      </c>
      <c r="AF10" s="9">
        <v>7.5</v>
      </c>
      <c r="AG10" s="146">
        <v>0.720138888888889</v>
      </c>
    </row>
    <row r="11" spans="1:33" ht="14.25" customHeight="1">
      <c r="A11" s="112">
        <v>8</v>
      </c>
      <c r="B11" s="13">
        <v>1.9</v>
      </c>
      <c r="C11" s="9">
        <v>2.3</v>
      </c>
      <c r="D11" s="9">
        <v>1.7</v>
      </c>
      <c r="E11" s="9">
        <v>1.5</v>
      </c>
      <c r="F11" s="9">
        <v>1.4</v>
      </c>
      <c r="G11" s="9">
        <v>1.7</v>
      </c>
      <c r="H11" s="9">
        <v>1.9</v>
      </c>
      <c r="I11" s="9">
        <v>1.6</v>
      </c>
      <c r="J11" s="9">
        <v>1.6</v>
      </c>
      <c r="K11" s="9">
        <v>1.7</v>
      </c>
      <c r="L11" s="9">
        <v>2.3</v>
      </c>
      <c r="M11" s="9">
        <v>2.3</v>
      </c>
      <c r="N11" s="9">
        <v>2.2</v>
      </c>
      <c r="O11" s="9">
        <v>1.9</v>
      </c>
      <c r="P11" s="9">
        <v>3.1</v>
      </c>
      <c r="Q11" s="9">
        <v>4.3</v>
      </c>
      <c r="R11" s="9">
        <v>4.9</v>
      </c>
      <c r="S11" s="9">
        <v>3.9</v>
      </c>
      <c r="T11" s="9">
        <v>4.6</v>
      </c>
      <c r="U11" s="9">
        <v>3.2</v>
      </c>
      <c r="V11" s="9">
        <v>3.9</v>
      </c>
      <c r="W11" s="9">
        <v>2.6</v>
      </c>
      <c r="X11" s="9">
        <v>1.8</v>
      </c>
      <c r="Y11" s="9">
        <v>1.6</v>
      </c>
      <c r="Z11" s="45">
        <f t="shared" si="0"/>
        <v>2.495833333333333</v>
      </c>
      <c r="AA11" s="116" t="s">
        <v>21</v>
      </c>
      <c r="AB11" s="9">
        <v>5.5</v>
      </c>
      <c r="AC11" s="155">
        <v>0.7194444444444444</v>
      </c>
      <c r="AD11" s="29">
        <v>8</v>
      </c>
      <c r="AE11" s="116" t="s">
        <v>21</v>
      </c>
      <c r="AF11" s="9">
        <v>10.2</v>
      </c>
      <c r="AG11" s="146">
        <v>0.7229166666666668</v>
      </c>
    </row>
    <row r="12" spans="1:33" ht="14.25" customHeight="1">
      <c r="A12" s="112">
        <v>9</v>
      </c>
      <c r="B12" s="13">
        <v>1.7</v>
      </c>
      <c r="C12" s="9">
        <v>1.7</v>
      </c>
      <c r="D12" s="9">
        <v>1.6</v>
      </c>
      <c r="E12" s="9">
        <v>1.1</v>
      </c>
      <c r="F12" s="9">
        <v>1.7</v>
      </c>
      <c r="G12" s="9">
        <v>1.7</v>
      </c>
      <c r="H12" s="9">
        <v>2.3</v>
      </c>
      <c r="I12" s="9">
        <v>1</v>
      </c>
      <c r="J12" s="9">
        <v>0.9</v>
      </c>
      <c r="K12" s="9">
        <v>1.7</v>
      </c>
      <c r="L12" s="9">
        <v>2.7</v>
      </c>
      <c r="M12" s="9">
        <v>2.6</v>
      </c>
      <c r="N12" s="9">
        <v>3.1</v>
      </c>
      <c r="O12" s="9">
        <v>3.7</v>
      </c>
      <c r="P12" s="9">
        <v>2.8</v>
      </c>
      <c r="Q12" s="9">
        <v>2.2</v>
      </c>
      <c r="R12" s="9">
        <v>2.3</v>
      </c>
      <c r="S12" s="9">
        <v>1.3</v>
      </c>
      <c r="T12" s="9">
        <v>1</v>
      </c>
      <c r="U12" s="9">
        <v>1.6</v>
      </c>
      <c r="V12" s="9">
        <v>0.6</v>
      </c>
      <c r="W12" s="9">
        <v>1.1</v>
      </c>
      <c r="X12" s="9">
        <v>1.5</v>
      </c>
      <c r="Y12" s="9">
        <v>2.1</v>
      </c>
      <c r="Z12" s="45">
        <f t="shared" si="0"/>
        <v>1.8333333333333337</v>
      </c>
      <c r="AA12" s="116" t="s">
        <v>23</v>
      </c>
      <c r="AB12" s="9">
        <v>4</v>
      </c>
      <c r="AC12" s="155">
        <v>0.5361111111111111</v>
      </c>
      <c r="AD12" s="29">
        <v>9</v>
      </c>
      <c r="AE12" s="116" t="s">
        <v>24</v>
      </c>
      <c r="AF12" s="9">
        <v>8.7</v>
      </c>
      <c r="AG12" s="146">
        <v>0.5819444444444445</v>
      </c>
    </row>
    <row r="13" spans="1:33" ht="14.25" customHeight="1">
      <c r="A13" s="112">
        <v>10</v>
      </c>
      <c r="B13" s="13">
        <v>1.4</v>
      </c>
      <c r="C13" s="9">
        <v>1.5</v>
      </c>
      <c r="D13" s="9">
        <v>1.4</v>
      </c>
      <c r="E13" s="9">
        <v>0.7</v>
      </c>
      <c r="F13" s="9">
        <v>0.7</v>
      </c>
      <c r="G13" s="9">
        <v>1.3</v>
      </c>
      <c r="H13" s="9">
        <v>0.9</v>
      </c>
      <c r="I13" s="9">
        <v>2.4</v>
      </c>
      <c r="J13" s="9">
        <v>1.4</v>
      </c>
      <c r="K13" s="9">
        <v>2.4</v>
      </c>
      <c r="L13" s="9">
        <v>2.1</v>
      </c>
      <c r="M13" s="9">
        <v>2.4</v>
      </c>
      <c r="N13" s="9">
        <v>2.1</v>
      </c>
      <c r="O13" s="9">
        <v>4.2</v>
      </c>
      <c r="P13" s="9">
        <v>2.8</v>
      </c>
      <c r="Q13" s="9">
        <v>3.4</v>
      </c>
      <c r="R13" s="9">
        <v>2.5</v>
      </c>
      <c r="S13" s="9">
        <v>2.5</v>
      </c>
      <c r="T13" s="9">
        <v>2.4</v>
      </c>
      <c r="U13" s="9">
        <v>1.2</v>
      </c>
      <c r="V13" s="9">
        <v>4.1</v>
      </c>
      <c r="W13" s="9">
        <v>2.9</v>
      </c>
      <c r="X13" s="9">
        <v>2.7</v>
      </c>
      <c r="Y13" s="9">
        <v>4.7</v>
      </c>
      <c r="Z13" s="45">
        <f t="shared" si="0"/>
        <v>2.254166666666667</v>
      </c>
      <c r="AA13" s="116" t="s">
        <v>21</v>
      </c>
      <c r="AB13" s="9">
        <v>6.7</v>
      </c>
      <c r="AC13" s="155">
        <v>0.6486111111111111</v>
      </c>
      <c r="AD13" s="29">
        <v>10</v>
      </c>
      <c r="AE13" s="116" t="s">
        <v>21</v>
      </c>
      <c r="AF13" s="9">
        <v>14.5</v>
      </c>
      <c r="AG13" s="146">
        <v>0.6465277777777778</v>
      </c>
    </row>
    <row r="14" spans="1:33" ht="14.25" customHeight="1">
      <c r="A14" s="113">
        <v>11</v>
      </c>
      <c r="B14" s="19">
        <v>1.6</v>
      </c>
      <c r="C14" s="20">
        <v>1.4</v>
      </c>
      <c r="D14" s="20">
        <v>3.2</v>
      </c>
      <c r="E14" s="20">
        <v>2.5</v>
      </c>
      <c r="F14" s="20">
        <v>1.5</v>
      </c>
      <c r="G14" s="20">
        <v>3.1</v>
      </c>
      <c r="H14" s="20">
        <v>3.4</v>
      </c>
      <c r="I14" s="20">
        <v>4.9</v>
      </c>
      <c r="J14" s="20">
        <v>5.5</v>
      </c>
      <c r="K14" s="20">
        <v>5.6</v>
      </c>
      <c r="L14" s="20">
        <v>3</v>
      </c>
      <c r="M14" s="20">
        <v>3.6</v>
      </c>
      <c r="N14" s="20">
        <v>3.7</v>
      </c>
      <c r="O14" s="20">
        <v>3.1</v>
      </c>
      <c r="P14" s="20">
        <v>2.3</v>
      </c>
      <c r="Q14" s="20">
        <v>3.2</v>
      </c>
      <c r="R14" s="20">
        <v>3.8</v>
      </c>
      <c r="S14" s="20">
        <v>5</v>
      </c>
      <c r="T14" s="20">
        <v>4</v>
      </c>
      <c r="U14" s="20">
        <v>4.8</v>
      </c>
      <c r="V14" s="20">
        <v>5.3</v>
      </c>
      <c r="W14" s="20">
        <v>4.4</v>
      </c>
      <c r="X14" s="20">
        <v>3.9</v>
      </c>
      <c r="Y14" s="20">
        <v>3.9</v>
      </c>
      <c r="Z14" s="46">
        <f t="shared" si="0"/>
        <v>3.6125000000000007</v>
      </c>
      <c r="AA14" s="117" t="s">
        <v>18</v>
      </c>
      <c r="AB14" s="20">
        <v>6.3</v>
      </c>
      <c r="AC14" s="156">
        <v>0.41041666666666665</v>
      </c>
      <c r="AD14" s="31">
        <v>11</v>
      </c>
      <c r="AE14" s="117" t="s">
        <v>14</v>
      </c>
      <c r="AF14" s="20">
        <v>12.9</v>
      </c>
      <c r="AG14" s="147">
        <v>0.3548611111111111</v>
      </c>
    </row>
    <row r="15" spans="1:33" ht="14.25" customHeight="1">
      <c r="A15" s="112">
        <v>12</v>
      </c>
      <c r="B15" s="13">
        <v>1.5</v>
      </c>
      <c r="C15" s="9">
        <v>0.8</v>
      </c>
      <c r="D15" s="9">
        <v>1.9</v>
      </c>
      <c r="E15" s="9">
        <v>0.7</v>
      </c>
      <c r="F15" s="9">
        <v>2</v>
      </c>
      <c r="G15" s="9">
        <v>3.9</v>
      </c>
      <c r="H15" s="9">
        <v>3.7</v>
      </c>
      <c r="I15" s="9">
        <v>6.7</v>
      </c>
      <c r="J15" s="9">
        <v>7.2</v>
      </c>
      <c r="K15" s="9">
        <v>5.8</v>
      </c>
      <c r="L15" s="9">
        <v>4.9</v>
      </c>
      <c r="M15" s="9">
        <v>2.7</v>
      </c>
      <c r="N15" s="9">
        <v>2.2</v>
      </c>
      <c r="O15" s="9">
        <v>3.3</v>
      </c>
      <c r="P15" s="9">
        <v>3</v>
      </c>
      <c r="Q15" s="9">
        <v>3.5</v>
      </c>
      <c r="R15" s="9">
        <v>4.1</v>
      </c>
      <c r="S15" s="9">
        <v>4.9</v>
      </c>
      <c r="T15" s="9">
        <v>3.9</v>
      </c>
      <c r="U15" s="9">
        <v>1.3</v>
      </c>
      <c r="V15" s="9">
        <v>0.7</v>
      </c>
      <c r="W15" s="9">
        <v>0.9</v>
      </c>
      <c r="X15" s="9">
        <v>1.2</v>
      </c>
      <c r="Y15" s="9">
        <v>1.5</v>
      </c>
      <c r="Z15" s="45">
        <f t="shared" si="0"/>
        <v>3.0125000000000006</v>
      </c>
      <c r="AA15" s="116" t="s">
        <v>14</v>
      </c>
      <c r="AB15" s="9">
        <v>7.9</v>
      </c>
      <c r="AC15" s="155">
        <v>0.3659722222222222</v>
      </c>
      <c r="AD15" s="29">
        <v>12</v>
      </c>
      <c r="AE15" s="116" t="s">
        <v>14</v>
      </c>
      <c r="AF15" s="9">
        <v>15.5</v>
      </c>
      <c r="AG15" s="146">
        <v>0.36041666666666666</v>
      </c>
    </row>
    <row r="16" spans="1:33" ht="14.25" customHeight="1">
      <c r="A16" s="112">
        <v>13</v>
      </c>
      <c r="B16" s="13">
        <v>1.6</v>
      </c>
      <c r="C16" s="9">
        <v>0.9</v>
      </c>
      <c r="D16" s="9">
        <v>0.7</v>
      </c>
      <c r="E16" s="9">
        <v>1.7</v>
      </c>
      <c r="F16" s="9">
        <v>1.4</v>
      </c>
      <c r="G16" s="9">
        <v>2</v>
      </c>
      <c r="H16" s="9">
        <v>2.1</v>
      </c>
      <c r="I16" s="9">
        <v>2</v>
      </c>
      <c r="J16" s="9">
        <v>1.5</v>
      </c>
      <c r="K16" s="9">
        <v>2.4</v>
      </c>
      <c r="L16" s="9">
        <v>1.9</v>
      </c>
      <c r="M16" s="9">
        <v>1.8</v>
      </c>
      <c r="N16" s="9">
        <v>2.3</v>
      </c>
      <c r="O16" s="9">
        <v>2.3</v>
      </c>
      <c r="P16" s="9">
        <v>2</v>
      </c>
      <c r="Q16" s="9">
        <v>1.9</v>
      </c>
      <c r="R16" s="9">
        <v>1.1</v>
      </c>
      <c r="S16" s="9">
        <v>1.7</v>
      </c>
      <c r="T16" s="9">
        <v>1.5</v>
      </c>
      <c r="U16" s="9">
        <v>1.8</v>
      </c>
      <c r="V16" s="9">
        <v>2.6</v>
      </c>
      <c r="W16" s="9">
        <v>1.9</v>
      </c>
      <c r="X16" s="9">
        <v>2.2</v>
      </c>
      <c r="Y16" s="9">
        <v>1.2</v>
      </c>
      <c r="Z16" s="45">
        <f t="shared" si="0"/>
        <v>1.7708333333333333</v>
      </c>
      <c r="AA16" s="116" t="s">
        <v>19</v>
      </c>
      <c r="AB16" s="9">
        <v>3.3</v>
      </c>
      <c r="AC16" s="155">
        <v>0.9826388888888888</v>
      </c>
      <c r="AD16" s="29">
        <v>13</v>
      </c>
      <c r="AE16" s="116" t="s">
        <v>24</v>
      </c>
      <c r="AF16" s="9">
        <v>5.6</v>
      </c>
      <c r="AG16" s="146">
        <v>0.6243055555555556</v>
      </c>
    </row>
    <row r="17" spans="1:33" ht="14.25" customHeight="1">
      <c r="A17" s="112">
        <v>14</v>
      </c>
      <c r="B17" s="13">
        <v>1.8</v>
      </c>
      <c r="C17" s="9">
        <v>1.1</v>
      </c>
      <c r="D17" s="9">
        <v>2.8</v>
      </c>
      <c r="E17" s="9">
        <v>4.4</v>
      </c>
      <c r="F17" s="9">
        <v>4.1</v>
      </c>
      <c r="G17" s="9">
        <v>1.6</v>
      </c>
      <c r="H17" s="9">
        <v>1.7</v>
      </c>
      <c r="I17" s="9">
        <v>3.8</v>
      </c>
      <c r="J17" s="9">
        <v>2.1</v>
      </c>
      <c r="K17" s="9">
        <v>2.9</v>
      </c>
      <c r="L17" s="9">
        <v>4.3</v>
      </c>
      <c r="M17" s="9">
        <v>2.4</v>
      </c>
      <c r="N17" s="9">
        <v>2.7</v>
      </c>
      <c r="O17" s="9">
        <v>3.7</v>
      </c>
      <c r="P17" s="9">
        <v>3.9</v>
      </c>
      <c r="Q17" s="9">
        <v>3</v>
      </c>
      <c r="R17" s="9">
        <v>1.6</v>
      </c>
      <c r="S17" s="9">
        <v>1.8</v>
      </c>
      <c r="T17" s="9">
        <v>1.2</v>
      </c>
      <c r="U17" s="9">
        <v>0.9</v>
      </c>
      <c r="V17" s="9">
        <v>1.5</v>
      </c>
      <c r="W17" s="9">
        <v>1.1</v>
      </c>
      <c r="X17" s="9">
        <v>0.9</v>
      </c>
      <c r="Y17" s="9">
        <v>1.5</v>
      </c>
      <c r="Z17" s="45">
        <f t="shared" si="0"/>
        <v>2.3666666666666667</v>
      </c>
      <c r="AA17" s="116" t="s">
        <v>14</v>
      </c>
      <c r="AB17" s="9">
        <v>5.6</v>
      </c>
      <c r="AC17" s="155">
        <v>0.15</v>
      </c>
      <c r="AD17" s="29">
        <v>14</v>
      </c>
      <c r="AE17" s="116" t="s">
        <v>14</v>
      </c>
      <c r="AF17" s="9">
        <v>11.3</v>
      </c>
      <c r="AG17" s="146">
        <v>0.3993055555555556</v>
      </c>
    </row>
    <row r="18" spans="1:33" ht="14.25" customHeight="1">
      <c r="A18" s="112">
        <v>15</v>
      </c>
      <c r="B18" s="13">
        <v>0.5</v>
      </c>
      <c r="C18" s="9">
        <v>1</v>
      </c>
      <c r="D18" s="9">
        <v>1.1</v>
      </c>
      <c r="E18" s="9">
        <v>1.6</v>
      </c>
      <c r="F18" s="9">
        <v>1.5</v>
      </c>
      <c r="G18" s="9">
        <v>1.7</v>
      </c>
      <c r="H18" s="9">
        <v>1.3</v>
      </c>
      <c r="I18" s="9">
        <v>0.6</v>
      </c>
      <c r="J18" s="9">
        <v>1.8</v>
      </c>
      <c r="K18" s="9">
        <v>2</v>
      </c>
      <c r="L18" s="9">
        <v>3.5</v>
      </c>
      <c r="M18" s="9">
        <v>2.9</v>
      </c>
      <c r="N18" s="9">
        <v>3.7</v>
      </c>
      <c r="O18" s="9">
        <v>3.4</v>
      </c>
      <c r="P18" s="9">
        <v>4.2</v>
      </c>
      <c r="Q18" s="9">
        <v>4</v>
      </c>
      <c r="R18" s="9">
        <v>1.5</v>
      </c>
      <c r="S18" s="9">
        <v>1.6</v>
      </c>
      <c r="T18" s="9">
        <v>1.9</v>
      </c>
      <c r="U18" s="9">
        <v>0.7</v>
      </c>
      <c r="V18" s="9">
        <v>2.1</v>
      </c>
      <c r="W18" s="9">
        <v>1.5</v>
      </c>
      <c r="X18" s="9">
        <v>2.3</v>
      </c>
      <c r="Y18" s="9">
        <v>2.6</v>
      </c>
      <c r="Z18" s="45">
        <f t="shared" si="0"/>
        <v>2.0416666666666665</v>
      </c>
      <c r="AA18" s="116" t="s">
        <v>17</v>
      </c>
      <c r="AB18" s="9">
        <v>4.7</v>
      </c>
      <c r="AC18" s="155">
        <v>0.6590277777777778</v>
      </c>
      <c r="AD18" s="29">
        <v>15</v>
      </c>
      <c r="AE18" s="116" t="s">
        <v>24</v>
      </c>
      <c r="AF18" s="9">
        <v>9.1</v>
      </c>
      <c r="AG18" s="146">
        <v>0.5284722222222222</v>
      </c>
    </row>
    <row r="19" spans="1:33" ht="14.25" customHeight="1">
      <c r="A19" s="112">
        <v>16</v>
      </c>
      <c r="B19" s="13">
        <v>3.7</v>
      </c>
      <c r="C19" s="9">
        <v>4.1</v>
      </c>
      <c r="D19" s="9">
        <v>4.2</v>
      </c>
      <c r="E19" s="9">
        <v>4.9</v>
      </c>
      <c r="F19" s="9">
        <v>4.1</v>
      </c>
      <c r="G19" s="9">
        <v>4.3</v>
      </c>
      <c r="H19" s="9">
        <v>3.1</v>
      </c>
      <c r="I19" s="9">
        <v>4.1</v>
      </c>
      <c r="J19" s="9">
        <v>4.4</v>
      </c>
      <c r="K19" s="9">
        <v>5.1</v>
      </c>
      <c r="L19" s="9">
        <v>4.2</v>
      </c>
      <c r="M19" s="9">
        <v>5.2</v>
      </c>
      <c r="N19" s="9">
        <v>5.5</v>
      </c>
      <c r="O19" s="9">
        <v>5.4</v>
      </c>
      <c r="P19" s="9">
        <v>6</v>
      </c>
      <c r="Q19" s="9">
        <v>6.2</v>
      </c>
      <c r="R19" s="9">
        <v>7.1</v>
      </c>
      <c r="S19" s="9">
        <v>6.2</v>
      </c>
      <c r="T19" s="9">
        <v>5.5</v>
      </c>
      <c r="U19" s="9">
        <v>5.9</v>
      </c>
      <c r="V19" s="9">
        <v>5.3</v>
      </c>
      <c r="W19" s="9">
        <v>4.2</v>
      </c>
      <c r="X19" s="9">
        <v>4.1</v>
      </c>
      <c r="Y19" s="9">
        <v>4.2</v>
      </c>
      <c r="Z19" s="45">
        <f t="shared" si="0"/>
        <v>4.875000000000001</v>
      </c>
      <c r="AA19" s="116" t="s">
        <v>22</v>
      </c>
      <c r="AB19" s="9">
        <v>7.4</v>
      </c>
      <c r="AC19" s="155">
        <v>0.7194444444444444</v>
      </c>
      <c r="AD19" s="29">
        <v>16</v>
      </c>
      <c r="AE19" s="116" t="s">
        <v>22</v>
      </c>
      <c r="AF19" s="9">
        <v>15.3</v>
      </c>
      <c r="AG19" s="146">
        <v>0.6986111111111111</v>
      </c>
    </row>
    <row r="20" spans="1:33" ht="14.25" customHeight="1">
      <c r="A20" s="112">
        <v>17</v>
      </c>
      <c r="B20" s="13">
        <v>2.4</v>
      </c>
      <c r="C20" s="9">
        <v>1.1</v>
      </c>
      <c r="D20" s="9">
        <v>1.4</v>
      </c>
      <c r="E20" s="9">
        <v>2.3</v>
      </c>
      <c r="F20" s="9">
        <v>1.5</v>
      </c>
      <c r="G20" s="9">
        <v>1</v>
      </c>
      <c r="H20" s="9">
        <v>1.8</v>
      </c>
      <c r="I20" s="9">
        <v>0.7</v>
      </c>
      <c r="J20" s="9">
        <v>1</v>
      </c>
      <c r="K20" s="10">
        <v>2.3</v>
      </c>
      <c r="L20" s="9">
        <v>2.7</v>
      </c>
      <c r="M20" s="9">
        <v>2.4</v>
      </c>
      <c r="N20" s="9">
        <v>4.9</v>
      </c>
      <c r="O20" s="9">
        <v>2.8</v>
      </c>
      <c r="P20" s="9">
        <v>2.1</v>
      </c>
      <c r="Q20" s="9">
        <v>1.3</v>
      </c>
      <c r="R20" s="9">
        <v>1.3</v>
      </c>
      <c r="S20" s="9">
        <v>1.2</v>
      </c>
      <c r="T20" s="9">
        <v>0.8</v>
      </c>
      <c r="U20" s="9">
        <v>0.9</v>
      </c>
      <c r="V20" s="9">
        <v>1.6</v>
      </c>
      <c r="W20" s="9">
        <v>1.7</v>
      </c>
      <c r="X20" s="9">
        <v>1.2</v>
      </c>
      <c r="Y20" s="9">
        <v>2.7</v>
      </c>
      <c r="Z20" s="45">
        <f t="shared" si="0"/>
        <v>1.7958333333333336</v>
      </c>
      <c r="AA20" s="116" t="s">
        <v>33</v>
      </c>
      <c r="AB20" s="9">
        <v>5</v>
      </c>
      <c r="AC20" s="155">
        <v>0.5395833333333333</v>
      </c>
      <c r="AD20" s="29">
        <v>17</v>
      </c>
      <c r="AE20" s="116" t="s">
        <v>23</v>
      </c>
      <c r="AF20" s="9">
        <v>8.6</v>
      </c>
      <c r="AG20" s="146">
        <v>0.5361111111111111</v>
      </c>
    </row>
    <row r="21" spans="1:33" ht="14.25" customHeight="1">
      <c r="A21" s="112">
        <v>18</v>
      </c>
      <c r="B21" s="13">
        <v>3.8</v>
      </c>
      <c r="C21" s="9">
        <v>0.7</v>
      </c>
      <c r="D21" s="9">
        <v>2.5</v>
      </c>
      <c r="E21" s="9">
        <v>2.7</v>
      </c>
      <c r="F21" s="9">
        <v>2.5</v>
      </c>
      <c r="G21" s="9">
        <v>2</v>
      </c>
      <c r="H21" s="9">
        <v>2.1</v>
      </c>
      <c r="I21" s="9">
        <v>2.4</v>
      </c>
      <c r="J21" s="9">
        <v>3.2</v>
      </c>
      <c r="K21" s="9">
        <v>4</v>
      </c>
      <c r="L21" s="9">
        <v>4.6</v>
      </c>
      <c r="M21" s="9">
        <v>5</v>
      </c>
      <c r="N21" s="9">
        <v>5.2</v>
      </c>
      <c r="O21" s="9">
        <v>5.1</v>
      </c>
      <c r="P21" s="9">
        <v>4.9</v>
      </c>
      <c r="Q21" s="9">
        <v>5.2</v>
      </c>
      <c r="R21" s="9">
        <v>4.6</v>
      </c>
      <c r="S21" s="9">
        <v>4.4</v>
      </c>
      <c r="T21" s="9">
        <v>4.4</v>
      </c>
      <c r="U21" s="9">
        <v>4.2</v>
      </c>
      <c r="V21" s="9">
        <v>3.5</v>
      </c>
      <c r="W21" s="9">
        <v>3.2</v>
      </c>
      <c r="X21" s="9">
        <v>3.6</v>
      </c>
      <c r="Y21" s="9">
        <v>3.2</v>
      </c>
      <c r="Z21" s="45">
        <f t="shared" si="0"/>
        <v>3.6250000000000004</v>
      </c>
      <c r="AA21" s="116" t="s">
        <v>32</v>
      </c>
      <c r="AB21" s="9">
        <v>6.3</v>
      </c>
      <c r="AC21" s="155">
        <v>0.5680555555555555</v>
      </c>
      <c r="AD21" s="29">
        <v>18</v>
      </c>
      <c r="AE21" s="116" t="s">
        <v>20</v>
      </c>
      <c r="AF21" s="9">
        <v>11.8</v>
      </c>
      <c r="AG21" s="146">
        <v>0.5305555555555556</v>
      </c>
    </row>
    <row r="22" spans="1:33" ht="14.25" customHeight="1">
      <c r="A22" s="112">
        <v>19</v>
      </c>
      <c r="B22" s="13">
        <v>2.7</v>
      </c>
      <c r="C22" s="9">
        <v>2.5</v>
      </c>
      <c r="D22" s="9">
        <v>3</v>
      </c>
      <c r="E22" s="9">
        <v>4.5</v>
      </c>
      <c r="F22" s="9">
        <v>4.6</v>
      </c>
      <c r="G22" s="9">
        <v>3.5</v>
      </c>
      <c r="H22" s="9">
        <v>4.9</v>
      </c>
      <c r="I22" s="9">
        <v>3</v>
      </c>
      <c r="J22" s="9">
        <v>5</v>
      </c>
      <c r="K22" s="9">
        <v>5.8</v>
      </c>
      <c r="L22" s="9">
        <v>4.8</v>
      </c>
      <c r="M22" s="9">
        <v>5.7</v>
      </c>
      <c r="N22" s="9">
        <v>5.9</v>
      </c>
      <c r="O22" s="9">
        <v>5.9</v>
      </c>
      <c r="P22" s="9">
        <v>5.2</v>
      </c>
      <c r="Q22" s="9">
        <v>6.2</v>
      </c>
      <c r="R22" s="9">
        <v>5.2</v>
      </c>
      <c r="S22" s="9">
        <v>4.9</v>
      </c>
      <c r="T22" s="9">
        <v>5.1</v>
      </c>
      <c r="U22" s="9">
        <v>4</v>
      </c>
      <c r="V22" s="9">
        <v>5.4</v>
      </c>
      <c r="W22" s="9">
        <v>5.4</v>
      </c>
      <c r="X22" s="9">
        <v>5.5</v>
      </c>
      <c r="Y22" s="9">
        <v>5.1</v>
      </c>
      <c r="Z22" s="45">
        <f t="shared" si="0"/>
        <v>4.741666666666666</v>
      </c>
      <c r="AA22" s="116" t="s">
        <v>21</v>
      </c>
      <c r="AB22" s="9">
        <v>7.3</v>
      </c>
      <c r="AC22" s="155">
        <v>0.8055555555555555</v>
      </c>
      <c r="AD22" s="29">
        <v>19</v>
      </c>
      <c r="AE22" s="116" t="s">
        <v>22</v>
      </c>
      <c r="AF22" s="9">
        <v>15.7</v>
      </c>
      <c r="AG22" s="146">
        <v>0.7972222222222222</v>
      </c>
    </row>
    <row r="23" spans="1:33" ht="14.25" customHeight="1">
      <c r="A23" s="112">
        <v>20</v>
      </c>
      <c r="B23" s="13">
        <v>4.5</v>
      </c>
      <c r="C23" s="9">
        <v>5.3</v>
      </c>
      <c r="D23" s="9">
        <v>2.5</v>
      </c>
      <c r="E23" s="9">
        <v>1.4</v>
      </c>
      <c r="F23" s="9">
        <v>1.5</v>
      </c>
      <c r="G23" s="9">
        <v>1.6</v>
      </c>
      <c r="H23" s="9">
        <v>1</v>
      </c>
      <c r="I23" s="9">
        <v>0.9</v>
      </c>
      <c r="J23" s="9">
        <v>0.7</v>
      </c>
      <c r="K23" s="9">
        <v>1.8</v>
      </c>
      <c r="L23" s="9">
        <v>1.9</v>
      </c>
      <c r="M23" s="9">
        <v>2.8</v>
      </c>
      <c r="N23" s="9">
        <v>1.9</v>
      </c>
      <c r="O23" s="9">
        <v>2.3</v>
      </c>
      <c r="P23" s="9">
        <v>2.3</v>
      </c>
      <c r="Q23" s="9">
        <v>2.4</v>
      </c>
      <c r="R23" s="9">
        <v>1.1</v>
      </c>
      <c r="S23" s="9">
        <v>3.8</v>
      </c>
      <c r="T23" s="9">
        <v>2.6</v>
      </c>
      <c r="U23" s="9">
        <v>1.7</v>
      </c>
      <c r="V23" s="9">
        <v>1.2</v>
      </c>
      <c r="W23" s="9">
        <v>2.8</v>
      </c>
      <c r="X23" s="9">
        <v>1.7</v>
      </c>
      <c r="Y23" s="9">
        <v>3.3</v>
      </c>
      <c r="Z23" s="45">
        <f t="shared" si="0"/>
        <v>2.2083333333333335</v>
      </c>
      <c r="AA23" s="116" t="s">
        <v>21</v>
      </c>
      <c r="AB23" s="9">
        <v>5.6</v>
      </c>
      <c r="AC23" s="155">
        <v>0.009027777777777779</v>
      </c>
      <c r="AD23" s="29">
        <v>20</v>
      </c>
      <c r="AE23" s="116" t="s">
        <v>22</v>
      </c>
      <c r="AF23" s="9">
        <v>12.2</v>
      </c>
      <c r="AG23" s="146">
        <v>0.015277777777777777</v>
      </c>
    </row>
    <row r="24" spans="1:33" ht="14.25" customHeight="1">
      <c r="A24" s="113">
        <v>21</v>
      </c>
      <c r="B24" s="19">
        <v>1.9</v>
      </c>
      <c r="C24" s="20">
        <v>2.4</v>
      </c>
      <c r="D24" s="20">
        <v>1.2</v>
      </c>
      <c r="E24" s="20">
        <v>0</v>
      </c>
      <c r="F24" s="20">
        <v>0</v>
      </c>
      <c r="G24" s="20">
        <v>0</v>
      </c>
      <c r="H24" s="20">
        <v>0</v>
      </c>
      <c r="I24" s="20">
        <v>0.8</v>
      </c>
      <c r="J24" s="20">
        <v>1</v>
      </c>
      <c r="K24" s="20">
        <v>2.5</v>
      </c>
      <c r="L24" s="20">
        <v>2.7</v>
      </c>
      <c r="M24" s="20">
        <v>3.2</v>
      </c>
      <c r="N24" s="20">
        <v>3.4</v>
      </c>
      <c r="O24" s="20">
        <v>3.2</v>
      </c>
      <c r="P24" s="20">
        <v>2</v>
      </c>
      <c r="Q24" s="20">
        <v>1.9</v>
      </c>
      <c r="R24" s="20">
        <v>1.1</v>
      </c>
      <c r="S24" s="20">
        <v>1.5</v>
      </c>
      <c r="T24" s="20">
        <v>1.9</v>
      </c>
      <c r="U24" s="20">
        <v>2.2</v>
      </c>
      <c r="V24" s="20">
        <v>1</v>
      </c>
      <c r="W24" s="20">
        <v>1.5</v>
      </c>
      <c r="X24" s="20">
        <v>0.7</v>
      </c>
      <c r="Y24" s="20">
        <v>2.4</v>
      </c>
      <c r="Z24" s="46">
        <f t="shared" si="0"/>
        <v>1.6041666666666667</v>
      </c>
      <c r="AA24" s="117" t="s">
        <v>23</v>
      </c>
      <c r="AB24" s="20">
        <v>5.1</v>
      </c>
      <c r="AC24" s="156">
        <v>0.5645833333333333</v>
      </c>
      <c r="AD24" s="31">
        <v>21</v>
      </c>
      <c r="AE24" s="117" t="s">
        <v>23</v>
      </c>
      <c r="AF24" s="20">
        <v>9.6</v>
      </c>
      <c r="AG24" s="147">
        <v>0.5625</v>
      </c>
    </row>
    <row r="25" spans="1:33" ht="14.25" customHeight="1">
      <c r="A25" s="112">
        <v>22</v>
      </c>
      <c r="B25" s="13">
        <v>3</v>
      </c>
      <c r="C25" s="9">
        <v>1.1</v>
      </c>
      <c r="D25" s="9">
        <v>3.5</v>
      </c>
      <c r="E25" s="9">
        <v>3</v>
      </c>
      <c r="F25" s="9">
        <v>2.3</v>
      </c>
      <c r="G25" s="9">
        <v>2.4</v>
      </c>
      <c r="H25" s="9">
        <v>1</v>
      </c>
      <c r="I25" s="9">
        <v>3.1</v>
      </c>
      <c r="J25" s="9">
        <v>2.9</v>
      </c>
      <c r="K25" s="9">
        <v>5.3</v>
      </c>
      <c r="L25" s="9">
        <v>1.6</v>
      </c>
      <c r="M25" s="9">
        <v>4.1</v>
      </c>
      <c r="N25" s="9">
        <v>4.3</v>
      </c>
      <c r="O25" s="9">
        <v>2.9</v>
      </c>
      <c r="P25" s="9">
        <v>2.9</v>
      </c>
      <c r="Q25" s="9">
        <v>1.7</v>
      </c>
      <c r="R25" s="9">
        <v>0.8</v>
      </c>
      <c r="S25" s="9">
        <v>1.8</v>
      </c>
      <c r="T25" s="9">
        <v>0.7</v>
      </c>
      <c r="U25" s="9">
        <v>1.2</v>
      </c>
      <c r="V25" s="9">
        <v>0.8</v>
      </c>
      <c r="W25" s="9">
        <v>1.4</v>
      </c>
      <c r="X25" s="9">
        <v>2.5</v>
      </c>
      <c r="Y25" s="9">
        <v>1.9</v>
      </c>
      <c r="Z25" s="45">
        <f t="shared" si="0"/>
        <v>2.3416666666666663</v>
      </c>
      <c r="AA25" s="116" t="s">
        <v>17</v>
      </c>
      <c r="AB25" s="9">
        <v>5.5</v>
      </c>
      <c r="AC25" s="155">
        <v>0.4159722222222222</v>
      </c>
      <c r="AD25" s="29">
        <v>22</v>
      </c>
      <c r="AE25" s="116" t="s">
        <v>16</v>
      </c>
      <c r="AF25" s="9">
        <v>10.5</v>
      </c>
      <c r="AG25" s="146">
        <v>0.5291666666666667</v>
      </c>
    </row>
    <row r="26" spans="1:33" ht="14.25" customHeight="1">
      <c r="A26" s="112">
        <v>23</v>
      </c>
      <c r="B26" s="13">
        <v>1.7</v>
      </c>
      <c r="C26" s="9">
        <v>1.3</v>
      </c>
      <c r="D26" s="9">
        <v>1.6</v>
      </c>
      <c r="E26" s="9">
        <v>0.9</v>
      </c>
      <c r="F26" s="9">
        <v>1.3</v>
      </c>
      <c r="G26" s="9">
        <v>1.7</v>
      </c>
      <c r="H26" s="9">
        <v>1.7</v>
      </c>
      <c r="I26" s="9">
        <v>1.9</v>
      </c>
      <c r="J26" s="9">
        <v>7.4</v>
      </c>
      <c r="K26" s="9">
        <v>7.4</v>
      </c>
      <c r="L26" s="9">
        <v>5.4</v>
      </c>
      <c r="M26" s="9">
        <v>4.7</v>
      </c>
      <c r="N26" s="9">
        <v>7.3</v>
      </c>
      <c r="O26" s="9">
        <v>8.5</v>
      </c>
      <c r="P26" s="9">
        <v>7.9</v>
      </c>
      <c r="Q26" s="9">
        <v>4.3</v>
      </c>
      <c r="R26" s="9">
        <v>3.8</v>
      </c>
      <c r="S26" s="9">
        <v>3.5</v>
      </c>
      <c r="T26" s="9">
        <v>1.8</v>
      </c>
      <c r="U26" s="9">
        <v>3.1</v>
      </c>
      <c r="V26" s="9">
        <v>3</v>
      </c>
      <c r="W26" s="9">
        <v>2.6</v>
      </c>
      <c r="X26" s="9">
        <v>1.2</v>
      </c>
      <c r="Y26" s="9">
        <v>2.4</v>
      </c>
      <c r="Z26" s="45">
        <f t="shared" si="0"/>
        <v>3.5999999999999996</v>
      </c>
      <c r="AA26" s="116" t="s">
        <v>17</v>
      </c>
      <c r="AB26" s="9">
        <v>9.4</v>
      </c>
      <c r="AC26" s="155">
        <v>0.56875</v>
      </c>
      <c r="AD26" s="29">
        <v>23</v>
      </c>
      <c r="AE26" s="116" t="s">
        <v>16</v>
      </c>
      <c r="AF26" s="9">
        <v>19.8</v>
      </c>
      <c r="AG26" s="146">
        <v>0.5305555555555556</v>
      </c>
    </row>
    <row r="27" spans="1:33" ht="14.25" customHeight="1">
      <c r="A27" s="112">
        <v>24</v>
      </c>
      <c r="B27" s="13">
        <v>1</v>
      </c>
      <c r="C27" s="9">
        <v>1.2</v>
      </c>
      <c r="D27" s="9">
        <v>2</v>
      </c>
      <c r="E27" s="9">
        <v>1.5</v>
      </c>
      <c r="F27" s="9">
        <v>1.8</v>
      </c>
      <c r="G27" s="9">
        <v>0.5</v>
      </c>
      <c r="H27" s="9">
        <v>1</v>
      </c>
      <c r="I27" s="9">
        <v>1.1</v>
      </c>
      <c r="J27" s="9">
        <v>2.1</v>
      </c>
      <c r="K27" s="9">
        <v>3.6</v>
      </c>
      <c r="L27" s="9">
        <v>3.8</v>
      </c>
      <c r="M27" s="9">
        <v>4.4</v>
      </c>
      <c r="N27" s="9">
        <v>3.5</v>
      </c>
      <c r="O27" s="9">
        <v>3.4</v>
      </c>
      <c r="P27" s="9">
        <v>3.7</v>
      </c>
      <c r="Q27" s="9">
        <v>2.8</v>
      </c>
      <c r="R27" s="9">
        <v>3.9</v>
      </c>
      <c r="S27" s="9">
        <v>3.6</v>
      </c>
      <c r="T27" s="9">
        <v>3.1</v>
      </c>
      <c r="U27" s="9">
        <v>2.8</v>
      </c>
      <c r="V27" s="9">
        <v>3.4</v>
      </c>
      <c r="W27" s="9">
        <v>4.2</v>
      </c>
      <c r="X27" s="9">
        <v>4.9</v>
      </c>
      <c r="Y27" s="9">
        <v>3.8</v>
      </c>
      <c r="Z27" s="45">
        <f t="shared" si="0"/>
        <v>2.795833333333333</v>
      </c>
      <c r="AA27" s="116" t="s">
        <v>22</v>
      </c>
      <c r="AB27" s="9">
        <v>5.3</v>
      </c>
      <c r="AC27" s="155">
        <v>0.9541666666666666</v>
      </c>
      <c r="AD27" s="29">
        <v>24</v>
      </c>
      <c r="AE27" s="116" t="s">
        <v>21</v>
      </c>
      <c r="AF27" s="9">
        <v>12.9</v>
      </c>
      <c r="AG27" s="146">
        <v>0.9652777777777778</v>
      </c>
    </row>
    <row r="28" spans="1:33" ht="14.25" customHeight="1">
      <c r="A28" s="112">
        <v>25</v>
      </c>
      <c r="B28" s="13">
        <v>4.7</v>
      </c>
      <c r="C28" s="9">
        <v>5.3</v>
      </c>
      <c r="D28" s="9">
        <v>6.3</v>
      </c>
      <c r="E28" s="9">
        <v>5.5</v>
      </c>
      <c r="F28" s="9">
        <v>6.2</v>
      </c>
      <c r="G28" s="9">
        <v>5.7</v>
      </c>
      <c r="H28" s="9">
        <v>4.1</v>
      </c>
      <c r="I28" s="9">
        <v>4</v>
      </c>
      <c r="J28" s="9">
        <v>3.3</v>
      </c>
      <c r="K28" s="9">
        <v>3.9</v>
      </c>
      <c r="L28" s="9">
        <v>3.1</v>
      </c>
      <c r="M28" s="9">
        <v>2.6</v>
      </c>
      <c r="N28" s="9">
        <v>2.1</v>
      </c>
      <c r="O28" s="9">
        <v>1.2</v>
      </c>
      <c r="P28" s="9">
        <v>0.7</v>
      </c>
      <c r="Q28" s="9">
        <v>0.7</v>
      </c>
      <c r="R28" s="9">
        <v>0.9</v>
      </c>
      <c r="S28" s="9">
        <v>0.4</v>
      </c>
      <c r="T28" s="9">
        <v>0.3</v>
      </c>
      <c r="U28" s="9">
        <v>2.2</v>
      </c>
      <c r="V28" s="9">
        <v>2.1</v>
      </c>
      <c r="W28" s="9">
        <v>1</v>
      </c>
      <c r="X28" s="9">
        <v>0.9</v>
      </c>
      <c r="Y28" s="9">
        <v>1.6</v>
      </c>
      <c r="Z28" s="45">
        <f t="shared" si="0"/>
        <v>2.866666666666667</v>
      </c>
      <c r="AA28" s="116" t="s">
        <v>21</v>
      </c>
      <c r="AB28" s="9">
        <v>6.8</v>
      </c>
      <c r="AC28" s="155">
        <v>0.18333333333333335</v>
      </c>
      <c r="AD28" s="29">
        <v>25</v>
      </c>
      <c r="AE28" s="116" t="s">
        <v>21</v>
      </c>
      <c r="AF28" s="9">
        <v>13</v>
      </c>
      <c r="AG28" s="146">
        <v>0.18194444444444444</v>
      </c>
    </row>
    <row r="29" spans="1:33" ht="14.25" customHeight="1">
      <c r="A29" s="112">
        <v>26</v>
      </c>
      <c r="B29" s="13">
        <v>3</v>
      </c>
      <c r="C29" s="9">
        <v>1.7</v>
      </c>
      <c r="D29" s="9">
        <v>4.7</v>
      </c>
      <c r="E29" s="9">
        <v>5.4</v>
      </c>
      <c r="F29" s="9">
        <v>4.5</v>
      </c>
      <c r="G29" s="9">
        <v>6.3</v>
      </c>
      <c r="H29" s="9">
        <v>6.8</v>
      </c>
      <c r="I29" s="9">
        <v>6</v>
      </c>
      <c r="J29" s="9">
        <v>4.8</v>
      </c>
      <c r="K29" s="9">
        <v>2.9</v>
      </c>
      <c r="L29" s="9">
        <v>1.6</v>
      </c>
      <c r="M29" s="9">
        <v>4.5</v>
      </c>
      <c r="N29" s="9">
        <v>6.2</v>
      </c>
      <c r="O29" s="9">
        <v>6.6</v>
      </c>
      <c r="P29" s="9">
        <v>4.8</v>
      </c>
      <c r="Q29" s="9">
        <v>5.7</v>
      </c>
      <c r="R29" s="9">
        <v>5</v>
      </c>
      <c r="S29" s="9">
        <v>3.3</v>
      </c>
      <c r="T29" s="9">
        <v>1.5</v>
      </c>
      <c r="U29" s="9">
        <v>1.4</v>
      </c>
      <c r="V29" s="9">
        <v>2.3</v>
      </c>
      <c r="W29" s="9">
        <v>1.4</v>
      </c>
      <c r="X29" s="9">
        <v>3.3</v>
      </c>
      <c r="Y29" s="9">
        <v>2.4</v>
      </c>
      <c r="Z29" s="45">
        <f t="shared" si="0"/>
        <v>4.004166666666667</v>
      </c>
      <c r="AA29" s="116" t="s">
        <v>14</v>
      </c>
      <c r="AB29" s="9">
        <v>8</v>
      </c>
      <c r="AC29" s="155">
        <v>0.26319444444444445</v>
      </c>
      <c r="AD29" s="29">
        <v>26</v>
      </c>
      <c r="AE29" s="116" t="s">
        <v>18</v>
      </c>
      <c r="AF29" s="9">
        <v>17.1</v>
      </c>
      <c r="AG29" s="146">
        <v>0.27152777777777776</v>
      </c>
    </row>
    <row r="30" spans="1:33" ht="14.25" customHeight="1">
      <c r="A30" s="112">
        <v>27</v>
      </c>
      <c r="B30" s="13">
        <v>2.6</v>
      </c>
      <c r="C30" s="9">
        <v>0.5</v>
      </c>
      <c r="D30" s="9">
        <v>1.3</v>
      </c>
      <c r="E30" s="9">
        <v>2.6</v>
      </c>
      <c r="F30" s="9">
        <v>1.7</v>
      </c>
      <c r="G30" s="9">
        <v>2.1</v>
      </c>
      <c r="H30" s="9">
        <v>1.9</v>
      </c>
      <c r="I30" s="9">
        <v>1.4</v>
      </c>
      <c r="J30" s="9">
        <v>2.1</v>
      </c>
      <c r="K30" s="9">
        <v>2.7</v>
      </c>
      <c r="L30" s="9">
        <v>2.8</v>
      </c>
      <c r="M30" s="9">
        <v>2.9</v>
      </c>
      <c r="N30" s="9">
        <v>2.2</v>
      </c>
      <c r="O30" s="9">
        <v>2.9</v>
      </c>
      <c r="P30" s="9">
        <v>3.5</v>
      </c>
      <c r="Q30" s="9">
        <v>2.5</v>
      </c>
      <c r="R30" s="9">
        <v>1.8</v>
      </c>
      <c r="S30" s="9">
        <v>1.4</v>
      </c>
      <c r="T30" s="9">
        <v>1.4</v>
      </c>
      <c r="U30" s="9">
        <v>1.1</v>
      </c>
      <c r="V30" s="9">
        <v>0.9</v>
      </c>
      <c r="W30" s="9">
        <v>0.5</v>
      </c>
      <c r="X30" s="9">
        <v>2.6</v>
      </c>
      <c r="Y30" s="9">
        <v>1.4</v>
      </c>
      <c r="Z30" s="45">
        <f t="shared" si="0"/>
        <v>1.9499999999999995</v>
      </c>
      <c r="AA30" s="116" t="s">
        <v>33</v>
      </c>
      <c r="AB30" s="9">
        <v>4.6</v>
      </c>
      <c r="AC30" s="155">
        <v>0.6020833333333333</v>
      </c>
      <c r="AD30" s="29">
        <v>27</v>
      </c>
      <c r="AE30" s="116" t="s">
        <v>32</v>
      </c>
      <c r="AF30" s="9">
        <v>9.8</v>
      </c>
      <c r="AG30" s="146">
        <v>0.5965277777777778</v>
      </c>
    </row>
    <row r="31" spans="1:33" ht="14.25" customHeight="1">
      <c r="A31" s="112">
        <v>28</v>
      </c>
      <c r="B31" s="13">
        <v>0.8</v>
      </c>
      <c r="C31" s="9">
        <v>1.2</v>
      </c>
      <c r="D31" s="9">
        <v>1.4</v>
      </c>
      <c r="E31" s="9">
        <v>1.6</v>
      </c>
      <c r="F31" s="9">
        <v>1.1</v>
      </c>
      <c r="G31" s="9">
        <v>0.6</v>
      </c>
      <c r="H31" s="9">
        <v>1.4</v>
      </c>
      <c r="I31" s="9">
        <v>1.3</v>
      </c>
      <c r="J31" s="9">
        <v>2.2</v>
      </c>
      <c r="K31" s="9">
        <v>2.4</v>
      </c>
      <c r="L31" s="9">
        <v>2.6</v>
      </c>
      <c r="M31" s="9">
        <v>2.7</v>
      </c>
      <c r="N31" s="9">
        <v>2.3</v>
      </c>
      <c r="O31" s="9">
        <v>3.3</v>
      </c>
      <c r="P31" s="9">
        <v>3</v>
      </c>
      <c r="Q31" s="9">
        <v>2.4</v>
      </c>
      <c r="R31" s="9">
        <v>1.8</v>
      </c>
      <c r="S31" s="9">
        <v>2.7</v>
      </c>
      <c r="T31" s="9">
        <v>1.2</v>
      </c>
      <c r="U31" s="9">
        <v>1.4</v>
      </c>
      <c r="V31" s="9">
        <v>1.8</v>
      </c>
      <c r="W31" s="9">
        <v>2.4</v>
      </c>
      <c r="X31" s="9">
        <v>1.2</v>
      </c>
      <c r="Y31" s="9">
        <v>4.3</v>
      </c>
      <c r="Z31" s="45">
        <f t="shared" si="0"/>
        <v>1.9625000000000001</v>
      </c>
      <c r="AA31" s="116" t="s">
        <v>21</v>
      </c>
      <c r="AB31" s="9">
        <v>5.2</v>
      </c>
      <c r="AC31" s="155">
        <v>0.7409722222222223</v>
      </c>
      <c r="AD31" s="29">
        <v>28</v>
      </c>
      <c r="AE31" s="116" t="s">
        <v>24</v>
      </c>
      <c r="AF31" s="9">
        <v>10.1</v>
      </c>
      <c r="AG31" s="146">
        <v>0.5805555555555556</v>
      </c>
    </row>
    <row r="32" spans="1:33" ht="14.25" customHeight="1">
      <c r="A32" s="112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5"/>
      <c r="AA32" s="116"/>
      <c r="AB32" s="9"/>
      <c r="AC32" s="155"/>
      <c r="AD32" s="29">
        <v>29</v>
      </c>
      <c r="AE32" s="116"/>
      <c r="AF32" s="9"/>
      <c r="AG32" s="146"/>
    </row>
    <row r="33" spans="1:33" ht="14.25" customHeight="1">
      <c r="A33" s="112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5"/>
      <c r="AA33" s="116"/>
      <c r="AB33" s="9"/>
      <c r="AC33" s="155"/>
      <c r="AD33" s="29">
        <v>30</v>
      </c>
      <c r="AE33" s="116"/>
      <c r="AF33" s="9"/>
      <c r="AG33" s="146"/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55"/>
      <c r="AD34" s="29">
        <v>31</v>
      </c>
      <c r="AE34" s="116"/>
      <c r="AF34" s="9"/>
      <c r="AG34" s="146"/>
    </row>
    <row r="35" spans="1:33" ht="14.25" customHeight="1">
      <c r="A35" s="114" t="s">
        <v>25</v>
      </c>
      <c r="B35" s="26">
        <f aca="true" t="shared" si="1" ref="B35:K35">AVERAGE(B4:B34)</f>
        <v>2.117857142857143</v>
      </c>
      <c r="C35" s="27">
        <f t="shared" si="1"/>
        <v>2.042857142857143</v>
      </c>
      <c r="D35" s="27">
        <f t="shared" si="1"/>
        <v>2.4892857142857143</v>
      </c>
      <c r="E35" s="27">
        <f t="shared" si="1"/>
        <v>2.3392857142857144</v>
      </c>
      <c r="F35" s="27">
        <f t="shared" si="1"/>
        <v>2.1928571428571426</v>
      </c>
      <c r="G35" s="27">
        <f t="shared" si="1"/>
        <v>2.275</v>
      </c>
      <c r="H35" s="27">
        <f t="shared" si="1"/>
        <v>2.3035714285714284</v>
      </c>
      <c r="I35" s="27">
        <f t="shared" si="1"/>
        <v>2.492857142857143</v>
      </c>
      <c r="J35" s="27">
        <f t="shared" si="1"/>
        <v>2.9428571428571426</v>
      </c>
      <c r="K35" s="27">
        <f t="shared" si="1"/>
        <v>3.6250000000000004</v>
      </c>
      <c r="L35" s="27">
        <f aca="true" t="shared" si="2" ref="L35:Z35">AVERAGE(L4:L34)</f>
        <v>3.2928571428571423</v>
      </c>
      <c r="M35" s="27">
        <f t="shared" si="2"/>
        <v>3.4250000000000003</v>
      </c>
      <c r="N35" s="27">
        <f t="shared" si="2"/>
        <v>3.850000000000001</v>
      </c>
      <c r="O35" s="27">
        <f t="shared" si="2"/>
        <v>3.882142857142857</v>
      </c>
      <c r="P35" s="27">
        <f t="shared" si="2"/>
        <v>3.6321428571428576</v>
      </c>
      <c r="Q35" s="27">
        <f t="shared" si="2"/>
        <v>3.4428571428571435</v>
      </c>
      <c r="R35" s="27">
        <f t="shared" si="2"/>
        <v>2.8750000000000004</v>
      </c>
      <c r="S35" s="27">
        <f t="shared" si="2"/>
        <v>2.95</v>
      </c>
      <c r="T35" s="27">
        <f t="shared" si="2"/>
        <v>2.6285714285714286</v>
      </c>
      <c r="U35" s="27">
        <f t="shared" si="2"/>
        <v>2.467857142857143</v>
      </c>
      <c r="V35" s="27">
        <f t="shared" si="2"/>
        <v>2.475</v>
      </c>
      <c r="W35" s="27">
        <f t="shared" si="2"/>
        <v>2.0928571428571425</v>
      </c>
      <c r="X35" s="27">
        <f t="shared" si="2"/>
        <v>2.271428571428572</v>
      </c>
      <c r="Y35" s="27">
        <f t="shared" si="2"/>
        <v>2.542857142857143</v>
      </c>
      <c r="Z35" s="47">
        <f t="shared" si="2"/>
        <v>2.7770833333333336</v>
      </c>
      <c r="AA35" s="118"/>
      <c r="AB35" s="27">
        <f>AVERAGE(AB4:AB34)</f>
        <v>6.132142857142857</v>
      </c>
      <c r="AC35" s="42"/>
      <c r="AD35" s="42"/>
      <c r="AE35" s="118"/>
      <c r="AF35" s="27">
        <f>AVERAGE(AF4:AF34)</f>
        <v>12.446428571428571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9.4</v>
      </c>
      <c r="O38" s="119" t="s">
        <v>17</v>
      </c>
      <c r="P38" s="30">
        <v>23</v>
      </c>
      <c r="Q38" s="140">
        <v>0.56875</v>
      </c>
      <c r="T38" s="19">
        <f>MAX(風速2)</f>
        <v>20.2</v>
      </c>
      <c r="U38" s="119" t="s">
        <v>15</v>
      </c>
      <c r="V38" s="30">
        <v>5</v>
      </c>
      <c r="W38" s="120">
        <v>0.4798611111111111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2005</v>
      </c>
      <c r="AA1" s="2" t="s">
        <v>1</v>
      </c>
      <c r="AB1" s="121">
        <v>3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3.1</v>
      </c>
      <c r="C4" s="11">
        <v>6.6</v>
      </c>
      <c r="D4" s="11">
        <v>4</v>
      </c>
      <c r="E4" s="11">
        <v>1.2</v>
      </c>
      <c r="F4" s="11">
        <v>0.5</v>
      </c>
      <c r="G4" s="11">
        <v>0.7</v>
      </c>
      <c r="H4" s="11">
        <v>0.7</v>
      </c>
      <c r="I4" s="11">
        <v>2.3</v>
      </c>
      <c r="J4" s="11">
        <v>3</v>
      </c>
      <c r="K4" s="11">
        <v>2.4</v>
      </c>
      <c r="L4" s="11">
        <v>2.8</v>
      </c>
      <c r="M4" s="11">
        <v>3.7</v>
      </c>
      <c r="N4" s="11">
        <v>3.8</v>
      </c>
      <c r="O4" s="11">
        <v>3.5</v>
      </c>
      <c r="P4" s="11">
        <v>1.9</v>
      </c>
      <c r="Q4" s="11">
        <v>2.7</v>
      </c>
      <c r="R4" s="11">
        <v>2.7</v>
      </c>
      <c r="S4" s="11">
        <v>3.8</v>
      </c>
      <c r="T4" s="11">
        <v>5.4</v>
      </c>
      <c r="U4" s="11">
        <v>4.3</v>
      </c>
      <c r="V4" s="11">
        <v>6.3</v>
      </c>
      <c r="W4" s="11">
        <v>5.7</v>
      </c>
      <c r="X4" s="11">
        <v>5.3</v>
      </c>
      <c r="Y4" s="11">
        <v>5.2</v>
      </c>
      <c r="Z4" s="44">
        <f aca="true" t="shared" si="0" ref="Z4:Z34">AVERAGE(B4:Y4)</f>
        <v>3.4</v>
      </c>
      <c r="AA4" s="115" t="s">
        <v>14</v>
      </c>
      <c r="AB4" s="11">
        <v>7.7</v>
      </c>
      <c r="AC4" s="142">
        <v>0.07777777777777778</v>
      </c>
      <c r="AD4" s="28">
        <v>1</v>
      </c>
      <c r="AE4" s="115" t="s">
        <v>14</v>
      </c>
      <c r="AF4" s="11">
        <v>14.3</v>
      </c>
      <c r="AG4" s="145">
        <v>0.10416666666666667</v>
      </c>
    </row>
    <row r="5" spans="1:33" ht="14.25" customHeight="1">
      <c r="A5" s="112">
        <v>2</v>
      </c>
      <c r="B5" s="13">
        <v>4.9</v>
      </c>
      <c r="C5" s="9">
        <v>3.8</v>
      </c>
      <c r="D5" s="9">
        <v>2</v>
      </c>
      <c r="E5" s="9">
        <v>0.7</v>
      </c>
      <c r="F5" s="9">
        <v>1.1</v>
      </c>
      <c r="G5" s="9">
        <v>0.5</v>
      </c>
      <c r="H5" s="9">
        <v>0.9</v>
      </c>
      <c r="I5" s="9">
        <v>1.4</v>
      </c>
      <c r="J5" s="9">
        <v>2.7</v>
      </c>
      <c r="K5" s="9">
        <v>2.6</v>
      </c>
      <c r="L5" s="9">
        <v>3.2</v>
      </c>
      <c r="M5" s="9">
        <v>3.5</v>
      </c>
      <c r="N5" s="9">
        <v>3.2</v>
      </c>
      <c r="O5" s="9">
        <v>3.4</v>
      </c>
      <c r="P5" s="9">
        <v>2.8</v>
      </c>
      <c r="Q5" s="9">
        <v>1.5</v>
      </c>
      <c r="R5" s="9">
        <v>2.2</v>
      </c>
      <c r="S5" s="9">
        <v>2.6</v>
      </c>
      <c r="T5" s="9">
        <v>4.7</v>
      </c>
      <c r="U5" s="9">
        <v>2.6</v>
      </c>
      <c r="V5" s="9">
        <v>3</v>
      </c>
      <c r="W5" s="9">
        <v>3.3</v>
      </c>
      <c r="X5" s="9">
        <v>2.8</v>
      </c>
      <c r="Y5" s="9">
        <v>2.6</v>
      </c>
      <c r="Z5" s="45">
        <f t="shared" si="0"/>
        <v>2.5833333333333335</v>
      </c>
      <c r="AA5" s="116" t="s">
        <v>14</v>
      </c>
      <c r="AB5" s="9">
        <v>5.1</v>
      </c>
      <c r="AC5" s="143">
        <v>0.03263888888888889</v>
      </c>
      <c r="AD5" s="29">
        <v>2</v>
      </c>
      <c r="AE5" s="116" t="s">
        <v>14</v>
      </c>
      <c r="AF5" s="9">
        <v>9.4</v>
      </c>
      <c r="AG5" s="146">
        <v>0.036111111111111115</v>
      </c>
    </row>
    <row r="6" spans="1:33" ht="14.25" customHeight="1">
      <c r="A6" s="112">
        <v>3</v>
      </c>
      <c r="B6" s="13">
        <v>1.6</v>
      </c>
      <c r="C6" s="9">
        <v>1</v>
      </c>
      <c r="D6" s="9">
        <v>0.5</v>
      </c>
      <c r="E6" s="9">
        <v>0.4</v>
      </c>
      <c r="F6" s="9">
        <v>1.1</v>
      </c>
      <c r="G6" s="9">
        <v>2.1</v>
      </c>
      <c r="H6" s="9">
        <v>2.1</v>
      </c>
      <c r="I6" s="9">
        <v>1.1</v>
      </c>
      <c r="J6" s="9">
        <v>2.2</v>
      </c>
      <c r="K6" s="9">
        <v>2.1</v>
      </c>
      <c r="L6" s="9">
        <v>2.2</v>
      </c>
      <c r="M6" s="9">
        <v>4.1</v>
      </c>
      <c r="N6" s="9">
        <v>3.1</v>
      </c>
      <c r="O6" s="9">
        <v>2.9</v>
      </c>
      <c r="P6" s="9">
        <v>2.6</v>
      </c>
      <c r="Q6" s="9">
        <v>3.2</v>
      </c>
      <c r="R6" s="9">
        <v>1.9</v>
      </c>
      <c r="S6" s="9">
        <v>2.3</v>
      </c>
      <c r="T6" s="9">
        <v>1.9</v>
      </c>
      <c r="U6" s="9">
        <v>2</v>
      </c>
      <c r="V6" s="9">
        <v>2.1</v>
      </c>
      <c r="W6" s="9">
        <v>2.6</v>
      </c>
      <c r="X6" s="9">
        <v>3.4</v>
      </c>
      <c r="Y6" s="9">
        <v>3.2</v>
      </c>
      <c r="Z6" s="45">
        <f t="shared" si="0"/>
        <v>2.154166666666667</v>
      </c>
      <c r="AA6" s="116" t="s">
        <v>23</v>
      </c>
      <c r="AB6" s="9">
        <v>4.1</v>
      </c>
      <c r="AC6" s="143">
        <v>0.513888888888889</v>
      </c>
      <c r="AD6" s="29">
        <v>3</v>
      </c>
      <c r="AE6" s="116" t="s">
        <v>23</v>
      </c>
      <c r="AF6" s="9">
        <v>7.9</v>
      </c>
      <c r="AG6" s="146">
        <v>0.4993055555555555</v>
      </c>
    </row>
    <row r="7" spans="1:33" ht="14.25" customHeight="1">
      <c r="A7" s="112">
        <v>4</v>
      </c>
      <c r="B7" s="13">
        <v>3.6</v>
      </c>
      <c r="C7" s="9">
        <v>4.9</v>
      </c>
      <c r="D7" s="9">
        <v>4.3</v>
      </c>
      <c r="E7" s="9">
        <v>4.8</v>
      </c>
      <c r="F7" s="9">
        <v>5.8</v>
      </c>
      <c r="G7" s="9">
        <v>6</v>
      </c>
      <c r="H7" s="9">
        <v>6</v>
      </c>
      <c r="I7" s="9">
        <v>7.5</v>
      </c>
      <c r="J7" s="9">
        <v>6.5</v>
      </c>
      <c r="K7" s="9">
        <v>6.4</v>
      </c>
      <c r="L7" s="9">
        <v>6.8</v>
      </c>
      <c r="M7" s="9">
        <v>5.2</v>
      </c>
      <c r="N7" s="9">
        <v>7.6</v>
      </c>
      <c r="O7" s="9">
        <v>6.6</v>
      </c>
      <c r="P7" s="9">
        <v>4.9</v>
      </c>
      <c r="Q7" s="9">
        <v>5.3</v>
      </c>
      <c r="R7" s="9">
        <v>2.8</v>
      </c>
      <c r="S7" s="9">
        <v>3.7</v>
      </c>
      <c r="T7" s="9">
        <v>2.2</v>
      </c>
      <c r="U7" s="9">
        <v>1.2</v>
      </c>
      <c r="V7" s="9">
        <v>1.8</v>
      </c>
      <c r="W7" s="9">
        <v>2.3</v>
      </c>
      <c r="X7" s="9">
        <v>2.8</v>
      </c>
      <c r="Y7" s="9">
        <v>1.2</v>
      </c>
      <c r="Z7" s="45">
        <f t="shared" si="0"/>
        <v>4.591666666666666</v>
      </c>
      <c r="AA7" s="116" t="s">
        <v>21</v>
      </c>
      <c r="AB7" s="9">
        <v>8.3</v>
      </c>
      <c r="AC7" s="143">
        <v>0.5506944444444445</v>
      </c>
      <c r="AD7" s="29">
        <v>4</v>
      </c>
      <c r="AE7" s="116" t="s">
        <v>22</v>
      </c>
      <c r="AF7" s="9">
        <v>16.7</v>
      </c>
      <c r="AG7" s="146">
        <v>0.5472222222222222</v>
      </c>
    </row>
    <row r="8" spans="1:33" ht="14.25" customHeight="1">
      <c r="A8" s="112">
        <v>5</v>
      </c>
      <c r="B8" s="13">
        <v>1.3</v>
      </c>
      <c r="C8" s="9">
        <v>0.4</v>
      </c>
      <c r="D8" s="9">
        <v>1.8</v>
      </c>
      <c r="E8" s="9">
        <v>2</v>
      </c>
      <c r="F8" s="9">
        <v>1.6</v>
      </c>
      <c r="G8" s="9">
        <v>1.5</v>
      </c>
      <c r="H8" s="9">
        <v>1.7</v>
      </c>
      <c r="I8" s="9">
        <v>1.1</v>
      </c>
      <c r="J8" s="9">
        <v>1.4</v>
      </c>
      <c r="K8" s="9">
        <v>1.7</v>
      </c>
      <c r="L8" s="9">
        <v>0.5</v>
      </c>
      <c r="M8" s="9">
        <v>2.1</v>
      </c>
      <c r="N8" s="9">
        <v>2.6</v>
      </c>
      <c r="O8" s="9">
        <v>3.2</v>
      </c>
      <c r="P8" s="9">
        <v>2.6</v>
      </c>
      <c r="Q8" s="9">
        <v>2.4</v>
      </c>
      <c r="R8" s="9">
        <v>1.9</v>
      </c>
      <c r="S8" s="9">
        <v>1.8</v>
      </c>
      <c r="T8" s="9">
        <v>1.1</v>
      </c>
      <c r="U8" s="9">
        <v>1.8</v>
      </c>
      <c r="V8" s="9">
        <v>2.4</v>
      </c>
      <c r="W8" s="9">
        <v>2.5</v>
      </c>
      <c r="X8" s="9">
        <v>1.4</v>
      </c>
      <c r="Y8" s="9">
        <v>1.3</v>
      </c>
      <c r="Z8" s="45">
        <f t="shared" si="0"/>
        <v>1.7541666666666662</v>
      </c>
      <c r="AA8" s="116" t="s">
        <v>20</v>
      </c>
      <c r="AB8" s="9">
        <v>3.5</v>
      </c>
      <c r="AC8" s="143">
        <v>0.5472222222222222</v>
      </c>
      <c r="AD8" s="29">
        <v>5</v>
      </c>
      <c r="AE8" s="116" t="s">
        <v>32</v>
      </c>
      <c r="AF8" s="9">
        <v>6.3</v>
      </c>
      <c r="AG8" s="146">
        <v>0.54375</v>
      </c>
    </row>
    <row r="9" spans="1:33" ht="14.25" customHeight="1">
      <c r="A9" s="112">
        <v>6</v>
      </c>
      <c r="B9" s="13">
        <v>2.2</v>
      </c>
      <c r="C9" s="9">
        <v>1</v>
      </c>
      <c r="D9" s="9">
        <v>1</v>
      </c>
      <c r="E9" s="9">
        <v>1.8</v>
      </c>
      <c r="F9" s="9">
        <v>2</v>
      </c>
      <c r="G9" s="9">
        <v>2.3</v>
      </c>
      <c r="H9" s="9">
        <v>3</v>
      </c>
      <c r="I9" s="9">
        <v>4.1</v>
      </c>
      <c r="J9" s="9">
        <v>3.7</v>
      </c>
      <c r="K9" s="9">
        <v>3.9</v>
      </c>
      <c r="L9" s="9">
        <v>5.4</v>
      </c>
      <c r="M9" s="9">
        <v>4.6</v>
      </c>
      <c r="N9" s="9">
        <v>4</v>
      </c>
      <c r="O9" s="9">
        <v>3.8</v>
      </c>
      <c r="P9" s="9">
        <v>3.7</v>
      </c>
      <c r="Q9" s="9">
        <v>3.3</v>
      </c>
      <c r="R9" s="9">
        <v>3</v>
      </c>
      <c r="S9" s="9">
        <v>2.1</v>
      </c>
      <c r="T9" s="9">
        <v>1.5</v>
      </c>
      <c r="U9" s="9">
        <v>1.2</v>
      </c>
      <c r="V9" s="9">
        <v>1</v>
      </c>
      <c r="W9" s="9">
        <v>1.6</v>
      </c>
      <c r="X9" s="9">
        <v>1.6</v>
      </c>
      <c r="Y9" s="9">
        <v>1.1</v>
      </c>
      <c r="Z9" s="45">
        <f t="shared" si="0"/>
        <v>2.6208333333333336</v>
      </c>
      <c r="AA9" s="116" t="s">
        <v>20</v>
      </c>
      <c r="AB9" s="9">
        <v>5.5</v>
      </c>
      <c r="AC9" s="143">
        <v>0.4548611111111111</v>
      </c>
      <c r="AD9" s="29">
        <v>6</v>
      </c>
      <c r="AE9" s="116" t="s">
        <v>20</v>
      </c>
      <c r="AF9" s="9">
        <v>10</v>
      </c>
      <c r="AG9" s="146">
        <v>0.49375</v>
      </c>
    </row>
    <row r="10" spans="1:33" ht="14.25" customHeight="1">
      <c r="A10" s="112">
        <v>7</v>
      </c>
      <c r="B10" s="13">
        <v>1.6</v>
      </c>
      <c r="C10" s="9">
        <v>2.2</v>
      </c>
      <c r="D10" s="9">
        <v>2</v>
      </c>
      <c r="E10" s="9">
        <v>1.1</v>
      </c>
      <c r="F10" s="9">
        <v>2.3</v>
      </c>
      <c r="G10" s="9">
        <v>1.7</v>
      </c>
      <c r="H10" s="9">
        <v>1.1</v>
      </c>
      <c r="I10" s="9">
        <v>0.3</v>
      </c>
      <c r="J10" s="9">
        <v>1.2</v>
      </c>
      <c r="K10" s="9">
        <v>3.1</v>
      </c>
      <c r="L10" s="9">
        <v>3.1</v>
      </c>
      <c r="M10" s="9">
        <v>2.8</v>
      </c>
      <c r="N10" s="9">
        <v>2.6</v>
      </c>
      <c r="O10" s="9">
        <v>2.5</v>
      </c>
      <c r="P10" s="9">
        <v>2.8</v>
      </c>
      <c r="Q10" s="9">
        <v>2.6</v>
      </c>
      <c r="R10" s="9">
        <v>1.7</v>
      </c>
      <c r="S10" s="9">
        <v>2.1</v>
      </c>
      <c r="T10" s="9">
        <v>2.4</v>
      </c>
      <c r="U10" s="9">
        <v>2</v>
      </c>
      <c r="V10" s="9">
        <v>1.8</v>
      </c>
      <c r="W10" s="9">
        <v>0.1</v>
      </c>
      <c r="X10" s="9">
        <v>1</v>
      </c>
      <c r="Y10" s="9">
        <v>1</v>
      </c>
      <c r="Z10" s="45">
        <f t="shared" si="0"/>
        <v>1.8791666666666667</v>
      </c>
      <c r="AA10" s="116" t="s">
        <v>24</v>
      </c>
      <c r="AB10" s="9">
        <v>4.1</v>
      </c>
      <c r="AC10" s="143">
        <v>0.5520833333333334</v>
      </c>
      <c r="AD10" s="29">
        <v>7</v>
      </c>
      <c r="AE10" s="116" t="s">
        <v>24</v>
      </c>
      <c r="AF10" s="9">
        <v>8.9</v>
      </c>
      <c r="AG10" s="146">
        <v>0.5444444444444444</v>
      </c>
    </row>
    <row r="11" spans="1:33" ht="14.25" customHeight="1">
      <c r="A11" s="112">
        <v>8</v>
      </c>
      <c r="B11" s="13">
        <v>1.5</v>
      </c>
      <c r="C11" s="9">
        <v>1.1</v>
      </c>
      <c r="D11" s="9">
        <v>2.9</v>
      </c>
      <c r="E11" s="9">
        <v>3.2</v>
      </c>
      <c r="F11" s="9">
        <v>3.3</v>
      </c>
      <c r="G11" s="9">
        <v>1.6</v>
      </c>
      <c r="H11" s="9">
        <v>2.5</v>
      </c>
      <c r="I11" s="9">
        <v>2.2</v>
      </c>
      <c r="J11" s="9">
        <v>5.3</v>
      </c>
      <c r="K11" s="9">
        <v>4.3</v>
      </c>
      <c r="L11" s="9">
        <v>1.4</v>
      </c>
      <c r="M11" s="9">
        <v>2.5</v>
      </c>
      <c r="N11" s="9">
        <v>3.3</v>
      </c>
      <c r="O11" s="9">
        <v>2.3</v>
      </c>
      <c r="P11" s="9">
        <v>2.9</v>
      </c>
      <c r="Q11" s="9">
        <v>1.7</v>
      </c>
      <c r="R11" s="9">
        <v>3.7</v>
      </c>
      <c r="S11" s="9">
        <v>3.5</v>
      </c>
      <c r="T11" s="9">
        <v>1.9</v>
      </c>
      <c r="U11" s="9">
        <v>1.6</v>
      </c>
      <c r="V11" s="9">
        <v>1.4</v>
      </c>
      <c r="W11" s="9">
        <v>0.4</v>
      </c>
      <c r="X11" s="9">
        <v>1.7</v>
      </c>
      <c r="Y11" s="9">
        <v>1.3</v>
      </c>
      <c r="Z11" s="45">
        <f t="shared" si="0"/>
        <v>2.3958333333333335</v>
      </c>
      <c r="AA11" s="116" t="s">
        <v>17</v>
      </c>
      <c r="AB11" s="9">
        <v>6</v>
      </c>
      <c r="AC11" s="143">
        <v>0.3840277777777778</v>
      </c>
      <c r="AD11" s="29">
        <v>8</v>
      </c>
      <c r="AE11" s="116" t="s">
        <v>17</v>
      </c>
      <c r="AF11" s="9">
        <v>12.8</v>
      </c>
      <c r="AG11" s="146">
        <v>0.3888888888888889</v>
      </c>
    </row>
    <row r="12" spans="1:33" ht="14.25" customHeight="1">
      <c r="A12" s="112">
        <v>9</v>
      </c>
      <c r="B12" s="13">
        <v>0.6</v>
      </c>
      <c r="C12" s="9">
        <v>0.8</v>
      </c>
      <c r="D12" s="9">
        <v>0.4</v>
      </c>
      <c r="E12" s="9">
        <v>1.2</v>
      </c>
      <c r="F12" s="9">
        <v>1.3</v>
      </c>
      <c r="G12" s="9">
        <v>3</v>
      </c>
      <c r="H12" s="9">
        <v>1.1</v>
      </c>
      <c r="I12" s="9">
        <v>1.2</v>
      </c>
      <c r="J12" s="9">
        <v>1.9</v>
      </c>
      <c r="K12" s="9">
        <v>3.1</v>
      </c>
      <c r="L12" s="9">
        <v>2.6</v>
      </c>
      <c r="M12" s="9">
        <v>2.6</v>
      </c>
      <c r="N12" s="9">
        <v>1.9</v>
      </c>
      <c r="O12" s="9">
        <v>1.3</v>
      </c>
      <c r="P12" s="9">
        <v>2.3</v>
      </c>
      <c r="Q12" s="9">
        <v>1.9</v>
      </c>
      <c r="R12" s="9">
        <v>1.9</v>
      </c>
      <c r="S12" s="9">
        <v>1.6</v>
      </c>
      <c r="T12" s="9">
        <v>0.9</v>
      </c>
      <c r="U12" s="9">
        <v>1.3</v>
      </c>
      <c r="V12" s="9">
        <v>0.8</v>
      </c>
      <c r="W12" s="9">
        <v>1.1</v>
      </c>
      <c r="X12" s="9">
        <v>1.5</v>
      </c>
      <c r="Y12" s="9">
        <v>2.1</v>
      </c>
      <c r="Z12" s="45">
        <f t="shared" si="0"/>
        <v>1.5999999999999999</v>
      </c>
      <c r="AA12" s="116" t="s">
        <v>23</v>
      </c>
      <c r="AB12" s="9">
        <v>3.6</v>
      </c>
      <c r="AC12" s="143">
        <v>0.5159722222222222</v>
      </c>
      <c r="AD12" s="29">
        <v>9</v>
      </c>
      <c r="AE12" s="116" t="s">
        <v>21</v>
      </c>
      <c r="AF12" s="9">
        <v>6.5</v>
      </c>
      <c r="AG12" s="146">
        <v>0.24444444444444446</v>
      </c>
    </row>
    <row r="13" spans="1:33" ht="14.25" customHeight="1">
      <c r="A13" s="112">
        <v>10</v>
      </c>
      <c r="B13" s="13">
        <v>1.3</v>
      </c>
      <c r="C13" s="9">
        <v>1</v>
      </c>
      <c r="D13" s="9">
        <v>1.2</v>
      </c>
      <c r="E13" s="9">
        <v>1.2</v>
      </c>
      <c r="F13" s="9">
        <v>0.9</v>
      </c>
      <c r="G13" s="9">
        <v>0.3</v>
      </c>
      <c r="H13" s="9">
        <v>1.1</v>
      </c>
      <c r="I13" s="9">
        <v>1.1</v>
      </c>
      <c r="J13" s="9">
        <v>0.7</v>
      </c>
      <c r="K13" s="9">
        <v>1.2</v>
      </c>
      <c r="L13" s="9">
        <v>2</v>
      </c>
      <c r="M13" s="9">
        <v>1.9</v>
      </c>
      <c r="N13" s="9">
        <v>0.9</v>
      </c>
      <c r="O13" s="9">
        <v>1.5</v>
      </c>
      <c r="P13" s="9">
        <v>1.8</v>
      </c>
      <c r="Q13" s="9">
        <v>1.9</v>
      </c>
      <c r="R13" s="9">
        <v>1.4</v>
      </c>
      <c r="S13" s="9">
        <v>1.6</v>
      </c>
      <c r="T13" s="9">
        <v>2.6</v>
      </c>
      <c r="U13" s="9">
        <v>2.1</v>
      </c>
      <c r="V13" s="9">
        <v>1.7</v>
      </c>
      <c r="W13" s="9">
        <v>1.8</v>
      </c>
      <c r="X13" s="9">
        <v>1</v>
      </c>
      <c r="Y13" s="9">
        <v>0.5</v>
      </c>
      <c r="Z13" s="45">
        <f t="shared" si="0"/>
        <v>1.3625</v>
      </c>
      <c r="AA13" s="116" t="s">
        <v>22</v>
      </c>
      <c r="AB13" s="9">
        <v>2.7</v>
      </c>
      <c r="AC13" s="143">
        <v>0.9069444444444444</v>
      </c>
      <c r="AD13" s="29">
        <v>10</v>
      </c>
      <c r="AE13" s="116" t="s">
        <v>22</v>
      </c>
      <c r="AF13" s="9">
        <v>5.4</v>
      </c>
      <c r="AG13" s="146">
        <v>0.8895833333333334</v>
      </c>
    </row>
    <row r="14" spans="1:33" ht="14.25" customHeight="1">
      <c r="A14" s="113">
        <v>11</v>
      </c>
      <c r="B14" s="19">
        <v>1.1</v>
      </c>
      <c r="C14" s="20">
        <v>1</v>
      </c>
      <c r="D14" s="20">
        <v>1.3</v>
      </c>
      <c r="E14" s="20">
        <v>1.5</v>
      </c>
      <c r="F14" s="20">
        <v>0.7</v>
      </c>
      <c r="G14" s="20">
        <v>1</v>
      </c>
      <c r="H14" s="20">
        <v>0.7</v>
      </c>
      <c r="I14" s="20">
        <v>1.2</v>
      </c>
      <c r="J14" s="20">
        <v>2.9</v>
      </c>
      <c r="K14" s="20">
        <v>3.4</v>
      </c>
      <c r="L14" s="20">
        <v>5.6</v>
      </c>
      <c r="M14" s="20">
        <v>7.3</v>
      </c>
      <c r="N14" s="20">
        <v>4.9</v>
      </c>
      <c r="O14" s="20">
        <v>3</v>
      </c>
      <c r="P14" s="20">
        <v>1.7</v>
      </c>
      <c r="Q14" s="20">
        <v>0.2</v>
      </c>
      <c r="R14" s="20">
        <v>0.2</v>
      </c>
      <c r="S14" s="20">
        <v>0.1</v>
      </c>
      <c r="T14" s="20">
        <v>1</v>
      </c>
      <c r="U14" s="20">
        <v>0.6</v>
      </c>
      <c r="V14" s="20">
        <v>1.2</v>
      </c>
      <c r="W14" s="20">
        <v>1</v>
      </c>
      <c r="X14" s="20">
        <v>2</v>
      </c>
      <c r="Y14" s="20">
        <v>3</v>
      </c>
      <c r="Z14" s="46">
        <f t="shared" si="0"/>
        <v>1.9416666666666673</v>
      </c>
      <c r="AA14" s="117" t="s">
        <v>17</v>
      </c>
      <c r="AB14" s="20">
        <v>7.5</v>
      </c>
      <c r="AC14" s="144">
        <v>0.5027777777777778</v>
      </c>
      <c r="AD14" s="31">
        <v>11</v>
      </c>
      <c r="AE14" s="117" t="s">
        <v>17</v>
      </c>
      <c r="AF14" s="20">
        <v>14.7</v>
      </c>
      <c r="AG14" s="147">
        <v>0.4993055555555555</v>
      </c>
    </row>
    <row r="15" spans="1:33" ht="14.25" customHeight="1">
      <c r="A15" s="112">
        <v>12</v>
      </c>
      <c r="B15" s="13">
        <v>1.6</v>
      </c>
      <c r="C15" s="9">
        <v>2.7</v>
      </c>
      <c r="D15" s="9">
        <v>2.2</v>
      </c>
      <c r="E15" s="9">
        <v>0.7</v>
      </c>
      <c r="F15" s="9">
        <v>1.5</v>
      </c>
      <c r="G15" s="9">
        <v>1.1</v>
      </c>
      <c r="H15" s="9">
        <v>0.4</v>
      </c>
      <c r="I15" s="9">
        <v>2.7</v>
      </c>
      <c r="J15" s="9">
        <v>2.5</v>
      </c>
      <c r="K15" s="9">
        <v>2.3</v>
      </c>
      <c r="L15" s="9">
        <v>2.1</v>
      </c>
      <c r="M15" s="9">
        <v>2.2</v>
      </c>
      <c r="N15" s="9">
        <v>2.5</v>
      </c>
      <c r="O15" s="9">
        <v>2.6</v>
      </c>
      <c r="P15" s="9">
        <v>1.2</v>
      </c>
      <c r="Q15" s="9">
        <v>1</v>
      </c>
      <c r="R15" s="9">
        <v>3.8</v>
      </c>
      <c r="S15" s="9">
        <v>2.8</v>
      </c>
      <c r="T15" s="9">
        <v>2.6</v>
      </c>
      <c r="U15" s="9">
        <v>2.1</v>
      </c>
      <c r="V15" s="9">
        <v>2.4</v>
      </c>
      <c r="W15" s="9">
        <v>1.8</v>
      </c>
      <c r="X15" s="9">
        <v>2</v>
      </c>
      <c r="Y15" s="9">
        <v>1.3</v>
      </c>
      <c r="Z15" s="45">
        <f t="shared" si="0"/>
        <v>2.0041666666666664</v>
      </c>
      <c r="AA15" s="116" t="s">
        <v>14</v>
      </c>
      <c r="AB15" s="9">
        <v>4.8</v>
      </c>
      <c r="AC15" s="143">
        <v>0.7319444444444444</v>
      </c>
      <c r="AD15" s="29">
        <v>12</v>
      </c>
      <c r="AE15" s="116" t="s">
        <v>17</v>
      </c>
      <c r="AF15" s="9">
        <v>10.1</v>
      </c>
      <c r="AG15" s="146">
        <v>0.6965277777777777</v>
      </c>
    </row>
    <row r="16" spans="1:33" ht="14.25" customHeight="1">
      <c r="A16" s="112">
        <v>13</v>
      </c>
      <c r="B16" s="13">
        <v>1.5</v>
      </c>
      <c r="C16" s="9">
        <v>2.5</v>
      </c>
      <c r="D16" s="9">
        <v>1.8</v>
      </c>
      <c r="E16" s="9">
        <v>1.6</v>
      </c>
      <c r="F16" s="9">
        <v>1.1</v>
      </c>
      <c r="G16" s="9">
        <v>1.6</v>
      </c>
      <c r="H16" s="9">
        <v>2</v>
      </c>
      <c r="I16" s="9">
        <v>3.1</v>
      </c>
      <c r="J16" s="9">
        <v>4.7</v>
      </c>
      <c r="K16" s="9">
        <v>3.6</v>
      </c>
      <c r="L16" s="9">
        <v>5.1</v>
      </c>
      <c r="M16" s="9">
        <v>2.3</v>
      </c>
      <c r="N16" s="9">
        <v>6.2</v>
      </c>
      <c r="O16" s="9">
        <v>5.2</v>
      </c>
      <c r="P16" s="9">
        <v>2.1</v>
      </c>
      <c r="Q16" s="9">
        <v>5.4</v>
      </c>
      <c r="R16" s="9">
        <v>4.8</v>
      </c>
      <c r="S16" s="9">
        <v>1.9</v>
      </c>
      <c r="T16" s="9">
        <v>0.9</v>
      </c>
      <c r="U16" s="9">
        <v>2.4</v>
      </c>
      <c r="V16" s="9">
        <v>2.2</v>
      </c>
      <c r="W16" s="9">
        <v>2</v>
      </c>
      <c r="X16" s="9">
        <v>1.3</v>
      </c>
      <c r="Y16" s="9">
        <v>1</v>
      </c>
      <c r="Z16" s="45">
        <f t="shared" si="0"/>
        <v>2.7624999999999997</v>
      </c>
      <c r="AA16" s="116" t="s">
        <v>15</v>
      </c>
      <c r="AB16" s="9">
        <v>6.4</v>
      </c>
      <c r="AC16" s="143">
        <v>0.5722222222222222</v>
      </c>
      <c r="AD16" s="29">
        <v>13</v>
      </c>
      <c r="AE16" s="116" t="s">
        <v>17</v>
      </c>
      <c r="AF16" s="9">
        <v>14.1</v>
      </c>
      <c r="AG16" s="146">
        <v>0.5527777777777778</v>
      </c>
    </row>
    <row r="17" spans="1:33" ht="14.25" customHeight="1">
      <c r="A17" s="112">
        <v>14</v>
      </c>
      <c r="B17" s="13">
        <v>0.7</v>
      </c>
      <c r="C17" s="9">
        <v>0.6</v>
      </c>
      <c r="D17" s="9">
        <v>1.5</v>
      </c>
      <c r="E17" s="9">
        <v>1.1</v>
      </c>
      <c r="F17" s="9">
        <v>1.7</v>
      </c>
      <c r="G17" s="9">
        <v>1.3</v>
      </c>
      <c r="H17" s="9">
        <v>1.5</v>
      </c>
      <c r="I17" s="9">
        <v>1.5</v>
      </c>
      <c r="J17" s="9">
        <v>2.3</v>
      </c>
      <c r="K17" s="9">
        <v>4.1</v>
      </c>
      <c r="L17" s="9">
        <v>4.3</v>
      </c>
      <c r="M17" s="9">
        <v>3.5</v>
      </c>
      <c r="N17" s="9">
        <v>2.3</v>
      </c>
      <c r="O17" s="9">
        <v>2.1</v>
      </c>
      <c r="P17" s="9">
        <v>3.6</v>
      </c>
      <c r="Q17" s="9">
        <v>3.2</v>
      </c>
      <c r="R17" s="9">
        <v>3.2</v>
      </c>
      <c r="S17" s="9">
        <v>1.4</v>
      </c>
      <c r="T17" s="9">
        <v>1</v>
      </c>
      <c r="U17" s="9">
        <v>1.3</v>
      </c>
      <c r="V17" s="9">
        <v>1.2</v>
      </c>
      <c r="W17" s="9">
        <v>1.8</v>
      </c>
      <c r="X17" s="9">
        <v>1</v>
      </c>
      <c r="Y17" s="9">
        <v>1.5</v>
      </c>
      <c r="Z17" s="45">
        <f t="shared" si="0"/>
        <v>1.9875</v>
      </c>
      <c r="AA17" s="116" t="s">
        <v>21</v>
      </c>
      <c r="AB17" s="9">
        <v>4.6</v>
      </c>
      <c r="AC17" s="143">
        <v>0.6944444444444445</v>
      </c>
      <c r="AD17" s="29">
        <v>14</v>
      </c>
      <c r="AE17" s="116" t="s">
        <v>21</v>
      </c>
      <c r="AF17" s="9">
        <v>9.8</v>
      </c>
      <c r="AG17" s="146">
        <v>0.6881944444444444</v>
      </c>
    </row>
    <row r="18" spans="1:33" ht="14.25" customHeight="1">
      <c r="A18" s="112">
        <v>15</v>
      </c>
      <c r="B18" s="13">
        <v>2.3</v>
      </c>
      <c r="C18" s="9">
        <v>1.9</v>
      </c>
      <c r="D18" s="9">
        <v>1.2</v>
      </c>
      <c r="E18" s="9">
        <v>1.7</v>
      </c>
      <c r="F18" s="9">
        <v>1.8</v>
      </c>
      <c r="G18" s="9">
        <v>1.6</v>
      </c>
      <c r="H18" s="9">
        <v>1.5</v>
      </c>
      <c r="I18" s="9">
        <v>0.9</v>
      </c>
      <c r="J18" s="9">
        <v>1.7</v>
      </c>
      <c r="K18" s="9">
        <v>1.4</v>
      </c>
      <c r="L18" s="9">
        <v>1.1</v>
      </c>
      <c r="M18" s="9">
        <v>1.6</v>
      </c>
      <c r="N18" s="9">
        <v>1.8</v>
      </c>
      <c r="O18" s="9">
        <v>2.2</v>
      </c>
      <c r="P18" s="9">
        <v>2</v>
      </c>
      <c r="Q18" s="9">
        <v>1.8</v>
      </c>
      <c r="R18" s="9">
        <v>1.4</v>
      </c>
      <c r="S18" s="9">
        <v>1.3</v>
      </c>
      <c r="T18" s="9">
        <v>1.5</v>
      </c>
      <c r="U18" s="9">
        <v>1.7</v>
      </c>
      <c r="V18" s="9">
        <v>2</v>
      </c>
      <c r="W18" s="9">
        <v>1.4</v>
      </c>
      <c r="X18" s="9">
        <v>2</v>
      </c>
      <c r="Y18" s="9">
        <v>1.1</v>
      </c>
      <c r="Z18" s="45">
        <f t="shared" si="0"/>
        <v>1.6208333333333336</v>
      </c>
      <c r="AA18" s="116" t="s">
        <v>14</v>
      </c>
      <c r="AB18" s="9">
        <v>3.4</v>
      </c>
      <c r="AC18" s="143">
        <v>0.06319444444444444</v>
      </c>
      <c r="AD18" s="29">
        <v>15</v>
      </c>
      <c r="AE18" s="116" t="s">
        <v>34</v>
      </c>
      <c r="AF18" s="9">
        <v>5.6</v>
      </c>
      <c r="AG18" s="146">
        <v>0.575</v>
      </c>
    </row>
    <row r="19" spans="1:33" ht="14.25" customHeight="1">
      <c r="A19" s="112">
        <v>16</v>
      </c>
      <c r="B19" s="13">
        <v>1.4</v>
      </c>
      <c r="C19" s="9">
        <v>0.9</v>
      </c>
      <c r="D19" s="9">
        <v>0.9</v>
      </c>
      <c r="E19" s="9">
        <v>0.6</v>
      </c>
      <c r="F19" s="9">
        <v>0.9</v>
      </c>
      <c r="G19" s="9">
        <v>1.5</v>
      </c>
      <c r="H19" s="9">
        <v>1.4</v>
      </c>
      <c r="I19" s="9">
        <v>1.2</v>
      </c>
      <c r="J19" s="9">
        <v>1.3</v>
      </c>
      <c r="K19" s="9">
        <v>1.4</v>
      </c>
      <c r="L19" s="9">
        <v>1.6</v>
      </c>
      <c r="M19" s="9">
        <v>1.8</v>
      </c>
      <c r="N19" s="9">
        <v>1.4</v>
      </c>
      <c r="O19" s="9">
        <v>1.5</v>
      </c>
      <c r="P19" s="9">
        <v>1.8</v>
      </c>
      <c r="Q19" s="9">
        <v>1.5</v>
      </c>
      <c r="R19" s="9">
        <v>1.3</v>
      </c>
      <c r="S19" s="9">
        <v>1.3</v>
      </c>
      <c r="T19" s="9">
        <v>1.6</v>
      </c>
      <c r="U19" s="9">
        <v>2.3</v>
      </c>
      <c r="V19" s="9">
        <v>0.8</v>
      </c>
      <c r="W19" s="9">
        <v>1.9</v>
      </c>
      <c r="X19" s="9">
        <v>1.6</v>
      </c>
      <c r="Y19" s="9">
        <v>1.8</v>
      </c>
      <c r="Z19" s="45">
        <f t="shared" si="0"/>
        <v>1.4041666666666668</v>
      </c>
      <c r="AA19" s="116" t="s">
        <v>23</v>
      </c>
      <c r="AB19" s="9">
        <v>2.7</v>
      </c>
      <c r="AC19" s="143">
        <v>0.4902777777777778</v>
      </c>
      <c r="AD19" s="29">
        <v>16</v>
      </c>
      <c r="AE19" s="116" t="s">
        <v>34</v>
      </c>
      <c r="AF19" s="9">
        <v>4.9</v>
      </c>
      <c r="AG19" s="146">
        <v>0.513888888888889</v>
      </c>
    </row>
    <row r="20" spans="1:33" ht="14.25" customHeight="1">
      <c r="A20" s="112">
        <v>17</v>
      </c>
      <c r="B20" s="13">
        <v>1.1</v>
      </c>
      <c r="C20" s="9">
        <v>1.8</v>
      </c>
      <c r="D20" s="9">
        <v>1.2</v>
      </c>
      <c r="E20" s="9">
        <v>1.2</v>
      </c>
      <c r="F20" s="9">
        <v>1.7</v>
      </c>
      <c r="G20" s="9">
        <v>2.7</v>
      </c>
      <c r="H20" s="9">
        <v>2.7</v>
      </c>
      <c r="I20" s="9">
        <v>2.7</v>
      </c>
      <c r="J20" s="9">
        <v>2.7</v>
      </c>
      <c r="K20" s="10">
        <v>1.3</v>
      </c>
      <c r="L20" s="9">
        <v>0.8</v>
      </c>
      <c r="M20" s="9">
        <v>1.4</v>
      </c>
      <c r="N20" s="9">
        <v>0.4</v>
      </c>
      <c r="O20" s="9">
        <v>0.6</v>
      </c>
      <c r="P20" s="9">
        <v>1.3</v>
      </c>
      <c r="Q20" s="9">
        <v>6.4</v>
      </c>
      <c r="R20" s="9">
        <v>6.1</v>
      </c>
      <c r="S20" s="9">
        <v>6.4</v>
      </c>
      <c r="T20" s="9">
        <v>6.8</v>
      </c>
      <c r="U20" s="9">
        <v>5.9</v>
      </c>
      <c r="V20" s="9">
        <v>5.9</v>
      </c>
      <c r="W20" s="9">
        <v>6.1</v>
      </c>
      <c r="X20" s="9">
        <v>6</v>
      </c>
      <c r="Y20" s="9">
        <v>4.5</v>
      </c>
      <c r="Z20" s="45">
        <f t="shared" si="0"/>
        <v>3.2374999999999994</v>
      </c>
      <c r="AA20" s="116" t="s">
        <v>17</v>
      </c>
      <c r="AB20" s="9">
        <v>7.3</v>
      </c>
      <c r="AC20" s="143">
        <v>0.7868055555555555</v>
      </c>
      <c r="AD20" s="29">
        <v>17</v>
      </c>
      <c r="AE20" s="116" t="s">
        <v>16</v>
      </c>
      <c r="AF20" s="9">
        <v>15.1</v>
      </c>
      <c r="AG20" s="146">
        <v>0.6708333333333334</v>
      </c>
    </row>
    <row r="21" spans="1:33" ht="14.25" customHeight="1">
      <c r="A21" s="112">
        <v>18</v>
      </c>
      <c r="B21" s="13">
        <v>3.4</v>
      </c>
      <c r="C21" s="9">
        <v>1.2</v>
      </c>
      <c r="D21" s="9">
        <v>1.9</v>
      </c>
      <c r="E21" s="9">
        <v>1.2</v>
      </c>
      <c r="F21" s="9">
        <v>1.4</v>
      </c>
      <c r="G21" s="9">
        <v>0.7</v>
      </c>
      <c r="H21" s="9">
        <v>1</v>
      </c>
      <c r="I21" s="9">
        <v>2</v>
      </c>
      <c r="J21" s="9">
        <v>2.2</v>
      </c>
      <c r="K21" s="9">
        <v>3.6</v>
      </c>
      <c r="L21" s="9">
        <v>2.3</v>
      </c>
      <c r="M21" s="9">
        <v>2.8</v>
      </c>
      <c r="N21" s="9">
        <v>2</v>
      </c>
      <c r="O21" s="9">
        <v>1.3</v>
      </c>
      <c r="P21" s="9">
        <v>1.9</v>
      </c>
      <c r="Q21" s="9">
        <v>2.6</v>
      </c>
      <c r="R21" s="9">
        <v>6.1</v>
      </c>
      <c r="S21" s="9">
        <v>2.4</v>
      </c>
      <c r="T21" s="9">
        <v>3.3</v>
      </c>
      <c r="U21" s="9">
        <v>5.1</v>
      </c>
      <c r="V21" s="9">
        <v>9.6</v>
      </c>
      <c r="W21" s="9">
        <v>9.2</v>
      </c>
      <c r="X21" s="9">
        <v>5.4</v>
      </c>
      <c r="Y21" s="9">
        <v>4.2</v>
      </c>
      <c r="Z21" s="45">
        <f t="shared" si="0"/>
        <v>3.2000000000000006</v>
      </c>
      <c r="AA21" s="116" t="s">
        <v>15</v>
      </c>
      <c r="AB21" s="9">
        <v>10.5</v>
      </c>
      <c r="AC21" s="143">
        <v>0.9069444444444444</v>
      </c>
      <c r="AD21" s="29">
        <v>18</v>
      </c>
      <c r="AE21" s="116" t="s">
        <v>15</v>
      </c>
      <c r="AF21" s="9">
        <v>21.7</v>
      </c>
      <c r="AG21" s="146">
        <v>0.9236111111111112</v>
      </c>
    </row>
    <row r="22" spans="1:33" ht="14.25" customHeight="1">
      <c r="A22" s="112">
        <v>19</v>
      </c>
      <c r="B22" s="13">
        <v>3.9</v>
      </c>
      <c r="C22" s="9">
        <v>6.6</v>
      </c>
      <c r="D22" s="9">
        <v>5.9</v>
      </c>
      <c r="E22" s="9">
        <v>3.8</v>
      </c>
      <c r="F22" s="9">
        <v>3.4</v>
      </c>
      <c r="G22" s="9">
        <v>0.7</v>
      </c>
      <c r="H22" s="9">
        <v>2.3</v>
      </c>
      <c r="I22" s="9">
        <v>3.3</v>
      </c>
      <c r="J22" s="9">
        <v>3.9</v>
      </c>
      <c r="K22" s="9">
        <v>5.9</v>
      </c>
      <c r="L22" s="9">
        <v>1.9</v>
      </c>
      <c r="M22" s="9">
        <v>7.1</v>
      </c>
      <c r="N22" s="9">
        <v>2.4</v>
      </c>
      <c r="O22" s="9">
        <v>2.7</v>
      </c>
      <c r="P22" s="9">
        <v>2.8</v>
      </c>
      <c r="Q22" s="9">
        <v>1.8</v>
      </c>
      <c r="R22" s="9">
        <v>1.7</v>
      </c>
      <c r="S22" s="9">
        <v>1.7</v>
      </c>
      <c r="T22" s="9">
        <v>1.5</v>
      </c>
      <c r="U22" s="9">
        <v>2.4</v>
      </c>
      <c r="V22" s="9">
        <v>1.9</v>
      </c>
      <c r="W22" s="9">
        <v>1.2</v>
      </c>
      <c r="X22" s="9">
        <v>1.3</v>
      </c>
      <c r="Y22" s="9">
        <v>1</v>
      </c>
      <c r="Z22" s="45">
        <f t="shared" si="0"/>
        <v>2.9625000000000004</v>
      </c>
      <c r="AA22" s="116" t="s">
        <v>14</v>
      </c>
      <c r="AB22" s="9">
        <v>8.6</v>
      </c>
      <c r="AC22" s="143">
        <v>0.06805555555555555</v>
      </c>
      <c r="AD22" s="29">
        <v>19</v>
      </c>
      <c r="AE22" s="116" t="s">
        <v>14</v>
      </c>
      <c r="AF22" s="9">
        <v>21.4</v>
      </c>
      <c r="AG22" s="146">
        <v>0.06527777777777778</v>
      </c>
    </row>
    <row r="23" spans="1:33" ht="14.25" customHeight="1">
      <c r="A23" s="112">
        <v>20</v>
      </c>
      <c r="B23" s="13">
        <v>1.6</v>
      </c>
      <c r="C23" s="9">
        <v>1.3</v>
      </c>
      <c r="D23" s="9">
        <v>1</v>
      </c>
      <c r="E23" s="9">
        <v>1</v>
      </c>
      <c r="F23" s="9">
        <v>1</v>
      </c>
      <c r="G23" s="9">
        <v>0.9</v>
      </c>
      <c r="H23" s="9">
        <v>0.9</v>
      </c>
      <c r="I23" s="9">
        <v>0.6</v>
      </c>
      <c r="J23" s="9">
        <v>1.9</v>
      </c>
      <c r="K23" s="9">
        <v>2.4</v>
      </c>
      <c r="L23" s="9">
        <v>2.2</v>
      </c>
      <c r="M23" s="9">
        <v>3</v>
      </c>
      <c r="N23" s="9">
        <v>2.1</v>
      </c>
      <c r="O23" s="9">
        <v>2</v>
      </c>
      <c r="P23" s="9">
        <v>1.2</v>
      </c>
      <c r="Q23" s="9">
        <v>0.8</v>
      </c>
      <c r="R23" s="9">
        <v>0.5</v>
      </c>
      <c r="S23" s="9">
        <v>1.3</v>
      </c>
      <c r="T23" s="9">
        <v>0.9</v>
      </c>
      <c r="U23" s="9">
        <v>1.5</v>
      </c>
      <c r="V23" s="9">
        <v>1</v>
      </c>
      <c r="W23" s="9">
        <v>1</v>
      </c>
      <c r="X23" s="9">
        <v>1.3</v>
      </c>
      <c r="Y23" s="9">
        <v>2.6</v>
      </c>
      <c r="Z23" s="45">
        <f t="shared" si="0"/>
        <v>1.4166666666666667</v>
      </c>
      <c r="AA23" s="116" t="s">
        <v>32</v>
      </c>
      <c r="AB23" s="9">
        <v>3.2</v>
      </c>
      <c r="AC23" s="143">
        <v>0.4986111111111111</v>
      </c>
      <c r="AD23" s="29">
        <v>20</v>
      </c>
      <c r="AE23" s="116" t="s">
        <v>14</v>
      </c>
      <c r="AF23" s="9">
        <v>5.5</v>
      </c>
      <c r="AG23" s="146">
        <v>0.998611111111111</v>
      </c>
    </row>
    <row r="24" spans="1:33" ht="14.25" customHeight="1">
      <c r="A24" s="113">
        <v>21</v>
      </c>
      <c r="B24" s="19">
        <v>4.8</v>
      </c>
      <c r="C24" s="20">
        <v>6.7</v>
      </c>
      <c r="D24" s="20">
        <v>5.9</v>
      </c>
      <c r="E24" s="20">
        <v>4</v>
      </c>
      <c r="F24" s="20">
        <v>3.9</v>
      </c>
      <c r="G24" s="20">
        <v>3.2</v>
      </c>
      <c r="H24" s="20">
        <v>1.4</v>
      </c>
      <c r="I24" s="20">
        <v>2.4</v>
      </c>
      <c r="J24" s="20">
        <v>5.1</v>
      </c>
      <c r="K24" s="20">
        <v>3.2</v>
      </c>
      <c r="L24" s="20">
        <v>5</v>
      </c>
      <c r="M24" s="20">
        <v>4.1</v>
      </c>
      <c r="N24" s="20">
        <v>4</v>
      </c>
      <c r="O24" s="20">
        <v>2.7</v>
      </c>
      <c r="P24" s="20">
        <v>2.1</v>
      </c>
      <c r="Q24" s="20">
        <v>2.5</v>
      </c>
      <c r="R24" s="20">
        <v>2</v>
      </c>
      <c r="S24" s="20">
        <v>1</v>
      </c>
      <c r="T24" s="20">
        <v>1.4</v>
      </c>
      <c r="U24" s="20">
        <v>1.9</v>
      </c>
      <c r="V24" s="20">
        <v>1.6</v>
      </c>
      <c r="W24" s="20">
        <v>1.8</v>
      </c>
      <c r="X24" s="20">
        <v>2</v>
      </c>
      <c r="Y24" s="20">
        <v>1.7</v>
      </c>
      <c r="Z24" s="46">
        <f t="shared" si="0"/>
        <v>3.1</v>
      </c>
      <c r="AA24" s="117" t="s">
        <v>14</v>
      </c>
      <c r="AB24" s="20">
        <v>7.4</v>
      </c>
      <c r="AC24" s="144">
        <v>0.08958333333333333</v>
      </c>
      <c r="AD24" s="31">
        <v>21</v>
      </c>
      <c r="AE24" s="117" t="s">
        <v>14</v>
      </c>
      <c r="AF24" s="20">
        <v>15</v>
      </c>
      <c r="AG24" s="147">
        <v>0.1486111111111111</v>
      </c>
    </row>
    <row r="25" spans="1:33" ht="14.25" customHeight="1">
      <c r="A25" s="112">
        <v>22</v>
      </c>
      <c r="B25" s="13">
        <v>2.6</v>
      </c>
      <c r="C25" s="9">
        <v>1.6</v>
      </c>
      <c r="D25" s="9">
        <v>1.2</v>
      </c>
      <c r="E25" s="9">
        <v>2.2</v>
      </c>
      <c r="F25" s="9">
        <v>3.3</v>
      </c>
      <c r="G25" s="9">
        <v>3.9</v>
      </c>
      <c r="H25" s="9">
        <v>4.2</v>
      </c>
      <c r="I25" s="9">
        <v>4.4</v>
      </c>
      <c r="J25" s="9">
        <v>4.6</v>
      </c>
      <c r="K25" s="9">
        <v>4.1</v>
      </c>
      <c r="L25" s="9">
        <v>3.6</v>
      </c>
      <c r="M25" s="9">
        <v>2.3</v>
      </c>
      <c r="N25" s="9">
        <v>6.3</v>
      </c>
      <c r="O25" s="9">
        <v>3.4</v>
      </c>
      <c r="P25" s="9">
        <v>1.7</v>
      </c>
      <c r="Q25" s="9">
        <v>2.5</v>
      </c>
      <c r="R25" s="9">
        <v>2.8</v>
      </c>
      <c r="S25" s="9">
        <v>2.5</v>
      </c>
      <c r="T25" s="9">
        <v>2.9</v>
      </c>
      <c r="U25" s="9">
        <v>2.2</v>
      </c>
      <c r="V25" s="9">
        <v>2.7</v>
      </c>
      <c r="W25" s="9">
        <v>4.2</v>
      </c>
      <c r="X25" s="9">
        <v>2.8</v>
      </c>
      <c r="Y25" s="9">
        <v>1.8</v>
      </c>
      <c r="Z25" s="45">
        <f t="shared" si="0"/>
        <v>3.0749999999999997</v>
      </c>
      <c r="AA25" s="116" t="s">
        <v>16</v>
      </c>
      <c r="AB25" s="9">
        <v>7.5</v>
      </c>
      <c r="AC25" s="143">
        <v>0.5479166666666667</v>
      </c>
      <c r="AD25" s="29">
        <v>22</v>
      </c>
      <c r="AE25" s="116" t="s">
        <v>35</v>
      </c>
      <c r="AF25" s="9">
        <v>15.7</v>
      </c>
      <c r="AG25" s="146">
        <v>0.5430555555555555</v>
      </c>
    </row>
    <row r="26" spans="1:33" ht="14.25" customHeight="1">
      <c r="A26" s="112">
        <v>23</v>
      </c>
      <c r="B26" s="13">
        <v>1.5</v>
      </c>
      <c r="C26" s="9">
        <v>1.7</v>
      </c>
      <c r="D26" s="9">
        <v>0.8</v>
      </c>
      <c r="E26" s="9">
        <v>0.8</v>
      </c>
      <c r="F26" s="9">
        <v>0.8</v>
      </c>
      <c r="G26" s="9">
        <v>3</v>
      </c>
      <c r="H26" s="9">
        <v>2.7</v>
      </c>
      <c r="I26" s="9">
        <v>3.6</v>
      </c>
      <c r="J26" s="9">
        <v>4.3</v>
      </c>
      <c r="K26" s="9">
        <v>3.7</v>
      </c>
      <c r="L26" s="9">
        <v>4.9</v>
      </c>
      <c r="M26" s="9">
        <v>4.8</v>
      </c>
      <c r="N26" s="9">
        <v>5.3</v>
      </c>
      <c r="O26" s="9">
        <v>4.3</v>
      </c>
      <c r="P26" s="9">
        <v>3.7</v>
      </c>
      <c r="Q26" s="9">
        <v>3.8</v>
      </c>
      <c r="R26" s="9">
        <v>4</v>
      </c>
      <c r="S26" s="9">
        <v>4.8</v>
      </c>
      <c r="T26" s="9">
        <v>2.1</v>
      </c>
      <c r="U26" s="9">
        <v>0.8</v>
      </c>
      <c r="V26" s="9">
        <v>0.5</v>
      </c>
      <c r="W26" s="9">
        <v>0.6</v>
      </c>
      <c r="X26" s="9">
        <v>0.5</v>
      </c>
      <c r="Y26" s="9">
        <v>0.3</v>
      </c>
      <c r="Z26" s="45">
        <f t="shared" si="0"/>
        <v>2.6374999999999993</v>
      </c>
      <c r="AA26" s="116" t="s">
        <v>21</v>
      </c>
      <c r="AB26" s="9">
        <v>6.5</v>
      </c>
      <c r="AC26" s="143">
        <v>0.5527777777777778</v>
      </c>
      <c r="AD26" s="29">
        <v>23</v>
      </c>
      <c r="AE26" s="116" t="s">
        <v>21</v>
      </c>
      <c r="AF26" s="9">
        <v>12.2</v>
      </c>
      <c r="AG26" s="146">
        <v>0.7409722222222223</v>
      </c>
    </row>
    <row r="27" spans="1:33" ht="14.25" customHeight="1">
      <c r="A27" s="112">
        <v>24</v>
      </c>
      <c r="B27" s="13">
        <v>1.5</v>
      </c>
      <c r="C27" s="9">
        <v>0.9</v>
      </c>
      <c r="D27" s="9">
        <v>1.9</v>
      </c>
      <c r="E27" s="9">
        <v>1</v>
      </c>
      <c r="F27" s="9">
        <v>1.9</v>
      </c>
      <c r="G27" s="9">
        <v>1.7</v>
      </c>
      <c r="H27" s="9">
        <v>0.9</v>
      </c>
      <c r="I27" s="9">
        <v>2.1</v>
      </c>
      <c r="J27" s="9">
        <v>2.4</v>
      </c>
      <c r="K27" s="9">
        <v>2.5</v>
      </c>
      <c r="L27" s="9">
        <v>2.9</v>
      </c>
      <c r="M27" s="9">
        <v>3.4</v>
      </c>
      <c r="N27" s="9">
        <v>2.8</v>
      </c>
      <c r="O27" s="9">
        <v>2.4</v>
      </c>
      <c r="P27" s="9">
        <v>1.6</v>
      </c>
      <c r="Q27" s="9">
        <v>1.1</v>
      </c>
      <c r="R27" s="9">
        <v>1.4</v>
      </c>
      <c r="S27" s="9">
        <v>1</v>
      </c>
      <c r="T27" s="9">
        <v>1.3</v>
      </c>
      <c r="U27" s="9">
        <v>2.4</v>
      </c>
      <c r="V27" s="9">
        <v>2.6</v>
      </c>
      <c r="W27" s="9">
        <v>1.4</v>
      </c>
      <c r="X27" s="9">
        <v>1.9</v>
      </c>
      <c r="Y27" s="9">
        <v>1.8</v>
      </c>
      <c r="Z27" s="45">
        <f t="shared" si="0"/>
        <v>1.8666666666666663</v>
      </c>
      <c r="AA27" s="116" t="s">
        <v>23</v>
      </c>
      <c r="AB27" s="9">
        <v>4.1</v>
      </c>
      <c r="AC27" s="143">
        <v>0.46388888888888885</v>
      </c>
      <c r="AD27" s="29">
        <v>24</v>
      </c>
      <c r="AE27" s="116" t="s">
        <v>24</v>
      </c>
      <c r="AF27" s="9">
        <v>8.2</v>
      </c>
      <c r="AG27" s="146">
        <v>0.8256944444444444</v>
      </c>
    </row>
    <row r="28" spans="1:33" ht="14.25" customHeight="1">
      <c r="A28" s="112">
        <v>25</v>
      </c>
      <c r="B28" s="13">
        <v>1</v>
      </c>
      <c r="C28" s="9">
        <v>6.7</v>
      </c>
      <c r="D28" s="9">
        <v>2.7</v>
      </c>
      <c r="E28" s="9">
        <v>2.2</v>
      </c>
      <c r="F28" s="9">
        <v>3.9</v>
      </c>
      <c r="G28" s="9">
        <v>5.5</v>
      </c>
      <c r="H28" s="9">
        <v>6.9</v>
      </c>
      <c r="I28" s="9">
        <v>6.4</v>
      </c>
      <c r="J28" s="9">
        <v>8.7</v>
      </c>
      <c r="K28" s="9">
        <v>8</v>
      </c>
      <c r="L28" s="9">
        <v>6.4</v>
      </c>
      <c r="M28" s="9">
        <v>8.5</v>
      </c>
      <c r="N28" s="9">
        <v>7.3</v>
      </c>
      <c r="O28" s="9">
        <v>7.2</v>
      </c>
      <c r="P28" s="9">
        <v>4.5</v>
      </c>
      <c r="Q28" s="9">
        <v>4.2</v>
      </c>
      <c r="R28" s="9">
        <v>3.9</v>
      </c>
      <c r="S28" s="9">
        <v>3.5</v>
      </c>
      <c r="T28" s="9">
        <v>2.2</v>
      </c>
      <c r="U28" s="9">
        <v>2.8</v>
      </c>
      <c r="V28" s="9">
        <v>1.7</v>
      </c>
      <c r="W28" s="9">
        <v>0.9</v>
      </c>
      <c r="X28" s="9">
        <v>1.4</v>
      </c>
      <c r="Y28" s="9">
        <v>1.2</v>
      </c>
      <c r="Z28" s="45">
        <f t="shared" si="0"/>
        <v>4.487500000000002</v>
      </c>
      <c r="AA28" s="116" t="s">
        <v>15</v>
      </c>
      <c r="AB28" s="9">
        <v>9.5</v>
      </c>
      <c r="AC28" s="143">
        <v>0.37013888888888885</v>
      </c>
      <c r="AD28" s="29">
        <v>25</v>
      </c>
      <c r="AE28" s="116" t="s">
        <v>15</v>
      </c>
      <c r="AF28" s="9">
        <v>22.9</v>
      </c>
      <c r="AG28" s="146">
        <v>0.5298611111111111</v>
      </c>
    </row>
    <row r="29" spans="1:33" ht="14.25" customHeight="1">
      <c r="A29" s="112">
        <v>26</v>
      </c>
      <c r="B29" s="13">
        <v>2.2</v>
      </c>
      <c r="C29" s="9">
        <v>3.2</v>
      </c>
      <c r="D29" s="9">
        <v>4.4</v>
      </c>
      <c r="E29" s="9">
        <v>4.6</v>
      </c>
      <c r="F29" s="9">
        <v>3.6</v>
      </c>
      <c r="G29" s="9">
        <v>4.4</v>
      </c>
      <c r="H29" s="9">
        <v>4.7</v>
      </c>
      <c r="I29" s="9">
        <v>4.8</v>
      </c>
      <c r="J29" s="9">
        <v>1.8</v>
      </c>
      <c r="K29" s="9">
        <v>2.7</v>
      </c>
      <c r="L29" s="9">
        <v>4.5</v>
      </c>
      <c r="M29" s="9">
        <v>3.3</v>
      </c>
      <c r="N29" s="9">
        <v>3.1</v>
      </c>
      <c r="O29" s="9">
        <v>4.5</v>
      </c>
      <c r="P29" s="9">
        <v>2.4</v>
      </c>
      <c r="Q29" s="9">
        <v>2.1</v>
      </c>
      <c r="R29" s="9">
        <v>3.7</v>
      </c>
      <c r="S29" s="9">
        <v>3.5</v>
      </c>
      <c r="T29" s="9">
        <v>5.1</v>
      </c>
      <c r="U29" s="9">
        <v>1.2</v>
      </c>
      <c r="V29" s="9">
        <v>2.4</v>
      </c>
      <c r="W29" s="9">
        <v>1.6</v>
      </c>
      <c r="X29" s="9">
        <v>0.9</v>
      </c>
      <c r="Y29" s="9">
        <v>1.4</v>
      </c>
      <c r="Z29" s="45">
        <f t="shared" si="0"/>
        <v>3.170833333333334</v>
      </c>
      <c r="AA29" s="116" t="s">
        <v>15</v>
      </c>
      <c r="AB29" s="9">
        <v>5.8</v>
      </c>
      <c r="AC29" s="143">
        <v>0.8090277777777778</v>
      </c>
      <c r="AD29" s="29">
        <v>26</v>
      </c>
      <c r="AE29" s="116" t="s">
        <v>17</v>
      </c>
      <c r="AF29" s="9">
        <v>12.9</v>
      </c>
      <c r="AG29" s="146">
        <v>0.5881944444444445</v>
      </c>
    </row>
    <row r="30" spans="1:33" ht="14.25" customHeight="1">
      <c r="A30" s="112">
        <v>27</v>
      </c>
      <c r="B30" s="13">
        <v>0.6</v>
      </c>
      <c r="C30" s="9">
        <v>1.2</v>
      </c>
      <c r="D30" s="9">
        <v>0.7</v>
      </c>
      <c r="E30" s="9">
        <v>0.7</v>
      </c>
      <c r="F30" s="9">
        <v>1.8</v>
      </c>
      <c r="G30" s="9">
        <v>1.1</v>
      </c>
      <c r="H30" s="9">
        <v>1</v>
      </c>
      <c r="I30" s="9">
        <v>1.6</v>
      </c>
      <c r="J30" s="9">
        <v>2.5</v>
      </c>
      <c r="K30" s="9">
        <v>2.9</v>
      </c>
      <c r="L30" s="9">
        <v>3.2</v>
      </c>
      <c r="M30" s="9">
        <v>2.8</v>
      </c>
      <c r="N30" s="9">
        <v>2.3</v>
      </c>
      <c r="O30" s="9">
        <v>1.6</v>
      </c>
      <c r="P30" s="9">
        <v>3.5</v>
      </c>
      <c r="Q30" s="9">
        <v>3.3</v>
      </c>
      <c r="R30" s="9">
        <v>1.9</v>
      </c>
      <c r="S30" s="9">
        <v>1.1</v>
      </c>
      <c r="T30" s="9">
        <v>3.6</v>
      </c>
      <c r="U30" s="9">
        <v>1.5</v>
      </c>
      <c r="V30" s="9">
        <v>1.1</v>
      </c>
      <c r="W30" s="9">
        <v>1.3</v>
      </c>
      <c r="X30" s="9">
        <v>0.9</v>
      </c>
      <c r="Y30" s="9">
        <v>1.4</v>
      </c>
      <c r="Z30" s="45">
        <f t="shared" si="0"/>
        <v>1.8166666666666667</v>
      </c>
      <c r="AA30" s="116" t="s">
        <v>35</v>
      </c>
      <c r="AB30" s="9">
        <v>4</v>
      </c>
      <c r="AC30" s="143">
        <v>0.6194444444444445</v>
      </c>
      <c r="AD30" s="29">
        <v>27</v>
      </c>
      <c r="AE30" s="116" t="s">
        <v>35</v>
      </c>
      <c r="AF30" s="9">
        <v>8.7</v>
      </c>
      <c r="AG30" s="146">
        <v>0.6805555555555555</v>
      </c>
    </row>
    <row r="31" spans="1:33" ht="14.25" customHeight="1">
      <c r="A31" s="112">
        <v>28</v>
      </c>
      <c r="B31" s="13">
        <v>1.2</v>
      </c>
      <c r="C31" s="9">
        <v>1.9</v>
      </c>
      <c r="D31" s="9">
        <v>1.9</v>
      </c>
      <c r="E31" s="9">
        <v>2.7</v>
      </c>
      <c r="F31" s="9">
        <v>3.2</v>
      </c>
      <c r="G31" s="9">
        <v>3.4</v>
      </c>
      <c r="H31" s="9">
        <v>4.9</v>
      </c>
      <c r="I31" s="9">
        <v>3.2</v>
      </c>
      <c r="J31" s="9">
        <v>3.6</v>
      </c>
      <c r="K31" s="9">
        <v>2.9</v>
      </c>
      <c r="L31" s="9">
        <v>3.2</v>
      </c>
      <c r="M31" s="9">
        <v>2.5</v>
      </c>
      <c r="N31" s="9">
        <v>2.1</v>
      </c>
      <c r="O31" s="9">
        <v>2.8</v>
      </c>
      <c r="P31" s="9">
        <v>3.2</v>
      </c>
      <c r="Q31" s="9">
        <v>3.3</v>
      </c>
      <c r="R31" s="9">
        <v>2.8</v>
      </c>
      <c r="S31" s="9">
        <v>2.4</v>
      </c>
      <c r="T31" s="9">
        <v>1.5</v>
      </c>
      <c r="U31" s="9">
        <v>1.8</v>
      </c>
      <c r="V31" s="9">
        <v>2.7</v>
      </c>
      <c r="W31" s="9">
        <v>1.5</v>
      </c>
      <c r="X31" s="9">
        <v>1.1</v>
      </c>
      <c r="Y31" s="9">
        <v>2.5</v>
      </c>
      <c r="Z31" s="45">
        <f t="shared" si="0"/>
        <v>2.595833333333333</v>
      </c>
      <c r="AA31" s="116" t="s">
        <v>21</v>
      </c>
      <c r="AB31" s="9">
        <v>5.4</v>
      </c>
      <c r="AC31" s="143">
        <v>0.30416666666666664</v>
      </c>
      <c r="AD31" s="29">
        <v>28</v>
      </c>
      <c r="AE31" s="116" t="s">
        <v>22</v>
      </c>
      <c r="AF31" s="9">
        <v>9.4</v>
      </c>
      <c r="AG31" s="146">
        <v>0.3076388888888889</v>
      </c>
    </row>
    <row r="32" spans="1:33" ht="14.25" customHeight="1">
      <c r="A32" s="112">
        <v>29</v>
      </c>
      <c r="B32" s="13">
        <v>1.6</v>
      </c>
      <c r="C32" s="9">
        <v>2.4</v>
      </c>
      <c r="D32" s="9">
        <v>0.7</v>
      </c>
      <c r="E32" s="9">
        <v>0.7</v>
      </c>
      <c r="F32" s="9">
        <v>1</v>
      </c>
      <c r="G32" s="9">
        <v>0.9</v>
      </c>
      <c r="H32" s="9">
        <v>1.3</v>
      </c>
      <c r="I32" s="9">
        <v>2.3</v>
      </c>
      <c r="J32" s="9">
        <v>5.4</v>
      </c>
      <c r="K32" s="9">
        <v>6.4</v>
      </c>
      <c r="L32" s="9">
        <v>4.5</v>
      </c>
      <c r="M32" s="9">
        <v>5.1</v>
      </c>
      <c r="N32" s="9">
        <v>2.2</v>
      </c>
      <c r="O32" s="9">
        <v>4.1</v>
      </c>
      <c r="P32" s="9">
        <v>2.4</v>
      </c>
      <c r="Q32" s="9">
        <v>4.5</v>
      </c>
      <c r="R32" s="9">
        <v>2.9</v>
      </c>
      <c r="S32" s="9">
        <v>3.7</v>
      </c>
      <c r="T32" s="9">
        <v>5.1</v>
      </c>
      <c r="U32" s="9">
        <v>2.9</v>
      </c>
      <c r="V32" s="9">
        <v>2.9</v>
      </c>
      <c r="W32" s="9">
        <v>5</v>
      </c>
      <c r="X32" s="9">
        <v>5.9</v>
      </c>
      <c r="Y32" s="9">
        <v>3.9</v>
      </c>
      <c r="Z32" s="45">
        <f t="shared" si="0"/>
        <v>3.241666666666667</v>
      </c>
      <c r="AA32" s="116" t="s">
        <v>14</v>
      </c>
      <c r="AB32" s="9">
        <v>7.2</v>
      </c>
      <c r="AC32" s="143">
        <v>0.9527777777777778</v>
      </c>
      <c r="AD32" s="29">
        <v>29</v>
      </c>
      <c r="AE32" s="116" t="s">
        <v>14</v>
      </c>
      <c r="AF32" s="9">
        <v>15.1</v>
      </c>
      <c r="AG32" s="146">
        <v>0.4138888888888889</v>
      </c>
    </row>
    <row r="33" spans="1:33" ht="14.25" customHeight="1">
      <c r="A33" s="112">
        <v>30</v>
      </c>
      <c r="B33" s="13">
        <v>3.9</v>
      </c>
      <c r="C33" s="9">
        <v>2.5</v>
      </c>
      <c r="D33" s="9">
        <v>3.6</v>
      </c>
      <c r="E33" s="9">
        <v>0.8</v>
      </c>
      <c r="F33" s="9">
        <v>1.9</v>
      </c>
      <c r="G33" s="9">
        <v>0.8</v>
      </c>
      <c r="H33" s="9">
        <v>3.1</v>
      </c>
      <c r="I33" s="9">
        <v>3.4</v>
      </c>
      <c r="J33" s="9">
        <v>3.3</v>
      </c>
      <c r="K33" s="9">
        <v>6.3</v>
      </c>
      <c r="L33" s="9">
        <v>4.2</v>
      </c>
      <c r="M33" s="9">
        <v>5</v>
      </c>
      <c r="N33" s="9">
        <v>2.9</v>
      </c>
      <c r="O33" s="9">
        <v>4.3</v>
      </c>
      <c r="P33" s="9">
        <v>2.4</v>
      </c>
      <c r="Q33" s="9">
        <v>2.3</v>
      </c>
      <c r="R33" s="9">
        <v>2.2</v>
      </c>
      <c r="S33" s="9">
        <v>1.4</v>
      </c>
      <c r="T33" s="9">
        <v>2.1</v>
      </c>
      <c r="U33" s="9">
        <v>2</v>
      </c>
      <c r="V33" s="9">
        <v>2.1</v>
      </c>
      <c r="W33" s="9">
        <v>0.8</v>
      </c>
      <c r="X33" s="9">
        <v>0.7</v>
      </c>
      <c r="Y33" s="9">
        <v>2.1</v>
      </c>
      <c r="Z33" s="45">
        <f t="shared" si="0"/>
        <v>2.670833333333333</v>
      </c>
      <c r="AA33" s="116" t="s">
        <v>15</v>
      </c>
      <c r="AB33" s="9">
        <v>6.8</v>
      </c>
      <c r="AC33" s="143">
        <v>0.4201388888888889</v>
      </c>
      <c r="AD33" s="29">
        <v>30</v>
      </c>
      <c r="AE33" s="116" t="s">
        <v>15</v>
      </c>
      <c r="AF33" s="9">
        <v>13.4</v>
      </c>
      <c r="AG33" s="146">
        <v>0.4152777777777778</v>
      </c>
    </row>
    <row r="34" spans="1:33" ht="14.25" customHeight="1">
      <c r="A34" s="112">
        <v>31</v>
      </c>
      <c r="B34" s="13">
        <v>1.1</v>
      </c>
      <c r="C34" s="9">
        <v>1.4</v>
      </c>
      <c r="D34" s="9">
        <v>0.7</v>
      </c>
      <c r="E34" s="9">
        <v>1.6</v>
      </c>
      <c r="F34" s="9">
        <v>2.1</v>
      </c>
      <c r="G34" s="9">
        <v>1.8</v>
      </c>
      <c r="H34" s="9">
        <v>0.5</v>
      </c>
      <c r="I34" s="9">
        <v>1.5</v>
      </c>
      <c r="J34" s="9">
        <v>2.3</v>
      </c>
      <c r="K34" s="9">
        <v>4.5</v>
      </c>
      <c r="L34" s="9">
        <v>4</v>
      </c>
      <c r="M34" s="9">
        <v>2.4</v>
      </c>
      <c r="N34" s="9">
        <v>3.2</v>
      </c>
      <c r="O34" s="9">
        <v>2.2</v>
      </c>
      <c r="P34" s="9">
        <v>2.6</v>
      </c>
      <c r="Q34" s="125">
        <v>2.2</v>
      </c>
      <c r="R34" s="125">
        <v>4</v>
      </c>
      <c r="S34" s="125">
        <v>4.5</v>
      </c>
      <c r="T34" s="125">
        <v>4.2</v>
      </c>
      <c r="U34" s="125">
        <v>2.7</v>
      </c>
      <c r="V34" s="125">
        <v>3.5</v>
      </c>
      <c r="W34" s="125">
        <v>1.7</v>
      </c>
      <c r="X34" s="125">
        <v>2.7</v>
      </c>
      <c r="Y34" s="125">
        <v>0.9</v>
      </c>
      <c r="Z34" s="45">
        <f t="shared" si="0"/>
        <v>2.429166666666667</v>
      </c>
      <c r="AA34" s="126" t="s">
        <v>17</v>
      </c>
      <c r="AB34" s="125">
        <v>5.3</v>
      </c>
      <c r="AC34" s="149">
        <v>0.48680555555555555</v>
      </c>
      <c r="AD34" s="127">
        <v>31</v>
      </c>
      <c r="AE34" s="126" t="s">
        <v>14</v>
      </c>
      <c r="AF34" s="125">
        <v>10.8</v>
      </c>
      <c r="AG34" s="152">
        <v>0.48055555555555557</v>
      </c>
    </row>
    <row r="35" spans="1:33" ht="14.25" customHeight="1">
      <c r="A35" s="114" t="s">
        <v>25</v>
      </c>
      <c r="B35" s="26">
        <f aca="true" t="shared" si="1" ref="B35:K35">AVERAGE(B4:B34)</f>
        <v>2.0096774193548392</v>
      </c>
      <c r="C35" s="27">
        <f t="shared" si="1"/>
        <v>2.370967741935485</v>
      </c>
      <c r="D35" s="27">
        <f t="shared" si="1"/>
        <v>2.0483870967741935</v>
      </c>
      <c r="E35" s="27">
        <f t="shared" si="1"/>
        <v>1.7193548387096778</v>
      </c>
      <c r="F35" s="27">
        <f t="shared" si="1"/>
        <v>2.016129032258064</v>
      </c>
      <c r="G35" s="27">
        <f t="shared" si="1"/>
        <v>2.0161290322580645</v>
      </c>
      <c r="H35" s="27">
        <f t="shared" si="1"/>
        <v>2.1354838709677417</v>
      </c>
      <c r="I35" s="27">
        <f t="shared" si="1"/>
        <v>2.490322580645161</v>
      </c>
      <c r="J35" s="27">
        <f t="shared" si="1"/>
        <v>3.1838709677419357</v>
      </c>
      <c r="K35" s="27">
        <f t="shared" si="1"/>
        <v>3.464516129032259</v>
      </c>
      <c r="L35" s="27">
        <f aca="true" t="shared" si="2" ref="L35:Z35">AVERAGE(L4:L34)</f>
        <v>3.335483870967743</v>
      </c>
      <c r="M35" s="27">
        <f t="shared" si="2"/>
        <v>3.5548387096774188</v>
      </c>
      <c r="N35" s="27">
        <f t="shared" si="2"/>
        <v>3.241935483870967</v>
      </c>
      <c r="O35" s="27">
        <f t="shared" si="2"/>
        <v>3.02258064516129</v>
      </c>
      <c r="P35" s="27">
        <f t="shared" si="2"/>
        <v>2.516129032258065</v>
      </c>
      <c r="Q35" s="27">
        <f t="shared" si="2"/>
        <v>2.6774193548387086</v>
      </c>
      <c r="R35" s="27">
        <f t="shared" si="2"/>
        <v>2.7064516129032263</v>
      </c>
      <c r="S35" s="27">
        <f t="shared" si="2"/>
        <v>2.4225806451612906</v>
      </c>
      <c r="T35" s="27">
        <f t="shared" si="2"/>
        <v>2.4903225806451608</v>
      </c>
      <c r="U35" s="27">
        <f t="shared" si="2"/>
        <v>2.180645161290323</v>
      </c>
      <c r="V35" s="27">
        <f t="shared" si="2"/>
        <v>2.396774193548387</v>
      </c>
      <c r="W35" s="27">
        <f t="shared" si="2"/>
        <v>2.2451612903225806</v>
      </c>
      <c r="X35" s="27">
        <f t="shared" si="2"/>
        <v>2.1677419354838707</v>
      </c>
      <c r="Y35" s="27">
        <f t="shared" si="2"/>
        <v>1.9516129032258065</v>
      </c>
      <c r="Z35" s="47">
        <f t="shared" si="2"/>
        <v>2.5151881720430107</v>
      </c>
      <c r="AA35" s="118"/>
      <c r="AB35" s="27">
        <f>AVERAGE(AB4:AB34)</f>
        <v>5.7774193548387105</v>
      </c>
      <c r="AC35" s="42"/>
      <c r="AD35" s="42"/>
      <c r="AE35" s="118"/>
      <c r="AF35" s="27">
        <f>AVERAGE(AF4:AF34)</f>
        <v>11.787096774193547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10.5</v>
      </c>
      <c r="O38" s="119" t="s">
        <v>15</v>
      </c>
      <c r="P38" s="30">
        <v>18</v>
      </c>
      <c r="Q38" s="120">
        <v>0.9069444444444444</v>
      </c>
      <c r="T38" s="19">
        <f>MAX(風速2)</f>
        <v>22.9</v>
      </c>
      <c r="U38" s="119" t="s">
        <v>15</v>
      </c>
      <c r="V38" s="30">
        <v>25</v>
      </c>
      <c r="W38" s="120">
        <v>0.5298611111111111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pane xSplit="1" ySplit="3" topLeftCell="B4" activePane="bottomRight" state="frozen"/>
      <selection pane="topLeft" activeCell="AG38" sqref="AG38"/>
      <selection pane="topRight" activeCell="AG38" sqref="AG38"/>
      <selection pane="bottomLeft" activeCell="AG38" sqref="AG38"/>
      <selection pane="bottomRight" activeCell="B4" sqref="B4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2005</v>
      </c>
      <c r="AA1" s="2" t="s">
        <v>1</v>
      </c>
      <c r="AB1" s="121">
        <v>4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8">
        <v>0.2</v>
      </c>
      <c r="C4" s="129">
        <v>1.1</v>
      </c>
      <c r="D4" s="129">
        <v>1.9</v>
      </c>
      <c r="E4" s="129">
        <v>1.4</v>
      </c>
      <c r="F4" s="129">
        <v>0.7</v>
      </c>
      <c r="G4" s="129">
        <v>3</v>
      </c>
      <c r="H4" s="129">
        <v>2</v>
      </c>
      <c r="I4" s="129">
        <v>3.1</v>
      </c>
      <c r="J4" s="129">
        <v>2.2</v>
      </c>
      <c r="K4" s="129">
        <v>3.6</v>
      </c>
      <c r="L4" s="129">
        <v>2.4</v>
      </c>
      <c r="M4" s="129">
        <v>4.9</v>
      </c>
      <c r="N4" s="129">
        <v>4.4</v>
      </c>
      <c r="O4" s="129">
        <v>2.4</v>
      </c>
      <c r="P4" s="129">
        <v>2.5</v>
      </c>
      <c r="Q4" s="129">
        <v>1.3</v>
      </c>
      <c r="R4" s="129">
        <v>2.6</v>
      </c>
      <c r="S4" s="129">
        <v>1.8</v>
      </c>
      <c r="T4" s="129">
        <v>2.4</v>
      </c>
      <c r="U4" s="129">
        <v>1.3</v>
      </c>
      <c r="V4" s="129">
        <v>2</v>
      </c>
      <c r="W4" s="129">
        <v>1.2</v>
      </c>
      <c r="X4" s="129">
        <v>1.5</v>
      </c>
      <c r="Y4" s="129">
        <v>2</v>
      </c>
      <c r="Z4" s="44">
        <f aca="true" t="shared" si="0" ref="Z4:Z33">AVERAGE(B4:Y4)</f>
        <v>2.1624999999999996</v>
      </c>
      <c r="AA4" s="133" t="s">
        <v>23</v>
      </c>
      <c r="AB4" s="129">
        <v>5.4</v>
      </c>
      <c r="AC4" s="148">
        <v>0.4840277777777778</v>
      </c>
      <c r="AD4" s="134">
        <v>1</v>
      </c>
      <c r="AE4" s="133" t="s">
        <v>23</v>
      </c>
      <c r="AF4" s="129">
        <v>11.3</v>
      </c>
      <c r="AG4" s="151">
        <v>0.49513888888888885</v>
      </c>
    </row>
    <row r="5" spans="1:33" ht="14.25" customHeight="1">
      <c r="A5" s="112">
        <v>2</v>
      </c>
      <c r="B5" s="130">
        <v>1.8</v>
      </c>
      <c r="C5" s="125">
        <v>1.4</v>
      </c>
      <c r="D5" s="125">
        <v>1.1</v>
      </c>
      <c r="E5" s="125">
        <v>1.6</v>
      </c>
      <c r="F5" s="125">
        <v>1.7</v>
      </c>
      <c r="G5" s="125">
        <v>2.1</v>
      </c>
      <c r="H5" s="125">
        <v>2.2</v>
      </c>
      <c r="I5" s="125">
        <v>2.8</v>
      </c>
      <c r="J5" s="125">
        <v>2.7</v>
      </c>
      <c r="K5" s="125">
        <v>3.3</v>
      </c>
      <c r="L5" s="125">
        <v>3.6</v>
      </c>
      <c r="M5" s="125">
        <v>3</v>
      </c>
      <c r="N5" s="125">
        <v>3</v>
      </c>
      <c r="O5" s="125">
        <v>3.4</v>
      </c>
      <c r="P5" s="125">
        <v>3</v>
      </c>
      <c r="Q5" s="125">
        <v>2.9</v>
      </c>
      <c r="R5" s="125">
        <v>0.5</v>
      </c>
      <c r="S5" s="125">
        <v>1.1</v>
      </c>
      <c r="T5" s="125">
        <v>1.7</v>
      </c>
      <c r="U5" s="125">
        <v>2.1</v>
      </c>
      <c r="V5" s="125">
        <v>3.1</v>
      </c>
      <c r="W5" s="125">
        <v>1.5</v>
      </c>
      <c r="X5" s="125">
        <v>2.2</v>
      </c>
      <c r="Y5" s="125">
        <v>3.1</v>
      </c>
      <c r="Z5" s="45">
        <f t="shared" si="0"/>
        <v>2.2875000000000005</v>
      </c>
      <c r="AA5" s="126" t="s">
        <v>21</v>
      </c>
      <c r="AB5" s="125">
        <v>4.4</v>
      </c>
      <c r="AC5" s="149">
        <v>0.6</v>
      </c>
      <c r="AD5" s="127">
        <v>2</v>
      </c>
      <c r="AE5" s="126" t="s">
        <v>21</v>
      </c>
      <c r="AF5" s="125">
        <v>7.6</v>
      </c>
      <c r="AG5" s="152">
        <v>0.34097222222222223</v>
      </c>
    </row>
    <row r="6" spans="1:33" ht="14.25" customHeight="1">
      <c r="A6" s="112">
        <v>3</v>
      </c>
      <c r="B6" s="130">
        <v>1.9</v>
      </c>
      <c r="C6" s="125">
        <v>4.3</v>
      </c>
      <c r="D6" s="125">
        <v>2.2</v>
      </c>
      <c r="E6" s="125">
        <v>1.5</v>
      </c>
      <c r="F6" s="125">
        <v>0.9</v>
      </c>
      <c r="G6" s="125">
        <v>1</v>
      </c>
      <c r="H6" s="125">
        <v>2.3</v>
      </c>
      <c r="I6" s="125">
        <v>3.5</v>
      </c>
      <c r="J6" s="125">
        <v>3.7</v>
      </c>
      <c r="K6" s="125">
        <v>3.9</v>
      </c>
      <c r="L6" s="125">
        <v>3</v>
      </c>
      <c r="M6" s="125">
        <v>2.5</v>
      </c>
      <c r="N6" s="125">
        <v>2.7</v>
      </c>
      <c r="O6" s="125">
        <v>2.3</v>
      </c>
      <c r="P6" s="125">
        <v>3.2</v>
      </c>
      <c r="Q6" s="125">
        <v>3.1</v>
      </c>
      <c r="R6" s="125">
        <v>3.7</v>
      </c>
      <c r="S6" s="125">
        <v>3.2</v>
      </c>
      <c r="T6" s="125">
        <v>3</v>
      </c>
      <c r="U6" s="125">
        <v>3.5</v>
      </c>
      <c r="V6" s="125">
        <v>4.7</v>
      </c>
      <c r="W6" s="125">
        <v>4.8</v>
      </c>
      <c r="X6" s="125">
        <v>4.2</v>
      </c>
      <c r="Y6" s="125">
        <v>4.9</v>
      </c>
      <c r="Z6" s="45">
        <f t="shared" si="0"/>
        <v>3.083333333333334</v>
      </c>
      <c r="AA6" s="126" t="s">
        <v>21</v>
      </c>
      <c r="AB6" s="125">
        <v>6.5</v>
      </c>
      <c r="AC6" s="149">
        <v>0.967361111111111</v>
      </c>
      <c r="AD6" s="127">
        <v>3</v>
      </c>
      <c r="AE6" s="126" t="s">
        <v>21</v>
      </c>
      <c r="AF6" s="125">
        <v>13.6</v>
      </c>
      <c r="AG6" s="152">
        <v>0.9861111111111112</v>
      </c>
    </row>
    <row r="7" spans="1:33" ht="14.25" customHeight="1">
      <c r="A7" s="112">
        <v>4</v>
      </c>
      <c r="B7" s="130">
        <v>5.2</v>
      </c>
      <c r="C7" s="125">
        <v>4.5</v>
      </c>
      <c r="D7" s="125">
        <v>3.1</v>
      </c>
      <c r="E7" s="125">
        <v>4.7</v>
      </c>
      <c r="F7" s="125">
        <v>3.4</v>
      </c>
      <c r="G7" s="125">
        <v>4</v>
      </c>
      <c r="H7" s="125">
        <v>2.5</v>
      </c>
      <c r="I7" s="125">
        <v>2.1</v>
      </c>
      <c r="J7" s="125">
        <v>2.2</v>
      </c>
      <c r="K7" s="125">
        <v>3.5</v>
      </c>
      <c r="L7" s="125">
        <v>2.6</v>
      </c>
      <c r="M7" s="125">
        <v>4.1</v>
      </c>
      <c r="N7" s="125">
        <v>5.9</v>
      </c>
      <c r="O7" s="125">
        <v>4.7</v>
      </c>
      <c r="P7" s="125">
        <v>3.7</v>
      </c>
      <c r="Q7" s="125">
        <v>3.7</v>
      </c>
      <c r="R7" s="125">
        <v>2.8</v>
      </c>
      <c r="S7" s="125">
        <v>1.9</v>
      </c>
      <c r="T7" s="125">
        <v>1.8</v>
      </c>
      <c r="U7" s="125">
        <v>1.3</v>
      </c>
      <c r="V7" s="125">
        <v>1.5</v>
      </c>
      <c r="W7" s="125">
        <v>2.6</v>
      </c>
      <c r="X7" s="125">
        <v>1.5</v>
      </c>
      <c r="Y7" s="125">
        <v>1.8</v>
      </c>
      <c r="Z7" s="45">
        <f t="shared" si="0"/>
        <v>3.1291666666666664</v>
      </c>
      <c r="AA7" s="126" t="s">
        <v>20</v>
      </c>
      <c r="AB7" s="125">
        <v>6.4</v>
      </c>
      <c r="AC7" s="149">
        <v>0.5375</v>
      </c>
      <c r="AD7" s="127">
        <v>4</v>
      </c>
      <c r="AE7" s="126" t="s">
        <v>21</v>
      </c>
      <c r="AF7" s="125">
        <v>13.2</v>
      </c>
      <c r="AG7" s="152">
        <v>0.07361111111111111</v>
      </c>
    </row>
    <row r="8" spans="1:33" ht="14.25" customHeight="1">
      <c r="A8" s="112">
        <v>5</v>
      </c>
      <c r="B8" s="130">
        <v>2.2</v>
      </c>
      <c r="C8" s="125">
        <v>1.8</v>
      </c>
      <c r="D8" s="125">
        <v>2.8</v>
      </c>
      <c r="E8" s="125">
        <v>1.1</v>
      </c>
      <c r="F8" s="125">
        <v>2</v>
      </c>
      <c r="G8" s="125">
        <v>1.1</v>
      </c>
      <c r="H8" s="125">
        <v>2.5</v>
      </c>
      <c r="I8" s="125">
        <v>2.9</v>
      </c>
      <c r="J8" s="125">
        <v>2.9</v>
      </c>
      <c r="K8" s="125">
        <v>4.6</v>
      </c>
      <c r="L8" s="125">
        <v>5.5</v>
      </c>
      <c r="M8" s="125">
        <v>3.7</v>
      </c>
      <c r="N8" s="125">
        <v>2.9</v>
      </c>
      <c r="O8" s="125">
        <v>3.4</v>
      </c>
      <c r="P8" s="125">
        <v>3.1</v>
      </c>
      <c r="Q8" s="125">
        <v>1.5</v>
      </c>
      <c r="R8" s="125">
        <v>1.1</v>
      </c>
      <c r="S8" s="125">
        <v>1.1</v>
      </c>
      <c r="T8" s="125">
        <v>1.1</v>
      </c>
      <c r="U8" s="125">
        <v>0.5</v>
      </c>
      <c r="V8" s="125">
        <v>1.1</v>
      </c>
      <c r="W8" s="125">
        <v>1.2</v>
      </c>
      <c r="X8" s="125">
        <v>0.7</v>
      </c>
      <c r="Y8" s="125">
        <v>1.7</v>
      </c>
      <c r="Z8" s="45">
        <f t="shared" si="0"/>
        <v>2.1875000000000004</v>
      </c>
      <c r="AA8" s="126" t="s">
        <v>16</v>
      </c>
      <c r="AB8" s="125">
        <v>6.5</v>
      </c>
      <c r="AC8" s="149">
        <v>0.4625</v>
      </c>
      <c r="AD8" s="127">
        <v>5</v>
      </c>
      <c r="AE8" s="126" t="s">
        <v>16</v>
      </c>
      <c r="AF8" s="125">
        <v>11.7</v>
      </c>
      <c r="AG8" s="152">
        <v>0.47361111111111115</v>
      </c>
    </row>
    <row r="9" spans="1:33" ht="14.25" customHeight="1">
      <c r="A9" s="112">
        <v>6</v>
      </c>
      <c r="B9" s="130">
        <v>1.1</v>
      </c>
      <c r="C9" s="125">
        <v>1.2</v>
      </c>
      <c r="D9" s="125">
        <v>1.6</v>
      </c>
      <c r="E9" s="125">
        <v>1.6</v>
      </c>
      <c r="F9" s="125">
        <v>0.4</v>
      </c>
      <c r="G9" s="125">
        <v>1.3</v>
      </c>
      <c r="H9" s="125">
        <v>1.5</v>
      </c>
      <c r="I9" s="125">
        <v>1.1</v>
      </c>
      <c r="J9" s="125">
        <v>5.3</v>
      </c>
      <c r="K9" s="125">
        <v>4</v>
      </c>
      <c r="L9" s="125">
        <v>3.6</v>
      </c>
      <c r="M9" s="125">
        <v>3.4</v>
      </c>
      <c r="N9" s="125">
        <v>2.5</v>
      </c>
      <c r="O9" s="125">
        <v>3.1</v>
      </c>
      <c r="P9" s="125">
        <v>1.5</v>
      </c>
      <c r="Q9" s="125">
        <v>1.8</v>
      </c>
      <c r="R9" s="125">
        <v>1</v>
      </c>
      <c r="S9" s="125">
        <v>1.8</v>
      </c>
      <c r="T9" s="125">
        <v>1</v>
      </c>
      <c r="U9" s="125">
        <v>0.6</v>
      </c>
      <c r="V9" s="125">
        <v>1.2</v>
      </c>
      <c r="W9" s="125">
        <v>1.5</v>
      </c>
      <c r="X9" s="125">
        <v>1.4</v>
      </c>
      <c r="Y9" s="125">
        <v>1.4</v>
      </c>
      <c r="Z9" s="45">
        <f t="shared" si="0"/>
        <v>1.8708333333333333</v>
      </c>
      <c r="AA9" s="126" t="s">
        <v>17</v>
      </c>
      <c r="AB9" s="125">
        <v>6</v>
      </c>
      <c r="AC9" s="149">
        <v>0.3951388888888889</v>
      </c>
      <c r="AD9" s="127">
        <v>6</v>
      </c>
      <c r="AE9" s="126" t="s">
        <v>17</v>
      </c>
      <c r="AF9" s="125">
        <v>11.6</v>
      </c>
      <c r="AG9" s="152">
        <v>0.39375</v>
      </c>
    </row>
    <row r="10" spans="1:33" ht="14.25" customHeight="1">
      <c r="A10" s="112">
        <v>7</v>
      </c>
      <c r="B10" s="130">
        <v>1.2</v>
      </c>
      <c r="C10" s="125">
        <v>1.8</v>
      </c>
      <c r="D10" s="125">
        <v>1.5</v>
      </c>
      <c r="E10" s="125">
        <v>1.8</v>
      </c>
      <c r="F10" s="125">
        <v>2.2</v>
      </c>
      <c r="G10" s="125">
        <v>0.8</v>
      </c>
      <c r="H10" s="125">
        <v>2.2</v>
      </c>
      <c r="I10" s="125">
        <v>1.2</v>
      </c>
      <c r="J10" s="125">
        <v>2.7</v>
      </c>
      <c r="K10" s="125">
        <v>5.7</v>
      </c>
      <c r="L10" s="125">
        <v>1</v>
      </c>
      <c r="M10" s="125">
        <v>1.6</v>
      </c>
      <c r="N10" s="125">
        <v>3.6</v>
      </c>
      <c r="O10" s="125">
        <v>2</v>
      </c>
      <c r="P10" s="125">
        <v>3.6</v>
      </c>
      <c r="Q10" s="125">
        <v>3.2</v>
      </c>
      <c r="R10" s="125">
        <v>5.3</v>
      </c>
      <c r="S10" s="125">
        <v>2.9</v>
      </c>
      <c r="T10" s="125">
        <v>3.6</v>
      </c>
      <c r="U10" s="125">
        <v>3.9</v>
      </c>
      <c r="V10" s="125">
        <v>3.8</v>
      </c>
      <c r="W10" s="125">
        <v>3.1</v>
      </c>
      <c r="X10" s="125">
        <v>5.9</v>
      </c>
      <c r="Y10" s="125">
        <v>7</v>
      </c>
      <c r="Z10" s="45">
        <f t="shared" si="0"/>
        <v>2.983333333333333</v>
      </c>
      <c r="AA10" s="126" t="s">
        <v>15</v>
      </c>
      <c r="AB10" s="125">
        <v>7.3</v>
      </c>
      <c r="AC10" s="149">
        <v>0.3958333333333333</v>
      </c>
      <c r="AD10" s="127">
        <v>7</v>
      </c>
      <c r="AE10" s="126" t="s">
        <v>17</v>
      </c>
      <c r="AF10" s="125">
        <v>13.6</v>
      </c>
      <c r="AG10" s="152">
        <v>0.9715277777777778</v>
      </c>
    </row>
    <row r="11" spans="1:33" ht="14.25" customHeight="1">
      <c r="A11" s="112">
        <v>8</v>
      </c>
      <c r="B11" s="130">
        <v>6.3</v>
      </c>
      <c r="C11" s="125">
        <v>5.6</v>
      </c>
      <c r="D11" s="125">
        <v>1.8</v>
      </c>
      <c r="E11" s="125">
        <v>2</v>
      </c>
      <c r="F11" s="125">
        <v>1.2</v>
      </c>
      <c r="G11" s="125">
        <v>1</v>
      </c>
      <c r="H11" s="125">
        <v>2.2</v>
      </c>
      <c r="I11" s="125">
        <v>2.3</v>
      </c>
      <c r="J11" s="125">
        <v>2.8</v>
      </c>
      <c r="K11" s="125">
        <v>2.3</v>
      </c>
      <c r="L11" s="125">
        <v>1.8</v>
      </c>
      <c r="M11" s="125">
        <v>2.2</v>
      </c>
      <c r="N11" s="125">
        <v>2.2</v>
      </c>
      <c r="O11" s="125">
        <v>1.7</v>
      </c>
      <c r="P11" s="125">
        <v>5.6</v>
      </c>
      <c r="Q11" s="125">
        <v>3.7</v>
      </c>
      <c r="R11" s="125">
        <v>5.5</v>
      </c>
      <c r="S11" s="125">
        <v>4.6</v>
      </c>
      <c r="T11" s="125">
        <v>3.6</v>
      </c>
      <c r="U11" s="125">
        <v>1.1</v>
      </c>
      <c r="V11" s="125">
        <v>3.2</v>
      </c>
      <c r="W11" s="125">
        <v>2</v>
      </c>
      <c r="X11" s="125">
        <v>1</v>
      </c>
      <c r="Y11" s="125">
        <v>1</v>
      </c>
      <c r="Z11" s="45">
        <f t="shared" si="0"/>
        <v>2.7791666666666672</v>
      </c>
      <c r="AA11" s="126" t="s">
        <v>14</v>
      </c>
      <c r="AB11" s="125">
        <v>8.1</v>
      </c>
      <c r="AC11" s="149">
        <v>0.6986111111111111</v>
      </c>
      <c r="AD11" s="127">
        <v>8</v>
      </c>
      <c r="AE11" s="126" t="s">
        <v>14</v>
      </c>
      <c r="AF11" s="125">
        <v>15.5</v>
      </c>
      <c r="AG11" s="152">
        <v>0.6958333333333333</v>
      </c>
    </row>
    <row r="12" spans="1:33" ht="14.25" customHeight="1">
      <c r="A12" s="112">
        <v>9</v>
      </c>
      <c r="B12" s="130">
        <v>1</v>
      </c>
      <c r="C12" s="125">
        <v>1.4</v>
      </c>
      <c r="D12" s="125">
        <v>2.3</v>
      </c>
      <c r="E12" s="125">
        <v>2.9</v>
      </c>
      <c r="F12" s="125">
        <v>0.9</v>
      </c>
      <c r="G12" s="125">
        <v>2.2</v>
      </c>
      <c r="H12" s="125">
        <v>1.9</v>
      </c>
      <c r="I12" s="125">
        <v>1.4</v>
      </c>
      <c r="J12" s="125">
        <v>2.5</v>
      </c>
      <c r="K12" s="125">
        <v>2</v>
      </c>
      <c r="L12" s="125">
        <v>3</v>
      </c>
      <c r="M12" s="125">
        <v>3</v>
      </c>
      <c r="N12" s="125">
        <v>2.8</v>
      </c>
      <c r="O12" s="125">
        <v>2.6</v>
      </c>
      <c r="P12" s="125">
        <v>2.9</v>
      </c>
      <c r="Q12" s="125">
        <v>1.9</v>
      </c>
      <c r="R12" s="125">
        <v>2</v>
      </c>
      <c r="S12" s="125">
        <v>1.8</v>
      </c>
      <c r="T12" s="125">
        <v>1.7</v>
      </c>
      <c r="U12" s="125">
        <v>2.4</v>
      </c>
      <c r="V12" s="125">
        <v>2.2</v>
      </c>
      <c r="W12" s="125">
        <v>0.9</v>
      </c>
      <c r="X12" s="125">
        <v>1.5</v>
      </c>
      <c r="Y12" s="125">
        <v>1.4</v>
      </c>
      <c r="Z12" s="45">
        <f t="shared" si="0"/>
        <v>2.025</v>
      </c>
      <c r="AA12" s="126" t="s">
        <v>23</v>
      </c>
      <c r="AB12" s="125">
        <v>3.8</v>
      </c>
      <c r="AC12" s="149">
        <v>0.5027777777777778</v>
      </c>
      <c r="AD12" s="127">
        <v>9</v>
      </c>
      <c r="AE12" s="126" t="s">
        <v>19</v>
      </c>
      <c r="AF12" s="125">
        <v>9.4</v>
      </c>
      <c r="AG12" s="152">
        <v>0.09513888888888888</v>
      </c>
    </row>
    <row r="13" spans="1:33" ht="14.25" customHeight="1">
      <c r="A13" s="112">
        <v>10</v>
      </c>
      <c r="B13" s="130">
        <v>1</v>
      </c>
      <c r="C13" s="125">
        <v>1.2</v>
      </c>
      <c r="D13" s="125">
        <v>1.1</v>
      </c>
      <c r="E13" s="125">
        <v>1.6</v>
      </c>
      <c r="F13" s="125">
        <v>1.9</v>
      </c>
      <c r="G13" s="125">
        <v>1.3</v>
      </c>
      <c r="H13" s="125">
        <v>1.7</v>
      </c>
      <c r="I13" s="125">
        <v>1.5</v>
      </c>
      <c r="J13" s="125">
        <v>1.5</v>
      </c>
      <c r="K13" s="125">
        <v>0.7</v>
      </c>
      <c r="L13" s="125">
        <v>1.4</v>
      </c>
      <c r="M13" s="125">
        <v>3.7</v>
      </c>
      <c r="N13" s="125">
        <v>2.6</v>
      </c>
      <c r="O13" s="125">
        <v>1.9</v>
      </c>
      <c r="P13" s="125">
        <v>1.9</v>
      </c>
      <c r="Q13" s="125">
        <v>2.1</v>
      </c>
      <c r="R13" s="125">
        <v>3.2</v>
      </c>
      <c r="S13" s="125">
        <v>4.4</v>
      </c>
      <c r="T13" s="125">
        <v>4.3</v>
      </c>
      <c r="U13" s="125">
        <v>5.6</v>
      </c>
      <c r="V13" s="125">
        <v>6.3</v>
      </c>
      <c r="W13" s="125">
        <v>6.2</v>
      </c>
      <c r="X13" s="125">
        <v>5.3</v>
      </c>
      <c r="Y13" s="125">
        <v>3.4</v>
      </c>
      <c r="Z13" s="45">
        <f t="shared" si="0"/>
        <v>2.7416666666666667</v>
      </c>
      <c r="AA13" s="126" t="s">
        <v>16</v>
      </c>
      <c r="AB13" s="125">
        <v>7.1</v>
      </c>
      <c r="AC13" s="149">
        <v>0.9013888888888889</v>
      </c>
      <c r="AD13" s="127">
        <v>10</v>
      </c>
      <c r="AE13" s="126" t="s">
        <v>16</v>
      </c>
      <c r="AF13" s="125">
        <v>14</v>
      </c>
      <c r="AG13" s="152">
        <v>0.8993055555555555</v>
      </c>
    </row>
    <row r="14" spans="1:33" ht="14.25" customHeight="1">
      <c r="A14" s="113">
        <v>11</v>
      </c>
      <c r="B14" s="131">
        <v>2.2</v>
      </c>
      <c r="C14" s="132">
        <v>1.1</v>
      </c>
      <c r="D14" s="132">
        <v>0.5</v>
      </c>
      <c r="E14" s="132">
        <v>0.7</v>
      </c>
      <c r="F14" s="132">
        <v>1.7</v>
      </c>
      <c r="G14" s="132">
        <v>0.9</v>
      </c>
      <c r="H14" s="132">
        <v>2.1</v>
      </c>
      <c r="I14" s="132">
        <v>4.6</v>
      </c>
      <c r="J14" s="132">
        <v>3.5</v>
      </c>
      <c r="K14" s="132">
        <v>2.6</v>
      </c>
      <c r="L14" s="132">
        <v>4</v>
      </c>
      <c r="M14" s="132">
        <v>3.4</v>
      </c>
      <c r="N14" s="132">
        <v>4.2</v>
      </c>
      <c r="O14" s="132">
        <v>3.1</v>
      </c>
      <c r="P14" s="132">
        <v>4.3</v>
      </c>
      <c r="Q14" s="132">
        <v>4.2</v>
      </c>
      <c r="R14" s="132">
        <v>3.3</v>
      </c>
      <c r="S14" s="132">
        <v>3.9</v>
      </c>
      <c r="T14" s="132">
        <v>5</v>
      </c>
      <c r="U14" s="132">
        <v>4.3</v>
      </c>
      <c r="V14" s="132">
        <v>2.5</v>
      </c>
      <c r="W14" s="132">
        <v>3.6</v>
      </c>
      <c r="X14" s="132">
        <v>3.6</v>
      </c>
      <c r="Y14" s="132">
        <v>5.1</v>
      </c>
      <c r="Z14" s="46">
        <f t="shared" si="0"/>
        <v>3.099999999999999</v>
      </c>
      <c r="AA14" s="135" t="s">
        <v>21</v>
      </c>
      <c r="AB14" s="132">
        <v>5.5</v>
      </c>
      <c r="AC14" s="150">
        <v>0.998611111111111</v>
      </c>
      <c r="AD14" s="136">
        <v>11</v>
      </c>
      <c r="AE14" s="135" t="s">
        <v>20</v>
      </c>
      <c r="AF14" s="132">
        <v>11.1</v>
      </c>
      <c r="AG14" s="153">
        <v>0.6097222222222222</v>
      </c>
    </row>
    <row r="15" spans="1:33" ht="14.25" customHeight="1">
      <c r="A15" s="112">
        <v>12</v>
      </c>
      <c r="B15" s="130">
        <v>3.2</v>
      </c>
      <c r="C15" s="125">
        <v>4</v>
      </c>
      <c r="D15" s="125">
        <v>4.7</v>
      </c>
      <c r="E15" s="125">
        <v>4.9</v>
      </c>
      <c r="F15" s="125">
        <v>4.5</v>
      </c>
      <c r="G15" s="125">
        <v>4.5</v>
      </c>
      <c r="H15" s="125">
        <v>3.5</v>
      </c>
      <c r="I15" s="125">
        <v>4.4</v>
      </c>
      <c r="J15" s="125">
        <v>5.1</v>
      </c>
      <c r="K15" s="125">
        <v>6.1</v>
      </c>
      <c r="L15" s="125">
        <v>5.3</v>
      </c>
      <c r="M15" s="125">
        <v>6.3</v>
      </c>
      <c r="N15" s="125">
        <v>6</v>
      </c>
      <c r="O15" s="125">
        <v>5.7</v>
      </c>
      <c r="P15" s="125">
        <v>4.1</v>
      </c>
      <c r="Q15" s="125">
        <v>3.8</v>
      </c>
      <c r="R15" s="125">
        <v>3</v>
      </c>
      <c r="S15" s="125">
        <v>2.8</v>
      </c>
      <c r="T15" s="125">
        <v>3.1</v>
      </c>
      <c r="U15" s="125">
        <v>3.3</v>
      </c>
      <c r="V15" s="125">
        <v>2.8</v>
      </c>
      <c r="W15" s="125">
        <v>3</v>
      </c>
      <c r="X15" s="125">
        <v>2.8</v>
      </c>
      <c r="Y15" s="125">
        <v>2.2</v>
      </c>
      <c r="Z15" s="45">
        <f t="shared" si="0"/>
        <v>4.1291666666666655</v>
      </c>
      <c r="AA15" s="126" t="s">
        <v>21</v>
      </c>
      <c r="AB15" s="125">
        <v>7.7</v>
      </c>
      <c r="AC15" s="149">
        <v>0.5618055555555556</v>
      </c>
      <c r="AD15" s="127">
        <v>12</v>
      </c>
      <c r="AE15" s="126" t="s">
        <v>20</v>
      </c>
      <c r="AF15" s="125">
        <v>13.9</v>
      </c>
      <c r="AG15" s="152">
        <v>0.42430555555555555</v>
      </c>
    </row>
    <row r="16" spans="1:33" ht="14.25" customHeight="1">
      <c r="A16" s="112">
        <v>13</v>
      </c>
      <c r="B16" s="130">
        <v>0.5</v>
      </c>
      <c r="C16" s="125">
        <v>2.1</v>
      </c>
      <c r="D16" s="125">
        <v>2.3</v>
      </c>
      <c r="E16" s="125">
        <v>1.6</v>
      </c>
      <c r="F16" s="125">
        <v>2.2</v>
      </c>
      <c r="G16" s="125">
        <v>2.3</v>
      </c>
      <c r="H16" s="125">
        <v>0.4</v>
      </c>
      <c r="I16" s="125">
        <v>0.3</v>
      </c>
      <c r="J16" s="125">
        <v>0.8</v>
      </c>
      <c r="K16" s="125">
        <v>1.4</v>
      </c>
      <c r="L16" s="125">
        <v>0.4</v>
      </c>
      <c r="M16" s="125">
        <v>1.1</v>
      </c>
      <c r="N16" s="125">
        <v>0.6</v>
      </c>
      <c r="O16" s="125">
        <v>2.2</v>
      </c>
      <c r="P16" s="125">
        <v>1.9</v>
      </c>
      <c r="Q16" s="125">
        <v>1.8</v>
      </c>
      <c r="R16" s="125">
        <v>2.1</v>
      </c>
      <c r="S16" s="125">
        <v>1</v>
      </c>
      <c r="T16" s="125">
        <v>0.9</v>
      </c>
      <c r="U16" s="125">
        <v>1</v>
      </c>
      <c r="V16" s="125">
        <v>0.8</v>
      </c>
      <c r="W16" s="125">
        <v>1.2</v>
      </c>
      <c r="X16" s="125">
        <v>1.1</v>
      </c>
      <c r="Y16" s="125">
        <v>1.7</v>
      </c>
      <c r="Z16" s="45">
        <f t="shared" si="0"/>
        <v>1.3208333333333335</v>
      </c>
      <c r="AA16" s="126" t="s">
        <v>15</v>
      </c>
      <c r="AB16" s="125">
        <v>2.6</v>
      </c>
      <c r="AC16" s="149">
        <v>0.9756944444444445</v>
      </c>
      <c r="AD16" s="127">
        <v>13</v>
      </c>
      <c r="AE16" s="126" t="s">
        <v>22</v>
      </c>
      <c r="AF16" s="125">
        <v>4.9</v>
      </c>
      <c r="AG16" s="152">
        <v>0.1951388888888889</v>
      </c>
    </row>
    <row r="17" spans="1:33" ht="14.25" customHeight="1">
      <c r="A17" s="112">
        <v>14</v>
      </c>
      <c r="B17" s="130">
        <v>1.7</v>
      </c>
      <c r="C17" s="125">
        <v>2.3</v>
      </c>
      <c r="D17" s="125">
        <v>1.6</v>
      </c>
      <c r="E17" s="125">
        <v>1.8</v>
      </c>
      <c r="F17" s="125">
        <v>1.5</v>
      </c>
      <c r="G17" s="125">
        <v>1.1</v>
      </c>
      <c r="H17" s="125">
        <v>0.7</v>
      </c>
      <c r="I17" s="125">
        <v>2</v>
      </c>
      <c r="J17" s="125">
        <v>2.1</v>
      </c>
      <c r="K17" s="125">
        <v>2.2</v>
      </c>
      <c r="L17" s="125">
        <v>2.2</v>
      </c>
      <c r="M17" s="125">
        <v>3</v>
      </c>
      <c r="N17" s="125">
        <v>2.7</v>
      </c>
      <c r="O17" s="125">
        <v>2.3</v>
      </c>
      <c r="P17" s="125">
        <v>2.5</v>
      </c>
      <c r="Q17" s="125">
        <v>3</v>
      </c>
      <c r="R17" s="125">
        <v>1.9</v>
      </c>
      <c r="S17" s="125">
        <v>1.3</v>
      </c>
      <c r="T17" s="125">
        <v>1.9</v>
      </c>
      <c r="U17" s="125">
        <v>1.1</v>
      </c>
      <c r="V17" s="125">
        <v>1.6</v>
      </c>
      <c r="W17" s="125">
        <v>2</v>
      </c>
      <c r="X17" s="125">
        <v>1.4</v>
      </c>
      <c r="Y17" s="125">
        <v>0.6</v>
      </c>
      <c r="Z17" s="45">
        <f t="shared" si="0"/>
        <v>1.8541666666666663</v>
      </c>
      <c r="AA17" s="126" t="s">
        <v>34</v>
      </c>
      <c r="AB17" s="125">
        <v>3.8</v>
      </c>
      <c r="AC17" s="149">
        <v>0.5131944444444444</v>
      </c>
      <c r="AD17" s="127">
        <v>14</v>
      </c>
      <c r="AE17" s="126" t="s">
        <v>24</v>
      </c>
      <c r="AF17" s="125">
        <v>7.5</v>
      </c>
      <c r="AG17" s="152">
        <v>0.5479166666666667</v>
      </c>
    </row>
    <row r="18" spans="1:33" ht="14.25" customHeight="1">
      <c r="A18" s="112">
        <v>15</v>
      </c>
      <c r="B18" s="130">
        <v>1</v>
      </c>
      <c r="C18" s="125">
        <v>0.9</v>
      </c>
      <c r="D18" s="125">
        <v>0.6</v>
      </c>
      <c r="E18" s="125">
        <v>1.3</v>
      </c>
      <c r="F18" s="125">
        <v>1.7</v>
      </c>
      <c r="G18" s="125">
        <v>0.9</v>
      </c>
      <c r="H18" s="125">
        <v>1</v>
      </c>
      <c r="I18" s="125">
        <v>2.5</v>
      </c>
      <c r="J18" s="125">
        <v>3.7</v>
      </c>
      <c r="K18" s="125">
        <v>4.4</v>
      </c>
      <c r="L18" s="125">
        <v>2.9</v>
      </c>
      <c r="M18" s="125">
        <v>3.6</v>
      </c>
      <c r="N18" s="125">
        <v>3.5</v>
      </c>
      <c r="O18" s="125">
        <v>3.1</v>
      </c>
      <c r="P18" s="125">
        <v>2.1</v>
      </c>
      <c r="Q18" s="125">
        <v>1.5</v>
      </c>
      <c r="R18" s="125">
        <v>1.9</v>
      </c>
      <c r="S18" s="125">
        <v>2.2</v>
      </c>
      <c r="T18" s="125">
        <v>1.2</v>
      </c>
      <c r="U18" s="125">
        <v>1.7</v>
      </c>
      <c r="V18" s="125">
        <v>1.9</v>
      </c>
      <c r="W18" s="125">
        <v>1.2</v>
      </c>
      <c r="X18" s="125">
        <v>1.5</v>
      </c>
      <c r="Y18" s="125">
        <v>1</v>
      </c>
      <c r="Z18" s="45">
        <f t="shared" si="0"/>
        <v>1.9708333333333339</v>
      </c>
      <c r="AA18" s="126" t="s">
        <v>16</v>
      </c>
      <c r="AB18" s="125">
        <v>4.8</v>
      </c>
      <c r="AC18" s="149">
        <v>0.3958333333333333</v>
      </c>
      <c r="AD18" s="127">
        <v>15</v>
      </c>
      <c r="AE18" s="126" t="s">
        <v>16</v>
      </c>
      <c r="AF18" s="125">
        <v>10.1</v>
      </c>
      <c r="AG18" s="152">
        <v>0.38958333333333334</v>
      </c>
    </row>
    <row r="19" spans="1:33" ht="14.25" customHeight="1">
      <c r="A19" s="112">
        <v>16</v>
      </c>
      <c r="B19" s="130">
        <v>1.1</v>
      </c>
      <c r="C19" s="125">
        <v>2.6</v>
      </c>
      <c r="D19" s="125">
        <v>4.2</v>
      </c>
      <c r="E19" s="125">
        <v>4.9</v>
      </c>
      <c r="F19" s="125">
        <v>4.2</v>
      </c>
      <c r="G19" s="125">
        <v>4.8</v>
      </c>
      <c r="H19" s="125">
        <v>4.7</v>
      </c>
      <c r="I19" s="125">
        <v>6.3</v>
      </c>
      <c r="J19" s="125">
        <v>5.4</v>
      </c>
      <c r="K19" s="125">
        <v>7</v>
      </c>
      <c r="L19" s="125">
        <v>6.6</v>
      </c>
      <c r="M19" s="125">
        <v>5.5</v>
      </c>
      <c r="N19" s="125">
        <v>3.7</v>
      </c>
      <c r="O19" s="125">
        <v>5.4</v>
      </c>
      <c r="P19" s="125">
        <v>4.2</v>
      </c>
      <c r="Q19" s="125">
        <v>3.8</v>
      </c>
      <c r="R19" s="125">
        <v>2.7</v>
      </c>
      <c r="S19" s="125">
        <v>1.4</v>
      </c>
      <c r="T19" s="125">
        <v>1.9</v>
      </c>
      <c r="U19" s="125">
        <v>1.2</v>
      </c>
      <c r="V19" s="125">
        <v>1.5</v>
      </c>
      <c r="W19" s="125">
        <v>1.1</v>
      </c>
      <c r="X19" s="125">
        <v>0.8</v>
      </c>
      <c r="Y19" s="125">
        <v>0.9</v>
      </c>
      <c r="Z19" s="45">
        <f t="shared" si="0"/>
        <v>3.5791666666666675</v>
      </c>
      <c r="AA19" s="126" t="s">
        <v>21</v>
      </c>
      <c r="AB19" s="125">
        <v>7.9</v>
      </c>
      <c r="AC19" s="149">
        <v>0.4055555555555555</v>
      </c>
      <c r="AD19" s="127">
        <v>16</v>
      </c>
      <c r="AE19" s="126" t="s">
        <v>21</v>
      </c>
      <c r="AF19" s="125">
        <v>14.1</v>
      </c>
      <c r="AG19" s="152">
        <v>0.3902777777777778</v>
      </c>
    </row>
    <row r="20" spans="1:33" ht="14.25" customHeight="1">
      <c r="A20" s="112">
        <v>17</v>
      </c>
      <c r="B20" s="130">
        <v>0.5</v>
      </c>
      <c r="C20" s="125">
        <v>0.8</v>
      </c>
      <c r="D20" s="125">
        <v>2.4</v>
      </c>
      <c r="E20" s="125">
        <v>0.8</v>
      </c>
      <c r="F20" s="125">
        <v>0.7</v>
      </c>
      <c r="G20" s="125">
        <v>1.7</v>
      </c>
      <c r="H20" s="125">
        <v>3.3</v>
      </c>
      <c r="I20" s="125">
        <v>2.4</v>
      </c>
      <c r="J20" s="125">
        <v>3.5</v>
      </c>
      <c r="K20" s="125">
        <v>4.7</v>
      </c>
      <c r="L20" s="125">
        <v>3.8</v>
      </c>
      <c r="M20" s="125">
        <v>4</v>
      </c>
      <c r="N20" s="125">
        <v>3.4</v>
      </c>
      <c r="O20" s="125">
        <v>2.1</v>
      </c>
      <c r="P20" s="125">
        <v>2.5</v>
      </c>
      <c r="Q20" s="125">
        <v>1.2</v>
      </c>
      <c r="R20" s="125">
        <v>1.9</v>
      </c>
      <c r="S20" s="125">
        <v>4.4</v>
      </c>
      <c r="T20" s="125">
        <v>6.4</v>
      </c>
      <c r="U20" s="125">
        <v>3</v>
      </c>
      <c r="V20" s="125">
        <v>1.8</v>
      </c>
      <c r="W20" s="125">
        <v>3.4</v>
      </c>
      <c r="X20" s="125">
        <v>1.6</v>
      </c>
      <c r="Y20" s="125">
        <v>0.8</v>
      </c>
      <c r="Z20" s="45">
        <f t="shared" si="0"/>
        <v>2.545833333333333</v>
      </c>
      <c r="AA20" s="126" t="s">
        <v>14</v>
      </c>
      <c r="AB20" s="125">
        <v>6.6</v>
      </c>
      <c r="AC20" s="149">
        <v>0.7909722222222223</v>
      </c>
      <c r="AD20" s="127">
        <v>17</v>
      </c>
      <c r="AE20" s="126" t="s">
        <v>18</v>
      </c>
      <c r="AF20" s="125">
        <v>12.6</v>
      </c>
      <c r="AG20" s="152">
        <v>0.7715277777777777</v>
      </c>
    </row>
    <row r="21" spans="1:33" ht="14.25" customHeight="1">
      <c r="A21" s="112">
        <v>18</v>
      </c>
      <c r="B21" s="130">
        <v>2.2</v>
      </c>
      <c r="C21" s="125">
        <v>2.8</v>
      </c>
      <c r="D21" s="125">
        <v>2.2</v>
      </c>
      <c r="E21" s="125">
        <v>1.7</v>
      </c>
      <c r="F21" s="125">
        <v>2</v>
      </c>
      <c r="G21" s="125">
        <v>2.2</v>
      </c>
      <c r="H21" s="125">
        <v>3.3</v>
      </c>
      <c r="I21" s="125">
        <v>3.1</v>
      </c>
      <c r="J21" s="125">
        <v>3.6</v>
      </c>
      <c r="K21" s="125">
        <v>3.2</v>
      </c>
      <c r="L21" s="125">
        <v>2</v>
      </c>
      <c r="M21" s="125">
        <v>2.3</v>
      </c>
      <c r="N21" s="125">
        <v>2.9</v>
      </c>
      <c r="O21" s="125">
        <v>1.5</v>
      </c>
      <c r="P21" s="125">
        <v>2</v>
      </c>
      <c r="Q21" s="125">
        <v>2</v>
      </c>
      <c r="R21" s="125">
        <v>1.2</v>
      </c>
      <c r="S21" s="125">
        <v>0.9</v>
      </c>
      <c r="T21" s="125">
        <v>1.4</v>
      </c>
      <c r="U21" s="125">
        <v>1.3</v>
      </c>
      <c r="V21" s="125">
        <v>1.6</v>
      </c>
      <c r="W21" s="125">
        <v>1.2</v>
      </c>
      <c r="X21" s="125">
        <v>1.8</v>
      </c>
      <c r="Y21" s="125">
        <v>1.2</v>
      </c>
      <c r="Z21" s="45">
        <f t="shared" si="0"/>
        <v>2.066666666666667</v>
      </c>
      <c r="AA21" s="126" t="s">
        <v>32</v>
      </c>
      <c r="AB21" s="125">
        <v>4.3</v>
      </c>
      <c r="AC21" s="149">
        <v>0.37222222222222223</v>
      </c>
      <c r="AD21" s="127">
        <v>18</v>
      </c>
      <c r="AE21" s="126" t="s">
        <v>32</v>
      </c>
      <c r="AF21" s="125">
        <v>7.7</v>
      </c>
      <c r="AG21" s="152">
        <v>0.40347222222222223</v>
      </c>
    </row>
    <row r="22" spans="1:33" ht="14.25" customHeight="1">
      <c r="A22" s="112">
        <v>19</v>
      </c>
      <c r="B22" s="130">
        <v>1</v>
      </c>
      <c r="C22" s="125">
        <v>0.7</v>
      </c>
      <c r="D22" s="125">
        <v>0.9</v>
      </c>
      <c r="E22" s="125">
        <v>0.2</v>
      </c>
      <c r="F22" s="125">
        <v>1.4</v>
      </c>
      <c r="G22" s="125">
        <v>2.5</v>
      </c>
      <c r="H22" s="125">
        <v>1.4</v>
      </c>
      <c r="I22" s="125">
        <v>3.1</v>
      </c>
      <c r="J22" s="125">
        <v>3.2</v>
      </c>
      <c r="K22" s="125">
        <v>3.4</v>
      </c>
      <c r="L22" s="125">
        <v>4.6</v>
      </c>
      <c r="M22" s="125">
        <v>5</v>
      </c>
      <c r="N22" s="125">
        <v>4.8</v>
      </c>
      <c r="O22" s="125">
        <v>3.7</v>
      </c>
      <c r="P22" s="125">
        <v>4.7</v>
      </c>
      <c r="Q22" s="125">
        <v>4.3</v>
      </c>
      <c r="R22" s="125">
        <v>5</v>
      </c>
      <c r="S22" s="125">
        <v>3.6</v>
      </c>
      <c r="T22" s="125">
        <v>2.6</v>
      </c>
      <c r="U22" s="125">
        <v>2.9</v>
      </c>
      <c r="V22" s="125">
        <v>3.3</v>
      </c>
      <c r="W22" s="125">
        <v>2.5</v>
      </c>
      <c r="X22" s="125">
        <v>2.6</v>
      </c>
      <c r="Y22" s="125">
        <v>2.2</v>
      </c>
      <c r="Z22" s="45">
        <f t="shared" si="0"/>
        <v>2.9</v>
      </c>
      <c r="AA22" s="126" t="s">
        <v>21</v>
      </c>
      <c r="AB22" s="125">
        <v>6.1</v>
      </c>
      <c r="AC22" s="149">
        <v>0.60625</v>
      </c>
      <c r="AD22" s="127">
        <v>19</v>
      </c>
      <c r="AE22" s="126" t="s">
        <v>21</v>
      </c>
      <c r="AF22" s="125">
        <v>11.1</v>
      </c>
      <c r="AG22" s="152">
        <v>0.6305555555555555</v>
      </c>
    </row>
    <row r="23" spans="1:33" ht="14.25" customHeight="1">
      <c r="A23" s="112">
        <v>20</v>
      </c>
      <c r="B23" s="130">
        <v>3.2</v>
      </c>
      <c r="C23" s="125">
        <v>2.8</v>
      </c>
      <c r="D23" s="125">
        <v>2.5</v>
      </c>
      <c r="E23" s="125">
        <v>2.9</v>
      </c>
      <c r="F23" s="125">
        <v>2.8</v>
      </c>
      <c r="G23" s="125">
        <v>2.6</v>
      </c>
      <c r="H23" s="125">
        <v>1.7</v>
      </c>
      <c r="I23" s="125">
        <v>1.9</v>
      </c>
      <c r="J23" s="125">
        <v>1.5</v>
      </c>
      <c r="K23" s="125">
        <v>2.3</v>
      </c>
      <c r="L23" s="125">
        <v>1.1</v>
      </c>
      <c r="M23" s="125">
        <v>0.7</v>
      </c>
      <c r="N23" s="125">
        <v>0.7</v>
      </c>
      <c r="O23" s="125">
        <v>0.8</v>
      </c>
      <c r="P23" s="125">
        <v>1.3</v>
      </c>
      <c r="Q23" s="125">
        <v>2.2</v>
      </c>
      <c r="R23" s="125">
        <v>1.8</v>
      </c>
      <c r="S23" s="125">
        <v>2.6</v>
      </c>
      <c r="T23" s="125">
        <v>2.8</v>
      </c>
      <c r="U23" s="125">
        <v>3.2</v>
      </c>
      <c r="V23" s="125">
        <v>3</v>
      </c>
      <c r="W23" s="125">
        <v>3.1</v>
      </c>
      <c r="X23" s="125">
        <v>1.8</v>
      </c>
      <c r="Y23" s="125">
        <v>1.6</v>
      </c>
      <c r="Z23" s="45">
        <f t="shared" si="0"/>
        <v>2.120833333333333</v>
      </c>
      <c r="AA23" s="126" t="s">
        <v>16</v>
      </c>
      <c r="AB23" s="125">
        <v>3.7</v>
      </c>
      <c r="AC23" s="149">
        <v>0.8395833333333332</v>
      </c>
      <c r="AD23" s="127">
        <v>20</v>
      </c>
      <c r="AE23" s="126" t="s">
        <v>16</v>
      </c>
      <c r="AF23" s="125">
        <v>7.5</v>
      </c>
      <c r="AG23" s="152">
        <v>0.8395833333333332</v>
      </c>
    </row>
    <row r="24" spans="1:33" ht="14.25" customHeight="1">
      <c r="A24" s="113">
        <v>21</v>
      </c>
      <c r="B24" s="131">
        <v>1</v>
      </c>
      <c r="C24" s="132">
        <v>1.7</v>
      </c>
      <c r="D24" s="132">
        <v>1.1</v>
      </c>
      <c r="E24" s="132">
        <v>0.1</v>
      </c>
      <c r="F24" s="132">
        <v>1</v>
      </c>
      <c r="G24" s="132">
        <v>2.1</v>
      </c>
      <c r="H24" s="132">
        <v>5.5</v>
      </c>
      <c r="I24" s="132">
        <v>1.5</v>
      </c>
      <c r="J24" s="132">
        <v>2.2</v>
      </c>
      <c r="K24" s="132">
        <v>1.9</v>
      </c>
      <c r="L24" s="132">
        <v>2.2</v>
      </c>
      <c r="M24" s="132">
        <v>2.7</v>
      </c>
      <c r="N24" s="132">
        <v>2.1</v>
      </c>
      <c r="O24" s="132">
        <v>1.9</v>
      </c>
      <c r="P24" s="132">
        <v>2.5</v>
      </c>
      <c r="Q24" s="132">
        <v>3</v>
      </c>
      <c r="R24" s="132">
        <v>2.8</v>
      </c>
      <c r="S24" s="132">
        <v>1.7</v>
      </c>
      <c r="T24" s="132">
        <v>1.5</v>
      </c>
      <c r="U24" s="132">
        <v>1.4</v>
      </c>
      <c r="V24" s="132">
        <v>1.3</v>
      </c>
      <c r="W24" s="132">
        <v>1.6</v>
      </c>
      <c r="X24" s="132">
        <v>1.6</v>
      </c>
      <c r="Y24" s="132">
        <v>1.4</v>
      </c>
      <c r="Z24" s="46">
        <f t="shared" si="0"/>
        <v>1.9083333333333332</v>
      </c>
      <c r="AA24" s="135" t="s">
        <v>14</v>
      </c>
      <c r="AB24" s="132">
        <v>5.7</v>
      </c>
      <c r="AC24" s="150">
        <v>0.2902777777777778</v>
      </c>
      <c r="AD24" s="136">
        <v>21</v>
      </c>
      <c r="AE24" s="135" t="s">
        <v>14</v>
      </c>
      <c r="AF24" s="132">
        <v>10.5</v>
      </c>
      <c r="AG24" s="153">
        <v>0.2902777777777778</v>
      </c>
    </row>
    <row r="25" spans="1:33" ht="14.25" customHeight="1">
      <c r="A25" s="112">
        <v>22</v>
      </c>
      <c r="B25" s="130">
        <v>2</v>
      </c>
      <c r="C25" s="125">
        <v>1.8</v>
      </c>
      <c r="D25" s="125">
        <v>1.1</v>
      </c>
      <c r="E25" s="125">
        <v>1.1</v>
      </c>
      <c r="F25" s="125">
        <v>1.6</v>
      </c>
      <c r="G25" s="125">
        <v>0.5</v>
      </c>
      <c r="H25" s="125">
        <v>4.8</v>
      </c>
      <c r="I25" s="125">
        <v>8.2</v>
      </c>
      <c r="J25" s="125">
        <v>3.2</v>
      </c>
      <c r="K25" s="125">
        <v>4.6</v>
      </c>
      <c r="L25" s="125">
        <v>2</v>
      </c>
      <c r="M25" s="125">
        <v>3.9</v>
      </c>
      <c r="N25" s="125">
        <v>5.8</v>
      </c>
      <c r="O25" s="125">
        <v>4.7</v>
      </c>
      <c r="P25" s="125">
        <v>5.5</v>
      </c>
      <c r="Q25" s="125">
        <v>3</v>
      </c>
      <c r="R25" s="125">
        <v>1.2</v>
      </c>
      <c r="S25" s="125">
        <v>1.4</v>
      </c>
      <c r="T25" s="125">
        <v>2.2</v>
      </c>
      <c r="U25" s="125">
        <v>3</v>
      </c>
      <c r="V25" s="125">
        <v>1.4</v>
      </c>
      <c r="W25" s="125">
        <v>4.2</v>
      </c>
      <c r="X25" s="125">
        <v>4.9</v>
      </c>
      <c r="Y25" s="125">
        <v>1.1</v>
      </c>
      <c r="Z25" s="45">
        <f t="shared" si="0"/>
        <v>3.0500000000000003</v>
      </c>
      <c r="AA25" s="126" t="s">
        <v>14</v>
      </c>
      <c r="AB25" s="125">
        <v>9.7</v>
      </c>
      <c r="AC25" s="149">
        <v>0.34652777777777777</v>
      </c>
      <c r="AD25" s="127">
        <v>22</v>
      </c>
      <c r="AE25" s="126" t="s">
        <v>14</v>
      </c>
      <c r="AF25" s="125">
        <v>19.5</v>
      </c>
      <c r="AG25" s="152">
        <v>0.3375</v>
      </c>
    </row>
    <row r="26" spans="1:33" ht="14.25" customHeight="1">
      <c r="A26" s="112">
        <v>23</v>
      </c>
      <c r="B26" s="130">
        <v>0.4</v>
      </c>
      <c r="C26" s="125">
        <v>4.6</v>
      </c>
      <c r="D26" s="125">
        <v>2.1</v>
      </c>
      <c r="E26" s="125">
        <v>1.6</v>
      </c>
      <c r="F26" s="125">
        <v>0.6</v>
      </c>
      <c r="G26" s="125">
        <v>0.9</v>
      </c>
      <c r="H26" s="125">
        <v>1.9</v>
      </c>
      <c r="I26" s="125">
        <v>4.8</v>
      </c>
      <c r="J26" s="125">
        <v>3.9</v>
      </c>
      <c r="K26" s="125">
        <v>5.8</v>
      </c>
      <c r="L26" s="125">
        <v>5.1</v>
      </c>
      <c r="M26" s="125">
        <v>7</v>
      </c>
      <c r="N26" s="125">
        <v>5.4</v>
      </c>
      <c r="O26" s="125">
        <v>4.4</v>
      </c>
      <c r="P26" s="125">
        <v>6.3</v>
      </c>
      <c r="Q26" s="125">
        <v>4.4</v>
      </c>
      <c r="R26" s="125">
        <v>3.1</v>
      </c>
      <c r="S26" s="125">
        <v>0.9</v>
      </c>
      <c r="T26" s="125">
        <v>2.8</v>
      </c>
      <c r="U26" s="125">
        <v>1.4</v>
      </c>
      <c r="V26" s="125">
        <v>1.2</v>
      </c>
      <c r="W26" s="125">
        <v>2.1</v>
      </c>
      <c r="X26" s="125">
        <v>1.2</v>
      </c>
      <c r="Y26" s="125">
        <v>2.2</v>
      </c>
      <c r="Z26" s="45">
        <f t="shared" si="0"/>
        <v>3.0875</v>
      </c>
      <c r="AA26" s="126" t="s">
        <v>14</v>
      </c>
      <c r="AB26" s="125">
        <v>7.1</v>
      </c>
      <c r="AC26" s="149">
        <v>0.5013888888888889</v>
      </c>
      <c r="AD26" s="127">
        <v>23</v>
      </c>
      <c r="AE26" s="126" t="s">
        <v>18</v>
      </c>
      <c r="AF26" s="125">
        <v>15.7</v>
      </c>
      <c r="AG26" s="152">
        <v>0.49652777777777773</v>
      </c>
    </row>
    <row r="27" spans="1:33" ht="14.25" customHeight="1">
      <c r="A27" s="112">
        <v>24</v>
      </c>
      <c r="B27" s="130">
        <v>1.1</v>
      </c>
      <c r="C27" s="125">
        <v>1.9</v>
      </c>
      <c r="D27" s="125">
        <v>1.3</v>
      </c>
      <c r="E27" s="125">
        <v>0.8</v>
      </c>
      <c r="F27" s="125">
        <v>0.8</v>
      </c>
      <c r="G27" s="125">
        <v>1.6</v>
      </c>
      <c r="H27" s="125">
        <v>2.1</v>
      </c>
      <c r="I27" s="125">
        <v>1.9</v>
      </c>
      <c r="J27" s="125">
        <v>2.1</v>
      </c>
      <c r="K27" s="125">
        <v>2.5</v>
      </c>
      <c r="L27" s="125">
        <v>3.7</v>
      </c>
      <c r="M27" s="125">
        <v>4.1</v>
      </c>
      <c r="N27" s="125">
        <v>4.2</v>
      </c>
      <c r="O27" s="125">
        <v>4.7</v>
      </c>
      <c r="P27" s="125">
        <v>2.9</v>
      </c>
      <c r="Q27" s="125">
        <v>2.8</v>
      </c>
      <c r="R27" s="125">
        <v>2.5</v>
      </c>
      <c r="S27" s="125">
        <v>1.3</v>
      </c>
      <c r="T27" s="125">
        <v>1.4</v>
      </c>
      <c r="U27" s="125">
        <v>1.5</v>
      </c>
      <c r="V27" s="125">
        <v>1.4</v>
      </c>
      <c r="W27" s="125">
        <v>1.8</v>
      </c>
      <c r="X27" s="125">
        <v>2</v>
      </c>
      <c r="Y27" s="125">
        <v>0.9</v>
      </c>
      <c r="Z27" s="45">
        <f t="shared" si="0"/>
        <v>2.1374999999999993</v>
      </c>
      <c r="AA27" s="126" t="s">
        <v>32</v>
      </c>
      <c r="AB27" s="125">
        <v>4.9</v>
      </c>
      <c r="AC27" s="149">
        <v>0.5791666666666667</v>
      </c>
      <c r="AD27" s="127">
        <v>24</v>
      </c>
      <c r="AE27" s="126" t="s">
        <v>32</v>
      </c>
      <c r="AF27" s="125">
        <v>9.5</v>
      </c>
      <c r="AG27" s="152">
        <v>0.5784722222222222</v>
      </c>
    </row>
    <row r="28" spans="1:33" ht="14.25" customHeight="1">
      <c r="A28" s="112">
        <v>25</v>
      </c>
      <c r="B28" s="130">
        <v>1.3</v>
      </c>
      <c r="C28" s="125">
        <v>1.3</v>
      </c>
      <c r="D28" s="125">
        <v>0.7</v>
      </c>
      <c r="E28" s="125">
        <v>1.3</v>
      </c>
      <c r="F28" s="125">
        <v>2.2</v>
      </c>
      <c r="G28" s="125">
        <v>1.4</v>
      </c>
      <c r="H28" s="125">
        <v>0.7</v>
      </c>
      <c r="I28" s="125">
        <v>1.8</v>
      </c>
      <c r="J28" s="125">
        <v>0.7</v>
      </c>
      <c r="K28" s="125">
        <v>1.4</v>
      </c>
      <c r="L28" s="125">
        <v>1.8</v>
      </c>
      <c r="M28" s="125">
        <v>1.1</v>
      </c>
      <c r="N28" s="125">
        <v>0.8</v>
      </c>
      <c r="O28" s="125">
        <v>1.4</v>
      </c>
      <c r="P28" s="125">
        <v>0.3</v>
      </c>
      <c r="Q28" s="125">
        <v>1.4</v>
      </c>
      <c r="R28" s="125">
        <v>1.4</v>
      </c>
      <c r="S28" s="125">
        <v>0.9</v>
      </c>
      <c r="T28" s="125">
        <v>0.7</v>
      </c>
      <c r="U28" s="125">
        <v>0.5</v>
      </c>
      <c r="V28" s="125">
        <v>0.4</v>
      </c>
      <c r="W28" s="125">
        <v>0.6</v>
      </c>
      <c r="X28" s="125">
        <v>0.9</v>
      </c>
      <c r="Y28" s="125">
        <v>1.5</v>
      </c>
      <c r="Z28" s="45">
        <f t="shared" si="0"/>
        <v>1.1041666666666663</v>
      </c>
      <c r="AA28" s="126" t="s">
        <v>15</v>
      </c>
      <c r="AB28" s="125">
        <v>2.3</v>
      </c>
      <c r="AC28" s="149">
        <v>0.1951388888888889</v>
      </c>
      <c r="AD28" s="127">
        <v>25</v>
      </c>
      <c r="AE28" s="126" t="s">
        <v>15</v>
      </c>
      <c r="AF28" s="125">
        <v>4.1</v>
      </c>
      <c r="AG28" s="152">
        <v>0.1798611111111111</v>
      </c>
    </row>
    <row r="29" spans="1:33" ht="14.25" customHeight="1">
      <c r="A29" s="112">
        <v>26</v>
      </c>
      <c r="B29" s="130">
        <v>0.9</v>
      </c>
      <c r="C29" s="125">
        <v>0.8</v>
      </c>
      <c r="D29" s="125">
        <v>0.7</v>
      </c>
      <c r="E29" s="125">
        <v>1.4</v>
      </c>
      <c r="F29" s="125">
        <v>1.3</v>
      </c>
      <c r="G29" s="125">
        <v>1.5</v>
      </c>
      <c r="H29" s="125">
        <v>2</v>
      </c>
      <c r="I29" s="125">
        <v>0.9</v>
      </c>
      <c r="J29" s="125">
        <v>3.7</v>
      </c>
      <c r="K29" s="125">
        <v>2.9</v>
      </c>
      <c r="L29" s="125">
        <v>2.8</v>
      </c>
      <c r="M29" s="125">
        <v>2.8</v>
      </c>
      <c r="N29" s="125">
        <v>2.2</v>
      </c>
      <c r="O29" s="125">
        <v>1.4</v>
      </c>
      <c r="P29" s="125">
        <v>4.9</v>
      </c>
      <c r="Q29" s="125">
        <v>4.4</v>
      </c>
      <c r="R29" s="125">
        <v>2.8</v>
      </c>
      <c r="S29" s="125">
        <v>1.4</v>
      </c>
      <c r="T29" s="125">
        <v>0.4</v>
      </c>
      <c r="U29" s="125">
        <v>1.2</v>
      </c>
      <c r="V29" s="125">
        <v>1</v>
      </c>
      <c r="W29" s="125">
        <v>2.9</v>
      </c>
      <c r="X29" s="125">
        <v>5.3</v>
      </c>
      <c r="Y29" s="125">
        <v>2.8</v>
      </c>
      <c r="Z29" s="45">
        <f t="shared" si="0"/>
        <v>2.183333333333333</v>
      </c>
      <c r="AA29" s="126" t="s">
        <v>14</v>
      </c>
      <c r="AB29" s="125">
        <v>6.3</v>
      </c>
      <c r="AC29" s="149">
        <v>0.9513888888888888</v>
      </c>
      <c r="AD29" s="127">
        <v>26</v>
      </c>
      <c r="AE29" s="126" t="s">
        <v>18</v>
      </c>
      <c r="AF29" s="125">
        <v>11.5</v>
      </c>
      <c r="AG29" s="152">
        <v>0.6069444444444444</v>
      </c>
    </row>
    <row r="30" spans="1:33" ht="14.25" customHeight="1">
      <c r="A30" s="112">
        <v>27</v>
      </c>
      <c r="B30" s="130">
        <v>0.7</v>
      </c>
      <c r="C30" s="125">
        <v>1.5</v>
      </c>
      <c r="D30" s="125">
        <v>1.8</v>
      </c>
      <c r="E30" s="125">
        <v>1.3</v>
      </c>
      <c r="F30" s="125">
        <v>1.8</v>
      </c>
      <c r="G30" s="125">
        <v>1.1</v>
      </c>
      <c r="H30" s="125">
        <v>1</v>
      </c>
      <c r="I30" s="125">
        <v>3.7</v>
      </c>
      <c r="J30" s="125">
        <v>2.4</v>
      </c>
      <c r="K30" s="125">
        <v>3.3</v>
      </c>
      <c r="L30" s="125">
        <v>2.1</v>
      </c>
      <c r="M30" s="125">
        <v>2.2</v>
      </c>
      <c r="N30" s="125">
        <v>3</v>
      </c>
      <c r="O30" s="125">
        <v>3.7</v>
      </c>
      <c r="P30" s="125">
        <v>4.7</v>
      </c>
      <c r="Q30" s="125">
        <v>3.1</v>
      </c>
      <c r="R30" s="125">
        <v>2.8</v>
      </c>
      <c r="S30" s="125">
        <v>1.8</v>
      </c>
      <c r="T30" s="125">
        <v>2.6</v>
      </c>
      <c r="U30" s="125">
        <v>3.3</v>
      </c>
      <c r="V30" s="125">
        <v>4.6</v>
      </c>
      <c r="W30" s="125">
        <v>4</v>
      </c>
      <c r="X30" s="125">
        <v>4.4</v>
      </c>
      <c r="Y30" s="125">
        <v>4.7</v>
      </c>
      <c r="Z30" s="45">
        <f t="shared" si="0"/>
        <v>2.733333333333333</v>
      </c>
      <c r="AA30" s="126" t="s">
        <v>17</v>
      </c>
      <c r="AB30" s="125">
        <v>5.2</v>
      </c>
      <c r="AC30" s="149">
        <v>0.8909722222222222</v>
      </c>
      <c r="AD30" s="127">
        <v>27</v>
      </c>
      <c r="AE30" s="126" t="s">
        <v>35</v>
      </c>
      <c r="AF30" s="125">
        <v>11.5</v>
      </c>
      <c r="AG30" s="152">
        <v>0.6465277777777778</v>
      </c>
    </row>
    <row r="31" spans="1:33" ht="14.25" customHeight="1">
      <c r="A31" s="112">
        <v>28</v>
      </c>
      <c r="B31" s="130">
        <v>4.4</v>
      </c>
      <c r="C31" s="125">
        <v>2.5</v>
      </c>
      <c r="D31" s="125">
        <v>2.5</v>
      </c>
      <c r="E31" s="125">
        <v>2.2</v>
      </c>
      <c r="F31" s="125">
        <v>1.4</v>
      </c>
      <c r="G31" s="125">
        <v>0.8</v>
      </c>
      <c r="H31" s="125">
        <v>2.1</v>
      </c>
      <c r="I31" s="125">
        <v>1.5</v>
      </c>
      <c r="J31" s="125">
        <v>2.7</v>
      </c>
      <c r="K31" s="125">
        <v>5.1</v>
      </c>
      <c r="L31" s="125">
        <v>3.8</v>
      </c>
      <c r="M31" s="125">
        <v>3.9</v>
      </c>
      <c r="N31" s="125">
        <v>4</v>
      </c>
      <c r="O31" s="125">
        <v>5.5</v>
      </c>
      <c r="P31" s="125">
        <v>5</v>
      </c>
      <c r="Q31" s="125">
        <v>4.7</v>
      </c>
      <c r="R31" s="125">
        <v>4.8</v>
      </c>
      <c r="S31" s="125">
        <v>4</v>
      </c>
      <c r="T31" s="125">
        <v>3.6</v>
      </c>
      <c r="U31" s="125">
        <v>3.6</v>
      </c>
      <c r="V31" s="125">
        <v>4.2</v>
      </c>
      <c r="W31" s="125">
        <v>2.8</v>
      </c>
      <c r="X31" s="125">
        <v>5.6</v>
      </c>
      <c r="Y31" s="125">
        <v>6</v>
      </c>
      <c r="Z31" s="45">
        <f t="shared" si="0"/>
        <v>3.6124999999999994</v>
      </c>
      <c r="AA31" s="116" t="s">
        <v>17</v>
      </c>
      <c r="AB31" s="9">
        <v>7.5</v>
      </c>
      <c r="AC31" s="143">
        <v>0.9840277777777778</v>
      </c>
      <c r="AD31" s="29">
        <v>28</v>
      </c>
      <c r="AE31" s="116" t="s">
        <v>17</v>
      </c>
      <c r="AF31" s="9">
        <v>13.7</v>
      </c>
      <c r="AG31" s="146">
        <v>0.9951388888888889</v>
      </c>
    </row>
    <row r="32" spans="1:33" ht="14.25" customHeight="1">
      <c r="A32" s="112">
        <v>29</v>
      </c>
      <c r="B32" s="13">
        <v>5.7</v>
      </c>
      <c r="C32" s="9">
        <v>5.7</v>
      </c>
      <c r="D32" s="9">
        <v>5.9</v>
      </c>
      <c r="E32" s="9">
        <v>6.8</v>
      </c>
      <c r="F32" s="9">
        <v>2.8</v>
      </c>
      <c r="G32" s="9">
        <v>2</v>
      </c>
      <c r="H32" s="9">
        <v>2.8</v>
      </c>
      <c r="I32" s="9">
        <v>6.9</v>
      </c>
      <c r="J32" s="9">
        <v>5.9</v>
      </c>
      <c r="K32" s="9">
        <v>4.8</v>
      </c>
      <c r="L32" s="9">
        <v>2.9</v>
      </c>
      <c r="M32" s="9">
        <v>1.9</v>
      </c>
      <c r="N32" s="9">
        <v>2.1</v>
      </c>
      <c r="O32" s="9">
        <v>3.8</v>
      </c>
      <c r="P32" s="9">
        <v>1.8</v>
      </c>
      <c r="Q32" s="9">
        <v>2</v>
      </c>
      <c r="R32" s="9">
        <v>2.6</v>
      </c>
      <c r="S32" s="9">
        <v>1.4</v>
      </c>
      <c r="T32" s="9">
        <v>0.9</v>
      </c>
      <c r="U32" s="9">
        <v>1.6</v>
      </c>
      <c r="V32" s="9">
        <v>1.2</v>
      </c>
      <c r="W32" s="9">
        <v>1.3</v>
      </c>
      <c r="X32" s="9">
        <v>1.3</v>
      </c>
      <c r="Y32" s="9">
        <v>0.9</v>
      </c>
      <c r="Z32" s="45">
        <f t="shared" si="0"/>
        <v>3.125</v>
      </c>
      <c r="AA32" s="116" t="s">
        <v>17</v>
      </c>
      <c r="AB32" s="9">
        <v>7.8</v>
      </c>
      <c r="AC32" s="143">
        <v>0.15</v>
      </c>
      <c r="AD32" s="29">
        <v>29</v>
      </c>
      <c r="AE32" s="116" t="s">
        <v>17</v>
      </c>
      <c r="AF32" s="9">
        <v>14.7</v>
      </c>
      <c r="AG32" s="146">
        <v>0.33055555555555555</v>
      </c>
    </row>
    <row r="33" spans="1:33" ht="14.25" customHeight="1">
      <c r="A33" s="112">
        <v>30</v>
      </c>
      <c r="B33" s="13">
        <v>0.8</v>
      </c>
      <c r="C33" s="9">
        <v>1.2</v>
      </c>
      <c r="D33" s="9">
        <v>2.7</v>
      </c>
      <c r="E33" s="9">
        <v>1.1</v>
      </c>
      <c r="F33" s="9">
        <v>0.9</v>
      </c>
      <c r="G33" s="9">
        <v>0.6</v>
      </c>
      <c r="H33" s="9">
        <v>1.4</v>
      </c>
      <c r="I33" s="9">
        <v>1.3</v>
      </c>
      <c r="J33" s="9">
        <v>1.1</v>
      </c>
      <c r="K33" s="9">
        <v>1.4</v>
      </c>
      <c r="L33" s="9">
        <v>1.7</v>
      </c>
      <c r="M33" s="9">
        <v>2.6</v>
      </c>
      <c r="N33" s="9">
        <v>3.7</v>
      </c>
      <c r="O33" s="9">
        <v>3</v>
      </c>
      <c r="P33" s="9">
        <v>3.1</v>
      </c>
      <c r="Q33" s="9">
        <v>2</v>
      </c>
      <c r="R33" s="9">
        <v>1.7</v>
      </c>
      <c r="S33" s="9">
        <v>1.9</v>
      </c>
      <c r="T33" s="9">
        <v>1.6</v>
      </c>
      <c r="U33" s="9">
        <v>1.1</v>
      </c>
      <c r="V33" s="9">
        <v>1.6</v>
      </c>
      <c r="W33" s="9">
        <v>2.7</v>
      </c>
      <c r="X33" s="9">
        <v>2.5</v>
      </c>
      <c r="Y33" s="9">
        <v>2.8</v>
      </c>
      <c r="Z33" s="45">
        <f t="shared" si="0"/>
        <v>1.854166666666667</v>
      </c>
      <c r="AA33" s="116" t="s">
        <v>23</v>
      </c>
      <c r="AB33" s="9">
        <v>3.7</v>
      </c>
      <c r="AC33" s="143">
        <v>0.5416666666666666</v>
      </c>
      <c r="AD33" s="29">
        <v>30</v>
      </c>
      <c r="AE33" s="116" t="s">
        <v>35</v>
      </c>
      <c r="AF33" s="9">
        <v>7.7</v>
      </c>
      <c r="AG33" s="146">
        <v>0.14166666666666666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43"/>
      <c r="AD34" s="29">
        <v>31</v>
      </c>
      <c r="AE34" s="116"/>
      <c r="AF34" s="9"/>
      <c r="AG34" s="146"/>
    </row>
    <row r="35" spans="1:33" ht="14.25" customHeight="1">
      <c r="A35" s="114" t="s">
        <v>25</v>
      </c>
      <c r="B35" s="26">
        <f aca="true" t="shared" si="1" ref="B35:K35">AVERAGE(B4:B34)</f>
        <v>1.8933333333333333</v>
      </c>
      <c r="C35" s="27">
        <f t="shared" si="1"/>
        <v>2.2466666666666666</v>
      </c>
      <c r="D35" s="27">
        <f t="shared" si="1"/>
        <v>2.0400000000000005</v>
      </c>
      <c r="E35" s="27">
        <f t="shared" si="1"/>
        <v>1.9566666666666666</v>
      </c>
      <c r="F35" s="27">
        <f t="shared" si="1"/>
        <v>1.7466666666666661</v>
      </c>
      <c r="G35" s="27">
        <f t="shared" si="1"/>
        <v>1.7933333333333334</v>
      </c>
      <c r="H35" s="27">
        <f t="shared" si="1"/>
        <v>2.246666666666667</v>
      </c>
      <c r="I35" s="27">
        <f t="shared" si="1"/>
        <v>2.833333333333334</v>
      </c>
      <c r="J35" s="27">
        <f t="shared" si="1"/>
        <v>2.960000000000001</v>
      </c>
      <c r="K35" s="27">
        <f t="shared" si="1"/>
        <v>3.486666666666667</v>
      </c>
      <c r="L35" s="27">
        <f aca="true" t="shared" si="2" ref="L35:Z35">AVERAGE(L4:L34)</f>
        <v>2.963333333333333</v>
      </c>
      <c r="M35" s="27">
        <f t="shared" si="2"/>
        <v>3.3066666666666666</v>
      </c>
      <c r="N35" s="27">
        <f t="shared" si="2"/>
        <v>3.2800000000000002</v>
      </c>
      <c r="O35" s="27">
        <f t="shared" si="2"/>
        <v>3.063333333333334</v>
      </c>
      <c r="P35" s="27">
        <f t="shared" si="2"/>
        <v>3.253333333333333</v>
      </c>
      <c r="Q35" s="27">
        <f t="shared" si="2"/>
        <v>2.7933333333333334</v>
      </c>
      <c r="R35" s="27">
        <f t="shared" si="2"/>
        <v>2.6066666666666665</v>
      </c>
      <c r="S35" s="27">
        <f t="shared" si="2"/>
        <v>2.1799999999999997</v>
      </c>
      <c r="T35" s="27">
        <f t="shared" si="2"/>
        <v>2.3033333333333332</v>
      </c>
      <c r="U35" s="27">
        <f t="shared" si="2"/>
        <v>2.1300000000000003</v>
      </c>
      <c r="V35" s="27">
        <f t="shared" si="2"/>
        <v>2.273333333333333</v>
      </c>
      <c r="W35" s="27">
        <f t="shared" si="2"/>
        <v>2.3766666666666665</v>
      </c>
      <c r="X35" s="27">
        <f t="shared" si="2"/>
        <v>2.463333333333333</v>
      </c>
      <c r="Y35" s="27">
        <f t="shared" si="2"/>
        <v>2.3100000000000005</v>
      </c>
      <c r="Z35" s="47">
        <f t="shared" si="2"/>
        <v>2.5211111111111104</v>
      </c>
      <c r="AA35" s="118"/>
      <c r="AB35" s="27">
        <f>AVERAGE(AB4:AB34)</f>
        <v>5.823333333333333</v>
      </c>
      <c r="AC35" s="42"/>
      <c r="AD35" s="42"/>
      <c r="AE35" s="118"/>
      <c r="AF35" s="27">
        <f>AVERAGE(AF4:AF34)</f>
        <v>11.346666666666666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9.7</v>
      </c>
      <c r="O38" s="137" t="s">
        <v>14</v>
      </c>
      <c r="P38" s="138">
        <v>22</v>
      </c>
      <c r="Q38" s="139">
        <v>0.34652777777777777</v>
      </c>
      <c r="T38" s="19">
        <f>MAX(風速2)</f>
        <v>19.5</v>
      </c>
      <c r="U38" s="137" t="s">
        <v>14</v>
      </c>
      <c r="V38" s="138">
        <v>22</v>
      </c>
      <c r="W38" s="139">
        <v>0.3375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2005</v>
      </c>
      <c r="AA1" s="2" t="s">
        <v>1</v>
      </c>
      <c r="AB1" s="121">
        <v>5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2.5</v>
      </c>
      <c r="C4" s="11">
        <v>2.6</v>
      </c>
      <c r="D4" s="11">
        <v>2.6</v>
      </c>
      <c r="E4" s="11">
        <v>1.3</v>
      </c>
      <c r="F4" s="11">
        <v>0.6</v>
      </c>
      <c r="G4" s="11">
        <v>1.5</v>
      </c>
      <c r="H4" s="11">
        <v>4.1</v>
      </c>
      <c r="I4" s="11">
        <v>3.8</v>
      </c>
      <c r="J4" s="11">
        <v>3.5</v>
      </c>
      <c r="K4" s="11">
        <v>3.1</v>
      </c>
      <c r="L4" s="11">
        <v>2.2</v>
      </c>
      <c r="M4" s="11">
        <v>4.3</v>
      </c>
      <c r="N4" s="11">
        <v>3.3</v>
      </c>
      <c r="O4" s="11">
        <v>3.7</v>
      </c>
      <c r="P4" s="11">
        <v>3.4</v>
      </c>
      <c r="Q4" s="11">
        <v>3.3</v>
      </c>
      <c r="R4" s="11">
        <v>1.1</v>
      </c>
      <c r="S4" s="11">
        <v>3.3</v>
      </c>
      <c r="T4" s="11">
        <v>2.1</v>
      </c>
      <c r="U4" s="11">
        <v>3.5</v>
      </c>
      <c r="V4" s="11">
        <v>4.3</v>
      </c>
      <c r="W4" s="11">
        <v>4.2</v>
      </c>
      <c r="X4" s="11">
        <v>4.8</v>
      </c>
      <c r="Y4" s="11">
        <v>4.8</v>
      </c>
      <c r="Z4" s="44">
        <f aca="true" t="shared" si="0" ref="Z4:Z34">AVERAGE(B4:Y4)</f>
        <v>3.079166666666666</v>
      </c>
      <c r="AA4" s="115" t="s">
        <v>16</v>
      </c>
      <c r="AB4" s="11">
        <v>6.4</v>
      </c>
      <c r="AC4" s="142">
        <v>0.98125</v>
      </c>
      <c r="AD4" s="28">
        <v>1</v>
      </c>
      <c r="AE4" s="115" t="s">
        <v>16</v>
      </c>
      <c r="AF4" s="11">
        <v>12.7</v>
      </c>
      <c r="AG4" s="145">
        <v>0.9770833333333333</v>
      </c>
    </row>
    <row r="5" spans="1:33" ht="14.25" customHeight="1">
      <c r="A5" s="112">
        <v>2</v>
      </c>
      <c r="B5" s="13">
        <v>1</v>
      </c>
      <c r="C5" s="9">
        <v>1.9</v>
      </c>
      <c r="D5" s="9">
        <v>2.6</v>
      </c>
      <c r="E5" s="9">
        <v>1.5</v>
      </c>
      <c r="F5" s="9">
        <v>1.1</v>
      </c>
      <c r="G5" s="9">
        <v>0.6</v>
      </c>
      <c r="H5" s="9">
        <v>0.6</v>
      </c>
      <c r="I5" s="9">
        <v>1.8</v>
      </c>
      <c r="J5" s="9">
        <v>3.9</v>
      </c>
      <c r="K5" s="9">
        <v>2.6</v>
      </c>
      <c r="L5" s="9">
        <v>4.1</v>
      </c>
      <c r="M5" s="9">
        <v>4.7</v>
      </c>
      <c r="N5" s="9">
        <v>5.1</v>
      </c>
      <c r="O5" s="9">
        <v>3.2</v>
      </c>
      <c r="P5" s="9">
        <v>3.4</v>
      </c>
      <c r="Q5" s="9">
        <v>4.4</v>
      </c>
      <c r="R5" s="9">
        <v>2</v>
      </c>
      <c r="S5" s="9">
        <v>2.1</v>
      </c>
      <c r="T5" s="9">
        <v>3</v>
      </c>
      <c r="U5" s="9">
        <v>3</v>
      </c>
      <c r="V5" s="9">
        <v>3.2</v>
      </c>
      <c r="W5" s="9">
        <v>3.4</v>
      </c>
      <c r="X5" s="9">
        <v>2.2</v>
      </c>
      <c r="Y5" s="9">
        <v>1.9</v>
      </c>
      <c r="Z5" s="45">
        <f t="shared" si="0"/>
        <v>2.6375</v>
      </c>
      <c r="AA5" s="116" t="s">
        <v>22</v>
      </c>
      <c r="AB5" s="9">
        <v>6</v>
      </c>
      <c r="AC5" s="143">
        <v>0.5541666666666667</v>
      </c>
      <c r="AD5" s="29">
        <v>2</v>
      </c>
      <c r="AE5" s="116" t="s">
        <v>22</v>
      </c>
      <c r="AF5" s="9">
        <v>13.2</v>
      </c>
      <c r="AG5" s="146">
        <v>0.5493055555555556</v>
      </c>
    </row>
    <row r="6" spans="1:33" ht="14.25" customHeight="1">
      <c r="A6" s="112">
        <v>3</v>
      </c>
      <c r="B6" s="13">
        <v>1.7</v>
      </c>
      <c r="C6" s="9">
        <v>0.9</v>
      </c>
      <c r="D6" s="9">
        <v>1</v>
      </c>
      <c r="E6" s="9">
        <v>0.8</v>
      </c>
      <c r="F6" s="9">
        <v>1.1</v>
      </c>
      <c r="G6" s="9">
        <v>0.6</v>
      </c>
      <c r="H6" s="9">
        <v>0.8</v>
      </c>
      <c r="I6" s="9">
        <v>1.5</v>
      </c>
      <c r="J6" s="9">
        <v>2.3</v>
      </c>
      <c r="K6" s="9">
        <v>2.7</v>
      </c>
      <c r="L6" s="9">
        <v>3.4</v>
      </c>
      <c r="M6" s="9">
        <v>3.6</v>
      </c>
      <c r="N6" s="9">
        <v>3.4</v>
      </c>
      <c r="O6" s="9">
        <v>3.4</v>
      </c>
      <c r="P6" s="9">
        <v>2.9</v>
      </c>
      <c r="Q6" s="9">
        <v>3.3</v>
      </c>
      <c r="R6" s="9">
        <v>2.1</v>
      </c>
      <c r="S6" s="9">
        <v>3.3</v>
      </c>
      <c r="T6" s="9">
        <v>1.8</v>
      </c>
      <c r="U6" s="9">
        <v>2.1</v>
      </c>
      <c r="V6" s="9">
        <v>1</v>
      </c>
      <c r="W6" s="9">
        <v>0.4</v>
      </c>
      <c r="X6" s="9">
        <v>0.6</v>
      </c>
      <c r="Y6" s="9">
        <v>1.8</v>
      </c>
      <c r="Z6" s="45">
        <f t="shared" si="0"/>
        <v>1.9374999999999993</v>
      </c>
      <c r="AA6" s="116" t="s">
        <v>35</v>
      </c>
      <c r="AB6" s="9">
        <v>4.4</v>
      </c>
      <c r="AC6" s="143">
        <v>0.6055555555555555</v>
      </c>
      <c r="AD6" s="29">
        <v>3</v>
      </c>
      <c r="AE6" s="116" t="s">
        <v>34</v>
      </c>
      <c r="AF6" s="9">
        <v>10</v>
      </c>
      <c r="AG6" s="146">
        <v>0.45</v>
      </c>
    </row>
    <row r="7" spans="1:33" ht="14.25" customHeight="1">
      <c r="A7" s="112">
        <v>4</v>
      </c>
      <c r="B7" s="13">
        <v>1.1</v>
      </c>
      <c r="C7" s="9">
        <v>0.2</v>
      </c>
      <c r="D7" s="9">
        <v>0.8</v>
      </c>
      <c r="E7" s="9">
        <v>2.1</v>
      </c>
      <c r="F7" s="9">
        <v>1.4</v>
      </c>
      <c r="G7" s="9">
        <v>2.5</v>
      </c>
      <c r="H7" s="9">
        <v>4</v>
      </c>
      <c r="I7" s="9">
        <v>5.7</v>
      </c>
      <c r="J7" s="9">
        <v>4.4</v>
      </c>
      <c r="K7" s="9">
        <v>4</v>
      </c>
      <c r="L7" s="9">
        <v>3.6</v>
      </c>
      <c r="M7" s="9">
        <v>2.7</v>
      </c>
      <c r="N7" s="9">
        <v>3.4</v>
      </c>
      <c r="O7" s="9">
        <v>3.8</v>
      </c>
      <c r="P7" s="9">
        <v>3.8</v>
      </c>
      <c r="Q7" s="9">
        <v>2.3</v>
      </c>
      <c r="R7" s="9">
        <v>1.6</v>
      </c>
      <c r="S7" s="9">
        <v>1.1</v>
      </c>
      <c r="T7" s="9">
        <v>1.9</v>
      </c>
      <c r="U7" s="9">
        <v>4.8</v>
      </c>
      <c r="V7" s="9">
        <v>1.5</v>
      </c>
      <c r="W7" s="9">
        <v>2.6</v>
      </c>
      <c r="X7" s="9">
        <v>1.5</v>
      </c>
      <c r="Y7" s="9">
        <v>0.5</v>
      </c>
      <c r="Z7" s="45">
        <f t="shared" si="0"/>
        <v>2.5541666666666667</v>
      </c>
      <c r="AA7" s="116" t="s">
        <v>16</v>
      </c>
      <c r="AB7" s="9">
        <v>6.3</v>
      </c>
      <c r="AC7" s="143">
        <v>0.32916666666666666</v>
      </c>
      <c r="AD7" s="29">
        <v>4</v>
      </c>
      <c r="AE7" s="116" t="s">
        <v>35</v>
      </c>
      <c r="AF7" s="9">
        <v>12.7</v>
      </c>
      <c r="AG7" s="146">
        <v>0.40138888888888885</v>
      </c>
    </row>
    <row r="8" spans="1:33" ht="14.25" customHeight="1">
      <c r="A8" s="112">
        <v>5</v>
      </c>
      <c r="B8" s="13">
        <v>0.6</v>
      </c>
      <c r="C8" s="9">
        <v>1.4</v>
      </c>
      <c r="D8" s="9">
        <v>3.4</v>
      </c>
      <c r="E8" s="9">
        <v>4.4</v>
      </c>
      <c r="F8" s="9">
        <v>4.5</v>
      </c>
      <c r="G8" s="9">
        <v>5.4</v>
      </c>
      <c r="H8" s="9">
        <v>4.5</v>
      </c>
      <c r="I8" s="9">
        <v>3</v>
      </c>
      <c r="J8" s="9">
        <v>3.4</v>
      </c>
      <c r="K8" s="9">
        <v>4</v>
      </c>
      <c r="L8" s="9">
        <v>2.3</v>
      </c>
      <c r="M8" s="9">
        <v>2.2</v>
      </c>
      <c r="N8" s="9">
        <v>1.5</v>
      </c>
      <c r="O8" s="9">
        <v>2.6</v>
      </c>
      <c r="P8" s="9">
        <v>2</v>
      </c>
      <c r="Q8" s="9">
        <v>1.7</v>
      </c>
      <c r="R8" s="9">
        <v>1.1</v>
      </c>
      <c r="S8" s="9">
        <v>1.1</v>
      </c>
      <c r="T8" s="9">
        <v>1.5</v>
      </c>
      <c r="U8" s="9">
        <v>1.7</v>
      </c>
      <c r="V8" s="9">
        <v>2.4</v>
      </c>
      <c r="W8" s="9">
        <v>2.5</v>
      </c>
      <c r="X8" s="9">
        <v>0.7</v>
      </c>
      <c r="Y8" s="9">
        <v>1.2</v>
      </c>
      <c r="Z8" s="45">
        <f t="shared" si="0"/>
        <v>2.462500000000001</v>
      </c>
      <c r="AA8" s="116" t="s">
        <v>21</v>
      </c>
      <c r="AB8" s="9">
        <v>6.3</v>
      </c>
      <c r="AC8" s="143">
        <v>0.2465277777777778</v>
      </c>
      <c r="AD8" s="29">
        <v>5</v>
      </c>
      <c r="AE8" s="116" t="s">
        <v>21</v>
      </c>
      <c r="AF8" s="9">
        <v>11.8</v>
      </c>
      <c r="AG8" s="146">
        <v>0.24027777777777778</v>
      </c>
    </row>
    <row r="9" spans="1:33" ht="14.25" customHeight="1">
      <c r="A9" s="112">
        <v>6</v>
      </c>
      <c r="B9" s="13">
        <v>1.3</v>
      </c>
      <c r="C9" s="9">
        <v>1.8</v>
      </c>
      <c r="D9" s="9">
        <v>2.6</v>
      </c>
      <c r="E9" s="9">
        <v>3.9</v>
      </c>
      <c r="F9" s="9">
        <v>4.8</v>
      </c>
      <c r="G9" s="9">
        <v>5.4</v>
      </c>
      <c r="H9" s="9">
        <v>5.1</v>
      </c>
      <c r="I9" s="9">
        <v>4.6</v>
      </c>
      <c r="J9" s="9">
        <v>5.2</v>
      </c>
      <c r="K9" s="9">
        <v>5.8</v>
      </c>
      <c r="L9" s="9">
        <v>5.3</v>
      </c>
      <c r="M9" s="9">
        <v>4.4</v>
      </c>
      <c r="N9" s="9">
        <v>4.9</v>
      </c>
      <c r="O9" s="9">
        <v>5.6</v>
      </c>
      <c r="P9" s="9">
        <v>4.4</v>
      </c>
      <c r="Q9" s="9">
        <v>3.7</v>
      </c>
      <c r="R9" s="9">
        <v>3.6</v>
      </c>
      <c r="S9" s="9">
        <v>4.3</v>
      </c>
      <c r="T9" s="9">
        <v>4.5</v>
      </c>
      <c r="U9" s="9">
        <v>3.9</v>
      </c>
      <c r="V9" s="9">
        <v>3.3</v>
      </c>
      <c r="W9" s="9">
        <v>3.7</v>
      </c>
      <c r="X9" s="9">
        <v>4.8</v>
      </c>
      <c r="Y9" s="9">
        <v>6.2</v>
      </c>
      <c r="Z9" s="45">
        <f t="shared" si="0"/>
        <v>4.295833333333333</v>
      </c>
      <c r="AA9" s="116" t="s">
        <v>21</v>
      </c>
      <c r="AB9" s="9">
        <v>6.7</v>
      </c>
      <c r="AC9" s="143">
        <v>0.517361111111111</v>
      </c>
      <c r="AD9" s="29">
        <v>6</v>
      </c>
      <c r="AE9" s="116" t="s">
        <v>22</v>
      </c>
      <c r="AF9" s="9">
        <v>13.2</v>
      </c>
      <c r="AG9" s="146">
        <v>0.96875</v>
      </c>
    </row>
    <row r="10" spans="1:33" ht="14.25" customHeight="1">
      <c r="A10" s="112">
        <v>7</v>
      </c>
      <c r="B10" s="13">
        <v>3.5</v>
      </c>
      <c r="C10" s="9">
        <v>4.1</v>
      </c>
      <c r="D10" s="9">
        <v>5.3</v>
      </c>
      <c r="E10" s="9">
        <v>3.5</v>
      </c>
      <c r="F10" s="9">
        <v>3.8</v>
      </c>
      <c r="G10" s="9">
        <v>4.3</v>
      </c>
      <c r="H10" s="9">
        <v>3.9</v>
      </c>
      <c r="I10" s="9">
        <v>3.3</v>
      </c>
      <c r="J10" s="9">
        <v>2.2</v>
      </c>
      <c r="K10" s="9">
        <v>2.1</v>
      </c>
      <c r="L10" s="9">
        <v>0.5</v>
      </c>
      <c r="M10" s="9">
        <v>1.5</v>
      </c>
      <c r="N10" s="9">
        <v>2</v>
      </c>
      <c r="O10" s="9">
        <v>1.9</v>
      </c>
      <c r="P10" s="9">
        <v>1.1</v>
      </c>
      <c r="Q10" s="9">
        <v>1.7</v>
      </c>
      <c r="R10" s="9">
        <v>1.9</v>
      </c>
      <c r="S10" s="9">
        <v>1.6</v>
      </c>
      <c r="T10" s="9">
        <v>0.9</v>
      </c>
      <c r="U10" s="9">
        <v>1.6</v>
      </c>
      <c r="V10" s="9">
        <v>1</v>
      </c>
      <c r="W10" s="9">
        <v>0.8</v>
      </c>
      <c r="X10" s="9">
        <v>1.6</v>
      </c>
      <c r="Y10" s="9">
        <v>0.9</v>
      </c>
      <c r="Z10" s="45">
        <f t="shared" si="0"/>
        <v>2.2916666666666665</v>
      </c>
      <c r="AA10" s="116" t="s">
        <v>21</v>
      </c>
      <c r="AB10" s="9">
        <v>6.2</v>
      </c>
      <c r="AC10" s="143">
        <v>0.0006944444444444445</v>
      </c>
      <c r="AD10" s="29">
        <v>7</v>
      </c>
      <c r="AE10" s="116" t="s">
        <v>22</v>
      </c>
      <c r="AF10" s="9">
        <v>11.5</v>
      </c>
      <c r="AG10" s="146">
        <v>0.09652777777777777</v>
      </c>
    </row>
    <row r="11" spans="1:33" ht="14.25" customHeight="1">
      <c r="A11" s="112">
        <v>8</v>
      </c>
      <c r="B11" s="13">
        <v>2</v>
      </c>
      <c r="C11" s="9">
        <v>1.3</v>
      </c>
      <c r="D11" s="9">
        <v>1.3</v>
      </c>
      <c r="E11" s="9">
        <v>2.6</v>
      </c>
      <c r="F11" s="9">
        <v>1.3</v>
      </c>
      <c r="G11" s="9">
        <v>1.5</v>
      </c>
      <c r="H11" s="9">
        <v>2</v>
      </c>
      <c r="I11" s="9">
        <v>1.9</v>
      </c>
      <c r="J11" s="9">
        <v>2.9</v>
      </c>
      <c r="K11" s="9">
        <v>1.3</v>
      </c>
      <c r="L11" s="9">
        <v>2.7</v>
      </c>
      <c r="M11" s="9">
        <v>1.5</v>
      </c>
      <c r="N11" s="9">
        <v>1.5</v>
      </c>
      <c r="O11" s="9">
        <v>1.2</v>
      </c>
      <c r="P11" s="9">
        <v>1.5</v>
      </c>
      <c r="Q11" s="9">
        <v>1.8</v>
      </c>
      <c r="R11" s="9">
        <v>2</v>
      </c>
      <c r="S11" s="9">
        <v>1.9</v>
      </c>
      <c r="T11" s="9">
        <v>1.9</v>
      </c>
      <c r="U11" s="9">
        <v>1.3</v>
      </c>
      <c r="V11" s="9">
        <v>2.5</v>
      </c>
      <c r="W11" s="9">
        <v>1.5</v>
      </c>
      <c r="X11" s="9">
        <v>2.2</v>
      </c>
      <c r="Y11" s="9">
        <v>2</v>
      </c>
      <c r="Z11" s="45">
        <f t="shared" si="0"/>
        <v>1.8166666666666667</v>
      </c>
      <c r="AA11" s="116" t="s">
        <v>33</v>
      </c>
      <c r="AB11" s="9">
        <v>3.1</v>
      </c>
      <c r="AC11" s="143">
        <v>0.37152777777777773</v>
      </c>
      <c r="AD11" s="29">
        <v>8</v>
      </c>
      <c r="AE11" s="116" t="s">
        <v>22</v>
      </c>
      <c r="AF11" s="9">
        <v>5.5</v>
      </c>
      <c r="AG11" s="146">
        <v>0.9652777777777778</v>
      </c>
    </row>
    <row r="12" spans="1:33" ht="14.25" customHeight="1">
      <c r="A12" s="112">
        <v>9</v>
      </c>
      <c r="B12" s="13">
        <v>1.9</v>
      </c>
      <c r="C12" s="9">
        <v>1.7</v>
      </c>
      <c r="D12" s="9">
        <v>2.2</v>
      </c>
      <c r="E12" s="9">
        <v>1.1</v>
      </c>
      <c r="F12" s="9">
        <v>0.9</v>
      </c>
      <c r="G12" s="9">
        <v>0.9</v>
      </c>
      <c r="H12" s="9">
        <v>0.7</v>
      </c>
      <c r="I12" s="9">
        <v>1.2</v>
      </c>
      <c r="J12" s="9">
        <v>1.8</v>
      </c>
      <c r="K12" s="9">
        <v>2</v>
      </c>
      <c r="L12" s="9">
        <v>2</v>
      </c>
      <c r="M12" s="9">
        <v>2.1</v>
      </c>
      <c r="N12" s="9">
        <v>2.8</v>
      </c>
      <c r="O12" s="9">
        <v>1.9</v>
      </c>
      <c r="P12" s="9">
        <v>1.9</v>
      </c>
      <c r="Q12" s="9">
        <v>2.1</v>
      </c>
      <c r="R12" s="9">
        <v>1.6</v>
      </c>
      <c r="S12" s="9">
        <v>1.5</v>
      </c>
      <c r="T12" s="9">
        <v>1.4</v>
      </c>
      <c r="U12" s="9">
        <v>0.8</v>
      </c>
      <c r="V12" s="9">
        <v>0.7</v>
      </c>
      <c r="W12" s="9">
        <v>1</v>
      </c>
      <c r="X12" s="9">
        <v>0.7</v>
      </c>
      <c r="Y12" s="9">
        <v>0.5</v>
      </c>
      <c r="Z12" s="45">
        <f t="shared" si="0"/>
        <v>1.4750000000000003</v>
      </c>
      <c r="AA12" s="116" t="s">
        <v>32</v>
      </c>
      <c r="AB12" s="9">
        <v>3.3</v>
      </c>
      <c r="AC12" s="143">
        <v>0.6576388888888889</v>
      </c>
      <c r="AD12" s="29">
        <v>9</v>
      </c>
      <c r="AE12" s="116" t="s">
        <v>23</v>
      </c>
      <c r="AF12" s="9">
        <v>6.5</v>
      </c>
      <c r="AG12" s="146">
        <v>0.4444444444444444</v>
      </c>
    </row>
    <row r="13" spans="1:33" ht="14.25" customHeight="1">
      <c r="A13" s="112">
        <v>10</v>
      </c>
      <c r="B13" s="13">
        <v>1.2</v>
      </c>
      <c r="C13" s="9">
        <v>0.8</v>
      </c>
      <c r="D13" s="9">
        <v>1.1</v>
      </c>
      <c r="E13" s="9">
        <v>7</v>
      </c>
      <c r="F13" s="9">
        <v>4.1</v>
      </c>
      <c r="G13" s="9">
        <v>4.4</v>
      </c>
      <c r="H13" s="9">
        <v>7.1</v>
      </c>
      <c r="I13" s="9">
        <v>6.4</v>
      </c>
      <c r="J13" s="9">
        <v>4.5</v>
      </c>
      <c r="K13" s="9">
        <v>4.7</v>
      </c>
      <c r="L13" s="9">
        <v>5.4</v>
      </c>
      <c r="M13" s="9">
        <v>5.6</v>
      </c>
      <c r="N13" s="9">
        <v>6.7</v>
      </c>
      <c r="O13" s="9">
        <v>5.4</v>
      </c>
      <c r="P13" s="9">
        <v>4.1</v>
      </c>
      <c r="Q13" s="9">
        <v>2.4</v>
      </c>
      <c r="R13" s="9">
        <v>2.7</v>
      </c>
      <c r="S13" s="9">
        <v>3.1</v>
      </c>
      <c r="T13" s="9">
        <v>2.1</v>
      </c>
      <c r="U13" s="9">
        <v>2</v>
      </c>
      <c r="V13" s="9">
        <v>1.4</v>
      </c>
      <c r="W13" s="9">
        <v>2</v>
      </c>
      <c r="X13" s="9">
        <v>2.2</v>
      </c>
      <c r="Y13" s="9">
        <v>1</v>
      </c>
      <c r="Z13" s="45">
        <f t="shared" si="0"/>
        <v>3.641666666666667</v>
      </c>
      <c r="AA13" s="116" t="s">
        <v>15</v>
      </c>
      <c r="AB13" s="9">
        <v>8.6</v>
      </c>
      <c r="AC13" s="143">
        <v>0.34097222222222223</v>
      </c>
      <c r="AD13" s="29">
        <v>10</v>
      </c>
      <c r="AE13" s="116" t="s">
        <v>15</v>
      </c>
      <c r="AF13" s="9">
        <v>16.4</v>
      </c>
      <c r="AG13" s="146">
        <v>0.3534722222222222</v>
      </c>
    </row>
    <row r="14" spans="1:33" ht="14.25" customHeight="1">
      <c r="A14" s="113">
        <v>11</v>
      </c>
      <c r="B14" s="19">
        <v>1.2</v>
      </c>
      <c r="C14" s="20">
        <v>1.3</v>
      </c>
      <c r="D14" s="20">
        <v>1.6</v>
      </c>
      <c r="E14" s="20">
        <v>1.1</v>
      </c>
      <c r="F14" s="20">
        <v>1</v>
      </c>
      <c r="G14" s="20">
        <v>1.7</v>
      </c>
      <c r="H14" s="20">
        <v>2.2</v>
      </c>
      <c r="I14" s="20">
        <v>2.5</v>
      </c>
      <c r="J14" s="20">
        <v>2.6</v>
      </c>
      <c r="K14" s="20">
        <v>1.6</v>
      </c>
      <c r="L14" s="20">
        <v>2.8</v>
      </c>
      <c r="M14" s="20">
        <v>1.7</v>
      </c>
      <c r="N14" s="20">
        <v>2.3</v>
      </c>
      <c r="O14" s="20">
        <v>1.7</v>
      </c>
      <c r="P14" s="20">
        <v>1.1</v>
      </c>
      <c r="Q14" s="20">
        <v>2.1</v>
      </c>
      <c r="R14" s="20">
        <v>2.9</v>
      </c>
      <c r="S14" s="20">
        <v>2.7</v>
      </c>
      <c r="T14" s="20">
        <v>2.9</v>
      </c>
      <c r="U14" s="20">
        <v>2</v>
      </c>
      <c r="V14" s="20">
        <v>2.5</v>
      </c>
      <c r="W14" s="20">
        <v>2.2</v>
      </c>
      <c r="X14" s="20">
        <v>2.6</v>
      </c>
      <c r="Y14" s="20">
        <v>3.1</v>
      </c>
      <c r="Z14" s="46">
        <f t="shared" si="0"/>
        <v>2.0583333333333336</v>
      </c>
      <c r="AA14" s="117" t="s">
        <v>21</v>
      </c>
      <c r="AB14" s="20">
        <v>3.6</v>
      </c>
      <c r="AC14" s="144">
        <v>0.9840277777777778</v>
      </c>
      <c r="AD14" s="31">
        <v>11</v>
      </c>
      <c r="AE14" s="117" t="s">
        <v>21</v>
      </c>
      <c r="AF14" s="20">
        <v>7</v>
      </c>
      <c r="AG14" s="147">
        <v>0.9958333333333332</v>
      </c>
    </row>
    <row r="15" spans="1:33" ht="14.25" customHeight="1">
      <c r="A15" s="112">
        <v>12</v>
      </c>
      <c r="B15" s="13">
        <v>3.4</v>
      </c>
      <c r="C15" s="9">
        <v>3</v>
      </c>
      <c r="D15" s="9">
        <v>4.1</v>
      </c>
      <c r="E15" s="9">
        <v>3.5</v>
      </c>
      <c r="F15" s="9">
        <v>3.8</v>
      </c>
      <c r="G15" s="9">
        <v>4.2</v>
      </c>
      <c r="H15" s="9">
        <v>4.2</v>
      </c>
      <c r="I15" s="9">
        <v>3.6</v>
      </c>
      <c r="J15" s="9">
        <v>4.1</v>
      </c>
      <c r="K15" s="9">
        <v>4.3</v>
      </c>
      <c r="L15" s="9">
        <v>5.6</v>
      </c>
      <c r="M15" s="9">
        <v>4.7</v>
      </c>
      <c r="N15" s="9">
        <v>3.8</v>
      </c>
      <c r="O15" s="9">
        <v>4.5</v>
      </c>
      <c r="P15" s="9">
        <v>4.7</v>
      </c>
      <c r="Q15" s="9">
        <v>5.5</v>
      </c>
      <c r="R15" s="9">
        <v>3.8</v>
      </c>
      <c r="S15" s="9">
        <v>3.8</v>
      </c>
      <c r="T15" s="9">
        <v>2.1</v>
      </c>
      <c r="U15" s="9">
        <v>1.5</v>
      </c>
      <c r="V15" s="9">
        <v>1</v>
      </c>
      <c r="W15" s="9">
        <v>0.6</v>
      </c>
      <c r="X15" s="9">
        <v>1</v>
      </c>
      <c r="Y15" s="9">
        <v>1.1</v>
      </c>
      <c r="Z15" s="45">
        <f t="shared" si="0"/>
        <v>3.412499999999999</v>
      </c>
      <c r="AA15" s="116" t="s">
        <v>21</v>
      </c>
      <c r="AB15" s="9">
        <v>6.8</v>
      </c>
      <c r="AC15" s="143">
        <v>0.48680555555555555</v>
      </c>
      <c r="AD15" s="29">
        <v>12</v>
      </c>
      <c r="AE15" s="116" t="s">
        <v>21</v>
      </c>
      <c r="AF15" s="9">
        <v>12.5</v>
      </c>
      <c r="AG15" s="146">
        <v>0.5243055555555556</v>
      </c>
    </row>
    <row r="16" spans="1:33" ht="14.25" customHeight="1">
      <c r="A16" s="112">
        <v>13</v>
      </c>
      <c r="B16" s="13">
        <v>1.4</v>
      </c>
      <c r="C16" s="9">
        <v>3</v>
      </c>
      <c r="D16" s="9">
        <v>3.9</v>
      </c>
      <c r="E16" s="9">
        <v>4.6</v>
      </c>
      <c r="F16" s="9">
        <v>5.7</v>
      </c>
      <c r="G16" s="9">
        <v>5.9</v>
      </c>
      <c r="H16" s="9">
        <v>4.9</v>
      </c>
      <c r="I16" s="9">
        <v>6.5</v>
      </c>
      <c r="J16" s="9">
        <v>3.5</v>
      </c>
      <c r="K16" s="9">
        <v>4.6</v>
      </c>
      <c r="L16" s="9">
        <v>4.8</v>
      </c>
      <c r="M16" s="9">
        <v>5.5</v>
      </c>
      <c r="N16" s="9">
        <v>5.3</v>
      </c>
      <c r="O16" s="9">
        <v>4.9</v>
      </c>
      <c r="P16" s="9">
        <v>7.1</v>
      </c>
      <c r="Q16" s="9">
        <v>5</v>
      </c>
      <c r="R16" s="9">
        <v>6.6</v>
      </c>
      <c r="S16" s="9">
        <v>6.1</v>
      </c>
      <c r="T16" s="9">
        <v>5.4</v>
      </c>
      <c r="U16" s="9">
        <v>5</v>
      </c>
      <c r="V16" s="9">
        <v>4.1</v>
      </c>
      <c r="W16" s="9">
        <v>2.8</v>
      </c>
      <c r="X16" s="9">
        <v>3.4</v>
      </c>
      <c r="Y16" s="9">
        <v>3.1</v>
      </c>
      <c r="Z16" s="45">
        <f t="shared" si="0"/>
        <v>4.7124999999999995</v>
      </c>
      <c r="AA16" s="116" t="s">
        <v>21</v>
      </c>
      <c r="AB16" s="9">
        <v>7.6</v>
      </c>
      <c r="AC16" s="143">
        <v>0.5659722222222222</v>
      </c>
      <c r="AD16" s="29">
        <v>13</v>
      </c>
      <c r="AE16" s="116" t="s">
        <v>21</v>
      </c>
      <c r="AF16" s="9">
        <v>16</v>
      </c>
      <c r="AG16" s="146">
        <v>0.7423611111111111</v>
      </c>
    </row>
    <row r="17" spans="1:33" ht="14.25" customHeight="1">
      <c r="A17" s="112">
        <v>14</v>
      </c>
      <c r="B17" s="13">
        <v>2.6</v>
      </c>
      <c r="C17" s="9">
        <v>1.8</v>
      </c>
      <c r="D17" s="9">
        <v>2.1</v>
      </c>
      <c r="E17" s="9">
        <v>1.4</v>
      </c>
      <c r="F17" s="9">
        <v>1.2</v>
      </c>
      <c r="G17" s="9">
        <v>2.2</v>
      </c>
      <c r="H17" s="9">
        <v>3.2</v>
      </c>
      <c r="I17" s="9">
        <v>2.5</v>
      </c>
      <c r="J17" s="9">
        <v>2.7</v>
      </c>
      <c r="K17" s="9">
        <v>3.9</v>
      </c>
      <c r="L17" s="9">
        <v>3.7</v>
      </c>
      <c r="M17" s="9">
        <v>4</v>
      </c>
      <c r="N17" s="9">
        <v>3</v>
      </c>
      <c r="O17" s="9">
        <v>3.3</v>
      </c>
      <c r="P17" s="9">
        <v>2.1</v>
      </c>
      <c r="Q17" s="9">
        <v>2.7</v>
      </c>
      <c r="R17" s="9">
        <v>2.2</v>
      </c>
      <c r="S17" s="9">
        <v>2</v>
      </c>
      <c r="T17" s="9">
        <v>1.9</v>
      </c>
      <c r="U17" s="9">
        <v>1.2</v>
      </c>
      <c r="V17" s="9">
        <v>1</v>
      </c>
      <c r="W17" s="9">
        <v>1.1</v>
      </c>
      <c r="X17" s="9">
        <v>0.8</v>
      </c>
      <c r="Y17" s="9">
        <v>0.7</v>
      </c>
      <c r="Z17" s="45">
        <f t="shared" si="0"/>
        <v>2.2208333333333337</v>
      </c>
      <c r="AA17" s="116" t="s">
        <v>32</v>
      </c>
      <c r="AB17" s="9">
        <v>4.7</v>
      </c>
      <c r="AC17" s="143">
        <v>0.43472222222222223</v>
      </c>
      <c r="AD17" s="29">
        <v>14</v>
      </c>
      <c r="AE17" s="116" t="s">
        <v>32</v>
      </c>
      <c r="AF17" s="9">
        <v>8</v>
      </c>
      <c r="AG17" s="146">
        <v>0.4298611111111111</v>
      </c>
    </row>
    <row r="18" spans="1:33" ht="14.25" customHeight="1">
      <c r="A18" s="112">
        <v>15</v>
      </c>
      <c r="B18" s="13">
        <v>0.9</v>
      </c>
      <c r="C18" s="9">
        <v>0.5</v>
      </c>
      <c r="D18" s="9">
        <v>1.9</v>
      </c>
      <c r="E18" s="9">
        <v>1.1</v>
      </c>
      <c r="F18" s="9">
        <v>1</v>
      </c>
      <c r="G18" s="9">
        <v>1.8</v>
      </c>
      <c r="H18" s="9">
        <v>1.2</v>
      </c>
      <c r="I18" s="9">
        <v>1</v>
      </c>
      <c r="J18" s="9">
        <v>1.8</v>
      </c>
      <c r="K18" s="9">
        <v>1.6</v>
      </c>
      <c r="L18" s="9">
        <v>1.5</v>
      </c>
      <c r="M18" s="9">
        <v>2.4</v>
      </c>
      <c r="N18" s="9">
        <v>3.1</v>
      </c>
      <c r="O18" s="9">
        <v>1.7</v>
      </c>
      <c r="P18" s="9">
        <v>2.6</v>
      </c>
      <c r="Q18" s="9">
        <v>0.6</v>
      </c>
      <c r="R18" s="9">
        <v>2.5</v>
      </c>
      <c r="S18" s="9">
        <v>1.2</v>
      </c>
      <c r="T18" s="9">
        <v>1.6</v>
      </c>
      <c r="U18" s="9">
        <v>2</v>
      </c>
      <c r="V18" s="9">
        <v>2.6</v>
      </c>
      <c r="W18" s="9">
        <v>6.8</v>
      </c>
      <c r="X18" s="9">
        <v>9.9</v>
      </c>
      <c r="Y18" s="9">
        <v>1.8</v>
      </c>
      <c r="Z18" s="45">
        <f t="shared" si="0"/>
        <v>2.2125</v>
      </c>
      <c r="AA18" s="116" t="s">
        <v>15</v>
      </c>
      <c r="AB18" s="9">
        <v>10.1</v>
      </c>
      <c r="AC18" s="143">
        <v>0.9548611111111112</v>
      </c>
      <c r="AD18" s="29">
        <v>15</v>
      </c>
      <c r="AE18" s="116" t="s">
        <v>14</v>
      </c>
      <c r="AF18" s="9">
        <v>19.7</v>
      </c>
      <c r="AG18" s="146">
        <v>0.9375</v>
      </c>
    </row>
    <row r="19" spans="1:33" ht="14.25" customHeight="1">
      <c r="A19" s="112">
        <v>16</v>
      </c>
      <c r="B19" s="13">
        <v>1.1</v>
      </c>
      <c r="C19" s="9">
        <v>1.4</v>
      </c>
      <c r="D19" s="9">
        <v>2.4</v>
      </c>
      <c r="E19" s="9">
        <v>1.2</v>
      </c>
      <c r="F19" s="9">
        <v>1.6</v>
      </c>
      <c r="G19" s="9">
        <v>2</v>
      </c>
      <c r="H19" s="9">
        <v>4.1</v>
      </c>
      <c r="I19" s="9">
        <v>4.1</v>
      </c>
      <c r="J19" s="9">
        <v>3.3</v>
      </c>
      <c r="K19" s="9">
        <v>4.9</v>
      </c>
      <c r="L19" s="9">
        <v>4.7</v>
      </c>
      <c r="M19" s="9">
        <v>4</v>
      </c>
      <c r="N19" s="9">
        <v>4.4</v>
      </c>
      <c r="O19" s="9">
        <v>4.9</v>
      </c>
      <c r="P19" s="9">
        <v>4.7</v>
      </c>
      <c r="Q19" s="9">
        <v>4</v>
      </c>
      <c r="R19" s="9">
        <v>4.6</v>
      </c>
      <c r="S19" s="9">
        <v>4.1</v>
      </c>
      <c r="T19" s="9">
        <v>1.4</v>
      </c>
      <c r="U19" s="9">
        <v>4.5</v>
      </c>
      <c r="V19" s="9">
        <v>2.5</v>
      </c>
      <c r="W19" s="9">
        <v>2.8</v>
      </c>
      <c r="X19" s="9">
        <v>1.8</v>
      </c>
      <c r="Y19" s="9">
        <v>2.6</v>
      </c>
      <c r="Z19" s="45">
        <f t="shared" si="0"/>
        <v>3.2125</v>
      </c>
      <c r="AA19" s="116" t="s">
        <v>18</v>
      </c>
      <c r="AB19" s="9">
        <v>7.8</v>
      </c>
      <c r="AC19" s="143">
        <v>0.44375</v>
      </c>
      <c r="AD19" s="29">
        <v>16</v>
      </c>
      <c r="AE19" s="116" t="s">
        <v>18</v>
      </c>
      <c r="AF19" s="9">
        <v>17.1</v>
      </c>
      <c r="AG19" s="146">
        <v>0.3986111111111111</v>
      </c>
    </row>
    <row r="20" spans="1:33" ht="14.25" customHeight="1">
      <c r="A20" s="112">
        <v>17</v>
      </c>
      <c r="B20" s="13">
        <v>2.8</v>
      </c>
      <c r="C20" s="9">
        <v>2.9</v>
      </c>
      <c r="D20" s="9">
        <v>2.1</v>
      </c>
      <c r="E20" s="9">
        <v>2.6</v>
      </c>
      <c r="F20" s="9">
        <v>2.8</v>
      </c>
      <c r="G20" s="9">
        <v>3.2</v>
      </c>
      <c r="H20" s="9">
        <v>4</v>
      </c>
      <c r="I20" s="9">
        <v>3.6</v>
      </c>
      <c r="J20" s="9">
        <v>3.9</v>
      </c>
      <c r="K20" s="10">
        <v>3.9</v>
      </c>
      <c r="L20" s="9">
        <v>3.1</v>
      </c>
      <c r="M20" s="9">
        <v>3.5</v>
      </c>
      <c r="N20" s="9">
        <v>3.4</v>
      </c>
      <c r="O20" s="9">
        <v>3.3</v>
      </c>
      <c r="P20" s="9">
        <v>2.6</v>
      </c>
      <c r="Q20" s="9">
        <v>2.5</v>
      </c>
      <c r="R20" s="9">
        <v>1.9</v>
      </c>
      <c r="S20" s="9">
        <v>1.4</v>
      </c>
      <c r="T20" s="9">
        <v>1</v>
      </c>
      <c r="U20" s="9">
        <v>0.4</v>
      </c>
      <c r="V20" s="9">
        <v>0.9</v>
      </c>
      <c r="W20" s="9">
        <v>0.4</v>
      </c>
      <c r="X20" s="9">
        <v>0.6</v>
      </c>
      <c r="Y20" s="9">
        <v>1.2</v>
      </c>
      <c r="Z20" s="45">
        <f t="shared" si="0"/>
        <v>2.4166666666666665</v>
      </c>
      <c r="AA20" s="116" t="s">
        <v>32</v>
      </c>
      <c r="AB20" s="9">
        <v>5.1</v>
      </c>
      <c r="AC20" s="143">
        <v>0.5208333333333334</v>
      </c>
      <c r="AD20" s="29">
        <v>17</v>
      </c>
      <c r="AE20" s="116" t="s">
        <v>20</v>
      </c>
      <c r="AF20" s="9">
        <v>9</v>
      </c>
      <c r="AG20" s="146">
        <v>0.42430555555555555</v>
      </c>
    </row>
    <row r="21" spans="1:33" ht="14.25" customHeight="1">
      <c r="A21" s="112">
        <v>18</v>
      </c>
      <c r="B21" s="13">
        <v>0.3</v>
      </c>
      <c r="C21" s="9">
        <v>1.5</v>
      </c>
      <c r="D21" s="9">
        <v>0.5</v>
      </c>
      <c r="E21" s="9">
        <v>2.2</v>
      </c>
      <c r="F21" s="9">
        <v>2.9</v>
      </c>
      <c r="G21" s="9">
        <v>3.3</v>
      </c>
      <c r="H21" s="9">
        <v>4.4</v>
      </c>
      <c r="I21" s="9">
        <v>5</v>
      </c>
      <c r="J21" s="9">
        <v>3.4</v>
      </c>
      <c r="K21" s="9">
        <v>2.6</v>
      </c>
      <c r="L21" s="9">
        <v>3.3</v>
      </c>
      <c r="M21" s="9">
        <v>4.5</v>
      </c>
      <c r="N21" s="9">
        <v>3</v>
      </c>
      <c r="O21" s="9">
        <v>4.3</v>
      </c>
      <c r="P21" s="9">
        <v>3.3</v>
      </c>
      <c r="Q21" s="9">
        <v>2.9</v>
      </c>
      <c r="R21" s="9">
        <v>4.9</v>
      </c>
      <c r="S21" s="9">
        <v>5.2</v>
      </c>
      <c r="T21" s="9">
        <v>4</v>
      </c>
      <c r="U21" s="9">
        <v>3</v>
      </c>
      <c r="V21" s="9">
        <v>3</v>
      </c>
      <c r="W21" s="9">
        <v>4.1</v>
      </c>
      <c r="X21" s="9">
        <v>3.8</v>
      </c>
      <c r="Y21" s="9">
        <v>4.2</v>
      </c>
      <c r="Z21" s="45">
        <f t="shared" si="0"/>
        <v>3.3166666666666664</v>
      </c>
      <c r="AA21" s="116" t="s">
        <v>16</v>
      </c>
      <c r="AB21" s="9">
        <v>6.2</v>
      </c>
      <c r="AC21" s="143">
        <v>0.717361111111111</v>
      </c>
      <c r="AD21" s="29">
        <v>18</v>
      </c>
      <c r="AE21" s="116" t="s">
        <v>16</v>
      </c>
      <c r="AF21" s="9">
        <v>13.1</v>
      </c>
      <c r="AG21" s="146">
        <v>0.7166666666666667</v>
      </c>
    </row>
    <row r="22" spans="1:33" ht="14.25" customHeight="1">
      <c r="A22" s="112">
        <v>19</v>
      </c>
      <c r="B22" s="13">
        <v>3.6</v>
      </c>
      <c r="C22" s="9">
        <v>4.6</v>
      </c>
      <c r="D22" s="9">
        <v>5.1</v>
      </c>
      <c r="E22" s="9">
        <v>6.4</v>
      </c>
      <c r="F22" s="9">
        <v>4.8</v>
      </c>
      <c r="G22" s="9">
        <v>3.3</v>
      </c>
      <c r="H22" s="9">
        <v>2.5</v>
      </c>
      <c r="I22" s="9">
        <v>2.7</v>
      </c>
      <c r="J22" s="9">
        <v>1.9</v>
      </c>
      <c r="K22" s="9">
        <v>2.9</v>
      </c>
      <c r="L22" s="9">
        <v>2.5</v>
      </c>
      <c r="M22" s="9">
        <v>3.5</v>
      </c>
      <c r="N22" s="9">
        <v>1.8</v>
      </c>
      <c r="O22" s="9">
        <v>2.6</v>
      </c>
      <c r="P22" s="9">
        <v>1.7</v>
      </c>
      <c r="Q22" s="9">
        <v>1.6</v>
      </c>
      <c r="R22" s="9">
        <v>1.7</v>
      </c>
      <c r="S22" s="9">
        <v>1.8</v>
      </c>
      <c r="T22" s="9">
        <v>1.2</v>
      </c>
      <c r="U22" s="9">
        <v>0.7</v>
      </c>
      <c r="V22" s="9">
        <v>1.6</v>
      </c>
      <c r="W22" s="9">
        <v>1.1</v>
      </c>
      <c r="X22" s="9">
        <v>0.4</v>
      </c>
      <c r="Y22" s="9">
        <v>0.4</v>
      </c>
      <c r="Z22" s="45">
        <f t="shared" si="0"/>
        <v>2.516666666666667</v>
      </c>
      <c r="AA22" s="116" t="s">
        <v>17</v>
      </c>
      <c r="AB22" s="9">
        <v>6.7</v>
      </c>
      <c r="AC22" s="143">
        <v>0.14791666666666667</v>
      </c>
      <c r="AD22" s="29">
        <v>19</v>
      </c>
      <c r="AE22" s="116" t="s">
        <v>17</v>
      </c>
      <c r="AF22" s="9">
        <v>12</v>
      </c>
      <c r="AG22" s="146">
        <v>0.16319444444444445</v>
      </c>
    </row>
    <row r="23" spans="1:33" ht="14.25" customHeight="1">
      <c r="A23" s="112">
        <v>20</v>
      </c>
      <c r="B23" s="13">
        <v>0.6</v>
      </c>
      <c r="C23" s="9">
        <v>1</v>
      </c>
      <c r="D23" s="9">
        <v>0.5</v>
      </c>
      <c r="E23" s="9">
        <v>0.8</v>
      </c>
      <c r="F23" s="9">
        <v>0.4</v>
      </c>
      <c r="G23" s="9">
        <v>0.5</v>
      </c>
      <c r="H23" s="9">
        <v>0.9</v>
      </c>
      <c r="I23" s="9">
        <v>1.3</v>
      </c>
      <c r="J23" s="9">
        <v>2.1</v>
      </c>
      <c r="K23" s="9">
        <v>2.3</v>
      </c>
      <c r="L23" s="9">
        <v>3.1</v>
      </c>
      <c r="M23" s="9">
        <v>2.7</v>
      </c>
      <c r="N23" s="9">
        <v>3.1</v>
      </c>
      <c r="O23" s="9">
        <v>3.4</v>
      </c>
      <c r="P23" s="9">
        <v>4.1</v>
      </c>
      <c r="Q23" s="9">
        <v>3.4</v>
      </c>
      <c r="R23" s="9">
        <v>3.6</v>
      </c>
      <c r="S23" s="9">
        <v>2.5</v>
      </c>
      <c r="T23" s="9">
        <v>1.1</v>
      </c>
      <c r="U23" s="9">
        <v>1.4</v>
      </c>
      <c r="V23" s="9">
        <v>1.3</v>
      </c>
      <c r="W23" s="9">
        <v>1.3</v>
      </c>
      <c r="X23" s="9">
        <v>3.2</v>
      </c>
      <c r="Y23" s="9">
        <v>1.6</v>
      </c>
      <c r="Z23" s="45">
        <f t="shared" si="0"/>
        <v>1.9249999999999998</v>
      </c>
      <c r="AA23" s="116" t="s">
        <v>35</v>
      </c>
      <c r="AB23" s="9">
        <v>4.6</v>
      </c>
      <c r="AC23" s="143">
        <v>0.6277777777777778</v>
      </c>
      <c r="AD23" s="29">
        <v>20</v>
      </c>
      <c r="AE23" s="116" t="s">
        <v>34</v>
      </c>
      <c r="AF23" s="9">
        <v>9.2</v>
      </c>
      <c r="AG23" s="146">
        <v>0.5444444444444444</v>
      </c>
    </row>
    <row r="24" spans="1:33" ht="14.25" customHeight="1">
      <c r="A24" s="113">
        <v>21</v>
      </c>
      <c r="B24" s="19">
        <v>1.1</v>
      </c>
      <c r="C24" s="20">
        <v>0.8</v>
      </c>
      <c r="D24" s="20">
        <v>0.7</v>
      </c>
      <c r="E24" s="20">
        <v>0.7</v>
      </c>
      <c r="F24" s="20">
        <v>0.7</v>
      </c>
      <c r="G24" s="20">
        <v>0.4</v>
      </c>
      <c r="H24" s="20">
        <v>0.5</v>
      </c>
      <c r="I24" s="20">
        <v>0.8</v>
      </c>
      <c r="J24" s="20">
        <v>2.8</v>
      </c>
      <c r="K24" s="20">
        <v>2.8</v>
      </c>
      <c r="L24" s="20">
        <v>2.7</v>
      </c>
      <c r="M24" s="20">
        <v>3.5</v>
      </c>
      <c r="N24" s="20">
        <v>3</v>
      </c>
      <c r="O24" s="20">
        <v>2.9</v>
      </c>
      <c r="P24" s="20">
        <v>2.8</v>
      </c>
      <c r="Q24" s="20">
        <v>3</v>
      </c>
      <c r="R24" s="20">
        <v>3.5</v>
      </c>
      <c r="S24" s="20">
        <v>3</v>
      </c>
      <c r="T24" s="20">
        <v>2.3</v>
      </c>
      <c r="U24" s="20">
        <v>0.8</v>
      </c>
      <c r="V24" s="20">
        <v>1.5</v>
      </c>
      <c r="W24" s="20">
        <v>1.7</v>
      </c>
      <c r="X24" s="20">
        <v>1.4</v>
      </c>
      <c r="Y24" s="20">
        <v>1.4</v>
      </c>
      <c r="Z24" s="46">
        <f t="shared" si="0"/>
        <v>1.8666666666666665</v>
      </c>
      <c r="AA24" s="117" t="s">
        <v>35</v>
      </c>
      <c r="AB24" s="20">
        <v>4.1</v>
      </c>
      <c r="AC24" s="144">
        <v>0.6006944444444444</v>
      </c>
      <c r="AD24" s="31">
        <v>21</v>
      </c>
      <c r="AE24" s="117" t="s">
        <v>24</v>
      </c>
      <c r="AF24" s="20">
        <v>8.8</v>
      </c>
      <c r="AG24" s="147">
        <v>0.4</v>
      </c>
    </row>
    <row r="25" spans="1:33" ht="14.25" customHeight="1">
      <c r="A25" s="112">
        <v>22</v>
      </c>
      <c r="B25" s="13">
        <v>1</v>
      </c>
      <c r="C25" s="9">
        <v>1.7</v>
      </c>
      <c r="D25" s="9">
        <v>3.7</v>
      </c>
      <c r="E25" s="9">
        <v>4.3</v>
      </c>
      <c r="F25" s="9">
        <v>1.7</v>
      </c>
      <c r="G25" s="9">
        <v>1.2</v>
      </c>
      <c r="H25" s="9">
        <v>0.9</v>
      </c>
      <c r="I25" s="9">
        <v>1.8</v>
      </c>
      <c r="J25" s="9">
        <v>2.2</v>
      </c>
      <c r="K25" s="9">
        <v>2.4</v>
      </c>
      <c r="L25" s="9">
        <v>2.3</v>
      </c>
      <c r="M25" s="9">
        <v>2.7</v>
      </c>
      <c r="N25" s="9">
        <v>2.3</v>
      </c>
      <c r="O25" s="9">
        <v>2</v>
      </c>
      <c r="P25" s="9">
        <v>2.8</v>
      </c>
      <c r="Q25" s="9">
        <v>1.6</v>
      </c>
      <c r="R25" s="9">
        <v>1.9</v>
      </c>
      <c r="S25" s="9">
        <v>0.9</v>
      </c>
      <c r="T25" s="9">
        <v>1</v>
      </c>
      <c r="U25" s="9">
        <v>3.5</v>
      </c>
      <c r="V25" s="9">
        <v>1.5</v>
      </c>
      <c r="W25" s="9">
        <v>2.7</v>
      </c>
      <c r="X25" s="9">
        <v>1.3</v>
      </c>
      <c r="Y25" s="9">
        <v>2.7</v>
      </c>
      <c r="Z25" s="45">
        <f t="shared" si="0"/>
        <v>2.0875</v>
      </c>
      <c r="AA25" s="116" t="s">
        <v>17</v>
      </c>
      <c r="AB25" s="9">
        <v>4.9</v>
      </c>
      <c r="AC25" s="143">
        <v>0.17430555555555557</v>
      </c>
      <c r="AD25" s="29">
        <v>22</v>
      </c>
      <c r="AE25" s="116" t="s">
        <v>35</v>
      </c>
      <c r="AF25" s="9">
        <v>9.8</v>
      </c>
      <c r="AG25" s="146">
        <v>0.8090277777777778</v>
      </c>
    </row>
    <row r="26" spans="1:33" ht="14.25" customHeight="1">
      <c r="A26" s="112">
        <v>23</v>
      </c>
      <c r="B26" s="13">
        <v>1.9</v>
      </c>
      <c r="C26" s="9">
        <v>2.1</v>
      </c>
      <c r="D26" s="9">
        <v>1.2</v>
      </c>
      <c r="E26" s="9">
        <v>1.1</v>
      </c>
      <c r="F26" s="9">
        <v>1.7</v>
      </c>
      <c r="G26" s="9">
        <v>1.3</v>
      </c>
      <c r="H26" s="9">
        <v>1.5</v>
      </c>
      <c r="I26" s="9">
        <v>1.5</v>
      </c>
      <c r="J26" s="9">
        <v>2.8</v>
      </c>
      <c r="K26" s="9">
        <v>2.6</v>
      </c>
      <c r="L26" s="9">
        <v>2.9</v>
      </c>
      <c r="M26" s="9">
        <v>2.4</v>
      </c>
      <c r="N26" s="9">
        <v>2</v>
      </c>
      <c r="O26" s="9">
        <v>2.3</v>
      </c>
      <c r="P26" s="9">
        <v>4.4</v>
      </c>
      <c r="Q26" s="9">
        <v>4.9</v>
      </c>
      <c r="R26" s="9">
        <v>4.1</v>
      </c>
      <c r="S26" s="9">
        <v>3.3</v>
      </c>
      <c r="T26" s="9">
        <v>2.4</v>
      </c>
      <c r="U26" s="9">
        <v>2.1</v>
      </c>
      <c r="V26" s="9">
        <v>2</v>
      </c>
      <c r="W26" s="9">
        <v>1.5</v>
      </c>
      <c r="X26" s="9">
        <v>1.9</v>
      </c>
      <c r="Y26" s="9">
        <v>2.2</v>
      </c>
      <c r="Z26" s="45">
        <f t="shared" si="0"/>
        <v>2.3375</v>
      </c>
      <c r="AA26" s="116" t="s">
        <v>21</v>
      </c>
      <c r="AB26" s="9">
        <v>5.4</v>
      </c>
      <c r="AC26" s="143">
        <v>0.7027777777777778</v>
      </c>
      <c r="AD26" s="29">
        <v>23</v>
      </c>
      <c r="AE26" s="116" t="s">
        <v>21</v>
      </c>
      <c r="AF26" s="9">
        <v>10</v>
      </c>
      <c r="AG26" s="146">
        <v>0.6993055555555556</v>
      </c>
    </row>
    <row r="27" spans="1:33" ht="14.25" customHeight="1">
      <c r="A27" s="112">
        <v>24</v>
      </c>
      <c r="B27" s="13">
        <v>1.1</v>
      </c>
      <c r="C27" s="9">
        <v>0.3</v>
      </c>
      <c r="D27" s="9">
        <v>1.1</v>
      </c>
      <c r="E27" s="9">
        <v>0.4</v>
      </c>
      <c r="F27" s="9">
        <v>1.3</v>
      </c>
      <c r="G27" s="9">
        <v>0.9</v>
      </c>
      <c r="H27" s="9">
        <v>0.8</v>
      </c>
      <c r="I27" s="9">
        <v>1.9</v>
      </c>
      <c r="J27" s="9">
        <v>1.1</v>
      </c>
      <c r="K27" s="9">
        <v>1.8</v>
      </c>
      <c r="L27" s="9">
        <v>0.8</v>
      </c>
      <c r="M27" s="9">
        <v>0.7</v>
      </c>
      <c r="N27" s="9">
        <v>2</v>
      </c>
      <c r="O27" s="9">
        <v>3.1</v>
      </c>
      <c r="P27" s="9">
        <v>4</v>
      </c>
      <c r="Q27" s="9">
        <v>3.6</v>
      </c>
      <c r="R27" s="9">
        <v>3.4</v>
      </c>
      <c r="S27" s="9">
        <v>3</v>
      </c>
      <c r="T27" s="9">
        <v>2.2</v>
      </c>
      <c r="U27" s="9">
        <v>1.1</v>
      </c>
      <c r="V27" s="9">
        <v>1.4</v>
      </c>
      <c r="W27" s="9">
        <v>2.9</v>
      </c>
      <c r="X27" s="9">
        <v>2</v>
      </c>
      <c r="Y27" s="9">
        <v>1.6</v>
      </c>
      <c r="Z27" s="45">
        <f t="shared" si="0"/>
        <v>1.7708333333333333</v>
      </c>
      <c r="AA27" s="116" t="s">
        <v>32</v>
      </c>
      <c r="AB27" s="9">
        <v>5.6</v>
      </c>
      <c r="AC27" s="143">
        <v>0.5652777777777778</v>
      </c>
      <c r="AD27" s="29">
        <v>24</v>
      </c>
      <c r="AE27" s="116" t="s">
        <v>36</v>
      </c>
      <c r="AF27" s="9">
        <v>9.9</v>
      </c>
      <c r="AG27" s="146">
        <v>0.5597222222222222</v>
      </c>
    </row>
    <row r="28" spans="1:33" ht="14.25" customHeight="1">
      <c r="A28" s="112">
        <v>25</v>
      </c>
      <c r="B28" s="13">
        <v>1.5</v>
      </c>
      <c r="C28" s="9">
        <v>1.5</v>
      </c>
      <c r="D28" s="9">
        <v>1.6</v>
      </c>
      <c r="E28" s="9">
        <v>1.8</v>
      </c>
      <c r="F28" s="9">
        <v>2.4</v>
      </c>
      <c r="G28" s="9">
        <v>1.4</v>
      </c>
      <c r="H28" s="9">
        <v>1.2</v>
      </c>
      <c r="I28" s="9">
        <v>1.9</v>
      </c>
      <c r="J28" s="9">
        <v>2.5</v>
      </c>
      <c r="K28" s="9">
        <v>2.3</v>
      </c>
      <c r="L28" s="9">
        <v>2.3</v>
      </c>
      <c r="M28" s="9">
        <v>2</v>
      </c>
      <c r="N28" s="9">
        <v>2.2</v>
      </c>
      <c r="O28" s="9">
        <v>3.3</v>
      </c>
      <c r="P28" s="9">
        <v>2.5</v>
      </c>
      <c r="Q28" s="9">
        <v>3</v>
      </c>
      <c r="R28" s="9">
        <v>3.4</v>
      </c>
      <c r="S28" s="9">
        <v>2.1</v>
      </c>
      <c r="T28" s="9">
        <v>1.4</v>
      </c>
      <c r="U28" s="9">
        <v>1.7</v>
      </c>
      <c r="V28" s="9">
        <v>1.6</v>
      </c>
      <c r="W28" s="9">
        <v>1.5</v>
      </c>
      <c r="X28" s="9">
        <v>1.3</v>
      </c>
      <c r="Y28" s="9">
        <v>1.8</v>
      </c>
      <c r="Z28" s="45">
        <f t="shared" si="0"/>
        <v>2.0083333333333333</v>
      </c>
      <c r="AA28" s="116" t="s">
        <v>32</v>
      </c>
      <c r="AB28" s="9">
        <v>3.8</v>
      </c>
      <c r="AC28" s="143">
        <v>0.6083333333333333</v>
      </c>
      <c r="AD28" s="29">
        <v>25</v>
      </c>
      <c r="AE28" s="116" t="s">
        <v>32</v>
      </c>
      <c r="AF28" s="9">
        <v>6.9</v>
      </c>
      <c r="AG28" s="146">
        <v>0.6041666666666666</v>
      </c>
    </row>
    <row r="29" spans="1:33" ht="14.25" customHeight="1">
      <c r="A29" s="112">
        <v>26</v>
      </c>
      <c r="B29" s="13">
        <v>1.6</v>
      </c>
      <c r="C29" s="9">
        <v>1.2</v>
      </c>
      <c r="D29" s="9">
        <v>0.7</v>
      </c>
      <c r="E29" s="9">
        <v>0.9</v>
      </c>
      <c r="F29" s="9">
        <v>0.5</v>
      </c>
      <c r="G29" s="9">
        <v>1.2</v>
      </c>
      <c r="H29" s="9">
        <v>2.4</v>
      </c>
      <c r="I29" s="9">
        <v>2.1</v>
      </c>
      <c r="J29" s="9">
        <v>2.4</v>
      </c>
      <c r="K29" s="9">
        <v>2.4</v>
      </c>
      <c r="L29" s="9">
        <v>2.3</v>
      </c>
      <c r="M29" s="9">
        <v>2.2</v>
      </c>
      <c r="N29" s="9">
        <v>2</v>
      </c>
      <c r="O29" s="9">
        <v>1.9</v>
      </c>
      <c r="P29" s="9">
        <v>2.5</v>
      </c>
      <c r="Q29" s="9">
        <v>1.5</v>
      </c>
      <c r="R29" s="9">
        <v>2.1</v>
      </c>
      <c r="S29" s="9">
        <v>1.3</v>
      </c>
      <c r="T29" s="9">
        <v>0.6</v>
      </c>
      <c r="U29" s="9">
        <v>0.7</v>
      </c>
      <c r="V29" s="9">
        <v>0.7</v>
      </c>
      <c r="W29" s="9">
        <v>0.3</v>
      </c>
      <c r="X29" s="9">
        <v>0.6</v>
      </c>
      <c r="Y29" s="9">
        <v>0.3</v>
      </c>
      <c r="Z29" s="45">
        <f t="shared" si="0"/>
        <v>1.4333333333333333</v>
      </c>
      <c r="AA29" s="116" t="s">
        <v>32</v>
      </c>
      <c r="AB29" s="9">
        <v>3.1</v>
      </c>
      <c r="AC29" s="143">
        <v>0.30833333333333335</v>
      </c>
      <c r="AD29" s="29">
        <v>26</v>
      </c>
      <c r="AE29" s="116" t="s">
        <v>23</v>
      </c>
      <c r="AF29" s="9">
        <v>6</v>
      </c>
      <c r="AG29" s="146">
        <v>0.4909722222222222</v>
      </c>
    </row>
    <row r="30" spans="1:33" ht="14.25" customHeight="1">
      <c r="A30" s="112">
        <v>27</v>
      </c>
      <c r="B30" s="13">
        <v>0.5</v>
      </c>
      <c r="C30" s="9">
        <v>1</v>
      </c>
      <c r="D30" s="9">
        <v>0.4</v>
      </c>
      <c r="E30" s="9">
        <v>0.5</v>
      </c>
      <c r="F30" s="9">
        <v>0.8</v>
      </c>
      <c r="G30" s="9">
        <v>0.3</v>
      </c>
      <c r="H30" s="9">
        <v>0.6</v>
      </c>
      <c r="I30" s="9">
        <v>1.2</v>
      </c>
      <c r="J30" s="9">
        <v>1.3</v>
      </c>
      <c r="K30" s="9">
        <v>2</v>
      </c>
      <c r="L30" s="9">
        <v>2.1</v>
      </c>
      <c r="M30" s="9">
        <v>2.7</v>
      </c>
      <c r="N30" s="9">
        <v>2.2</v>
      </c>
      <c r="O30" s="9">
        <v>3</v>
      </c>
      <c r="P30" s="9">
        <v>1.4</v>
      </c>
      <c r="Q30" s="9">
        <v>1.9</v>
      </c>
      <c r="R30" s="9">
        <v>1.4</v>
      </c>
      <c r="S30" s="9">
        <v>1.4</v>
      </c>
      <c r="T30" s="9">
        <v>3.1</v>
      </c>
      <c r="U30" s="9">
        <v>1.8</v>
      </c>
      <c r="V30" s="9">
        <v>1.1</v>
      </c>
      <c r="W30" s="9">
        <v>1.2</v>
      </c>
      <c r="X30" s="9">
        <v>2.2</v>
      </c>
      <c r="Y30" s="9">
        <v>1</v>
      </c>
      <c r="Z30" s="45">
        <f t="shared" si="0"/>
        <v>1.4624999999999997</v>
      </c>
      <c r="AA30" s="116" t="s">
        <v>23</v>
      </c>
      <c r="AB30" s="9">
        <v>4</v>
      </c>
      <c r="AC30" s="143">
        <v>0.5652777777777778</v>
      </c>
      <c r="AD30" s="29">
        <v>27</v>
      </c>
      <c r="AE30" s="116" t="s">
        <v>23</v>
      </c>
      <c r="AF30" s="9">
        <v>6.7</v>
      </c>
      <c r="AG30" s="146">
        <v>0.5638888888888889</v>
      </c>
    </row>
    <row r="31" spans="1:33" ht="14.25" customHeight="1">
      <c r="A31" s="112">
        <v>28</v>
      </c>
      <c r="B31" s="13">
        <v>1.4</v>
      </c>
      <c r="C31" s="9">
        <v>0.8</v>
      </c>
      <c r="D31" s="9">
        <v>1</v>
      </c>
      <c r="E31" s="9">
        <v>0.7</v>
      </c>
      <c r="F31" s="9">
        <v>1.8</v>
      </c>
      <c r="G31" s="9">
        <v>0.5</v>
      </c>
      <c r="H31" s="9">
        <v>0.5</v>
      </c>
      <c r="I31" s="9">
        <v>1</v>
      </c>
      <c r="J31" s="9">
        <v>2.1</v>
      </c>
      <c r="K31" s="9">
        <v>2.7</v>
      </c>
      <c r="L31" s="9">
        <v>2.5</v>
      </c>
      <c r="M31" s="9">
        <v>2</v>
      </c>
      <c r="N31" s="9">
        <v>2.2</v>
      </c>
      <c r="O31" s="9">
        <v>3.7</v>
      </c>
      <c r="P31" s="9">
        <v>3.6</v>
      </c>
      <c r="Q31" s="9">
        <v>3.6</v>
      </c>
      <c r="R31" s="9">
        <v>2.8</v>
      </c>
      <c r="S31" s="9">
        <v>2.6</v>
      </c>
      <c r="T31" s="9">
        <v>1.6</v>
      </c>
      <c r="U31" s="9">
        <v>2.2</v>
      </c>
      <c r="V31" s="9">
        <v>2.1</v>
      </c>
      <c r="W31" s="9">
        <v>2</v>
      </c>
      <c r="X31" s="9">
        <v>1.9</v>
      </c>
      <c r="Y31" s="9">
        <v>2.7</v>
      </c>
      <c r="Z31" s="45">
        <f t="shared" si="0"/>
        <v>2.0000000000000004</v>
      </c>
      <c r="AA31" s="116" t="s">
        <v>32</v>
      </c>
      <c r="AB31" s="9">
        <v>4.2</v>
      </c>
      <c r="AC31" s="143">
        <v>0.6069444444444444</v>
      </c>
      <c r="AD31" s="29">
        <v>28</v>
      </c>
      <c r="AE31" s="116" t="s">
        <v>32</v>
      </c>
      <c r="AF31" s="9">
        <v>8.1</v>
      </c>
      <c r="AG31" s="146">
        <v>0.6006944444444444</v>
      </c>
    </row>
    <row r="32" spans="1:33" ht="14.25" customHeight="1">
      <c r="A32" s="112">
        <v>29</v>
      </c>
      <c r="B32" s="13">
        <v>2.1</v>
      </c>
      <c r="C32" s="9">
        <v>2.2</v>
      </c>
      <c r="D32" s="9">
        <v>2.9</v>
      </c>
      <c r="E32" s="9">
        <v>2.6</v>
      </c>
      <c r="F32" s="9">
        <v>3.1</v>
      </c>
      <c r="G32" s="9">
        <v>4.5</v>
      </c>
      <c r="H32" s="9">
        <v>4.6</v>
      </c>
      <c r="I32" s="9">
        <v>3.7</v>
      </c>
      <c r="J32" s="9">
        <v>3.8</v>
      </c>
      <c r="K32" s="9">
        <v>4</v>
      </c>
      <c r="L32" s="9">
        <v>4</v>
      </c>
      <c r="M32" s="9">
        <v>5.4</v>
      </c>
      <c r="N32" s="9">
        <v>5.4</v>
      </c>
      <c r="O32" s="9">
        <v>5.9</v>
      </c>
      <c r="P32" s="9">
        <v>5.4</v>
      </c>
      <c r="Q32" s="9">
        <v>4.4</v>
      </c>
      <c r="R32" s="9">
        <v>5.2</v>
      </c>
      <c r="S32" s="9">
        <v>5.3</v>
      </c>
      <c r="T32" s="9">
        <v>4</v>
      </c>
      <c r="U32" s="9">
        <v>3.6</v>
      </c>
      <c r="V32" s="9">
        <v>4</v>
      </c>
      <c r="W32" s="9">
        <v>4.4</v>
      </c>
      <c r="X32" s="9">
        <v>3</v>
      </c>
      <c r="Y32" s="9">
        <v>3.3</v>
      </c>
      <c r="Z32" s="45">
        <f t="shared" si="0"/>
        <v>4.033333333333332</v>
      </c>
      <c r="AA32" s="116" t="s">
        <v>20</v>
      </c>
      <c r="AB32" s="9">
        <v>6.2</v>
      </c>
      <c r="AC32" s="143">
        <v>0.6215277777777778</v>
      </c>
      <c r="AD32" s="29">
        <v>29</v>
      </c>
      <c r="AE32" s="116" t="s">
        <v>20</v>
      </c>
      <c r="AF32" s="9">
        <v>12.1</v>
      </c>
      <c r="AG32" s="146">
        <v>0.6138888888888888</v>
      </c>
    </row>
    <row r="33" spans="1:33" ht="14.25" customHeight="1">
      <c r="A33" s="112">
        <v>30</v>
      </c>
      <c r="B33" s="13">
        <v>3.6</v>
      </c>
      <c r="C33" s="9">
        <v>2.8</v>
      </c>
      <c r="D33" s="9">
        <v>3.6</v>
      </c>
      <c r="E33" s="9">
        <v>3.9</v>
      </c>
      <c r="F33" s="9">
        <v>4.5</v>
      </c>
      <c r="G33" s="9">
        <v>4</v>
      </c>
      <c r="H33" s="9">
        <v>4.4</v>
      </c>
      <c r="I33" s="9">
        <v>4.2</v>
      </c>
      <c r="J33" s="9">
        <v>4.5</v>
      </c>
      <c r="K33" s="9">
        <v>4.4</v>
      </c>
      <c r="L33" s="9">
        <v>4.3</v>
      </c>
      <c r="M33" s="9">
        <v>5.2</v>
      </c>
      <c r="N33" s="9">
        <v>5.1</v>
      </c>
      <c r="O33" s="9">
        <v>4.2</v>
      </c>
      <c r="P33" s="9">
        <v>4.6</v>
      </c>
      <c r="Q33" s="9">
        <v>5.6</v>
      </c>
      <c r="R33" s="9">
        <v>4.4</v>
      </c>
      <c r="S33" s="9">
        <v>5.3</v>
      </c>
      <c r="T33" s="9">
        <v>5</v>
      </c>
      <c r="U33" s="9">
        <v>5.2</v>
      </c>
      <c r="V33" s="9">
        <v>5.3</v>
      </c>
      <c r="W33" s="9">
        <v>5.5</v>
      </c>
      <c r="X33" s="9">
        <v>5.4</v>
      </c>
      <c r="Y33" s="9">
        <v>4.8</v>
      </c>
      <c r="Z33" s="45">
        <f t="shared" si="0"/>
        <v>4.575</v>
      </c>
      <c r="AA33" s="116" t="s">
        <v>21</v>
      </c>
      <c r="AB33" s="9">
        <v>6.6</v>
      </c>
      <c r="AC33" s="143">
        <v>0.90625</v>
      </c>
      <c r="AD33" s="29">
        <v>30</v>
      </c>
      <c r="AE33" s="116" t="s">
        <v>21</v>
      </c>
      <c r="AF33" s="9">
        <v>14</v>
      </c>
      <c r="AG33" s="146">
        <v>0.9354166666666667</v>
      </c>
    </row>
    <row r="34" spans="1:33" ht="14.25" customHeight="1">
      <c r="A34" s="112">
        <v>31</v>
      </c>
      <c r="B34" s="13">
        <v>6.8</v>
      </c>
      <c r="C34" s="9">
        <v>5.7</v>
      </c>
      <c r="D34" s="9">
        <v>6.8</v>
      </c>
      <c r="E34" s="9">
        <v>5.5</v>
      </c>
      <c r="F34" s="9">
        <v>7.9</v>
      </c>
      <c r="G34" s="9">
        <v>1.8</v>
      </c>
      <c r="H34" s="9">
        <v>4.5</v>
      </c>
      <c r="I34" s="9">
        <v>4.8</v>
      </c>
      <c r="J34" s="9">
        <v>4.5</v>
      </c>
      <c r="K34" s="9">
        <v>4.4</v>
      </c>
      <c r="L34" s="9">
        <v>3.5</v>
      </c>
      <c r="M34" s="9">
        <v>2.4</v>
      </c>
      <c r="N34" s="9">
        <v>2.3</v>
      </c>
      <c r="O34" s="9">
        <v>1.8</v>
      </c>
      <c r="P34" s="9">
        <v>2.4</v>
      </c>
      <c r="Q34" s="9">
        <v>1.2</v>
      </c>
      <c r="R34" s="9">
        <v>1</v>
      </c>
      <c r="S34" s="9">
        <v>1.2</v>
      </c>
      <c r="T34" s="9">
        <v>1.9</v>
      </c>
      <c r="U34" s="9">
        <v>3.1</v>
      </c>
      <c r="V34" s="9">
        <v>2.3</v>
      </c>
      <c r="W34" s="9">
        <v>0.6</v>
      </c>
      <c r="X34" s="9">
        <v>1.9</v>
      </c>
      <c r="Y34" s="9">
        <v>0.9</v>
      </c>
      <c r="Z34" s="45">
        <f t="shared" si="0"/>
        <v>3.3000000000000003</v>
      </c>
      <c r="AA34" s="116" t="s">
        <v>22</v>
      </c>
      <c r="AB34" s="9">
        <v>9.6</v>
      </c>
      <c r="AC34" s="143">
        <v>0.2027777777777778</v>
      </c>
      <c r="AD34" s="29">
        <v>31</v>
      </c>
      <c r="AE34" s="116" t="s">
        <v>22</v>
      </c>
      <c r="AF34" s="9">
        <v>18.5</v>
      </c>
      <c r="AG34" s="146">
        <v>0.19930555555555554</v>
      </c>
    </row>
    <row r="35" spans="1:33" ht="14.25" customHeight="1">
      <c r="A35" s="114" t="s">
        <v>25</v>
      </c>
      <c r="B35" s="26">
        <f aca="true" t="shared" si="1" ref="B35:K35">AVERAGE(B4:B34)</f>
        <v>1.8483870967741938</v>
      </c>
      <c r="C35" s="27">
        <f t="shared" si="1"/>
        <v>1.864516129032258</v>
      </c>
      <c r="D35" s="27">
        <f t="shared" si="1"/>
        <v>2.2838709677419358</v>
      </c>
      <c r="E35" s="27">
        <f t="shared" si="1"/>
        <v>2.4354838709677424</v>
      </c>
      <c r="F35" s="27">
        <f t="shared" si="1"/>
        <v>2.425806451612903</v>
      </c>
      <c r="G35" s="27">
        <f t="shared" si="1"/>
        <v>2.3451612903225802</v>
      </c>
      <c r="H35" s="27">
        <f t="shared" si="1"/>
        <v>2.7838709677419358</v>
      </c>
      <c r="I35" s="27">
        <f t="shared" si="1"/>
        <v>2.9322580645161294</v>
      </c>
      <c r="J35" s="27">
        <f t="shared" si="1"/>
        <v>3.012903225806451</v>
      </c>
      <c r="K35" s="27">
        <f t="shared" si="1"/>
        <v>3.119354838709678</v>
      </c>
      <c r="L35" s="27">
        <f aca="true" t="shared" si="2" ref="L35:Z35">AVERAGE(L4:L34)</f>
        <v>3.1064516129032254</v>
      </c>
      <c r="M35" s="27">
        <f t="shared" si="2"/>
        <v>3.235483870967743</v>
      </c>
      <c r="N35" s="27">
        <f t="shared" si="2"/>
        <v>3.177419354838709</v>
      </c>
      <c r="O35" s="27">
        <f t="shared" si="2"/>
        <v>3.270967741935484</v>
      </c>
      <c r="P35" s="27">
        <f t="shared" si="2"/>
        <v>3.190322580645162</v>
      </c>
      <c r="Q35" s="27">
        <f t="shared" si="2"/>
        <v>2.9451612903225803</v>
      </c>
      <c r="R35" s="27">
        <f t="shared" si="2"/>
        <v>2.825806451612904</v>
      </c>
      <c r="S35" s="27">
        <f t="shared" si="2"/>
        <v>2.6935483870967736</v>
      </c>
      <c r="T35" s="27">
        <f t="shared" si="2"/>
        <v>2.2322580645161296</v>
      </c>
      <c r="U35" s="27">
        <f t="shared" si="2"/>
        <v>2.329032258064516</v>
      </c>
      <c r="V35" s="27">
        <f t="shared" si="2"/>
        <v>2.106451612903226</v>
      </c>
      <c r="W35" s="27">
        <f t="shared" si="2"/>
        <v>2.2451612903225806</v>
      </c>
      <c r="X35" s="27">
        <f t="shared" si="2"/>
        <v>2.3129032258064517</v>
      </c>
      <c r="Y35" s="27">
        <f t="shared" si="2"/>
        <v>2.041935483870968</v>
      </c>
      <c r="Z35" s="47">
        <f t="shared" si="2"/>
        <v>2.615188172043011</v>
      </c>
      <c r="AA35" s="118"/>
      <c r="AB35" s="27">
        <f>AVERAGE(AB4:AB34)</f>
        <v>5.741935483870966</v>
      </c>
      <c r="AC35" s="42"/>
      <c r="AD35" s="42"/>
      <c r="AE35" s="118"/>
      <c r="AF35" s="27">
        <f>AVERAGE(AF4:AF34)</f>
        <v>11.22258064516129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10.1</v>
      </c>
      <c r="O38" s="119" t="s">
        <v>15</v>
      </c>
      <c r="P38" s="30">
        <v>15</v>
      </c>
      <c r="Q38" s="120">
        <v>0.9548611111111112</v>
      </c>
      <c r="T38" s="19">
        <f>MAX(風速2)</f>
        <v>19.7</v>
      </c>
      <c r="U38" s="119" t="s">
        <v>14</v>
      </c>
      <c r="V38" s="30">
        <v>15</v>
      </c>
      <c r="W38" s="120">
        <v>0.9375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2005</v>
      </c>
      <c r="AA1" s="2" t="s">
        <v>1</v>
      </c>
      <c r="AB1" s="121">
        <v>6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1.2</v>
      </c>
      <c r="C4" s="11">
        <v>1.4</v>
      </c>
      <c r="D4" s="11">
        <v>1.9</v>
      </c>
      <c r="E4" s="11">
        <v>1.8</v>
      </c>
      <c r="F4" s="11">
        <v>1.1</v>
      </c>
      <c r="G4" s="11">
        <v>0.8</v>
      </c>
      <c r="H4" s="11">
        <v>3.3</v>
      </c>
      <c r="I4" s="11">
        <v>1.3</v>
      </c>
      <c r="J4" s="11">
        <v>3</v>
      </c>
      <c r="K4" s="11">
        <v>1.7</v>
      </c>
      <c r="L4" s="11">
        <v>1.7</v>
      </c>
      <c r="M4" s="11">
        <v>2.3</v>
      </c>
      <c r="N4" s="11">
        <v>2.8</v>
      </c>
      <c r="O4" s="11">
        <v>2.4</v>
      </c>
      <c r="P4" s="11">
        <v>2</v>
      </c>
      <c r="Q4" s="11">
        <v>2</v>
      </c>
      <c r="R4" s="11">
        <v>1.3</v>
      </c>
      <c r="S4" s="11">
        <v>1.4</v>
      </c>
      <c r="T4" s="11">
        <v>0.9</v>
      </c>
      <c r="U4" s="11">
        <v>1.4</v>
      </c>
      <c r="V4" s="11">
        <v>0.7</v>
      </c>
      <c r="W4" s="11">
        <v>0.6</v>
      </c>
      <c r="X4" s="11">
        <v>0.3</v>
      </c>
      <c r="Y4" s="11">
        <v>1.7</v>
      </c>
      <c r="Z4" s="44">
        <f aca="true" t="shared" si="0" ref="Z4:Z33">AVERAGE(B4:Y4)</f>
        <v>1.625</v>
      </c>
      <c r="AA4" s="115" t="s">
        <v>34</v>
      </c>
      <c r="AB4" s="11">
        <v>3.6</v>
      </c>
      <c r="AC4" s="142">
        <v>0.6145833333333334</v>
      </c>
      <c r="AD4" s="28">
        <v>1</v>
      </c>
      <c r="AE4" s="115" t="s">
        <v>24</v>
      </c>
      <c r="AF4" s="11">
        <v>7</v>
      </c>
      <c r="AG4" s="145">
        <v>0.6104166666666667</v>
      </c>
    </row>
    <row r="5" spans="1:33" ht="14.25" customHeight="1">
      <c r="A5" s="112">
        <v>2</v>
      </c>
      <c r="B5" s="13">
        <v>0.5</v>
      </c>
      <c r="C5" s="9">
        <v>1.2</v>
      </c>
      <c r="D5" s="9">
        <v>1.9</v>
      </c>
      <c r="E5" s="9">
        <v>0.5</v>
      </c>
      <c r="F5" s="9">
        <v>1.3</v>
      </c>
      <c r="G5" s="9">
        <v>0.7</v>
      </c>
      <c r="H5" s="9">
        <v>0.9</v>
      </c>
      <c r="I5" s="9">
        <v>1.5</v>
      </c>
      <c r="J5" s="9">
        <v>1.9</v>
      </c>
      <c r="K5" s="9">
        <v>2.3</v>
      </c>
      <c r="L5" s="9">
        <v>2.3</v>
      </c>
      <c r="M5" s="9">
        <v>1.8</v>
      </c>
      <c r="N5" s="9">
        <v>2</v>
      </c>
      <c r="O5" s="9">
        <v>1.5</v>
      </c>
      <c r="P5" s="9">
        <v>1.2</v>
      </c>
      <c r="Q5" s="9">
        <v>0.9</v>
      </c>
      <c r="R5" s="9">
        <v>1.2</v>
      </c>
      <c r="S5" s="9">
        <v>1.8</v>
      </c>
      <c r="T5" s="9">
        <v>0.9</v>
      </c>
      <c r="U5" s="9">
        <v>0.4</v>
      </c>
      <c r="V5" s="9">
        <v>1.1</v>
      </c>
      <c r="W5" s="9">
        <v>1.7</v>
      </c>
      <c r="X5" s="9">
        <v>0.4</v>
      </c>
      <c r="Y5" s="9">
        <v>1.1</v>
      </c>
      <c r="Z5" s="45">
        <f t="shared" si="0"/>
        <v>1.2916666666666665</v>
      </c>
      <c r="AA5" s="116" t="s">
        <v>15</v>
      </c>
      <c r="AB5" s="9">
        <v>5.1</v>
      </c>
      <c r="AC5" s="143">
        <v>0.7236111111111111</v>
      </c>
      <c r="AD5" s="29">
        <v>2</v>
      </c>
      <c r="AE5" s="116" t="s">
        <v>15</v>
      </c>
      <c r="AF5" s="9">
        <v>8.7</v>
      </c>
      <c r="AG5" s="146">
        <v>0.717361111111111</v>
      </c>
    </row>
    <row r="6" spans="1:33" ht="14.25" customHeight="1">
      <c r="A6" s="112">
        <v>3</v>
      </c>
      <c r="B6" s="13">
        <v>3</v>
      </c>
      <c r="C6" s="9">
        <v>4</v>
      </c>
      <c r="D6" s="9">
        <v>3.8</v>
      </c>
      <c r="E6" s="9">
        <v>3.9</v>
      </c>
      <c r="F6" s="9">
        <v>2.8</v>
      </c>
      <c r="G6" s="9">
        <v>3.4</v>
      </c>
      <c r="H6" s="9">
        <v>2.8</v>
      </c>
      <c r="I6" s="9">
        <v>4.4</v>
      </c>
      <c r="J6" s="9">
        <v>2.5</v>
      </c>
      <c r="K6" s="9">
        <v>3.3</v>
      </c>
      <c r="L6" s="9">
        <v>2.7</v>
      </c>
      <c r="M6" s="9">
        <v>4</v>
      </c>
      <c r="N6" s="9">
        <v>3.5</v>
      </c>
      <c r="O6" s="9">
        <v>3.8</v>
      </c>
      <c r="P6" s="9">
        <v>3</v>
      </c>
      <c r="Q6" s="9">
        <v>1.8</v>
      </c>
      <c r="R6" s="9">
        <v>2.7</v>
      </c>
      <c r="S6" s="9">
        <v>2</v>
      </c>
      <c r="T6" s="9">
        <v>2.5</v>
      </c>
      <c r="U6" s="9">
        <v>2.5</v>
      </c>
      <c r="V6" s="9">
        <v>2.1</v>
      </c>
      <c r="W6" s="9">
        <v>2.6</v>
      </c>
      <c r="X6" s="9">
        <v>1.8</v>
      </c>
      <c r="Y6" s="9">
        <v>1.7</v>
      </c>
      <c r="Z6" s="45">
        <f t="shared" si="0"/>
        <v>2.9416666666666664</v>
      </c>
      <c r="AA6" s="116" t="s">
        <v>21</v>
      </c>
      <c r="AB6" s="9">
        <v>5.3</v>
      </c>
      <c r="AC6" s="143">
        <v>0.3534722222222222</v>
      </c>
      <c r="AD6" s="29">
        <v>3</v>
      </c>
      <c r="AE6" s="116" t="s">
        <v>21</v>
      </c>
      <c r="AF6" s="9">
        <v>11.2</v>
      </c>
      <c r="AG6" s="146">
        <v>0.3347222222222222</v>
      </c>
    </row>
    <row r="7" spans="1:33" ht="14.25" customHeight="1">
      <c r="A7" s="112">
        <v>4</v>
      </c>
      <c r="B7" s="13">
        <v>1.5</v>
      </c>
      <c r="C7" s="9">
        <v>2.4</v>
      </c>
      <c r="D7" s="9">
        <v>2.1</v>
      </c>
      <c r="E7" s="9">
        <v>1.7</v>
      </c>
      <c r="F7" s="9">
        <v>1.8</v>
      </c>
      <c r="G7" s="9">
        <v>1.7</v>
      </c>
      <c r="H7" s="9">
        <v>1.6</v>
      </c>
      <c r="I7" s="9">
        <v>2</v>
      </c>
      <c r="J7" s="9">
        <v>1.6</v>
      </c>
      <c r="K7" s="9">
        <v>2.5</v>
      </c>
      <c r="L7" s="9">
        <v>2.7</v>
      </c>
      <c r="M7" s="9">
        <v>2.1</v>
      </c>
      <c r="N7" s="9">
        <v>2.5</v>
      </c>
      <c r="O7" s="9">
        <v>2.2</v>
      </c>
      <c r="P7" s="9">
        <v>3.1</v>
      </c>
      <c r="Q7" s="9">
        <v>2</v>
      </c>
      <c r="R7" s="9">
        <v>1.4</v>
      </c>
      <c r="S7" s="9">
        <v>1.4</v>
      </c>
      <c r="T7" s="9">
        <v>0.2</v>
      </c>
      <c r="U7" s="9">
        <v>1.4</v>
      </c>
      <c r="V7" s="9">
        <v>1.1</v>
      </c>
      <c r="W7" s="9">
        <v>0.7</v>
      </c>
      <c r="X7" s="9">
        <v>1.2</v>
      </c>
      <c r="Y7" s="9">
        <v>0.4</v>
      </c>
      <c r="Z7" s="45">
        <f t="shared" si="0"/>
        <v>1.7208333333333334</v>
      </c>
      <c r="AA7" s="116" t="s">
        <v>32</v>
      </c>
      <c r="AB7" s="9">
        <v>3.2</v>
      </c>
      <c r="AC7" s="143">
        <v>0.5548611111111111</v>
      </c>
      <c r="AD7" s="29">
        <v>4</v>
      </c>
      <c r="AE7" s="116" t="s">
        <v>16</v>
      </c>
      <c r="AF7" s="9">
        <v>5.7</v>
      </c>
      <c r="AG7" s="146">
        <v>0.9694444444444444</v>
      </c>
    </row>
    <row r="8" spans="1:33" ht="14.25" customHeight="1">
      <c r="A8" s="112">
        <v>5</v>
      </c>
      <c r="B8" s="13">
        <v>0.8</v>
      </c>
      <c r="C8" s="9">
        <v>1</v>
      </c>
      <c r="D8" s="9">
        <v>0.4</v>
      </c>
      <c r="E8" s="9">
        <v>0.5</v>
      </c>
      <c r="F8" s="9">
        <v>0.5</v>
      </c>
      <c r="G8" s="9">
        <v>0.4</v>
      </c>
      <c r="H8" s="9">
        <v>1.1</v>
      </c>
      <c r="I8" s="9">
        <v>1.9</v>
      </c>
      <c r="J8" s="9">
        <v>2.1</v>
      </c>
      <c r="K8" s="9">
        <v>2.3</v>
      </c>
      <c r="L8" s="9">
        <v>2.4</v>
      </c>
      <c r="M8" s="9">
        <v>1.9</v>
      </c>
      <c r="N8" s="9">
        <v>1.9</v>
      </c>
      <c r="O8" s="9">
        <v>2.1</v>
      </c>
      <c r="P8" s="9">
        <v>1.2</v>
      </c>
      <c r="Q8" s="9">
        <v>1.4</v>
      </c>
      <c r="R8" s="9">
        <v>1.9</v>
      </c>
      <c r="S8" s="9">
        <v>1.4</v>
      </c>
      <c r="T8" s="9">
        <v>0.8</v>
      </c>
      <c r="U8" s="9">
        <v>0.9</v>
      </c>
      <c r="V8" s="9">
        <v>1.9</v>
      </c>
      <c r="W8" s="9">
        <v>1.6</v>
      </c>
      <c r="X8" s="9">
        <v>2.4</v>
      </c>
      <c r="Y8" s="9">
        <v>1.4</v>
      </c>
      <c r="Z8" s="45">
        <f t="shared" si="0"/>
        <v>1.4249999999999998</v>
      </c>
      <c r="AA8" s="116" t="s">
        <v>33</v>
      </c>
      <c r="AB8" s="9">
        <v>3</v>
      </c>
      <c r="AC8" s="143">
        <v>0.45069444444444445</v>
      </c>
      <c r="AD8" s="29">
        <v>5</v>
      </c>
      <c r="AE8" s="116" t="s">
        <v>36</v>
      </c>
      <c r="AF8" s="9">
        <v>5.4</v>
      </c>
      <c r="AG8" s="146">
        <v>0.4527777777777778</v>
      </c>
    </row>
    <row r="9" spans="1:33" ht="14.25" customHeight="1">
      <c r="A9" s="112">
        <v>6</v>
      </c>
      <c r="B9" s="13">
        <v>2.2</v>
      </c>
      <c r="C9" s="9">
        <v>1</v>
      </c>
      <c r="D9" s="9">
        <v>1.2</v>
      </c>
      <c r="E9" s="9">
        <v>2.4</v>
      </c>
      <c r="F9" s="9">
        <v>1.1</v>
      </c>
      <c r="G9" s="9">
        <v>0.3</v>
      </c>
      <c r="H9" s="9">
        <v>2</v>
      </c>
      <c r="I9" s="9">
        <v>2.8</v>
      </c>
      <c r="J9" s="9">
        <v>2.8</v>
      </c>
      <c r="K9" s="9">
        <v>2.2</v>
      </c>
      <c r="L9" s="9">
        <v>3.4</v>
      </c>
      <c r="M9" s="9">
        <v>1.8</v>
      </c>
      <c r="N9" s="9">
        <v>2.9</v>
      </c>
      <c r="O9" s="9">
        <v>3.6</v>
      </c>
      <c r="P9" s="9">
        <v>3.7</v>
      </c>
      <c r="Q9" s="9">
        <v>3.6</v>
      </c>
      <c r="R9" s="9">
        <v>3.9</v>
      </c>
      <c r="S9" s="9">
        <v>3</v>
      </c>
      <c r="T9" s="9">
        <v>2.3</v>
      </c>
      <c r="U9" s="9">
        <v>2.6</v>
      </c>
      <c r="V9" s="9">
        <v>1.8</v>
      </c>
      <c r="W9" s="9">
        <v>2.2</v>
      </c>
      <c r="X9" s="9">
        <v>1.9</v>
      </c>
      <c r="Y9" s="9">
        <v>2</v>
      </c>
      <c r="Z9" s="45">
        <f t="shared" si="0"/>
        <v>2.3625</v>
      </c>
      <c r="AA9" s="116" t="s">
        <v>20</v>
      </c>
      <c r="AB9" s="9">
        <v>5.2</v>
      </c>
      <c r="AC9" s="143">
        <v>0.6923611111111111</v>
      </c>
      <c r="AD9" s="29">
        <v>6</v>
      </c>
      <c r="AE9" s="116" t="s">
        <v>21</v>
      </c>
      <c r="AF9" s="9">
        <v>8.9</v>
      </c>
      <c r="AG9" s="146">
        <v>0.6409722222222222</v>
      </c>
    </row>
    <row r="10" spans="1:33" ht="14.25" customHeight="1">
      <c r="A10" s="112">
        <v>7</v>
      </c>
      <c r="B10" s="13">
        <v>2.7</v>
      </c>
      <c r="C10" s="9">
        <v>3.4</v>
      </c>
      <c r="D10" s="9">
        <v>2</v>
      </c>
      <c r="E10" s="9">
        <v>1.6</v>
      </c>
      <c r="F10" s="9">
        <v>1.8</v>
      </c>
      <c r="G10" s="9">
        <v>1.7</v>
      </c>
      <c r="H10" s="9">
        <v>3.1</v>
      </c>
      <c r="I10" s="9">
        <v>2.1</v>
      </c>
      <c r="J10" s="9">
        <v>3</v>
      </c>
      <c r="K10" s="9">
        <v>2.5</v>
      </c>
      <c r="L10" s="9">
        <v>2.5</v>
      </c>
      <c r="M10" s="9">
        <v>3.4</v>
      </c>
      <c r="N10" s="9">
        <v>2.9</v>
      </c>
      <c r="O10" s="9">
        <v>1.6</v>
      </c>
      <c r="P10" s="9">
        <v>2.2</v>
      </c>
      <c r="Q10" s="9">
        <v>1.9</v>
      </c>
      <c r="R10" s="9">
        <v>1.6</v>
      </c>
      <c r="S10" s="9">
        <v>1.1</v>
      </c>
      <c r="T10" s="9">
        <v>2</v>
      </c>
      <c r="U10" s="9">
        <v>1.1</v>
      </c>
      <c r="V10" s="9">
        <v>1</v>
      </c>
      <c r="W10" s="9">
        <v>0.8</v>
      </c>
      <c r="X10" s="9">
        <v>1</v>
      </c>
      <c r="Y10" s="9">
        <v>1.2</v>
      </c>
      <c r="Z10" s="45">
        <f t="shared" si="0"/>
        <v>2.0083333333333337</v>
      </c>
      <c r="AA10" s="116" t="s">
        <v>32</v>
      </c>
      <c r="AB10" s="9">
        <v>4</v>
      </c>
      <c r="AC10" s="143">
        <v>0.4979166666666666</v>
      </c>
      <c r="AD10" s="29">
        <v>7</v>
      </c>
      <c r="AE10" s="116" t="s">
        <v>32</v>
      </c>
      <c r="AF10" s="9">
        <v>6.6</v>
      </c>
      <c r="AG10" s="146">
        <v>0.4909722222222222</v>
      </c>
    </row>
    <row r="11" spans="1:33" ht="14.25" customHeight="1">
      <c r="A11" s="112">
        <v>8</v>
      </c>
      <c r="B11" s="13">
        <v>1.7</v>
      </c>
      <c r="C11" s="9">
        <v>1</v>
      </c>
      <c r="D11" s="9">
        <v>1.3</v>
      </c>
      <c r="E11" s="9">
        <v>1</v>
      </c>
      <c r="F11" s="9">
        <v>0.6</v>
      </c>
      <c r="G11" s="9">
        <v>0.4</v>
      </c>
      <c r="H11" s="9">
        <v>1.2</v>
      </c>
      <c r="I11" s="9">
        <v>1.7</v>
      </c>
      <c r="J11" s="9">
        <v>1.7</v>
      </c>
      <c r="K11" s="9">
        <v>1</v>
      </c>
      <c r="L11" s="9">
        <v>1.6</v>
      </c>
      <c r="M11" s="9">
        <v>2.4</v>
      </c>
      <c r="N11" s="9">
        <v>2.1</v>
      </c>
      <c r="O11" s="9">
        <v>2</v>
      </c>
      <c r="P11" s="9">
        <v>1.8</v>
      </c>
      <c r="Q11" s="9">
        <v>2</v>
      </c>
      <c r="R11" s="9">
        <v>1.6</v>
      </c>
      <c r="S11" s="9">
        <v>2</v>
      </c>
      <c r="T11" s="9">
        <v>1.9</v>
      </c>
      <c r="U11" s="9">
        <v>1.3</v>
      </c>
      <c r="V11" s="9">
        <v>1.2</v>
      </c>
      <c r="W11" s="9">
        <v>0.8</v>
      </c>
      <c r="X11" s="9">
        <v>1.1</v>
      </c>
      <c r="Y11" s="9">
        <v>1.4</v>
      </c>
      <c r="Z11" s="45">
        <f t="shared" si="0"/>
        <v>1.45</v>
      </c>
      <c r="AA11" s="116" t="s">
        <v>23</v>
      </c>
      <c r="AB11" s="9">
        <v>3.5</v>
      </c>
      <c r="AC11" s="143">
        <v>0.4444444444444444</v>
      </c>
      <c r="AD11" s="29">
        <v>8</v>
      </c>
      <c r="AE11" s="116" t="s">
        <v>24</v>
      </c>
      <c r="AF11" s="9">
        <v>6.1</v>
      </c>
      <c r="AG11" s="146">
        <v>0.5284722222222222</v>
      </c>
    </row>
    <row r="12" spans="1:33" ht="14.25" customHeight="1">
      <c r="A12" s="112">
        <v>9</v>
      </c>
      <c r="B12" s="13">
        <v>0.5</v>
      </c>
      <c r="C12" s="9">
        <v>0.7</v>
      </c>
      <c r="D12" s="9">
        <v>0.7</v>
      </c>
      <c r="E12" s="9">
        <v>1.1</v>
      </c>
      <c r="F12" s="9">
        <v>0.8</v>
      </c>
      <c r="G12" s="9">
        <v>0.7</v>
      </c>
      <c r="H12" s="9">
        <v>1.9</v>
      </c>
      <c r="I12" s="9">
        <v>2</v>
      </c>
      <c r="J12" s="9">
        <v>1.4</v>
      </c>
      <c r="K12" s="9">
        <v>2.4</v>
      </c>
      <c r="L12" s="9">
        <v>2</v>
      </c>
      <c r="M12" s="9">
        <v>2.6</v>
      </c>
      <c r="N12" s="9">
        <v>2.9</v>
      </c>
      <c r="O12" s="9">
        <v>3.1</v>
      </c>
      <c r="P12" s="9">
        <v>2.4</v>
      </c>
      <c r="Q12" s="9">
        <v>3</v>
      </c>
      <c r="R12" s="9">
        <v>2.8</v>
      </c>
      <c r="S12" s="9">
        <v>1.8</v>
      </c>
      <c r="T12" s="9">
        <v>2.6</v>
      </c>
      <c r="U12" s="9">
        <v>1.6</v>
      </c>
      <c r="V12" s="9">
        <v>2.3</v>
      </c>
      <c r="W12" s="9">
        <v>2.4</v>
      </c>
      <c r="X12" s="9">
        <v>2.1</v>
      </c>
      <c r="Y12" s="9">
        <v>2.1</v>
      </c>
      <c r="Z12" s="45">
        <f t="shared" si="0"/>
        <v>1.9124999999999999</v>
      </c>
      <c r="AA12" s="116" t="s">
        <v>35</v>
      </c>
      <c r="AB12" s="9">
        <v>3.7</v>
      </c>
      <c r="AC12" s="143">
        <v>0.6590277777777778</v>
      </c>
      <c r="AD12" s="29">
        <v>9</v>
      </c>
      <c r="AE12" s="116" t="s">
        <v>24</v>
      </c>
      <c r="AF12" s="9">
        <v>7.2</v>
      </c>
      <c r="AG12" s="146">
        <v>0.5333333333333333</v>
      </c>
    </row>
    <row r="13" spans="1:33" ht="14.25" customHeight="1">
      <c r="A13" s="112">
        <v>10</v>
      </c>
      <c r="B13" s="13">
        <v>1.4</v>
      </c>
      <c r="C13" s="9">
        <v>1.4</v>
      </c>
      <c r="D13" s="9">
        <v>1</v>
      </c>
      <c r="E13" s="9">
        <v>0.9</v>
      </c>
      <c r="F13" s="9">
        <v>0.7</v>
      </c>
      <c r="G13" s="9">
        <v>1.3</v>
      </c>
      <c r="H13" s="9">
        <v>1.5</v>
      </c>
      <c r="I13" s="9">
        <v>2.2</v>
      </c>
      <c r="J13" s="9">
        <v>2.4</v>
      </c>
      <c r="K13" s="9">
        <v>1.6</v>
      </c>
      <c r="L13" s="9">
        <v>1.4</v>
      </c>
      <c r="M13" s="9">
        <v>1.3</v>
      </c>
      <c r="N13" s="9">
        <v>1.3</v>
      </c>
      <c r="O13" s="9">
        <v>1.5</v>
      </c>
      <c r="P13" s="9">
        <v>2.3</v>
      </c>
      <c r="Q13" s="9">
        <v>2.9</v>
      </c>
      <c r="R13" s="9">
        <v>3.9</v>
      </c>
      <c r="S13" s="9">
        <v>3.1</v>
      </c>
      <c r="T13" s="9">
        <v>3.5</v>
      </c>
      <c r="U13" s="9">
        <v>4</v>
      </c>
      <c r="V13" s="9">
        <v>5.6</v>
      </c>
      <c r="W13" s="9">
        <v>5.1</v>
      </c>
      <c r="X13" s="9">
        <v>3.5</v>
      </c>
      <c r="Y13" s="9">
        <v>3.5</v>
      </c>
      <c r="Z13" s="45">
        <f t="shared" si="0"/>
        <v>2.3874999999999997</v>
      </c>
      <c r="AA13" s="116" t="s">
        <v>21</v>
      </c>
      <c r="AB13" s="9">
        <v>5.6</v>
      </c>
      <c r="AC13" s="143">
        <v>0.875</v>
      </c>
      <c r="AD13" s="29">
        <v>10</v>
      </c>
      <c r="AE13" s="116" t="s">
        <v>21</v>
      </c>
      <c r="AF13" s="9">
        <v>10.1</v>
      </c>
      <c r="AG13" s="146">
        <v>0.8694444444444445</v>
      </c>
    </row>
    <row r="14" spans="1:33" ht="14.25" customHeight="1">
      <c r="A14" s="113">
        <v>11</v>
      </c>
      <c r="B14" s="19">
        <v>4.4</v>
      </c>
      <c r="C14" s="20">
        <v>3.7</v>
      </c>
      <c r="D14" s="20">
        <v>4.6</v>
      </c>
      <c r="E14" s="20">
        <v>4.6</v>
      </c>
      <c r="F14" s="20">
        <v>4.4</v>
      </c>
      <c r="G14" s="20">
        <v>5.3</v>
      </c>
      <c r="H14" s="20">
        <v>4.9</v>
      </c>
      <c r="I14" s="20">
        <v>2.9</v>
      </c>
      <c r="J14" s="20">
        <v>3.1</v>
      </c>
      <c r="K14" s="20">
        <v>2.8</v>
      </c>
      <c r="L14" s="20">
        <v>2</v>
      </c>
      <c r="M14" s="20">
        <v>1.9</v>
      </c>
      <c r="N14" s="20">
        <v>1.5</v>
      </c>
      <c r="O14" s="20">
        <v>1.8</v>
      </c>
      <c r="P14" s="20">
        <v>0.9</v>
      </c>
      <c r="Q14" s="20">
        <v>1.1</v>
      </c>
      <c r="R14" s="20">
        <v>2.2</v>
      </c>
      <c r="S14" s="20">
        <v>1.6</v>
      </c>
      <c r="T14" s="20">
        <v>1</v>
      </c>
      <c r="U14" s="20">
        <v>1.1</v>
      </c>
      <c r="V14" s="20">
        <v>1.2</v>
      </c>
      <c r="W14" s="20">
        <v>1.3</v>
      </c>
      <c r="X14" s="20">
        <v>0.3</v>
      </c>
      <c r="Y14" s="20">
        <v>1</v>
      </c>
      <c r="Z14" s="46">
        <f t="shared" si="0"/>
        <v>2.4833333333333334</v>
      </c>
      <c r="AA14" s="117" t="s">
        <v>21</v>
      </c>
      <c r="AB14" s="20">
        <v>5.4</v>
      </c>
      <c r="AC14" s="144">
        <v>0.25069444444444444</v>
      </c>
      <c r="AD14" s="31">
        <v>11</v>
      </c>
      <c r="AE14" s="117" t="s">
        <v>21</v>
      </c>
      <c r="AF14" s="20">
        <v>11.8</v>
      </c>
      <c r="AG14" s="147">
        <v>0.24583333333333335</v>
      </c>
    </row>
    <row r="15" spans="1:33" ht="14.25" customHeight="1">
      <c r="A15" s="112">
        <v>12</v>
      </c>
      <c r="B15" s="13">
        <v>1.1</v>
      </c>
      <c r="C15" s="9">
        <v>0.6</v>
      </c>
      <c r="D15" s="9">
        <v>1.5</v>
      </c>
      <c r="E15" s="9">
        <v>1.3</v>
      </c>
      <c r="F15" s="9">
        <v>0.4</v>
      </c>
      <c r="G15" s="9">
        <v>0.7</v>
      </c>
      <c r="H15" s="9">
        <v>0.8</v>
      </c>
      <c r="I15" s="9">
        <v>1.6</v>
      </c>
      <c r="J15" s="9">
        <v>1.5</v>
      </c>
      <c r="K15" s="9">
        <v>1.9</v>
      </c>
      <c r="L15" s="9">
        <v>1.9</v>
      </c>
      <c r="M15" s="9">
        <v>2</v>
      </c>
      <c r="N15" s="9">
        <v>2.5</v>
      </c>
      <c r="O15" s="9">
        <v>1.4</v>
      </c>
      <c r="P15" s="9">
        <v>1.6</v>
      </c>
      <c r="Q15" s="9">
        <v>1.8</v>
      </c>
      <c r="R15" s="9">
        <v>2</v>
      </c>
      <c r="S15" s="9">
        <v>2.7</v>
      </c>
      <c r="T15" s="9">
        <v>2</v>
      </c>
      <c r="U15" s="9">
        <v>2.1</v>
      </c>
      <c r="V15" s="9">
        <v>1.7</v>
      </c>
      <c r="W15" s="9">
        <v>1.8</v>
      </c>
      <c r="X15" s="9">
        <v>2.3</v>
      </c>
      <c r="Y15" s="9">
        <v>2.9</v>
      </c>
      <c r="Z15" s="45">
        <f t="shared" si="0"/>
        <v>1.6708333333333332</v>
      </c>
      <c r="AA15" s="116" t="s">
        <v>21</v>
      </c>
      <c r="AB15" s="9">
        <v>3.1</v>
      </c>
      <c r="AC15" s="143">
        <v>0.7805555555555556</v>
      </c>
      <c r="AD15" s="29">
        <v>12</v>
      </c>
      <c r="AE15" s="116" t="s">
        <v>22</v>
      </c>
      <c r="AF15" s="9">
        <v>6.2</v>
      </c>
      <c r="AG15" s="146">
        <v>0.9979166666666667</v>
      </c>
    </row>
    <row r="16" spans="1:33" ht="14.25" customHeight="1">
      <c r="A16" s="112">
        <v>13</v>
      </c>
      <c r="B16" s="13">
        <v>2.5</v>
      </c>
      <c r="C16" s="9">
        <v>2.5</v>
      </c>
      <c r="D16" s="9">
        <v>3</v>
      </c>
      <c r="E16" s="9">
        <v>3.7</v>
      </c>
      <c r="F16" s="9">
        <v>3.5</v>
      </c>
      <c r="G16" s="9">
        <v>2.6</v>
      </c>
      <c r="H16" s="9">
        <v>3.4</v>
      </c>
      <c r="I16" s="9">
        <v>4.7</v>
      </c>
      <c r="J16" s="9">
        <v>3.6</v>
      </c>
      <c r="K16" s="9">
        <v>4.2</v>
      </c>
      <c r="L16" s="9">
        <v>5.2</v>
      </c>
      <c r="M16" s="9">
        <v>5.6</v>
      </c>
      <c r="N16" s="9">
        <v>3.8</v>
      </c>
      <c r="O16" s="9">
        <v>4</v>
      </c>
      <c r="P16" s="9">
        <v>3.5</v>
      </c>
      <c r="Q16" s="9">
        <v>4.7</v>
      </c>
      <c r="R16" s="9">
        <v>4.4</v>
      </c>
      <c r="S16" s="9">
        <v>2.8</v>
      </c>
      <c r="T16" s="9">
        <v>3.4</v>
      </c>
      <c r="U16" s="9">
        <v>3.7</v>
      </c>
      <c r="V16" s="9">
        <v>2.9</v>
      </c>
      <c r="W16" s="9">
        <v>2.1</v>
      </c>
      <c r="X16" s="9">
        <v>1.5</v>
      </c>
      <c r="Y16" s="9">
        <v>3.3</v>
      </c>
      <c r="Z16" s="45">
        <f t="shared" si="0"/>
        <v>3.5250000000000004</v>
      </c>
      <c r="AA16" s="116" t="s">
        <v>20</v>
      </c>
      <c r="AB16" s="9">
        <v>5.9</v>
      </c>
      <c r="AC16" s="143">
        <v>0.5034722222222222</v>
      </c>
      <c r="AD16" s="29">
        <v>13</v>
      </c>
      <c r="AE16" s="116" t="s">
        <v>21</v>
      </c>
      <c r="AF16" s="9">
        <v>11.9</v>
      </c>
      <c r="AG16" s="146">
        <v>0.4625</v>
      </c>
    </row>
    <row r="17" spans="1:33" ht="14.25" customHeight="1">
      <c r="A17" s="112">
        <v>14</v>
      </c>
      <c r="B17" s="13">
        <v>2.2</v>
      </c>
      <c r="C17" s="9">
        <v>2.9</v>
      </c>
      <c r="D17" s="9">
        <v>2.1</v>
      </c>
      <c r="E17" s="9">
        <v>2.2</v>
      </c>
      <c r="F17" s="9">
        <v>2.2</v>
      </c>
      <c r="G17" s="9">
        <v>2.1</v>
      </c>
      <c r="H17" s="9">
        <v>2.5</v>
      </c>
      <c r="I17" s="9">
        <v>2.7</v>
      </c>
      <c r="J17" s="9">
        <v>3</v>
      </c>
      <c r="K17" s="9">
        <v>3.2</v>
      </c>
      <c r="L17" s="9">
        <v>2.9</v>
      </c>
      <c r="M17" s="9">
        <v>3.5</v>
      </c>
      <c r="N17" s="9">
        <v>3.2</v>
      </c>
      <c r="O17" s="9">
        <v>3.1</v>
      </c>
      <c r="P17" s="9">
        <v>3.2</v>
      </c>
      <c r="Q17" s="9">
        <v>3.2</v>
      </c>
      <c r="R17" s="9">
        <v>3</v>
      </c>
      <c r="S17" s="9">
        <v>2.1</v>
      </c>
      <c r="T17" s="9">
        <v>2</v>
      </c>
      <c r="U17" s="9">
        <v>2.8</v>
      </c>
      <c r="V17" s="9">
        <v>2.3</v>
      </c>
      <c r="W17" s="9">
        <v>2.5</v>
      </c>
      <c r="X17" s="9">
        <v>2.2</v>
      </c>
      <c r="Y17" s="9">
        <v>2.1</v>
      </c>
      <c r="Z17" s="45">
        <f t="shared" si="0"/>
        <v>2.6333333333333333</v>
      </c>
      <c r="AA17" s="116" t="s">
        <v>32</v>
      </c>
      <c r="AB17" s="9">
        <v>4.2</v>
      </c>
      <c r="AC17" s="143">
        <v>0.6013888888888889</v>
      </c>
      <c r="AD17" s="29">
        <v>14</v>
      </c>
      <c r="AE17" s="116" t="s">
        <v>32</v>
      </c>
      <c r="AF17" s="9">
        <v>7.8</v>
      </c>
      <c r="AG17" s="146">
        <v>0.5902777777777778</v>
      </c>
    </row>
    <row r="18" spans="1:33" ht="14.25" customHeight="1">
      <c r="A18" s="112">
        <v>15</v>
      </c>
      <c r="B18" s="13">
        <v>3</v>
      </c>
      <c r="C18" s="9">
        <v>3.4</v>
      </c>
      <c r="D18" s="9">
        <v>2.2</v>
      </c>
      <c r="E18" s="9">
        <v>3.4</v>
      </c>
      <c r="F18" s="9">
        <v>3.5</v>
      </c>
      <c r="G18" s="9">
        <v>4.1</v>
      </c>
      <c r="H18" s="9">
        <v>3.7</v>
      </c>
      <c r="I18" s="9">
        <v>4.1</v>
      </c>
      <c r="J18" s="9">
        <v>2.7</v>
      </c>
      <c r="K18" s="9">
        <v>3.7</v>
      </c>
      <c r="L18" s="9">
        <v>4.3</v>
      </c>
      <c r="M18" s="9">
        <v>3.4</v>
      </c>
      <c r="N18" s="9">
        <v>4.2</v>
      </c>
      <c r="O18" s="9">
        <v>4.1</v>
      </c>
      <c r="P18" s="9">
        <v>5</v>
      </c>
      <c r="Q18" s="9">
        <v>4.4</v>
      </c>
      <c r="R18" s="9">
        <v>5.4</v>
      </c>
      <c r="S18" s="9">
        <v>5.1</v>
      </c>
      <c r="T18" s="9">
        <v>3.7</v>
      </c>
      <c r="U18" s="9">
        <v>4.8</v>
      </c>
      <c r="V18" s="9">
        <v>4.6</v>
      </c>
      <c r="W18" s="9">
        <v>4.6</v>
      </c>
      <c r="X18" s="9">
        <v>4.2</v>
      </c>
      <c r="Y18" s="9">
        <v>3.6</v>
      </c>
      <c r="Z18" s="45">
        <f t="shared" si="0"/>
        <v>3.9666666666666655</v>
      </c>
      <c r="AA18" s="116" t="s">
        <v>21</v>
      </c>
      <c r="AB18" s="9">
        <v>5.6</v>
      </c>
      <c r="AC18" s="143">
        <v>0.8375</v>
      </c>
      <c r="AD18" s="29">
        <v>15</v>
      </c>
      <c r="AE18" s="116" t="s">
        <v>21</v>
      </c>
      <c r="AF18" s="9">
        <v>12</v>
      </c>
      <c r="AG18" s="146">
        <v>0.845138888888889</v>
      </c>
    </row>
    <row r="19" spans="1:33" ht="14.25" customHeight="1">
      <c r="A19" s="112">
        <v>16</v>
      </c>
      <c r="B19" s="13">
        <v>2.7</v>
      </c>
      <c r="C19" s="9">
        <v>2.1</v>
      </c>
      <c r="D19" s="9">
        <v>2.6</v>
      </c>
      <c r="E19" s="9">
        <v>2.9</v>
      </c>
      <c r="F19" s="9">
        <v>2.2</v>
      </c>
      <c r="G19" s="9">
        <v>4.1</v>
      </c>
      <c r="H19" s="9">
        <v>2.7</v>
      </c>
      <c r="I19" s="9">
        <v>2.9</v>
      </c>
      <c r="J19" s="9">
        <v>1.7</v>
      </c>
      <c r="K19" s="9">
        <v>3.1</v>
      </c>
      <c r="L19" s="9">
        <v>3.3</v>
      </c>
      <c r="M19" s="9">
        <v>3.2</v>
      </c>
      <c r="N19" s="9">
        <v>3.5</v>
      </c>
      <c r="O19" s="9">
        <v>2.5</v>
      </c>
      <c r="P19" s="9">
        <v>4</v>
      </c>
      <c r="Q19" s="9">
        <v>3.4</v>
      </c>
      <c r="R19" s="9">
        <v>4.5</v>
      </c>
      <c r="S19" s="9">
        <v>3.9</v>
      </c>
      <c r="T19" s="9">
        <v>4</v>
      </c>
      <c r="U19" s="9">
        <v>2.5</v>
      </c>
      <c r="V19" s="9">
        <v>2.9</v>
      </c>
      <c r="W19" s="9">
        <v>2.6</v>
      </c>
      <c r="X19" s="9">
        <v>2.7</v>
      </c>
      <c r="Y19" s="9">
        <v>2.6</v>
      </c>
      <c r="Z19" s="45">
        <f t="shared" si="0"/>
        <v>3.025</v>
      </c>
      <c r="AA19" s="116" t="s">
        <v>21</v>
      </c>
      <c r="AB19" s="9">
        <v>4.8</v>
      </c>
      <c r="AC19" s="143">
        <v>0.7159722222222222</v>
      </c>
      <c r="AD19" s="29">
        <v>16</v>
      </c>
      <c r="AE19" s="116" t="s">
        <v>21</v>
      </c>
      <c r="AF19" s="9">
        <v>9</v>
      </c>
      <c r="AG19" s="146">
        <v>0.25</v>
      </c>
    </row>
    <row r="20" spans="1:33" ht="14.25" customHeight="1">
      <c r="A20" s="112">
        <v>17</v>
      </c>
      <c r="B20" s="13">
        <v>1.8</v>
      </c>
      <c r="C20" s="9">
        <v>1</v>
      </c>
      <c r="D20" s="9">
        <v>0.7</v>
      </c>
      <c r="E20" s="9">
        <v>0.2</v>
      </c>
      <c r="F20" s="9">
        <v>0.6</v>
      </c>
      <c r="G20" s="9">
        <v>0.8</v>
      </c>
      <c r="H20" s="9">
        <v>1.3</v>
      </c>
      <c r="I20" s="9">
        <v>2.5</v>
      </c>
      <c r="J20" s="9">
        <v>2.1</v>
      </c>
      <c r="K20" s="10">
        <v>1.2</v>
      </c>
      <c r="L20" s="9">
        <v>1.7</v>
      </c>
      <c r="M20" s="9">
        <v>1.7</v>
      </c>
      <c r="N20" s="9">
        <v>1.6</v>
      </c>
      <c r="O20" s="9">
        <v>2.2</v>
      </c>
      <c r="P20" s="9">
        <v>1.7</v>
      </c>
      <c r="Q20" s="9">
        <v>1.6</v>
      </c>
      <c r="R20" s="9">
        <v>1.5</v>
      </c>
      <c r="S20" s="9">
        <v>1.9</v>
      </c>
      <c r="T20" s="9">
        <v>1.4</v>
      </c>
      <c r="U20" s="9">
        <v>1.5</v>
      </c>
      <c r="V20" s="9">
        <v>2</v>
      </c>
      <c r="W20" s="9">
        <v>1.4</v>
      </c>
      <c r="X20" s="9">
        <v>1.2</v>
      </c>
      <c r="Y20" s="9">
        <v>1.1</v>
      </c>
      <c r="Z20" s="45">
        <f t="shared" si="0"/>
        <v>1.445833333333333</v>
      </c>
      <c r="AA20" s="116" t="s">
        <v>33</v>
      </c>
      <c r="AB20" s="9">
        <v>3.3</v>
      </c>
      <c r="AC20" s="143">
        <v>0.4465277777777778</v>
      </c>
      <c r="AD20" s="29">
        <v>17</v>
      </c>
      <c r="AE20" s="116" t="s">
        <v>21</v>
      </c>
      <c r="AF20" s="9">
        <v>5.2</v>
      </c>
      <c r="AG20" s="146">
        <v>0.008333333333333333</v>
      </c>
    </row>
    <row r="21" spans="1:33" ht="14.25" customHeight="1">
      <c r="A21" s="112">
        <v>18</v>
      </c>
      <c r="B21" s="13">
        <v>1.1</v>
      </c>
      <c r="C21" s="9">
        <v>1.4</v>
      </c>
      <c r="D21" s="9">
        <v>1.3</v>
      </c>
      <c r="E21" s="9">
        <v>0.9</v>
      </c>
      <c r="F21" s="9">
        <v>1.2</v>
      </c>
      <c r="G21" s="9">
        <v>0.7</v>
      </c>
      <c r="H21" s="9">
        <v>1.1</v>
      </c>
      <c r="I21" s="9">
        <v>0.6</v>
      </c>
      <c r="J21" s="9">
        <v>0.8</v>
      </c>
      <c r="K21" s="9">
        <v>1.3</v>
      </c>
      <c r="L21" s="9">
        <v>0.8</v>
      </c>
      <c r="M21" s="9">
        <v>0.6</v>
      </c>
      <c r="N21" s="9">
        <v>1.3</v>
      </c>
      <c r="O21" s="9">
        <v>1.5</v>
      </c>
      <c r="P21" s="9">
        <v>1.7</v>
      </c>
      <c r="Q21" s="9">
        <v>1.6</v>
      </c>
      <c r="R21" s="9">
        <v>0.7</v>
      </c>
      <c r="S21" s="9">
        <v>0.7</v>
      </c>
      <c r="T21" s="9">
        <v>1.6</v>
      </c>
      <c r="U21" s="9">
        <v>1.2</v>
      </c>
      <c r="V21" s="9">
        <v>0.6</v>
      </c>
      <c r="W21" s="9">
        <v>1.3</v>
      </c>
      <c r="X21" s="9">
        <v>1.8</v>
      </c>
      <c r="Y21" s="9">
        <v>0.7</v>
      </c>
      <c r="Z21" s="45">
        <f t="shared" si="0"/>
        <v>1.104166666666667</v>
      </c>
      <c r="AA21" s="116" t="s">
        <v>23</v>
      </c>
      <c r="AB21" s="9">
        <v>2.7</v>
      </c>
      <c r="AC21" s="143">
        <v>0.5916666666666667</v>
      </c>
      <c r="AD21" s="29">
        <v>18</v>
      </c>
      <c r="AE21" s="116" t="s">
        <v>33</v>
      </c>
      <c r="AF21" s="9">
        <v>4.1</v>
      </c>
      <c r="AG21" s="146">
        <v>0.5986111111111111</v>
      </c>
    </row>
    <row r="22" spans="1:33" ht="14.25" customHeight="1">
      <c r="A22" s="112">
        <v>19</v>
      </c>
      <c r="B22" s="13">
        <v>0.9</v>
      </c>
      <c r="C22" s="9">
        <v>0.8</v>
      </c>
      <c r="D22" s="9">
        <v>0.5</v>
      </c>
      <c r="E22" s="9">
        <v>1.1</v>
      </c>
      <c r="F22" s="9">
        <v>0.6</v>
      </c>
      <c r="G22" s="9">
        <v>0.9</v>
      </c>
      <c r="H22" s="9">
        <v>0.5</v>
      </c>
      <c r="I22" s="9">
        <v>0.5</v>
      </c>
      <c r="J22" s="9">
        <v>1.6</v>
      </c>
      <c r="K22" s="9">
        <v>1.5</v>
      </c>
      <c r="L22" s="9">
        <v>1.4</v>
      </c>
      <c r="M22" s="9">
        <v>1.4</v>
      </c>
      <c r="N22" s="9">
        <v>2.1</v>
      </c>
      <c r="O22" s="9">
        <v>2</v>
      </c>
      <c r="P22" s="9">
        <v>2.3</v>
      </c>
      <c r="Q22" s="9">
        <v>1.8</v>
      </c>
      <c r="R22" s="9">
        <v>1.7</v>
      </c>
      <c r="S22" s="9">
        <v>0.9</v>
      </c>
      <c r="T22" s="9">
        <v>1.2</v>
      </c>
      <c r="U22" s="9">
        <v>0.8</v>
      </c>
      <c r="V22" s="9">
        <v>1</v>
      </c>
      <c r="W22" s="9">
        <v>1.1</v>
      </c>
      <c r="X22" s="9">
        <v>0.6</v>
      </c>
      <c r="Y22" s="9">
        <v>1</v>
      </c>
      <c r="Z22" s="45">
        <f t="shared" si="0"/>
        <v>1.175</v>
      </c>
      <c r="AA22" s="116" t="s">
        <v>23</v>
      </c>
      <c r="AB22" s="9">
        <v>3.1</v>
      </c>
      <c r="AC22" s="143">
        <v>0.6208333333333333</v>
      </c>
      <c r="AD22" s="29">
        <v>19</v>
      </c>
      <c r="AE22" s="116" t="s">
        <v>24</v>
      </c>
      <c r="AF22" s="9">
        <v>5.6</v>
      </c>
      <c r="AG22" s="146">
        <v>0.5166666666666667</v>
      </c>
    </row>
    <row r="23" spans="1:33" ht="14.25" customHeight="1">
      <c r="A23" s="112">
        <v>20</v>
      </c>
      <c r="B23" s="13">
        <v>0.6</v>
      </c>
      <c r="C23" s="9">
        <v>1.2</v>
      </c>
      <c r="D23" s="9">
        <v>0.9</v>
      </c>
      <c r="E23" s="9">
        <v>1</v>
      </c>
      <c r="F23" s="9">
        <v>0.7</v>
      </c>
      <c r="G23" s="9">
        <v>0.6</v>
      </c>
      <c r="H23" s="9">
        <v>0.8</v>
      </c>
      <c r="I23" s="9">
        <v>1.1</v>
      </c>
      <c r="J23" s="9">
        <v>2.5</v>
      </c>
      <c r="K23" s="9">
        <v>2.1</v>
      </c>
      <c r="L23" s="9">
        <v>2.1</v>
      </c>
      <c r="M23" s="9">
        <v>1.7</v>
      </c>
      <c r="N23" s="9">
        <v>2.4</v>
      </c>
      <c r="O23" s="9">
        <v>3.6</v>
      </c>
      <c r="P23" s="9">
        <v>2.1</v>
      </c>
      <c r="Q23" s="9">
        <v>3.4</v>
      </c>
      <c r="R23" s="9">
        <v>1</v>
      </c>
      <c r="S23" s="9">
        <v>2.1</v>
      </c>
      <c r="T23" s="9">
        <v>1.5</v>
      </c>
      <c r="U23" s="9">
        <v>0.7</v>
      </c>
      <c r="V23" s="9">
        <v>1.1</v>
      </c>
      <c r="W23" s="9">
        <v>0.7</v>
      </c>
      <c r="X23" s="9">
        <v>0.5</v>
      </c>
      <c r="Y23" s="9">
        <v>0.8</v>
      </c>
      <c r="Z23" s="45">
        <f t="shared" si="0"/>
        <v>1.4666666666666668</v>
      </c>
      <c r="AA23" s="116" t="s">
        <v>21</v>
      </c>
      <c r="AB23" s="9">
        <v>4.3</v>
      </c>
      <c r="AC23" s="143">
        <v>0.5777777777777778</v>
      </c>
      <c r="AD23" s="29">
        <v>20</v>
      </c>
      <c r="AE23" s="116" t="s">
        <v>21</v>
      </c>
      <c r="AF23" s="9">
        <v>7.5</v>
      </c>
      <c r="AG23" s="146">
        <v>0.6631944444444444</v>
      </c>
    </row>
    <row r="24" spans="1:33" ht="14.25" customHeight="1">
      <c r="A24" s="113">
        <v>21</v>
      </c>
      <c r="B24" s="19">
        <v>1.8</v>
      </c>
      <c r="C24" s="20">
        <v>2.4</v>
      </c>
      <c r="D24" s="20">
        <v>2.1</v>
      </c>
      <c r="E24" s="20">
        <v>2.9</v>
      </c>
      <c r="F24" s="20">
        <v>3.2</v>
      </c>
      <c r="G24" s="20">
        <v>1</v>
      </c>
      <c r="H24" s="20">
        <v>1.4</v>
      </c>
      <c r="I24" s="20">
        <v>1.4</v>
      </c>
      <c r="J24" s="20">
        <v>1.6</v>
      </c>
      <c r="K24" s="20">
        <v>2.2</v>
      </c>
      <c r="L24" s="20">
        <v>2.5</v>
      </c>
      <c r="M24" s="20">
        <v>2.8</v>
      </c>
      <c r="N24" s="20">
        <v>2.5</v>
      </c>
      <c r="O24" s="20">
        <v>2.9</v>
      </c>
      <c r="P24" s="20">
        <v>2.9</v>
      </c>
      <c r="Q24" s="20">
        <v>3.3</v>
      </c>
      <c r="R24" s="20">
        <v>3</v>
      </c>
      <c r="S24" s="20">
        <v>2.2</v>
      </c>
      <c r="T24" s="20">
        <v>1.6</v>
      </c>
      <c r="U24" s="20">
        <v>1.3</v>
      </c>
      <c r="V24" s="20">
        <v>0.8</v>
      </c>
      <c r="W24" s="20">
        <v>1.3</v>
      </c>
      <c r="X24" s="20">
        <v>1</v>
      </c>
      <c r="Y24" s="20">
        <v>0.8</v>
      </c>
      <c r="Z24" s="46">
        <f t="shared" si="0"/>
        <v>2.0374999999999996</v>
      </c>
      <c r="AA24" s="117" t="s">
        <v>35</v>
      </c>
      <c r="AB24" s="20">
        <v>4.1</v>
      </c>
      <c r="AC24" s="144">
        <v>0.7381944444444444</v>
      </c>
      <c r="AD24" s="31">
        <v>21</v>
      </c>
      <c r="AE24" s="117" t="s">
        <v>35</v>
      </c>
      <c r="AF24" s="20">
        <v>8.7</v>
      </c>
      <c r="AG24" s="147">
        <v>0.7347222222222222</v>
      </c>
    </row>
    <row r="25" spans="1:33" ht="14.25" customHeight="1">
      <c r="A25" s="112">
        <v>22</v>
      </c>
      <c r="B25" s="13">
        <v>0.5</v>
      </c>
      <c r="C25" s="9">
        <v>2.1</v>
      </c>
      <c r="D25" s="9">
        <v>2.9</v>
      </c>
      <c r="E25" s="9">
        <v>2.8</v>
      </c>
      <c r="F25" s="9">
        <v>1.2</v>
      </c>
      <c r="G25" s="9">
        <v>1.8</v>
      </c>
      <c r="H25" s="9">
        <v>0.6</v>
      </c>
      <c r="I25" s="9">
        <v>0.6</v>
      </c>
      <c r="J25" s="9">
        <v>1.7</v>
      </c>
      <c r="K25" s="9">
        <v>0.7</v>
      </c>
      <c r="L25" s="9">
        <v>1.1</v>
      </c>
      <c r="M25" s="9">
        <v>1.3</v>
      </c>
      <c r="N25" s="9">
        <v>2.5</v>
      </c>
      <c r="O25" s="9">
        <v>3.2</v>
      </c>
      <c r="P25" s="9">
        <v>3.4</v>
      </c>
      <c r="Q25" s="9">
        <v>2.9</v>
      </c>
      <c r="R25" s="9">
        <v>2.7</v>
      </c>
      <c r="S25" s="9">
        <v>1.7</v>
      </c>
      <c r="T25" s="9">
        <v>0.9</v>
      </c>
      <c r="U25" s="9">
        <v>1.6</v>
      </c>
      <c r="V25" s="9">
        <v>0.5</v>
      </c>
      <c r="W25" s="9">
        <v>0.5</v>
      </c>
      <c r="X25" s="9">
        <v>1.9</v>
      </c>
      <c r="Y25" s="9">
        <v>1</v>
      </c>
      <c r="Z25" s="45">
        <f t="shared" si="0"/>
        <v>1.6708333333333332</v>
      </c>
      <c r="AA25" s="116" t="s">
        <v>22</v>
      </c>
      <c r="AB25" s="9">
        <v>3.8</v>
      </c>
      <c r="AC25" s="143">
        <v>0.6368055555555555</v>
      </c>
      <c r="AD25" s="29">
        <v>22</v>
      </c>
      <c r="AE25" s="116" t="s">
        <v>22</v>
      </c>
      <c r="AF25" s="9">
        <v>6.7</v>
      </c>
      <c r="AG25" s="146">
        <v>0.6333333333333333</v>
      </c>
    </row>
    <row r="26" spans="1:33" ht="14.25" customHeight="1">
      <c r="A26" s="112">
        <v>23</v>
      </c>
      <c r="B26" s="13">
        <v>2.1</v>
      </c>
      <c r="C26" s="9">
        <v>1.2</v>
      </c>
      <c r="D26" s="9">
        <v>1</v>
      </c>
      <c r="E26" s="9">
        <v>1.8</v>
      </c>
      <c r="F26" s="9">
        <v>1</v>
      </c>
      <c r="G26" s="9">
        <v>1</v>
      </c>
      <c r="H26" s="9">
        <v>1.5</v>
      </c>
      <c r="I26" s="9">
        <v>0.8</v>
      </c>
      <c r="J26" s="9">
        <v>1.2</v>
      </c>
      <c r="K26" s="9">
        <v>1.3</v>
      </c>
      <c r="L26" s="9">
        <v>0.7</v>
      </c>
      <c r="M26" s="9">
        <v>1.3</v>
      </c>
      <c r="N26" s="9">
        <v>0.8</v>
      </c>
      <c r="O26" s="9">
        <v>1.6</v>
      </c>
      <c r="P26" s="9">
        <v>2.8</v>
      </c>
      <c r="Q26" s="9">
        <v>1.9</v>
      </c>
      <c r="R26" s="9">
        <v>1.6</v>
      </c>
      <c r="S26" s="9">
        <v>2.1</v>
      </c>
      <c r="T26" s="9">
        <v>0.8</v>
      </c>
      <c r="U26" s="9">
        <v>1.3</v>
      </c>
      <c r="V26" s="9">
        <v>1</v>
      </c>
      <c r="W26" s="9">
        <v>1.3</v>
      </c>
      <c r="X26" s="9">
        <v>0.7</v>
      </c>
      <c r="Y26" s="9">
        <v>0.4</v>
      </c>
      <c r="Z26" s="45">
        <f t="shared" si="0"/>
        <v>1.3</v>
      </c>
      <c r="AA26" s="116" t="s">
        <v>24</v>
      </c>
      <c r="AB26" s="9">
        <v>2.8</v>
      </c>
      <c r="AC26" s="143">
        <v>0.625</v>
      </c>
      <c r="AD26" s="29">
        <v>23</v>
      </c>
      <c r="AE26" s="116" t="s">
        <v>35</v>
      </c>
      <c r="AF26" s="9">
        <v>5.6</v>
      </c>
      <c r="AG26" s="146">
        <v>0.052083333333333336</v>
      </c>
    </row>
    <row r="27" spans="1:33" ht="14.25" customHeight="1">
      <c r="A27" s="112">
        <v>24</v>
      </c>
      <c r="B27" s="13">
        <v>0.9</v>
      </c>
      <c r="C27" s="9">
        <v>1.2</v>
      </c>
      <c r="D27" s="9">
        <v>1.2</v>
      </c>
      <c r="E27" s="9">
        <v>2.1</v>
      </c>
      <c r="F27" s="9">
        <v>0.8</v>
      </c>
      <c r="G27" s="9">
        <v>0.6</v>
      </c>
      <c r="H27" s="9">
        <v>1.5</v>
      </c>
      <c r="I27" s="9">
        <v>1.4</v>
      </c>
      <c r="J27" s="9">
        <v>1.4</v>
      </c>
      <c r="K27" s="9">
        <v>2.4</v>
      </c>
      <c r="L27" s="9">
        <v>1.9</v>
      </c>
      <c r="M27" s="9">
        <v>2.5</v>
      </c>
      <c r="N27" s="9">
        <v>2.8</v>
      </c>
      <c r="O27" s="9">
        <v>2.1</v>
      </c>
      <c r="P27" s="9">
        <v>2.5</v>
      </c>
      <c r="Q27" s="9">
        <v>3.2</v>
      </c>
      <c r="R27" s="9">
        <v>2.9</v>
      </c>
      <c r="S27" s="9">
        <v>3.6</v>
      </c>
      <c r="T27" s="9">
        <v>1.6</v>
      </c>
      <c r="U27" s="9">
        <v>1.6</v>
      </c>
      <c r="V27" s="9">
        <v>1.1</v>
      </c>
      <c r="W27" s="9">
        <v>1.1</v>
      </c>
      <c r="X27" s="9">
        <v>1.1</v>
      </c>
      <c r="Y27" s="9">
        <v>1.7</v>
      </c>
      <c r="Z27" s="45">
        <f t="shared" si="0"/>
        <v>1.8000000000000005</v>
      </c>
      <c r="AA27" s="116" t="s">
        <v>35</v>
      </c>
      <c r="AB27" s="9">
        <v>3.8</v>
      </c>
      <c r="AC27" s="143">
        <v>0.748611111111111</v>
      </c>
      <c r="AD27" s="29">
        <v>24</v>
      </c>
      <c r="AE27" s="116" t="s">
        <v>35</v>
      </c>
      <c r="AF27" s="9">
        <v>7</v>
      </c>
      <c r="AG27" s="146">
        <v>0.7423611111111111</v>
      </c>
    </row>
    <row r="28" spans="1:33" ht="14.25" customHeight="1">
      <c r="A28" s="112">
        <v>25</v>
      </c>
      <c r="B28" s="13">
        <v>1.1</v>
      </c>
      <c r="C28" s="9">
        <v>0.4</v>
      </c>
      <c r="D28" s="9">
        <v>0.7</v>
      </c>
      <c r="E28" s="9">
        <v>0.8</v>
      </c>
      <c r="F28" s="9">
        <v>0.7</v>
      </c>
      <c r="G28" s="9">
        <v>0.6</v>
      </c>
      <c r="H28" s="9">
        <v>1.3</v>
      </c>
      <c r="I28" s="9">
        <v>0.6</v>
      </c>
      <c r="J28" s="9">
        <v>1.7</v>
      </c>
      <c r="K28" s="9">
        <v>2.3</v>
      </c>
      <c r="L28" s="9">
        <v>2.5</v>
      </c>
      <c r="M28" s="9">
        <v>1.9</v>
      </c>
      <c r="N28" s="9">
        <v>2.8</v>
      </c>
      <c r="O28" s="9">
        <v>2.4</v>
      </c>
      <c r="P28" s="9">
        <v>2.8</v>
      </c>
      <c r="Q28" s="9">
        <v>1.5</v>
      </c>
      <c r="R28" s="9">
        <v>1.8</v>
      </c>
      <c r="S28" s="9">
        <v>1.2</v>
      </c>
      <c r="T28" s="9">
        <v>0.5</v>
      </c>
      <c r="U28" s="9">
        <v>1</v>
      </c>
      <c r="V28" s="9">
        <v>0.7</v>
      </c>
      <c r="W28" s="9">
        <v>0.2</v>
      </c>
      <c r="X28" s="9">
        <v>0.8</v>
      </c>
      <c r="Y28" s="9">
        <v>1.4</v>
      </c>
      <c r="Z28" s="45">
        <f t="shared" si="0"/>
        <v>1.320833333333333</v>
      </c>
      <c r="AA28" s="116" t="s">
        <v>24</v>
      </c>
      <c r="AB28" s="9">
        <v>3.4</v>
      </c>
      <c r="AC28" s="143">
        <v>0.5756944444444444</v>
      </c>
      <c r="AD28" s="29">
        <v>25</v>
      </c>
      <c r="AE28" s="116" t="s">
        <v>24</v>
      </c>
      <c r="AF28" s="9">
        <v>6.9</v>
      </c>
      <c r="AG28" s="146">
        <v>0.5673611111111111</v>
      </c>
    </row>
    <row r="29" spans="1:33" ht="14.25" customHeight="1">
      <c r="A29" s="112">
        <v>26</v>
      </c>
      <c r="B29" s="13">
        <v>0.5</v>
      </c>
      <c r="C29" s="9">
        <v>1.6</v>
      </c>
      <c r="D29" s="9">
        <v>1.4</v>
      </c>
      <c r="E29" s="9">
        <v>1.5</v>
      </c>
      <c r="F29" s="9">
        <v>1.6</v>
      </c>
      <c r="G29" s="9">
        <v>1.8</v>
      </c>
      <c r="H29" s="9">
        <v>2.2</v>
      </c>
      <c r="I29" s="9">
        <v>1</v>
      </c>
      <c r="J29" s="9">
        <v>1.1</v>
      </c>
      <c r="K29" s="9">
        <v>1.2</v>
      </c>
      <c r="L29" s="9">
        <v>1.8</v>
      </c>
      <c r="M29" s="9">
        <v>1.9</v>
      </c>
      <c r="N29" s="9">
        <v>1.9</v>
      </c>
      <c r="O29" s="9">
        <v>2.2</v>
      </c>
      <c r="P29" s="9">
        <v>1.5</v>
      </c>
      <c r="Q29" s="9">
        <v>1.5</v>
      </c>
      <c r="R29" s="9">
        <v>1.3</v>
      </c>
      <c r="S29" s="9">
        <v>1.2</v>
      </c>
      <c r="T29" s="9">
        <v>1.3</v>
      </c>
      <c r="U29" s="9">
        <v>0.7</v>
      </c>
      <c r="V29" s="9">
        <v>0.4</v>
      </c>
      <c r="W29" s="9">
        <v>1.3</v>
      </c>
      <c r="X29" s="9">
        <v>0.3</v>
      </c>
      <c r="Y29" s="9">
        <v>1.1</v>
      </c>
      <c r="Z29" s="45">
        <f t="shared" si="0"/>
        <v>1.3458333333333332</v>
      </c>
      <c r="AA29" s="116" t="s">
        <v>23</v>
      </c>
      <c r="AB29" s="9">
        <v>2.8</v>
      </c>
      <c r="AC29" s="143">
        <v>0.5701388888888889</v>
      </c>
      <c r="AD29" s="29">
        <v>26</v>
      </c>
      <c r="AE29" s="116" t="s">
        <v>24</v>
      </c>
      <c r="AF29" s="9">
        <v>5.4</v>
      </c>
      <c r="AG29" s="146">
        <v>0.5659722222222222</v>
      </c>
    </row>
    <row r="30" spans="1:33" ht="14.25" customHeight="1">
      <c r="A30" s="112">
        <v>27</v>
      </c>
      <c r="B30" s="13">
        <v>0.8</v>
      </c>
      <c r="C30" s="9">
        <v>0.7</v>
      </c>
      <c r="D30" s="9">
        <v>1.4</v>
      </c>
      <c r="E30" s="9">
        <v>2.6</v>
      </c>
      <c r="F30" s="9">
        <v>2.1</v>
      </c>
      <c r="G30" s="9">
        <v>1.6</v>
      </c>
      <c r="H30" s="9">
        <v>1.3</v>
      </c>
      <c r="I30" s="9">
        <v>1</v>
      </c>
      <c r="J30" s="9">
        <v>1.4</v>
      </c>
      <c r="K30" s="9">
        <v>1.3</v>
      </c>
      <c r="L30" s="9">
        <v>1.6</v>
      </c>
      <c r="M30" s="9">
        <v>1.2</v>
      </c>
      <c r="N30" s="9">
        <v>2.3</v>
      </c>
      <c r="O30" s="9">
        <v>2.7</v>
      </c>
      <c r="P30" s="9">
        <v>2.6</v>
      </c>
      <c r="Q30" s="9">
        <v>1.2</v>
      </c>
      <c r="R30" s="9">
        <v>1.1</v>
      </c>
      <c r="S30" s="9">
        <v>1.1</v>
      </c>
      <c r="T30" s="9">
        <v>2.4</v>
      </c>
      <c r="U30" s="9">
        <v>1.4</v>
      </c>
      <c r="V30" s="9">
        <v>2.1</v>
      </c>
      <c r="W30" s="9">
        <v>1.5</v>
      </c>
      <c r="X30" s="9">
        <v>4.7</v>
      </c>
      <c r="Y30" s="9">
        <v>0.5</v>
      </c>
      <c r="Z30" s="45">
        <f t="shared" si="0"/>
        <v>1.6916666666666667</v>
      </c>
      <c r="AA30" s="116" t="s">
        <v>17</v>
      </c>
      <c r="AB30" s="9">
        <v>5</v>
      </c>
      <c r="AC30" s="143">
        <v>0.9631944444444445</v>
      </c>
      <c r="AD30" s="29">
        <v>27</v>
      </c>
      <c r="AE30" s="116" t="s">
        <v>17</v>
      </c>
      <c r="AF30" s="9">
        <v>9</v>
      </c>
      <c r="AG30" s="146">
        <v>0.9590277777777777</v>
      </c>
    </row>
    <row r="31" spans="1:33" ht="14.25" customHeight="1">
      <c r="A31" s="112">
        <v>28</v>
      </c>
      <c r="B31" s="13">
        <v>4.3</v>
      </c>
      <c r="C31" s="9">
        <v>3</v>
      </c>
      <c r="D31" s="9">
        <v>0.7</v>
      </c>
      <c r="E31" s="9">
        <v>1.5</v>
      </c>
      <c r="F31" s="9">
        <v>1</v>
      </c>
      <c r="G31" s="9">
        <v>1.3</v>
      </c>
      <c r="H31" s="9">
        <v>1.2</v>
      </c>
      <c r="I31" s="9">
        <v>1.6</v>
      </c>
      <c r="J31" s="9">
        <v>0.7</v>
      </c>
      <c r="K31" s="9">
        <v>1.9</v>
      </c>
      <c r="L31" s="9">
        <v>1.2</v>
      </c>
      <c r="M31" s="9">
        <v>2</v>
      </c>
      <c r="N31" s="9">
        <v>2</v>
      </c>
      <c r="O31" s="9">
        <v>1.7</v>
      </c>
      <c r="P31" s="9">
        <v>2.2</v>
      </c>
      <c r="Q31" s="9">
        <v>1.8</v>
      </c>
      <c r="R31" s="9">
        <v>1</v>
      </c>
      <c r="S31" s="9">
        <v>0.8</v>
      </c>
      <c r="T31" s="9">
        <v>0.8</v>
      </c>
      <c r="U31" s="9">
        <v>1.3</v>
      </c>
      <c r="V31" s="9">
        <v>0.9</v>
      </c>
      <c r="W31" s="9">
        <v>1.7</v>
      </c>
      <c r="X31" s="9">
        <v>1.7</v>
      </c>
      <c r="Y31" s="9">
        <v>0.6</v>
      </c>
      <c r="Z31" s="45">
        <f t="shared" si="0"/>
        <v>1.5375000000000003</v>
      </c>
      <c r="AA31" s="116" t="s">
        <v>14</v>
      </c>
      <c r="AB31" s="9">
        <v>4.9</v>
      </c>
      <c r="AC31" s="143">
        <v>0.6326388888888889</v>
      </c>
      <c r="AD31" s="29">
        <v>28</v>
      </c>
      <c r="AE31" s="116" t="s">
        <v>17</v>
      </c>
      <c r="AF31" s="9">
        <v>9.3</v>
      </c>
      <c r="AG31" s="146">
        <v>0.6270833333333333</v>
      </c>
    </row>
    <row r="32" spans="1:33" ht="14.25" customHeight="1">
      <c r="A32" s="112">
        <v>29</v>
      </c>
      <c r="B32" s="13">
        <v>1.9</v>
      </c>
      <c r="C32" s="9">
        <v>2.2</v>
      </c>
      <c r="D32" s="9">
        <v>2.2</v>
      </c>
      <c r="E32" s="9">
        <v>1.7</v>
      </c>
      <c r="F32" s="9">
        <v>2.2</v>
      </c>
      <c r="G32" s="9">
        <v>1.3</v>
      </c>
      <c r="H32" s="9">
        <v>1.1</v>
      </c>
      <c r="I32" s="9">
        <v>0.6</v>
      </c>
      <c r="J32" s="9">
        <v>0.7</v>
      </c>
      <c r="K32" s="9">
        <v>0.4</v>
      </c>
      <c r="L32" s="9">
        <v>0.8</v>
      </c>
      <c r="M32" s="9">
        <v>1.6</v>
      </c>
      <c r="N32" s="9">
        <v>1.7</v>
      </c>
      <c r="O32" s="9">
        <v>1.3</v>
      </c>
      <c r="P32" s="9">
        <v>1.4</v>
      </c>
      <c r="Q32" s="9">
        <v>1</v>
      </c>
      <c r="R32" s="9">
        <v>1.6</v>
      </c>
      <c r="S32" s="9">
        <v>0.7</v>
      </c>
      <c r="T32" s="9">
        <v>0.9</v>
      </c>
      <c r="U32" s="9">
        <v>0.6</v>
      </c>
      <c r="V32" s="9">
        <v>1.5</v>
      </c>
      <c r="W32" s="9">
        <v>0.9</v>
      </c>
      <c r="X32" s="9">
        <v>1.2</v>
      </c>
      <c r="Y32" s="9">
        <v>1.5</v>
      </c>
      <c r="Z32" s="45">
        <f t="shared" si="0"/>
        <v>1.2916666666666665</v>
      </c>
      <c r="AA32" s="116" t="s">
        <v>15</v>
      </c>
      <c r="AB32" s="9">
        <v>3.8</v>
      </c>
      <c r="AC32" s="143">
        <v>0.9277777777777777</v>
      </c>
      <c r="AD32" s="29">
        <v>29</v>
      </c>
      <c r="AE32" s="116" t="s">
        <v>15</v>
      </c>
      <c r="AF32" s="9">
        <v>6.2</v>
      </c>
      <c r="AG32" s="146">
        <v>0.9263888888888889</v>
      </c>
    </row>
    <row r="33" spans="1:33" ht="14.25" customHeight="1">
      <c r="A33" s="112">
        <v>30</v>
      </c>
      <c r="B33" s="13">
        <v>1.3</v>
      </c>
      <c r="C33" s="9">
        <v>0.6</v>
      </c>
      <c r="D33" s="9">
        <v>1.4</v>
      </c>
      <c r="E33" s="9">
        <v>1.3</v>
      </c>
      <c r="F33" s="9">
        <v>0.7</v>
      </c>
      <c r="G33" s="9">
        <v>0.6</v>
      </c>
      <c r="H33" s="9">
        <v>0.9</v>
      </c>
      <c r="I33" s="9">
        <v>0.8</v>
      </c>
      <c r="J33" s="9">
        <v>1.5</v>
      </c>
      <c r="K33" s="9">
        <v>1.8</v>
      </c>
      <c r="L33" s="9">
        <v>1.9</v>
      </c>
      <c r="M33" s="9">
        <v>3.2</v>
      </c>
      <c r="N33" s="9">
        <v>3.3</v>
      </c>
      <c r="O33" s="9">
        <v>3.2</v>
      </c>
      <c r="P33" s="9">
        <v>2.8</v>
      </c>
      <c r="Q33" s="9">
        <v>1.8</v>
      </c>
      <c r="R33" s="9">
        <v>1.5</v>
      </c>
      <c r="S33" s="9">
        <v>2.2</v>
      </c>
      <c r="T33" s="9">
        <v>1.6</v>
      </c>
      <c r="U33" s="9">
        <v>0.8</v>
      </c>
      <c r="V33" s="9">
        <v>1.2</v>
      </c>
      <c r="W33" s="9">
        <v>0.2</v>
      </c>
      <c r="X33" s="9">
        <v>1.2</v>
      </c>
      <c r="Y33" s="9">
        <v>0.5</v>
      </c>
      <c r="Z33" s="45">
        <f t="shared" si="0"/>
        <v>1.5125000000000002</v>
      </c>
      <c r="AA33" s="116" t="s">
        <v>32</v>
      </c>
      <c r="AB33" s="9">
        <v>4.4</v>
      </c>
      <c r="AC33" s="143">
        <v>0.5555555555555556</v>
      </c>
      <c r="AD33" s="29">
        <v>30</v>
      </c>
      <c r="AE33" s="116" t="s">
        <v>32</v>
      </c>
      <c r="AF33" s="9">
        <v>8.4</v>
      </c>
      <c r="AG33" s="146">
        <v>0.5194444444444445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43"/>
      <c r="AD34" s="29">
        <v>31</v>
      </c>
      <c r="AE34" s="116"/>
      <c r="AF34" s="9"/>
      <c r="AG34" s="146"/>
    </row>
    <row r="35" spans="1:33" ht="14.25" customHeight="1">
      <c r="A35" s="114" t="s">
        <v>25</v>
      </c>
      <c r="B35" s="26">
        <f aca="true" t="shared" si="1" ref="B35:K35">AVERAGE(B4:B34)</f>
        <v>1.6999999999999995</v>
      </c>
      <c r="C35" s="27">
        <f t="shared" si="1"/>
        <v>1.7500000000000002</v>
      </c>
      <c r="D35" s="27">
        <f t="shared" si="1"/>
        <v>1.6900000000000002</v>
      </c>
      <c r="E35" s="27">
        <f t="shared" si="1"/>
        <v>1.8566666666666665</v>
      </c>
      <c r="F35" s="27">
        <f t="shared" si="1"/>
        <v>1.5433333333333337</v>
      </c>
      <c r="G35" s="27">
        <f t="shared" si="1"/>
        <v>1.4966666666666666</v>
      </c>
      <c r="H35" s="27">
        <f t="shared" si="1"/>
        <v>1.8033333333333332</v>
      </c>
      <c r="I35" s="27">
        <f t="shared" si="1"/>
        <v>1.8433333333333333</v>
      </c>
      <c r="J35" s="27">
        <f t="shared" si="1"/>
        <v>1.9333333333333338</v>
      </c>
      <c r="K35" s="27">
        <f t="shared" si="1"/>
        <v>2.0766666666666667</v>
      </c>
      <c r="L35" s="27">
        <f aca="true" t="shared" si="2" ref="L35:Z35">AVERAGE(L4:L34)</f>
        <v>2.143333333333333</v>
      </c>
      <c r="M35" s="27">
        <f t="shared" si="2"/>
        <v>2.2766666666666664</v>
      </c>
      <c r="N35" s="27">
        <f t="shared" si="2"/>
        <v>2.45</v>
      </c>
      <c r="O35" s="27">
        <f t="shared" si="2"/>
        <v>2.443333333333334</v>
      </c>
      <c r="P35" s="27">
        <f t="shared" si="2"/>
        <v>2.46</v>
      </c>
      <c r="Q35" s="27">
        <f t="shared" si="2"/>
        <v>2.2866666666666666</v>
      </c>
      <c r="R35" s="27">
        <f t="shared" si="2"/>
        <v>2.2399999999999998</v>
      </c>
      <c r="S35" s="27">
        <f t="shared" si="2"/>
        <v>1.9866666666666675</v>
      </c>
      <c r="T35" s="27">
        <f t="shared" si="2"/>
        <v>1.7266666666666666</v>
      </c>
      <c r="U35" s="27">
        <f t="shared" si="2"/>
        <v>1.6666666666666667</v>
      </c>
      <c r="V35" s="27">
        <f t="shared" si="2"/>
        <v>1.6433333333333333</v>
      </c>
      <c r="W35" s="27">
        <f t="shared" si="2"/>
        <v>1.596666666666667</v>
      </c>
      <c r="X35" s="27">
        <f t="shared" si="2"/>
        <v>1.586666666666667</v>
      </c>
      <c r="Y35" s="27">
        <f t="shared" si="2"/>
        <v>1.5033333333333334</v>
      </c>
      <c r="Z35" s="47">
        <f t="shared" si="2"/>
        <v>1.9043055555555555</v>
      </c>
      <c r="AA35" s="118"/>
      <c r="AB35" s="27">
        <f>AVERAGE(AB4:AB34)</f>
        <v>4.113333333333333</v>
      </c>
      <c r="AC35" s="42"/>
      <c r="AD35" s="42"/>
      <c r="AE35" s="118"/>
      <c r="AF35" s="27">
        <f>AVERAGE(AF4:AF34)</f>
        <v>7.706666666666665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5.9</v>
      </c>
      <c r="O38" s="119" t="s">
        <v>20</v>
      </c>
      <c r="P38" s="30">
        <v>13</v>
      </c>
      <c r="Q38" s="120">
        <v>0.5034722222222222</v>
      </c>
      <c r="T38" s="19">
        <f>MAX(風速2)</f>
        <v>12</v>
      </c>
      <c r="U38" s="119" t="s">
        <v>21</v>
      </c>
      <c r="V38" s="30">
        <v>15</v>
      </c>
      <c r="W38" s="141">
        <v>0.845138888888889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2005</v>
      </c>
      <c r="AA1" s="2" t="s">
        <v>1</v>
      </c>
      <c r="AB1" s="121">
        <v>7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0.5</v>
      </c>
      <c r="C4" s="11">
        <v>1.6</v>
      </c>
      <c r="D4" s="11">
        <v>1.3</v>
      </c>
      <c r="E4" s="11">
        <v>1</v>
      </c>
      <c r="F4" s="11">
        <v>1</v>
      </c>
      <c r="G4" s="11">
        <v>0.4</v>
      </c>
      <c r="H4" s="11">
        <v>1.4</v>
      </c>
      <c r="I4" s="11">
        <v>1.8</v>
      </c>
      <c r="J4" s="11">
        <v>0.6</v>
      </c>
      <c r="K4" s="11">
        <v>1.6</v>
      </c>
      <c r="L4" s="11">
        <v>1</v>
      </c>
      <c r="M4" s="11">
        <v>1.3</v>
      </c>
      <c r="N4" s="11">
        <v>1.2</v>
      </c>
      <c r="O4" s="11">
        <v>0.7</v>
      </c>
      <c r="P4" s="11">
        <v>1</v>
      </c>
      <c r="Q4" s="11">
        <v>0.8</v>
      </c>
      <c r="R4" s="11">
        <v>1.5</v>
      </c>
      <c r="S4" s="11">
        <v>0.9</v>
      </c>
      <c r="T4" s="11">
        <v>0.5</v>
      </c>
      <c r="U4" s="11">
        <v>0.4</v>
      </c>
      <c r="V4" s="11">
        <v>1.7</v>
      </c>
      <c r="W4" s="11">
        <v>1.2</v>
      </c>
      <c r="X4" s="11">
        <v>1.2</v>
      </c>
      <c r="Y4" s="11">
        <v>0.9</v>
      </c>
      <c r="Z4" s="44">
        <f aca="true" t="shared" si="0" ref="Z4:Z34">AVERAGE(B4:Y4)</f>
        <v>1.0624999999999998</v>
      </c>
      <c r="AA4" s="115" t="s">
        <v>33</v>
      </c>
      <c r="AB4" s="11">
        <v>2.1</v>
      </c>
      <c r="AC4" s="142">
        <v>0.44930555555555557</v>
      </c>
      <c r="AD4" s="28">
        <v>1</v>
      </c>
      <c r="AE4" s="115" t="s">
        <v>35</v>
      </c>
      <c r="AF4" s="11">
        <v>4</v>
      </c>
      <c r="AG4" s="145">
        <v>0.6840277777777778</v>
      </c>
    </row>
    <row r="5" spans="1:33" ht="14.25" customHeight="1">
      <c r="A5" s="112">
        <v>2</v>
      </c>
      <c r="B5" s="13">
        <v>1.1</v>
      </c>
      <c r="C5" s="9">
        <v>1.4</v>
      </c>
      <c r="D5" s="9">
        <v>0.9</v>
      </c>
      <c r="E5" s="9">
        <v>1.3</v>
      </c>
      <c r="F5" s="9">
        <v>1.5</v>
      </c>
      <c r="G5" s="9">
        <v>1.4</v>
      </c>
      <c r="H5" s="9">
        <v>1.6</v>
      </c>
      <c r="I5" s="9">
        <v>0.6</v>
      </c>
      <c r="J5" s="9">
        <v>0.9</v>
      </c>
      <c r="K5" s="9">
        <v>4</v>
      </c>
      <c r="L5" s="9">
        <v>2.6</v>
      </c>
      <c r="M5" s="9">
        <v>2.5</v>
      </c>
      <c r="N5" s="9">
        <v>2.9</v>
      </c>
      <c r="O5" s="9">
        <v>1.6</v>
      </c>
      <c r="P5" s="9">
        <v>2.5</v>
      </c>
      <c r="Q5" s="9">
        <v>2.5</v>
      </c>
      <c r="R5" s="9">
        <v>2.8</v>
      </c>
      <c r="S5" s="9">
        <v>3.2</v>
      </c>
      <c r="T5" s="9">
        <v>2.7</v>
      </c>
      <c r="U5" s="9">
        <v>3.1</v>
      </c>
      <c r="V5" s="9">
        <v>3.2</v>
      </c>
      <c r="W5" s="9">
        <v>3.7</v>
      </c>
      <c r="X5" s="9">
        <v>2.1</v>
      </c>
      <c r="Y5" s="9">
        <v>3.1</v>
      </c>
      <c r="Z5" s="45">
        <f t="shared" si="0"/>
        <v>2.2166666666666672</v>
      </c>
      <c r="AA5" s="116" t="s">
        <v>20</v>
      </c>
      <c r="AB5" s="9">
        <v>4.3</v>
      </c>
      <c r="AC5" s="143">
        <v>0.4131944444444444</v>
      </c>
      <c r="AD5" s="29">
        <v>2</v>
      </c>
      <c r="AE5" s="116" t="s">
        <v>20</v>
      </c>
      <c r="AF5" s="9">
        <v>8.4</v>
      </c>
      <c r="AG5" s="146">
        <v>0.40902777777777777</v>
      </c>
    </row>
    <row r="6" spans="1:33" ht="14.25" customHeight="1">
      <c r="A6" s="112">
        <v>3</v>
      </c>
      <c r="B6" s="13">
        <v>2.3</v>
      </c>
      <c r="C6" s="9">
        <v>3.2</v>
      </c>
      <c r="D6" s="9">
        <v>2.4</v>
      </c>
      <c r="E6" s="9">
        <v>2.3</v>
      </c>
      <c r="F6" s="9">
        <v>2.6</v>
      </c>
      <c r="G6" s="9">
        <v>2.1</v>
      </c>
      <c r="H6" s="9">
        <v>2.1</v>
      </c>
      <c r="I6" s="9">
        <v>2.1</v>
      </c>
      <c r="J6" s="9">
        <v>2.1</v>
      </c>
      <c r="K6" s="9">
        <v>3.2</v>
      </c>
      <c r="L6" s="9">
        <v>2.8</v>
      </c>
      <c r="M6" s="9">
        <v>3.6</v>
      </c>
      <c r="N6" s="9">
        <v>2.6</v>
      </c>
      <c r="O6" s="9">
        <v>2.4</v>
      </c>
      <c r="P6" s="9">
        <v>2.3</v>
      </c>
      <c r="Q6" s="9">
        <v>2.8</v>
      </c>
      <c r="R6" s="9">
        <v>2.2</v>
      </c>
      <c r="S6" s="9">
        <v>2</v>
      </c>
      <c r="T6" s="9">
        <v>3.1</v>
      </c>
      <c r="U6" s="9">
        <v>2.4</v>
      </c>
      <c r="V6" s="9">
        <v>2.1</v>
      </c>
      <c r="W6" s="9">
        <v>2.3</v>
      </c>
      <c r="X6" s="9">
        <v>2.9</v>
      </c>
      <c r="Y6" s="9">
        <v>2.5</v>
      </c>
      <c r="Z6" s="45">
        <f t="shared" si="0"/>
        <v>2.5166666666666666</v>
      </c>
      <c r="AA6" s="116" t="s">
        <v>20</v>
      </c>
      <c r="AB6" s="9">
        <v>3.7</v>
      </c>
      <c r="AC6" s="143">
        <v>0.5041666666666667</v>
      </c>
      <c r="AD6" s="29">
        <v>3</v>
      </c>
      <c r="AE6" s="116" t="s">
        <v>22</v>
      </c>
      <c r="AF6" s="9">
        <v>6.6</v>
      </c>
      <c r="AG6" s="146">
        <v>0.9590277777777777</v>
      </c>
    </row>
    <row r="7" spans="1:33" ht="14.25" customHeight="1">
      <c r="A7" s="112">
        <v>4</v>
      </c>
      <c r="B7" s="13">
        <v>2</v>
      </c>
      <c r="C7" s="9">
        <v>2.3</v>
      </c>
      <c r="D7" s="9">
        <v>2.4</v>
      </c>
      <c r="E7" s="9">
        <v>2.5</v>
      </c>
      <c r="F7" s="9">
        <v>2.3</v>
      </c>
      <c r="G7" s="9">
        <v>2.3</v>
      </c>
      <c r="H7" s="9">
        <v>1.7</v>
      </c>
      <c r="I7" s="9">
        <v>2.2</v>
      </c>
      <c r="J7" s="9">
        <v>0.9</v>
      </c>
      <c r="K7" s="9">
        <v>1.1</v>
      </c>
      <c r="L7" s="9">
        <v>2.8</v>
      </c>
      <c r="M7" s="9">
        <v>2</v>
      </c>
      <c r="N7" s="9">
        <v>2.8</v>
      </c>
      <c r="O7" s="9">
        <v>1.2</v>
      </c>
      <c r="P7" s="9">
        <v>1.5</v>
      </c>
      <c r="Q7" s="9">
        <v>3</v>
      </c>
      <c r="R7" s="9">
        <v>3.2</v>
      </c>
      <c r="S7" s="9">
        <v>3.6</v>
      </c>
      <c r="T7" s="9">
        <v>3</v>
      </c>
      <c r="U7" s="9">
        <v>3.8</v>
      </c>
      <c r="V7" s="9">
        <v>3.4</v>
      </c>
      <c r="W7" s="9">
        <v>3.4</v>
      </c>
      <c r="X7" s="9">
        <v>3.5</v>
      </c>
      <c r="Y7" s="9">
        <v>3.8</v>
      </c>
      <c r="Z7" s="45">
        <f t="shared" si="0"/>
        <v>2.5291666666666663</v>
      </c>
      <c r="AA7" s="116" t="s">
        <v>21</v>
      </c>
      <c r="AB7" s="9">
        <v>4.8</v>
      </c>
      <c r="AC7" s="143">
        <v>0.8652777777777777</v>
      </c>
      <c r="AD7" s="29">
        <v>4</v>
      </c>
      <c r="AE7" s="116" t="s">
        <v>22</v>
      </c>
      <c r="AF7" s="9">
        <v>9.3</v>
      </c>
      <c r="AG7" s="146">
        <v>0.8326388888888889</v>
      </c>
    </row>
    <row r="8" spans="1:33" ht="14.25" customHeight="1">
      <c r="A8" s="112">
        <v>5</v>
      </c>
      <c r="B8" s="13">
        <v>2.6</v>
      </c>
      <c r="C8" s="9">
        <v>2.8</v>
      </c>
      <c r="D8" s="9">
        <v>0.5</v>
      </c>
      <c r="E8" s="9">
        <v>2.3</v>
      </c>
      <c r="F8" s="9">
        <v>1.1</v>
      </c>
      <c r="G8" s="9">
        <v>0.9</v>
      </c>
      <c r="H8" s="9">
        <v>1</v>
      </c>
      <c r="I8" s="9">
        <v>1.3</v>
      </c>
      <c r="J8" s="9">
        <v>2.4</v>
      </c>
      <c r="K8" s="9">
        <v>1.6</v>
      </c>
      <c r="L8" s="9">
        <v>1.9</v>
      </c>
      <c r="M8" s="9">
        <v>1.8</v>
      </c>
      <c r="N8" s="9">
        <v>2.8</v>
      </c>
      <c r="O8" s="9">
        <v>2.8</v>
      </c>
      <c r="P8" s="9">
        <v>2.7</v>
      </c>
      <c r="Q8" s="9">
        <v>2.8</v>
      </c>
      <c r="R8" s="9">
        <v>2.8</v>
      </c>
      <c r="S8" s="9">
        <v>3.2</v>
      </c>
      <c r="T8" s="9">
        <v>2.2</v>
      </c>
      <c r="U8" s="9">
        <v>1.6</v>
      </c>
      <c r="V8" s="9">
        <v>2.2</v>
      </c>
      <c r="W8" s="9">
        <v>2.4</v>
      </c>
      <c r="X8" s="9">
        <v>1.8</v>
      </c>
      <c r="Y8" s="9">
        <v>1.7</v>
      </c>
      <c r="Z8" s="45">
        <f t="shared" si="0"/>
        <v>2.0500000000000003</v>
      </c>
      <c r="AA8" s="116" t="s">
        <v>21</v>
      </c>
      <c r="AB8" s="9">
        <v>4.4</v>
      </c>
      <c r="AC8" s="143">
        <v>0.0125</v>
      </c>
      <c r="AD8" s="29">
        <v>5</v>
      </c>
      <c r="AE8" s="116" t="s">
        <v>22</v>
      </c>
      <c r="AF8" s="9">
        <v>8.7</v>
      </c>
      <c r="AG8" s="146">
        <v>0.008333333333333333</v>
      </c>
    </row>
    <row r="9" spans="1:33" ht="14.25" customHeight="1">
      <c r="A9" s="112">
        <v>6</v>
      </c>
      <c r="B9" s="13">
        <v>1.1</v>
      </c>
      <c r="C9" s="9">
        <v>0.7</v>
      </c>
      <c r="D9" s="9">
        <v>1.5</v>
      </c>
      <c r="E9" s="9">
        <v>0.8</v>
      </c>
      <c r="F9" s="9">
        <v>1</v>
      </c>
      <c r="G9" s="9">
        <v>2.1</v>
      </c>
      <c r="H9" s="9">
        <v>1.5</v>
      </c>
      <c r="I9" s="9">
        <v>0.8</v>
      </c>
      <c r="J9" s="9">
        <v>0.8</v>
      </c>
      <c r="K9" s="9">
        <v>1.6</v>
      </c>
      <c r="L9" s="9">
        <v>2.8</v>
      </c>
      <c r="M9" s="9">
        <v>2.7</v>
      </c>
      <c r="N9" s="9">
        <v>1.8</v>
      </c>
      <c r="O9" s="9">
        <v>1.2</v>
      </c>
      <c r="P9" s="9">
        <v>1.8</v>
      </c>
      <c r="Q9" s="9">
        <v>2.2</v>
      </c>
      <c r="R9" s="9">
        <v>2.7</v>
      </c>
      <c r="S9" s="9">
        <v>1.1</v>
      </c>
      <c r="T9" s="9">
        <v>1.4</v>
      </c>
      <c r="U9" s="9">
        <v>2.2</v>
      </c>
      <c r="V9" s="9">
        <v>2</v>
      </c>
      <c r="W9" s="9">
        <v>0.9</v>
      </c>
      <c r="X9" s="9">
        <v>0.7</v>
      </c>
      <c r="Y9" s="9">
        <v>0.4</v>
      </c>
      <c r="Z9" s="45">
        <f t="shared" si="0"/>
        <v>1.4916666666666665</v>
      </c>
      <c r="AA9" s="116" t="s">
        <v>17</v>
      </c>
      <c r="AB9" s="9">
        <v>3.2</v>
      </c>
      <c r="AC9" s="143">
        <v>0.7125</v>
      </c>
      <c r="AD9" s="29">
        <v>6</v>
      </c>
      <c r="AE9" s="116" t="s">
        <v>17</v>
      </c>
      <c r="AF9" s="9">
        <v>6.4</v>
      </c>
      <c r="AG9" s="146">
        <v>0.7111111111111111</v>
      </c>
    </row>
    <row r="10" spans="1:33" ht="14.25" customHeight="1">
      <c r="A10" s="112">
        <v>7</v>
      </c>
      <c r="B10" s="13">
        <v>0.8</v>
      </c>
      <c r="C10" s="9">
        <v>1.4</v>
      </c>
      <c r="D10" s="9">
        <v>1</v>
      </c>
      <c r="E10" s="9">
        <v>1.5</v>
      </c>
      <c r="F10" s="9">
        <v>1</v>
      </c>
      <c r="G10" s="9">
        <v>0.5</v>
      </c>
      <c r="H10" s="9">
        <v>1.1</v>
      </c>
      <c r="I10" s="9">
        <v>1.1</v>
      </c>
      <c r="J10" s="9">
        <v>1.7</v>
      </c>
      <c r="K10" s="9">
        <v>1.4</v>
      </c>
      <c r="L10" s="9">
        <v>2</v>
      </c>
      <c r="M10" s="9">
        <v>2.7</v>
      </c>
      <c r="N10" s="9">
        <v>3.1</v>
      </c>
      <c r="O10" s="9">
        <v>2.4</v>
      </c>
      <c r="P10" s="9">
        <v>1.5</v>
      </c>
      <c r="Q10" s="9">
        <v>1.2</v>
      </c>
      <c r="R10" s="9">
        <v>3.4</v>
      </c>
      <c r="S10" s="9">
        <v>2</v>
      </c>
      <c r="T10" s="9">
        <v>1.9</v>
      </c>
      <c r="U10" s="9">
        <v>1.1</v>
      </c>
      <c r="V10" s="9">
        <v>0.4</v>
      </c>
      <c r="W10" s="9">
        <v>0.6</v>
      </c>
      <c r="X10" s="9">
        <v>0.5</v>
      </c>
      <c r="Y10" s="9">
        <v>0.8</v>
      </c>
      <c r="Z10" s="45">
        <f t="shared" si="0"/>
        <v>1.4624999999999997</v>
      </c>
      <c r="AA10" s="116" t="s">
        <v>21</v>
      </c>
      <c r="AB10" s="9">
        <v>3.7</v>
      </c>
      <c r="AC10" s="143">
        <v>0.7055555555555556</v>
      </c>
      <c r="AD10" s="29">
        <v>7</v>
      </c>
      <c r="AE10" s="116" t="s">
        <v>34</v>
      </c>
      <c r="AF10" s="9">
        <v>8</v>
      </c>
      <c r="AG10" s="146">
        <v>0.5326388888888889</v>
      </c>
    </row>
    <row r="11" spans="1:33" ht="14.25" customHeight="1">
      <c r="A11" s="112">
        <v>8</v>
      </c>
      <c r="B11" s="13">
        <v>0.4</v>
      </c>
      <c r="C11" s="9">
        <v>0.6</v>
      </c>
      <c r="D11" s="9">
        <v>0.9</v>
      </c>
      <c r="E11" s="9">
        <v>1.6</v>
      </c>
      <c r="F11" s="9">
        <v>1.8</v>
      </c>
      <c r="G11" s="9">
        <v>2.5</v>
      </c>
      <c r="H11" s="9">
        <v>4</v>
      </c>
      <c r="I11" s="9">
        <v>3.8</v>
      </c>
      <c r="J11" s="9">
        <v>4.1</v>
      </c>
      <c r="K11" s="9">
        <v>3.9</v>
      </c>
      <c r="L11" s="9">
        <v>3.1</v>
      </c>
      <c r="M11" s="9">
        <v>3.8</v>
      </c>
      <c r="N11" s="9">
        <v>3.5</v>
      </c>
      <c r="O11" s="9">
        <v>3.8</v>
      </c>
      <c r="P11" s="9">
        <v>2.6</v>
      </c>
      <c r="Q11" s="9">
        <v>2.7</v>
      </c>
      <c r="R11" s="9">
        <v>3.1</v>
      </c>
      <c r="S11" s="9">
        <v>2.3</v>
      </c>
      <c r="T11" s="9">
        <v>2.3</v>
      </c>
      <c r="U11" s="9">
        <v>2.2</v>
      </c>
      <c r="V11" s="9">
        <v>1.7</v>
      </c>
      <c r="W11" s="9">
        <v>2.1</v>
      </c>
      <c r="X11" s="9">
        <v>2.7</v>
      </c>
      <c r="Y11" s="9">
        <v>2.5</v>
      </c>
      <c r="Z11" s="45">
        <f t="shared" si="0"/>
        <v>2.5833333333333335</v>
      </c>
      <c r="AA11" s="116" t="s">
        <v>21</v>
      </c>
      <c r="AB11" s="9">
        <v>4.8</v>
      </c>
      <c r="AC11" s="143">
        <v>0.3854166666666667</v>
      </c>
      <c r="AD11" s="29">
        <v>8</v>
      </c>
      <c r="AE11" s="116" t="s">
        <v>21</v>
      </c>
      <c r="AF11" s="9">
        <v>8.3</v>
      </c>
      <c r="AG11" s="146">
        <v>0.35</v>
      </c>
    </row>
    <row r="12" spans="1:33" ht="14.25" customHeight="1">
      <c r="A12" s="112">
        <v>9</v>
      </c>
      <c r="B12" s="13">
        <v>1.4</v>
      </c>
      <c r="C12" s="9">
        <v>1</v>
      </c>
      <c r="D12" s="9">
        <v>1.6</v>
      </c>
      <c r="E12" s="9">
        <v>1.3</v>
      </c>
      <c r="F12" s="9">
        <v>1.6</v>
      </c>
      <c r="G12" s="9">
        <v>1.1</v>
      </c>
      <c r="H12" s="9">
        <v>1.1</v>
      </c>
      <c r="I12" s="9">
        <v>1.2</v>
      </c>
      <c r="J12" s="9">
        <v>0.9</v>
      </c>
      <c r="K12" s="9">
        <v>0.8</v>
      </c>
      <c r="L12" s="9">
        <v>0.8</v>
      </c>
      <c r="M12" s="9">
        <v>0.4</v>
      </c>
      <c r="N12" s="9">
        <v>0.6</v>
      </c>
      <c r="O12" s="9">
        <v>0.7</v>
      </c>
      <c r="P12" s="9">
        <v>1.6</v>
      </c>
      <c r="Q12" s="9">
        <v>1.6</v>
      </c>
      <c r="R12" s="9">
        <v>1.9</v>
      </c>
      <c r="S12" s="9">
        <v>1.1</v>
      </c>
      <c r="T12" s="9">
        <v>1.5</v>
      </c>
      <c r="U12" s="9">
        <v>1.7</v>
      </c>
      <c r="V12" s="9">
        <v>1</v>
      </c>
      <c r="W12" s="9">
        <v>1</v>
      </c>
      <c r="X12" s="9">
        <v>1.6</v>
      </c>
      <c r="Y12" s="9">
        <v>0.7</v>
      </c>
      <c r="Z12" s="45">
        <f t="shared" si="0"/>
        <v>1.175</v>
      </c>
      <c r="AA12" s="116" t="s">
        <v>22</v>
      </c>
      <c r="AB12" s="9">
        <v>3</v>
      </c>
      <c r="AC12" s="143">
        <v>0.004861111111111111</v>
      </c>
      <c r="AD12" s="29">
        <v>9</v>
      </c>
      <c r="AE12" s="116" t="s">
        <v>19</v>
      </c>
      <c r="AF12" s="9">
        <v>5.1</v>
      </c>
      <c r="AG12" s="146">
        <v>0.015972222222222224</v>
      </c>
    </row>
    <row r="13" spans="1:33" ht="14.25" customHeight="1">
      <c r="A13" s="112">
        <v>10</v>
      </c>
      <c r="B13" s="13">
        <v>1.2</v>
      </c>
      <c r="C13" s="9">
        <v>2.9</v>
      </c>
      <c r="D13" s="9">
        <v>4.9</v>
      </c>
      <c r="E13" s="9">
        <v>3</v>
      </c>
      <c r="F13" s="9">
        <v>3.3</v>
      </c>
      <c r="G13" s="9">
        <v>1.7</v>
      </c>
      <c r="H13" s="9">
        <v>2.6</v>
      </c>
      <c r="I13" s="9">
        <v>1.8</v>
      </c>
      <c r="J13" s="9">
        <v>5.5</v>
      </c>
      <c r="K13" s="9">
        <v>4.5</v>
      </c>
      <c r="L13" s="9">
        <v>3.2</v>
      </c>
      <c r="M13" s="9">
        <v>2.1</v>
      </c>
      <c r="N13" s="9">
        <v>3.2</v>
      </c>
      <c r="O13" s="9">
        <v>2.9</v>
      </c>
      <c r="P13" s="9">
        <v>2.2</v>
      </c>
      <c r="Q13" s="9">
        <v>2.3</v>
      </c>
      <c r="R13" s="9">
        <v>1.5</v>
      </c>
      <c r="S13" s="9">
        <v>1.5</v>
      </c>
      <c r="T13" s="9">
        <v>2</v>
      </c>
      <c r="U13" s="9">
        <v>0.8</v>
      </c>
      <c r="V13" s="9">
        <v>0.6</v>
      </c>
      <c r="W13" s="9">
        <v>0.4</v>
      </c>
      <c r="X13" s="9">
        <v>0.4</v>
      </c>
      <c r="Y13" s="9">
        <v>0.5</v>
      </c>
      <c r="Z13" s="45">
        <f t="shared" si="0"/>
        <v>2.2916666666666665</v>
      </c>
      <c r="AA13" s="116" t="s">
        <v>22</v>
      </c>
      <c r="AB13" s="9">
        <v>6.3</v>
      </c>
      <c r="AC13" s="143">
        <v>0.1388888888888889</v>
      </c>
      <c r="AD13" s="29">
        <v>10</v>
      </c>
      <c r="AE13" s="116" t="s">
        <v>17</v>
      </c>
      <c r="AF13" s="9">
        <v>11.2</v>
      </c>
      <c r="AG13" s="146">
        <v>0.375</v>
      </c>
    </row>
    <row r="14" spans="1:33" ht="14.25" customHeight="1">
      <c r="A14" s="113">
        <v>11</v>
      </c>
      <c r="B14" s="19">
        <v>1.1</v>
      </c>
      <c r="C14" s="20">
        <v>1</v>
      </c>
      <c r="D14" s="20">
        <v>0.5</v>
      </c>
      <c r="E14" s="20">
        <v>1.9</v>
      </c>
      <c r="F14" s="20">
        <v>1.6</v>
      </c>
      <c r="G14" s="20">
        <v>1.2</v>
      </c>
      <c r="H14" s="20">
        <v>0.4</v>
      </c>
      <c r="I14" s="20">
        <v>1.6</v>
      </c>
      <c r="J14" s="20">
        <v>2.1</v>
      </c>
      <c r="K14" s="20">
        <v>1.2</v>
      </c>
      <c r="L14" s="20">
        <v>2.2</v>
      </c>
      <c r="M14" s="20">
        <v>2.3</v>
      </c>
      <c r="N14" s="20">
        <v>1.8</v>
      </c>
      <c r="O14" s="20">
        <v>1.5</v>
      </c>
      <c r="P14" s="20">
        <v>1.9</v>
      </c>
      <c r="Q14" s="20">
        <v>2.4</v>
      </c>
      <c r="R14" s="20">
        <v>2.4</v>
      </c>
      <c r="S14" s="20">
        <v>1.3</v>
      </c>
      <c r="T14" s="20">
        <v>2.2</v>
      </c>
      <c r="U14" s="20">
        <v>3.1</v>
      </c>
      <c r="V14" s="20">
        <v>2.5</v>
      </c>
      <c r="W14" s="20">
        <v>2.7</v>
      </c>
      <c r="X14" s="20">
        <v>3.6</v>
      </c>
      <c r="Y14" s="20">
        <v>3.3</v>
      </c>
      <c r="Z14" s="46">
        <f t="shared" si="0"/>
        <v>1.9083333333333332</v>
      </c>
      <c r="AA14" s="117" t="s">
        <v>21</v>
      </c>
      <c r="AB14" s="20">
        <v>4.5</v>
      </c>
      <c r="AC14" s="144">
        <v>0.9041666666666667</v>
      </c>
      <c r="AD14" s="31">
        <v>11</v>
      </c>
      <c r="AE14" s="117" t="s">
        <v>20</v>
      </c>
      <c r="AF14" s="20">
        <v>7.8</v>
      </c>
      <c r="AG14" s="147">
        <v>0.9145833333333333</v>
      </c>
    </row>
    <row r="15" spans="1:33" ht="14.25" customHeight="1">
      <c r="A15" s="112">
        <v>12</v>
      </c>
      <c r="B15" s="13">
        <v>4.4</v>
      </c>
      <c r="C15" s="9">
        <v>3.3</v>
      </c>
      <c r="D15" s="9">
        <v>4</v>
      </c>
      <c r="E15" s="9">
        <v>2.9</v>
      </c>
      <c r="F15" s="9">
        <v>4</v>
      </c>
      <c r="G15" s="9">
        <v>4.2</v>
      </c>
      <c r="H15" s="9">
        <v>3.7</v>
      </c>
      <c r="I15" s="9">
        <v>4.2</v>
      </c>
      <c r="J15" s="9">
        <v>3.4</v>
      </c>
      <c r="K15" s="9">
        <v>2.2</v>
      </c>
      <c r="L15" s="9">
        <v>1.8</v>
      </c>
      <c r="M15" s="9">
        <v>1.8</v>
      </c>
      <c r="N15" s="9">
        <v>2.1</v>
      </c>
      <c r="O15" s="9">
        <v>2.2</v>
      </c>
      <c r="P15" s="9">
        <v>2.4</v>
      </c>
      <c r="Q15" s="9">
        <v>3.9</v>
      </c>
      <c r="R15" s="9">
        <v>2.9</v>
      </c>
      <c r="S15" s="9">
        <v>3</v>
      </c>
      <c r="T15" s="9">
        <v>2.8</v>
      </c>
      <c r="U15" s="9">
        <v>3.1</v>
      </c>
      <c r="V15" s="9">
        <v>2.6</v>
      </c>
      <c r="W15" s="9">
        <v>2.6</v>
      </c>
      <c r="X15" s="9">
        <v>1.9</v>
      </c>
      <c r="Y15" s="9">
        <v>1.6</v>
      </c>
      <c r="Z15" s="45">
        <f t="shared" si="0"/>
        <v>2.9583333333333326</v>
      </c>
      <c r="AA15" s="116" t="s">
        <v>22</v>
      </c>
      <c r="AB15" s="9">
        <v>5</v>
      </c>
      <c r="AC15" s="143">
        <v>0.34722222222222227</v>
      </c>
      <c r="AD15" s="29">
        <v>12</v>
      </c>
      <c r="AE15" s="116" t="s">
        <v>22</v>
      </c>
      <c r="AF15" s="9">
        <v>9.6</v>
      </c>
      <c r="AG15" s="146">
        <v>0.34375</v>
      </c>
    </row>
    <row r="16" spans="1:33" ht="14.25" customHeight="1">
      <c r="A16" s="112">
        <v>13</v>
      </c>
      <c r="B16" s="13">
        <v>2.1</v>
      </c>
      <c r="C16" s="9">
        <v>2.3</v>
      </c>
      <c r="D16" s="9">
        <v>2.1</v>
      </c>
      <c r="E16" s="9">
        <v>2.5</v>
      </c>
      <c r="F16" s="9">
        <v>1.8</v>
      </c>
      <c r="G16" s="9">
        <v>1.9</v>
      </c>
      <c r="H16" s="9">
        <v>1.2</v>
      </c>
      <c r="I16" s="9">
        <v>1.3</v>
      </c>
      <c r="J16" s="9">
        <v>1.2</v>
      </c>
      <c r="K16" s="9">
        <v>2.4</v>
      </c>
      <c r="L16" s="9">
        <v>3.2</v>
      </c>
      <c r="M16" s="9">
        <v>2.4</v>
      </c>
      <c r="N16" s="9">
        <v>2.1</v>
      </c>
      <c r="O16" s="9">
        <v>2.2</v>
      </c>
      <c r="P16" s="9">
        <v>2.1</v>
      </c>
      <c r="Q16" s="9">
        <v>1.3</v>
      </c>
      <c r="R16" s="9">
        <v>1.6</v>
      </c>
      <c r="S16" s="9">
        <v>1.2</v>
      </c>
      <c r="T16" s="9">
        <v>0.6</v>
      </c>
      <c r="U16" s="9">
        <v>0.8</v>
      </c>
      <c r="V16" s="9">
        <v>0.6</v>
      </c>
      <c r="W16" s="9">
        <v>0.6</v>
      </c>
      <c r="X16" s="9">
        <v>0.7</v>
      </c>
      <c r="Y16" s="9">
        <v>0.7</v>
      </c>
      <c r="Z16" s="45">
        <f t="shared" si="0"/>
        <v>1.6208333333333338</v>
      </c>
      <c r="AA16" s="116" t="s">
        <v>32</v>
      </c>
      <c r="AB16" s="9">
        <v>3.4</v>
      </c>
      <c r="AC16" s="143">
        <v>0.45694444444444443</v>
      </c>
      <c r="AD16" s="29">
        <v>13</v>
      </c>
      <c r="AE16" s="116" t="s">
        <v>21</v>
      </c>
      <c r="AF16" s="9">
        <v>5.6</v>
      </c>
      <c r="AG16" s="146">
        <v>0.1673611111111111</v>
      </c>
    </row>
    <row r="17" spans="1:33" ht="14.25" customHeight="1">
      <c r="A17" s="112">
        <v>14</v>
      </c>
      <c r="B17" s="13">
        <v>0.7</v>
      </c>
      <c r="C17" s="9">
        <v>0.5</v>
      </c>
      <c r="D17" s="9">
        <v>0.6</v>
      </c>
      <c r="E17" s="9">
        <v>0.4</v>
      </c>
      <c r="F17" s="9">
        <v>1.2</v>
      </c>
      <c r="G17" s="9">
        <v>0.7</v>
      </c>
      <c r="H17" s="9">
        <v>1.1</v>
      </c>
      <c r="I17" s="9">
        <v>1.4</v>
      </c>
      <c r="J17" s="9">
        <v>1.3</v>
      </c>
      <c r="K17" s="9">
        <v>0.8</v>
      </c>
      <c r="L17" s="9">
        <v>1.7</v>
      </c>
      <c r="M17" s="9">
        <v>1.1</v>
      </c>
      <c r="N17" s="9">
        <v>0.7</v>
      </c>
      <c r="O17" s="9">
        <v>0.5</v>
      </c>
      <c r="P17" s="9">
        <v>0.7</v>
      </c>
      <c r="Q17" s="9">
        <v>1.2</v>
      </c>
      <c r="R17" s="9">
        <v>2</v>
      </c>
      <c r="S17" s="9">
        <v>1.7</v>
      </c>
      <c r="T17" s="9">
        <v>1.9</v>
      </c>
      <c r="U17" s="9">
        <v>2.1</v>
      </c>
      <c r="V17" s="9">
        <v>2</v>
      </c>
      <c r="W17" s="9">
        <v>2.2</v>
      </c>
      <c r="X17" s="9">
        <v>1.6</v>
      </c>
      <c r="Y17" s="9">
        <v>0.7</v>
      </c>
      <c r="Z17" s="45">
        <f t="shared" si="0"/>
        <v>1.1999999999999997</v>
      </c>
      <c r="AA17" s="116" t="s">
        <v>22</v>
      </c>
      <c r="AB17" s="9">
        <v>2.5</v>
      </c>
      <c r="AC17" s="143">
        <v>0.9236111111111112</v>
      </c>
      <c r="AD17" s="29">
        <v>14</v>
      </c>
      <c r="AE17" s="116" t="s">
        <v>21</v>
      </c>
      <c r="AF17" s="9">
        <v>4.5</v>
      </c>
      <c r="AG17" s="146">
        <v>0.9069444444444444</v>
      </c>
    </row>
    <row r="18" spans="1:33" ht="14.25" customHeight="1">
      <c r="A18" s="112">
        <v>15</v>
      </c>
      <c r="B18" s="13">
        <v>0.8</v>
      </c>
      <c r="C18" s="9">
        <v>1.1</v>
      </c>
      <c r="D18" s="9">
        <v>0.7</v>
      </c>
      <c r="E18" s="9">
        <v>1.3</v>
      </c>
      <c r="F18" s="9">
        <v>1</v>
      </c>
      <c r="G18" s="9">
        <v>1</v>
      </c>
      <c r="H18" s="9">
        <v>1.8</v>
      </c>
      <c r="I18" s="9">
        <v>1.3</v>
      </c>
      <c r="J18" s="9">
        <v>2.2</v>
      </c>
      <c r="K18" s="9">
        <v>1.7</v>
      </c>
      <c r="L18" s="9">
        <v>1.9</v>
      </c>
      <c r="M18" s="9">
        <v>2.5</v>
      </c>
      <c r="N18" s="9">
        <v>1.5</v>
      </c>
      <c r="O18" s="9">
        <v>2.7</v>
      </c>
      <c r="P18" s="9">
        <v>2.3</v>
      </c>
      <c r="Q18" s="9">
        <v>2.2</v>
      </c>
      <c r="R18" s="9">
        <v>2.1</v>
      </c>
      <c r="S18" s="9">
        <v>1.6</v>
      </c>
      <c r="T18" s="9">
        <v>0.7</v>
      </c>
      <c r="U18" s="9">
        <v>2</v>
      </c>
      <c r="V18" s="9">
        <v>1.5</v>
      </c>
      <c r="W18" s="9">
        <v>0.6</v>
      </c>
      <c r="X18" s="9">
        <v>1.4</v>
      </c>
      <c r="Y18" s="9">
        <v>1.2</v>
      </c>
      <c r="Z18" s="45">
        <f t="shared" si="0"/>
        <v>1.5458333333333334</v>
      </c>
      <c r="AA18" s="116" t="s">
        <v>36</v>
      </c>
      <c r="AB18" s="9">
        <v>2.9</v>
      </c>
      <c r="AC18" s="143">
        <v>0.5604166666666667</v>
      </c>
      <c r="AD18" s="29">
        <v>15</v>
      </c>
      <c r="AE18" s="116" t="s">
        <v>36</v>
      </c>
      <c r="AF18" s="9">
        <v>4.8</v>
      </c>
      <c r="AG18" s="146">
        <v>0.6034722222222222</v>
      </c>
    </row>
    <row r="19" spans="1:33" ht="14.25" customHeight="1">
      <c r="A19" s="112">
        <v>16</v>
      </c>
      <c r="B19" s="13">
        <v>0.9</v>
      </c>
      <c r="C19" s="9">
        <v>0.7</v>
      </c>
      <c r="D19" s="9">
        <v>0.3</v>
      </c>
      <c r="E19" s="9">
        <v>1.3</v>
      </c>
      <c r="F19" s="9">
        <v>0.5</v>
      </c>
      <c r="G19" s="9">
        <v>0.5</v>
      </c>
      <c r="H19" s="9">
        <v>0.8</v>
      </c>
      <c r="I19" s="9">
        <v>0.7</v>
      </c>
      <c r="J19" s="9">
        <v>1.3</v>
      </c>
      <c r="K19" s="9">
        <v>1.4</v>
      </c>
      <c r="L19" s="9">
        <v>1.8</v>
      </c>
      <c r="M19" s="9">
        <v>1.6</v>
      </c>
      <c r="N19" s="9">
        <v>1.4</v>
      </c>
      <c r="O19" s="9">
        <v>1.8</v>
      </c>
      <c r="P19" s="9">
        <v>1.6</v>
      </c>
      <c r="Q19" s="9">
        <v>3</v>
      </c>
      <c r="R19" s="9">
        <v>1.3</v>
      </c>
      <c r="S19" s="9">
        <v>1.9</v>
      </c>
      <c r="T19" s="9">
        <v>1.7</v>
      </c>
      <c r="U19" s="9">
        <v>1.1</v>
      </c>
      <c r="V19" s="9">
        <v>1.4</v>
      </c>
      <c r="W19" s="9">
        <v>1.5</v>
      </c>
      <c r="X19" s="9">
        <v>1.5</v>
      </c>
      <c r="Y19" s="9">
        <v>1.8</v>
      </c>
      <c r="Z19" s="45">
        <f t="shared" si="0"/>
        <v>1.325</v>
      </c>
      <c r="AA19" s="116" t="s">
        <v>21</v>
      </c>
      <c r="AB19" s="9">
        <v>4</v>
      </c>
      <c r="AC19" s="143">
        <v>0.6756944444444444</v>
      </c>
      <c r="AD19" s="29">
        <v>16</v>
      </c>
      <c r="AE19" s="116" t="s">
        <v>21</v>
      </c>
      <c r="AF19" s="9">
        <v>8</v>
      </c>
      <c r="AG19" s="146">
        <v>0.6729166666666666</v>
      </c>
    </row>
    <row r="20" spans="1:33" ht="14.25" customHeight="1">
      <c r="A20" s="112">
        <v>17</v>
      </c>
      <c r="B20" s="13">
        <v>1.2</v>
      </c>
      <c r="C20" s="9">
        <v>0.4</v>
      </c>
      <c r="D20" s="9">
        <v>0.5</v>
      </c>
      <c r="E20" s="9">
        <v>0.9</v>
      </c>
      <c r="F20" s="9">
        <v>1</v>
      </c>
      <c r="G20" s="9">
        <v>0.1</v>
      </c>
      <c r="H20" s="9">
        <v>0.8</v>
      </c>
      <c r="I20" s="9">
        <v>0.8</v>
      </c>
      <c r="J20" s="9">
        <v>1.4</v>
      </c>
      <c r="K20" s="10">
        <v>0.7</v>
      </c>
      <c r="L20" s="9">
        <v>1.5</v>
      </c>
      <c r="M20" s="9">
        <v>1.5</v>
      </c>
      <c r="N20" s="9">
        <v>1.7</v>
      </c>
      <c r="O20" s="9">
        <v>2</v>
      </c>
      <c r="P20" s="9">
        <v>2.3</v>
      </c>
      <c r="Q20" s="9">
        <v>0.5</v>
      </c>
      <c r="R20" s="9">
        <v>0.9</v>
      </c>
      <c r="S20" s="9">
        <v>1.6</v>
      </c>
      <c r="T20" s="9">
        <v>1.4</v>
      </c>
      <c r="U20" s="9">
        <v>0.7</v>
      </c>
      <c r="V20" s="9">
        <v>0.9</v>
      </c>
      <c r="W20" s="9">
        <v>0.3</v>
      </c>
      <c r="X20" s="9">
        <v>0.8</v>
      </c>
      <c r="Y20" s="9">
        <v>0.7</v>
      </c>
      <c r="Z20" s="45">
        <f t="shared" si="0"/>
        <v>1.025</v>
      </c>
      <c r="AA20" s="116" t="s">
        <v>33</v>
      </c>
      <c r="AB20" s="9">
        <v>2.8</v>
      </c>
      <c r="AC20" s="143">
        <v>0.5152777777777778</v>
      </c>
      <c r="AD20" s="29">
        <v>17</v>
      </c>
      <c r="AE20" s="116" t="s">
        <v>24</v>
      </c>
      <c r="AF20" s="9">
        <v>4.8</v>
      </c>
      <c r="AG20" s="146">
        <v>0.5819444444444445</v>
      </c>
    </row>
    <row r="21" spans="1:33" ht="14.25" customHeight="1">
      <c r="A21" s="112">
        <v>18</v>
      </c>
      <c r="B21" s="13">
        <v>0.8</v>
      </c>
      <c r="C21" s="9">
        <v>0.4</v>
      </c>
      <c r="D21" s="9">
        <v>1.1</v>
      </c>
      <c r="E21" s="9">
        <v>0.9</v>
      </c>
      <c r="F21" s="9">
        <v>0.3</v>
      </c>
      <c r="G21" s="9">
        <v>0.1</v>
      </c>
      <c r="H21" s="9">
        <v>0.6</v>
      </c>
      <c r="I21" s="9">
        <v>1</v>
      </c>
      <c r="J21" s="9">
        <v>1.4</v>
      </c>
      <c r="K21" s="9">
        <v>2.1</v>
      </c>
      <c r="L21" s="9">
        <v>2.2</v>
      </c>
      <c r="M21" s="9">
        <v>1.9</v>
      </c>
      <c r="N21" s="9">
        <v>2.3</v>
      </c>
      <c r="O21" s="9">
        <v>2.3</v>
      </c>
      <c r="P21" s="9">
        <v>2.6</v>
      </c>
      <c r="Q21" s="9">
        <v>2.6</v>
      </c>
      <c r="R21" s="9">
        <v>1.3</v>
      </c>
      <c r="S21" s="9">
        <v>1.8</v>
      </c>
      <c r="T21" s="9">
        <v>8.9</v>
      </c>
      <c r="U21" s="9">
        <v>2.4</v>
      </c>
      <c r="V21" s="9">
        <v>1.6</v>
      </c>
      <c r="W21" s="9">
        <v>0.7</v>
      </c>
      <c r="X21" s="9">
        <v>2.4</v>
      </c>
      <c r="Y21" s="9">
        <v>3.5</v>
      </c>
      <c r="Z21" s="45">
        <f t="shared" si="0"/>
        <v>1.8833333333333335</v>
      </c>
      <c r="AA21" s="116" t="s">
        <v>18</v>
      </c>
      <c r="AB21" s="9">
        <v>10.2</v>
      </c>
      <c r="AC21" s="143">
        <v>0.7958333333333334</v>
      </c>
      <c r="AD21" s="29">
        <v>18</v>
      </c>
      <c r="AE21" s="116" t="s">
        <v>14</v>
      </c>
      <c r="AF21" s="9">
        <v>20.5</v>
      </c>
      <c r="AG21" s="146">
        <v>0.7923611111111111</v>
      </c>
    </row>
    <row r="22" spans="1:33" ht="14.25" customHeight="1">
      <c r="A22" s="112">
        <v>19</v>
      </c>
      <c r="B22" s="13">
        <v>1.3</v>
      </c>
      <c r="C22" s="9">
        <v>2.1</v>
      </c>
      <c r="D22" s="9">
        <v>1.4</v>
      </c>
      <c r="E22" s="9">
        <v>1.7</v>
      </c>
      <c r="F22" s="9">
        <v>0.9</v>
      </c>
      <c r="G22" s="9">
        <v>1</v>
      </c>
      <c r="H22" s="9">
        <v>1.2</v>
      </c>
      <c r="I22" s="9">
        <v>0.7</v>
      </c>
      <c r="J22" s="9">
        <v>0.7</v>
      </c>
      <c r="K22" s="9">
        <v>0.6</v>
      </c>
      <c r="L22" s="9">
        <v>1.2</v>
      </c>
      <c r="M22" s="9">
        <v>2.4</v>
      </c>
      <c r="N22" s="9">
        <v>1.4</v>
      </c>
      <c r="O22" s="9">
        <v>2.3</v>
      </c>
      <c r="P22" s="9">
        <v>3.2</v>
      </c>
      <c r="Q22" s="9">
        <v>2.7</v>
      </c>
      <c r="R22" s="9">
        <v>2.5</v>
      </c>
      <c r="S22" s="9">
        <v>1.3</v>
      </c>
      <c r="T22" s="9">
        <v>1.4</v>
      </c>
      <c r="U22" s="9">
        <v>1.5</v>
      </c>
      <c r="V22" s="9">
        <v>1.7</v>
      </c>
      <c r="W22" s="9">
        <v>2.1</v>
      </c>
      <c r="X22" s="9">
        <v>2.1</v>
      </c>
      <c r="Y22" s="9">
        <v>1.6</v>
      </c>
      <c r="Z22" s="45">
        <f t="shared" si="0"/>
        <v>1.625</v>
      </c>
      <c r="AA22" s="116" t="s">
        <v>33</v>
      </c>
      <c r="AB22" s="9">
        <v>3.6</v>
      </c>
      <c r="AC22" s="143">
        <v>0.6145833333333334</v>
      </c>
      <c r="AD22" s="29">
        <v>19</v>
      </c>
      <c r="AE22" s="116" t="s">
        <v>20</v>
      </c>
      <c r="AF22" s="9">
        <v>6.9</v>
      </c>
      <c r="AG22" s="146">
        <v>0.5652777777777778</v>
      </c>
    </row>
    <row r="23" spans="1:33" ht="14.25" customHeight="1">
      <c r="A23" s="112">
        <v>20</v>
      </c>
      <c r="B23" s="13">
        <v>3</v>
      </c>
      <c r="C23" s="9">
        <v>2.7</v>
      </c>
      <c r="D23" s="9">
        <v>1.7</v>
      </c>
      <c r="E23" s="9">
        <v>1.2</v>
      </c>
      <c r="F23" s="9">
        <v>0.5</v>
      </c>
      <c r="G23" s="9">
        <v>0.8</v>
      </c>
      <c r="H23" s="9">
        <v>0.5</v>
      </c>
      <c r="I23" s="9">
        <v>0.6</v>
      </c>
      <c r="J23" s="9">
        <v>1.5</v>
      </c>
      <c r="K23" s="9">
        <v>2.4</v>
      </c>
      <c r="L23" s="9">
        <v>2.2</v>
      </c>
      <c r="M23" s="9">
        <v>2.8</v>
      </c>
      <c r="N23" s="9">
        <v>2.3</v>
      </c>
      <c r="O23" s="9">
        <v>3.1</v>
      </c>
      <c r="P23" s="9">
        <v>3.3</v>
      </c>
      <c r="Q23" s="9">
        <v>1.4</v>
      </c>
      <c r="R23" s="9">
        <v>1.3</v>
      </c>
      <c r="S23" s="9">
        <v>1.8</v>
      </c>
      <c r="T23" s="9">
        <v>1.6</v>
      </c>
      <c r="U23" s="9">
        <v>1.8</v>
      </c>
      <c r="V23" s="9">
        <v>1.8</v>
      </c>
      <c r="W23" s="9">
        <v>0.9</v>
      </c>
      <c r="X23" s="9">
        <v>1.1</v>
      </c>
      <c r="Y23" s="9">
        <v>1.2</v>
      </c>
      <c r="Z23" s="45">
        <f t="shared" si="0"/>
        <v>1.7291666666666667</v>
      </c>
      <c r="AA23" s="116" t="s">
        <v>23</v>
      </c>
      <c r="AB23" s="9">
        <v>3.9</v>
      </c>
      <c r="AC23" s="143">
        <v>0.6298611111111111</v>
      </c>
      <c r="AD23" s="29">
        <v>20</v>
      </c>
      <c r="AE23" s="116" t="s">
        <v>24</v>
      </c>
      <c r="AF23" s="9">
        <v>8.1</v>
      </c>
      <c r="AG23" s="146">
        <v>0.5736111111111112</v>
      </c>
    </row>
    <row r="24" spans="1:33" ht="14.25" customHeight="1">
      <c r="A24" s="113">
        <v>21</v>
      </c>
      <c r="B24" s="19">
        <v>1</v>
      </c>
      <c r="C24" s="20">
        <v>0.6</v>
      </c>
      <c r="D24" s="20">
        <v>0.5</v>
      </c>
      <c r="E24" s="20">
        <v>0.8</v>
      </c>
      <c r="F24" s="20">
        <v>1.6</v>
      </c>
      <c r="G24" s="20">
        <v>1.9</v>
      </c>
      <c r="H24" s="20">
        <v>1.9</v>
      </c>
      <c r="I24" s="20">
        <v>2.9</v>
      </c>
      <c r="J24" s="20">
        <v>1.2</v>
      </c>
      <c r="K24" s="20">
        <v>2</v>
      </c>
      <c r="L24" s="20">
        <v>2.9</v>
      </c>
      <c r="M24" s="20">
        <v>2.8</v>
      </c>
      <c r="N24" s="20">
        <v>3.4</v>
      </c>
      <c r="O24" s="20">
        <v>3.6</v>
      </c>
      <c r="P24" s="20">
        <v>4.6</v>
      </c>
      <c r="Q24" s="20">
        <v>3.7</v>
      </c>
      <c r="R24" s="20">
        <v>2.5</v>
      </c>
      <c r="S24" s="20">
        <v>2.9</v>
      </c>
      <c r="T24" s="20">
        <v>2</v>
      </c>
      <c r="U24" s="20">
        <v>1.8</v>
      </c>
      <c r="V24" s="20">
        <v>0.7</v>
      </c>
      <c r="W24" s="20">
        <v>0.9</v>
      </c>
      <c r="X24" s="20">
        <v>0.5</v>
      </c>
      <c r="Y24" s="20">
        <v>1.4</v>
      </c>
      <c r="Z24" s="46">
        <f t="shared" si="0"/>
        <v>2.004166666666667</v>
      </c>
      <c r="AA24" s="117" t="s">
        <v>32</v>
      </c>
      <c r="AB24" s="20">
        <v>4.9</v>
      </c>
      <c r="AC24" s="144">
        <v>0.6173611111111111</v>
      </c>
      <c r="AD24" s="31">
        <v>21</v>
      </c>
      <c r="AE24" s="117" t="s">
        <v>20</v>
      </c>
      <c r="AF24" s="20">
        <v>8</v>
      </c>
      <c r="AG24" s="147">
        <v>0.6930555555555555</v>
      </c>
    </row>
    <row r="25" spans="1:33" ht="14.25" customHeight="1">
      <c r="A25" s="112">
        <v>22</v>
      </c>
      <c r="B25" s="13">
        <v>1.2</v>
      </c>
      <c r="C25" s="9">
        <v>2.4</v>
      </c>
      <c r="D25" s="9">
        <v>2.3</v>
      </c>
      <c r="E25" s="9">
        <v>1.5</v>
      </c>
      <c r="F25" s="9">
        <v>2.4</v>
      </c>
      <c r="G25" s="9">
        <v>3.8</v>
      </c>
      <c r="H25" s="9">
        <v>3.4</v>
      </c>
      <c r="I25" s="9">
        <v>2.8</v>
      </c>
      <c r="J25" s="9">
        <v>3</v>
      </c>
      <c r="K25" s="9">
        <v>4.6</v>
      </c>
      <c r="L25" s="9">
        <v>6.4</v>
      </c>
      <c r="M25" s="9">
        <v>4.4</v>
      </c>
      <c r="N25" s="9">
        <v>3.8</v>
      </c>
      <c r="O25" s="9">
        <v>4.4</v>
      </c>
      <c r="P25" s="9">
        <v>3.9</v>
      </c>
      <c r="Q25" s="9">
        <v>3.2</v>
      </c>
      <c r="R25" s="9">
        <v>2.6</v>
      </c>
      <c r="S25" s="9">
        <v>3.1</v>
      </c>
      <c r="T25" s="9">
        <v>3.9</v>
      </c>
      <c r="U25" s="9">
        <v>2.6</v>
      </c>
      <c r="V25" s="9">
        <v>2.8</v>
      </c>
      <c r="W25" s="9">
        <v>3.5</v>
      </c>
      <c r="X25" s="9">
        <v>2.6</v>
      </c>
      <c r="Y25" s="9">
        <v>2.8</v>
      </c>
      <c r="Z25" s="45">
        <f t="shared" si="0"/>
        <v>3.224999999999999</v>
      </c>
      <c r="AA25" s="116" t="s">
        <v>21</v>
      </c>
      <c r="AB25" s="9">
        <v>6.4</v>
      </c>
      <c r="AC25" s="143">
        <v>0.4583333333333333</v>
      </c>
      <c r="AD25" s="29">
        <v>22</v>
      </c>
      <c r="AE25" s="116" t="s">
        <v>21</v>
      </c>
      <c r="AF25" s="9">
        <v>12.3</v>
      </c>
      <c r="AG25" s="146">
        <v>0.45625</v>
      </c>
    </row>
    <row r="26" spans="1:33" ht="14.25" customHeight="1">
      <c r="A26" s="112">
        <v>23</v>
      </c>
      <c r="B26" s="13">
        <v>2.2</v>
      </c>
      <c r="C26" s="9">
        <v>2.5</v>
      </c>
      <c r="D26" s="9">
        <v>1.9</v>
      </c>
      <c r="E26" s="9">
        <v>2.4</v>
      </c>
      <c r="F26" s="9">
        <v>1.9</v>
      </c>
      <c r="G26" s="9">
        <v>2.4</v>
      </c>
      <c r="H26" s="9">
        <v>2.2</v>
      </c>
      <c r="I26" s="9">
        <v>2.6</v>
      </c>
      <c r="J26" s="9">
        <v>3.6</v>
      </c>
      <c r="K26" s="9">
        <v>3.5</v>
      </c>
      <c r="L26" s="9">
        <v>3.7</v>
      </c>
      <c r="M26" s="9">
        <v>3.8</v>
      </c>
      <c r="N26" s="9">
        <v>3.4</v>
      </c>
      <c r="O26" s="9">
        <v>3.6</v>
      </c>
      <c r="P26" s="9">
        <v>2.9</v>
      </c>
      <c r="Q26" s="9">
        <v>2.2</v>
      </c>
      <c r="R26" s="9">
        <v>2.6</v>
      </c>
      <c r="S26" s="9">
        <v>2</v>
      </c>
      <c r="T26" s="9">
        <v>1.6</v>
      </c>
      <c r="U26" s="9">
        <v>1.2</v>
      </c>
      <c r="V26" s="9">
        <v>1</v>
      </c>
      <c r="W26" s="9">
        <v>1</v>
      </c>
      <c r="X26" s="9">
        <v>1.2</v>
      </c>
      <c r="Y26" s="9">
        <v>0.7</v>
      </c>
      <c r="Z26" s="45">
        <f t="shared" si="0"/>
        <v>2.337500000000001</v>
      </c>
      <c r="AA26" s="116" t="s">
        <v>32</v>
      </c>
      <c r="AB26" s="9">
        <v>4.5</v>
      </c>
      <c r="AC26" s="143">
        <v>0.5229166666666667</v>
      </c>
      <c r="AD26" s="29">
        <v>23</v>
      </c>
      <c r="AE26" s="116" t="s">
        <v>20</v>
      </c>
      <c r="AF26" s="9">
        <v>8</v>
      </c>
      <c r="AG26" s="146">
        <v>0.47291666666666665</v>
      </c>
    </row>
    <row r="27" spans="1:33" ht="14.25" customHeight="1">
      <c r="A27" s="112">
        <v>24</v>
      </c>
      <c r="B27" s="13">
        <v>1.7</v>
      </c>
      <c r="C27" s="9">
        <v>2.2</v>
      </c>
      <c r="D27" s="9">
        <v>1.2</v>
      </c>
      <c r="E27" s="9">
        <v>0.4</v>
      </c>
      <c r="F27" s="9">
        <v>1.6</v>
      </c>
      <c r="G27" s="9">
        <v>1.1</v>
      </c>
      <c r="H27" s="9">
        <v>0.9</v>
      </c>
      <c r="I27" s="9">
        <v>0.7</v>
      </c>
      <c r="J27" s="9">
        <v>1.2</v>
      </c>
      <c r="K27" s="9">
        <v>1.3</v>
      </c>
      <c r="L27" s="9">
        <v>2.1</v>
      </c>
      <c r="M27" s="9">
        <v>2</v>
      </c>
      <c r="N27" s="9">
        <v>2.8</v>
      </c>
      <c r="O27" s="9">
        <v>1.3</v>
      </c>
      <c r="P27" s="9">
        <v>1.5</v>
      </c>
      <c r="Q27" s="9">
        <v>1.6</v>
      </c>
      <c r="R27" s="9">
        <v>1.4</v>
      </c>
      <c r="S27" s="9">
        <v>0.7</v>
      </c>
      <c r="T27" s="9">
        <v>1.2</v>
      </c>
      <c r="U27" s="9">
        <v>1.5</v>
      </c>
      <c r="V27" s="9">
        <v>0.8</v>
      </c>
      <c r="W27" s="9">
        <v>1</v>
      </c>
      <c r="X27" s="9">
        <v>1.1</v>
      </c>
      <c r="Y27" s="9">
        <v>1.5</v>
      </c>
      <c r="Z27" s="45">
        <f t="shared" si="0"/>
        <v>1.3666666666666665</v>
      </c>
      <c r="AA27" s="116" t="s">
        <v>23</v>
      </c>
      <c r="AB27" s="9">
        <v>3.3</v>
      </c>
      <c r="AC27" s="143">
        <v>0.5680555555555555</v>
      </c>
      <c r="AD27" s="29">
        <v>24</v>
      </c>
      <c r="AE27" s="116" t="s">
        <v>23</v>
      </c>
      <c r="AF27" s="9">
        <v>5.7</v>
      </c>
      <c r="AG27" s="146">
        <v>0.5381944444444444</v>
      </c>
    </row>
    <row r="28" spans="1:33" ht="14.25" customHeight="1">
      <c r="A28" s="112">
        <v>25</v>
      </c>
      <c r="B28" s="13">
        <v>1.5</v>
      </c>
      <c r="C28" s="9">
        <v>0.9</v>
      </c>
      <c r="D28" s="9">
        <v>0.8</v>
      </c>
      <c r="E28" s="9">
        <v>0.4</v>
      </c>
      <c r="F28" s="9">
        <v>1</v>
      </c>
      <c r="G28" s="9">
        <v>1.4</v>
      </c>
      <c r="H28" s="9">
        <v>1.7</v>
      </c>
      <c r="I28" s="9">
        <v>2</v>
      </c>
      <c r="J28" s="9">
        <v>2</v>
      </c>
      <c r="K28" s="9">
        <v>2.2</v>
      </c>
      <c r="L28" s="9">
        <v>2.6</v>
      </c>
      <c r="M28" s="9">
        <v>3.1</v>
      </c>
      <c r="N28" s="9">
        <v>2.8</v>
      </c>
      <c r="O28" s="9">
        <v>2.4</v>
      </c>
      <c r="P28" s="9">
        <v>1.7</v>
      </c>
      <c r="Q28" s="9">
        <v>2.3</v>
      </c>
      <c r="R28" s="9">
        <v>1.7</v>
      </c>
      <c r="S28" s="9">
        <v>1.7</v>
      </c>
      <c r="T28" s="9">
        <v>1.6</v>
      </c>
      <c r="U28" s="9">
        <v>1.6</v>
      </c>
      <c r="V28" s="9">
        <v>1.9</v>
      </c>
      <c r="W28" s="9">
        <v>2.3</v>
      </c>
      <c r="X28" s="9">
        <v>1.5</v>
      </c>
      <c r="Y28" s="9">
        <v>1.8</v>
      </c>
      <c r="Z28" s="45">
        <f t="shared" si="0"/>
        <v>1.7874999999999999</v>
      </c>
      <c r="AA28" s="116" t="s">
        <v>32</v>
      </c>
      <c r="AB28" s="9">
        <v>4</v>
      </c>
      <c r="AC28" s="143">
        <v>0.5340277777777778</v>
      </c>
      <c r="AD28" s="29">
        <v>25</v>
      </c>
      <c r="AE28" s="116" t="s">
        <v>21</v>
      </c>
      <c r="AF28" s="9">
        <v>7</v>
      </c>
      <c r="AG28" s="146">
        <v>0.2951388888888889</v>
      </c>
    </row>
    <row r="29" spans="1:33" ht="14.25" customHeight="1">
      <c r="A29" s="112">
        <v>26</v>
      </c>
      <c r="B29" s="13">
        <v>1.3</v>
      </c>
      <c r="C29" s="9">
        <v>0.9</v>
      </c>
      <c r="D29" s="9">
        <v>1.3</v>
      </c>
      <c r="E29" s="9">
        <v>0.5</v>
      </c>
      <c r="F29" s="9">
        <v>0.7</v>
      </c>
      <c r="G29" s="9">
        <v>2.8</v>
      </c>
      <c r="H29" s="9">
        <v>4.6</v>
      </c>
      <c r="I29" s="9">
        <v>5.1</v>
      </c>
      <c r="J29" s="9">
        <v>4.4</v>
      </c>
      <c r="K29" s="9">
        <v>5.6</v>
      </c>
      <c r="L29" s="9">
        <v>3.2</v>
      </c>
      <c r="M29" s="9">
        <v>3.1</v>
      </c>
      <c r="N29" s="9">
        <v>1.9</v>
      </c>
      <c r="O29" s="9">
        <v>1.6</v>
      </c>
      <c r="P29" s="9">
        <v>2</v>
      </c>
      <c r="Q29" s="9">
        <v>3.3</v>
      </c>
      <c r="R29" s="9">
        <v>1.8</v>
      </c>
      <c r="S29" s="9">
        <v>1.9</v>
      </c>
      <c r="T29" s="9">
        <v>1.7</v>
      </c>
      <c r="U29" s="9">
        <v>2.7</v>
      </c>
      <c r="V29" s="9">
        <v>3.3</v>
      </c>
      <c r="W29" s="9">
        <v>6.6</v>
      </c>
      <c r="X29" s="9">
        <v>6.7</v>
      </c>
      <c r="Y29" s="9">
        <v>3.8</v>
      </c>
      <c r="Z29" s="45">
        <f t="shared" si="0"/>
        <v>2.9499999999999997</v>
      </c>
      <c r="AA29" s="116" t="s">
        <v>21</v>
      </c>
      <c r="AB29" s="9">
        <v>7.1</v>
      </c>
      <c r="AC29" s="143">
        <v>0.9618055555555555</v>
      </c>
      <c r="AD29" s="29">
        <v>26</v>
      </c>
      <c r="AE29" s="116" t="s">
        <v>21</v>
      </c>
      <c r="AF29" s="9">
        <v>14</v>
      </c>
      <c r="AG29" s="146">
        <v>0.9298611111111111</v>
      </c>
    </row>
    <row r="30" spans="1:33" ht="14.25" customHeight="1">
      <c r="A30" s="112">
        <v>27</v>
      </c>
      <c r="B30" s="13">
        <v>1.2</v>
      </c>
      <c r="C30" s="9">
        <v>5</v>
      </c>
      <c r="D30" s="9">
        <v>3.4</v>
      </c>
      <c r="E30" s="9">
        <v>2.2</v>
      </c>
      <c r="F30" s="9">
        <v>2.8</v>
      </c>
      <c r="G30" s="9">
        <v>1.8</v>
      </c>
      <c r="H30" s="9">
        <v>1.1</v>
      </c>
      <c r="I30" s="9">
        <v>1.6</v>
      </c>
      <c r="J30" s="9">
        <v>1.4</v>
      </c>
      <c r="K30" s="9">
        <v>1.7</v>
      </c>
      <c r="L30" s="9">
        <v>1.5</v>
      </c>
      <c r="M30" s="9">
        <v>5.2</v>
      </c>
      <c r="N30" s="9">
        <v>4</v>
      </c>
      <c r="O30" s="9">
        <v>6</v>
      </c>
      <c r="P30" s="9">
        <v>5.4</v>
      </c>
      <c r="Q30" s="9">
        <v>5</v>
      </c>
      <c r="R30" s="9">
        <v>3</v>
      </c>
      <c r="S30" s="9">
        <v>1</v>
      </c>
      <c r="T30" s="9">
        <v>1.3</v>
      </c>
      <c r="U30" s="9">
        <v>1.1</v>
      </c>
      <c r="V30" s="9">
        <v>1.1</v>
      </c>
      <c r="W30" s="9">
        <v>1.1</v>
      </c>
      <c r="X30" s="9">
        <v>1.1</v>
      </c>
      <c r="Y30" s="9">
        <v>1.2</v>
      </c>
      <c r="Z30" s="45">
        <f t="shared" si="0"/>
        <v>2.5083333333333337</v>
      </c>
      <c r="AA30" s="116" t="s">
        <v>14</v>
      </c>
      <c r="AB30" s="9">
        <v>8</v>
      </c>
      <c r="AC30" s="143">
        <v>0.10347222222222223</v>
      </c>
      <c r="AD30" s="29">
        <v>27</v>
      </c>
      <c r="AE30" s="116" t="s">
        <v>14</v>
      </c>
      <c r="AF30" s="9">
        <v>17</v>
      </c>
      <c r="AG30" s="146">
        <v>0.10208333333333335</v>
      </c>
    </row>
    <row r="31" spans="1:33" ht="14.25" customHeight="1">
      <c r="A31" s="112">
        <v>28</v>
      </c>
      <c r="B31" s="13">
        <v>1</v>
      </c>
      <c r="C31" s="9">
        <v>0.7</v>
      </c>
      <c r="D31" s="9">
        <v>1.3</v>
      </c>
      <c r="E31" s="9">
        <v>1.3</v>
      </c>
      <c r="F31" s="9">
        <v>0.8</v>
      </c>
      <c r="G31" s="9">
        <v>0.6</v>
      </c>
      <c r="H31" s="9">
        <v>0.8</v>
      </c>
      <c r="I31" s="9">
        <v>1.9</v>
      </c>
      <c r="J31" s="9">
        <v>2.3</v>
      </c>
      <c r="K31" s="9">
        <v>2.5</v>
      </c>
      <c r="L31" s="9">
        <v>2.5</v>
      </c>
      <c r="M31" s="9">
        <v>2</v>
      </c>
      <c r="N31" s="9">
        <v>2</v>
      </c>
      <c r="O31" s="9">
        <v>2.2</v>
      </c>
      <c r="P31" s="9">
        <v>3</v>
      </c>
      <c r="Q31" s="9">
        <v>2.9</v>
      </c>
      <c r="R31" s="9">
        <v>2.4</v>
      </c>
      <c r="S31" s="9">
        <v>2</v>
      </c>
      <c r="T31" s="9">
        <v>1.2</v>
      </c>
      <c r="U31" s="9">
        <v>2.3</v>
      </c>
      <c r="V31" s="9">
        <v>1.3</v>
      </c>
      <c r="W31" s="9">
        <v>0.9</v>
      </c>
      <c r="X31" s="9">
        <v>1.5</v>
      </c>
      <c r="Y31" s="9">
        <v>2.4</v>
      </c>
      <c r="Z31" s="45">
        <f t="shared" si="0"/>
        <v>1.7416666666666663</v>
      </c>
      <c r="AA31" s="116" t="s">
        <v>23</v>
      </c>
      <c r="AB31" s="9">
        <v>3.4</v>
      </c>
      <c r="AC31" s="143">
        <v>0.47361111111111115</v>
      </c>
      <c r="AD31" s="29">
        <v>28</v>
      </c>
      <c r="AE31" s="116" t="s">
        <v>35</v>
      </c>
      <c r="AF31" s="9">
        <v>7.3</v>
      </c>
      <c r="AG31" s="146">
        <v>0.44305555555555554</v>
      </c>
    </row>
    <row r="32" spans="1:33" ht="14.25" customHeight="1">
      <c r="A32" s="112">
        <v>29</v>
      </c>
      <c r="B32" s="13">
        <v>2.5</v>
      </c>
      <c r="C32" s="9">
        <v>2.5</v>
      </c>
      <c r="D32" s="9">
        <v>3</v>
      </c>
      <c r="E32" s="9">
        <v>2.1</v>
      </c>
      <c r="F32" s="9">
        <v>2.9</v>
      </c>
      <c r="G32" s="9">
        <v>1.6</v>
      </c>
      <c r="H32" s="9">
        <v>1.6</v>
      </c>
      <c r="I32" s="9">
        <v>2.4</v>
      </c>
      <c r="J32" s="9">
        <v>3</v>
      </c>
      <c r="K32" s="9">
        <v>2.8</v>
      </c>
      <c r="L32" s="9">
        <v>3.3</v>
      </c>
      <c r="M32" s="9">
        <v>2.5</v>
      </c>
      <c r="N32" s="9">
        <v>2.9</v>
      </c>
      <c r="O32" s="9">
        <v>2.6</v>
      </c>
      <c r="P32" s="9">
        <v>1.9</v>
      </c>
      <c r="Q32" s="9">
        <v>2</v>
      </c>
      <c r="R32" s="9">
        <v>2.2</v>
      </c>
      <c r="S32" s="9">
        <v>1.2</v>
      </c>
      <c r="T32" s="9">
        <v>1.8</v>
      </c>
      <c r="U32" s="9">
        <v>1.2</v>
      </c>
      <c r="V32" s="9">
        <v>1</v>
      </c>
      <c r="W32" s="9">
        <v>1.2</v>
      </c>
      <c r="X32" s="9">
        <v>1.6</v>
      </c>
      <c r="Y32" s="9">
        <v>1.2</v>
      </c>
      <c r="Z32" s="45">
        <f t="shared" si="0"/>
        <v>2.1250000000000004</v>
      </c>
      <c r="AA32" s="116" t="s">
        <v>23</v>
      </c>
      <c r="AB32" s="9">
        <v>4.2</v>
      </c>
      <c r="AC32" s="143">
        <v>0.35833333333333334</v>
      </c>
      <c r="AD32" s="29">
        <v>29</v>
      </c>
      <c r="AE32" s="116" t="s">
        <v>24</v>
      </c>
      <c r="AF32" s="9">
        <v>8</v>
      </c>
      <c r="AG32" s="146">
        <v>0.4916666666666667</v>
      </c>
    </row>
    <row r="33" spans="1:33" ht="14.25" customHeight="1">
      <c r="A33" s="112">
        <v>30</v>
      </c>
      <c r="B33" s="13">
        <v>1.3</v>
      </c>
      <c r="C33" s="9">
        <v>0.9</v>
      </c>
      <c r="D33" s="9">
        <v>0.6</v>
      </c>
      <c r="E33" s="9">
        <v>1.3</v>
      </c>
      <c r="F33" s="9">
        <v>2.4</v>
      </c>
      <c r="G33" s="9">
        <v>1.8</v>
      </c>
      <c r="H33" s="9">
        <v>2.7</v>
      </c>
      <c r="I33" s="9">
        <v>2.6</v>
      </c>
      <c r="J33" s="9">
        <v>2.7</v>
      </c>
      <c r="K33" s="9">
        <v>3.6</v>
      </c>
      <c r="L33" s="9">
        <v>3.2</v>
      </c>
      <c r="M33" s="9">
        <v>3.1</v>
      </c>
      <c r="N33" s="9">
        <v>2.7</v>
      </c>
      <c r="O33" s="9">
        <v>2.4</v>
      </c>
      <c r="P33" s="9">
        <v>2.5</v>
      </c>
      <c r="Q33" s="9">
        <v>2.2</v>
      </c>
      <c r="R33" s="9">
        <v>1.9</v>
      </c>
      <c r="S33" s="9">
        <v>1.5</v>
      </c>
      <c r="T33" s="9">
        <v>1.4</v>
      </c>
      <c r="U33" s="9">
        <v>1.1</v>
      </c>
      <c r="V33" s="9">
        <v>1.3</v>
      </c>
      <c r="W33" s="9">
        <v>0.5</v>
      </c>
      <c r="X33" s="9">
        <v>0.9</v>
      </c>
      <c r="Y33" s="9">
        <v>0.6</v>
      </c>
      <c r="Z33" s="45">
        <f t="shared" si="0"/>
        <v>1.883333333333333</v>
      </c>
      <c r="AA33" s="116" t="s">
        <v>32</v>
      </c>
      <c r="AB33" s="9">
        <v>4.1</v>
      </c>
      <c r="AC33" s="143">
        <v>0.4902777777777778</v>
      </c>
      <c r="AD33" s="29">
        <v>30</v>
      </c>
      <c r="AE33" s="116" t="s">
        <v>32</v>
      </c>
      <c r="AF33" s="9">
        <v>6.3</v>
      </c>
      <c r="AG33" s="146">
        <v>0.4875</v>
      </c>
    </row>
    <row r="34" spans="1:33" ht="14.25" customHeight="1">
      <c r="A34" s="112">
        <v>31</v>
      </c>
      <c r="B34" s="13">
        <v>1.1</v>
      </c>
      <c r="C34" s="9">
        <v>0.6</v>
      </c>
      <c r="D34" s="9">
        <v>0.7</v>
      </c>
      <c r="E34" s="9">
        <v>0.3</v>
      </c>
      <c r="F34" s="9">
        <v>0.5</v>
      </c>
      <c r="G34" s="9">
        <v>0.6</v>
      </c>
      <c r="H34" s="9">
        <v>1.4</v>
      </c>
      <c r="I34" s="9">
        <v>1.3</v>
      </c>
      <c r="J34" s="9">
        <v>1.5</v>
      </c>
      <c r="K34" s="9">
        <v>0.8</v>
      </c>
      <c r="L34" s="9">
        <v>1</v>
      </c>
      <c r="M34" s="9">
        <v>1.5</v>
      </c>
      <c r="N34" s="9">
        <v>2.3</v>
      </c>
      <c r="O34" s="9">
        <v>1.5</v>
      </c>
      <c r="P34" s="9">
        <v>1.7</v>
      </c>
      <c r="Q34" s="9">
        <v>1.5</v>
      </c>
      <c r="R34" s="9">
        <v>1.4</v>
      </c>
      <c r="S34" s="9">
        <v>0.8</v>
      </c>
      <c r="T34" s="9">
        <v>0.8</v>
      </c>
      <c r="U34" s="9">
        <v>1.6</v>
      </c>
      <c r="V34" s="9">
        <v>0.8</v>
      </c>
      <c r="W34" s="9">
        <v>0.5</v>
      </c>
      <c r="X34" s="9">
        <v>1.3</v>
      </c>
      <c r="Y34" s="9">
        <v>0.7</v>
      </c>
      <c r="Z34" s="45">
        <f t="shared" si="0"/>
        <v>1.0916666666666668</v>
      </c>
      <c r="AA34" s="116" t="s">
        <v>33</v>
      </c>
      <c r="AB34" s="9">
        <v>3.3</v>
      </c>
      <c r="AC34" s="143">
        <v>0.4451388888888889</v>
      </c>
      <c r="AD34" s="29">
        <v>31</v>
      </c>
      <c r="AE34" s="116" t="s">
        <v>36</v>
      </c>
      <c r="AF34" s="9">
        <v>5.3</v>
      </c>
      <c r="AG34" s="146">
        <v>0.4388888888888889</v>
      </c>
    </row>
    <row r="35" spans="1:33" ht="14.25" customHeight="1">
      <c r="A35" s="114" t="s">
        <v>25</v>
      </c>
      <c r="B35" s="26">
        <f aca="true" t="shared" si="1" ref="B35:K35">AVERAGE(B4:B34)</f>
        <v>1.474193548387097</v>
      </c>
      <c r="C35" s="27">
        <f t="shared" si="1"/>
        <v>1.664516129032258</v>
      </c>
      <c r="D35" s="27">
        <f t="shared" si="1"/>
        <v>1.525806451612903</v>
      </c>
      <c r="E35" s="27">
        <f t="shared" si="1"/>
        <v>1.4774193548387091</v>
      </c>
      <c r="F35" s="27">
        <f t="shared" si="1"/>
        <v>1.5677419354838709</v>
      </c>
      <c r="G35" s="27">
        <f t="shared" si="1"/>
        <v>1.4935483870967738</v>
      </c>
      <c r="H35" s="27">
        <f t="shared" si="1"/>
        <v>1.6935483870967745</v>
      </c>
      <c r="I35" s="27">
        <f t="shared" si="1"/>
        <v>1.8129032258064517</v>
      </c>
      <c r="J35" s="27">
        <f t="shared" si="1"/>
        <v>2.02258064516129</v>
      </c>
      <c r="K35" s="27">
        <f t="shared" si="1"/>
        <v>2.2516129032258063</v>
      </c>
      <c r="L35" s="27">
        <f aca="true" t="shared" si="2" ref="L35:Z35">AVERAGE(L4:L34)</f>
        <v>2.4225806451612906</v>
      </c>
      <c r="M35" s="27">
        <f t="shared" si="2"/>
        <v>2.4741935483870963</v>
      </c>
      <c r="N35" s="27">
        <f t="shared" si="2"/>
        <v>2.380645161290322</v>
      </c>
      <c r="O35" s="27">
        <f t="shared" si="2"/>
        <v>2.319354838709677</v>
      </c>
      <c r="P35" s="27">
        <f t="shared" si="2"/>
        <v>2.3612903225806456</v>
      </c>
      <c r="Q35" s="27">
        <f t="shared" si="2"/>
        <v>2.35483870967742</v>
      </c>
      <c r="R35" s="27">
        <f t="shared" si="2"/>
        <v>2.1580645161290324</v>
      </c>
      <c r="S35" s="27">
        <f t="shared" si="2"/>
        <v>1.835483870967742</v>
      </c>
      <c r="T35" s="27">
        <f t="shared" si="2"/>
        <v>2.009677419354839</v>
      </c>
      <c r="U35" s="27">
        <f t="shared" si="2"/>
        <v>1.8258064516129038</v>
      </c>
      <c r="V35" s="27">
        <f t="shared" si="2"/>
        <v>1.6419354838709674</v>
      </c>
      <c r="W35" s="27">
        <f t="shared" si="2"/>
        <v>1.667741935483871</v>
      </c>
      <c r="X35" s="27">
        <f t="shared" si="2"/>
        <v>1.7580645161290325</v>
      </c>
      <c r="Y35" s="27">
        <f t="shared" si="2"/>
        <v>1.6548387096774195</v>
      </c>
      <c r="Z35" s="47">
        <f t="shared" si="2"/>
        <v>1.9103494623655917</v>
      </c>
      <c r="AA35" s="118"/>
      <c r="AB35" s="27">
        <f>AVERAGE(AB4:AB34)</f>
        <v>4.396774193548388</v>
      </c>
      <c r="AC35" s="42"/>
      <c r="AD35" s="42"/>
      <c r="AE35" s="118"/>
      <c r="AF35" s="27">
        <f>AVERAGE(AF4:AF34)</f>
        <v>8.241935483870968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10.2</v>
      </c>
      <c r="O38" s="119" t="s">
        <v>18</v>
      </c>
      <c r="P38" s="30">
        <v>18</v>
      </c>
      <c r="Q38" s="120">
        <v>0.7958333333333334</v>
      </c>
      <c r="T38" s="19">
        <f>MAX(風速2)</f>
        <v>20.5</v>
      </c>
      <c r="U38" s="119" t="s">
        <v>14</v>
      </c>
      <c r="V38" s="30">
        <v>18</v>
      </c>
      <c r="W38" s="120">
        <v>0.7923611111111111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2005</v>
      </c>
      <c r="AA1" s="2" t="s">
        <v>1</v>
      </c>
      <c r="AB1" s="121">
        <v>8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1.2</v>
      </c>
      <c r="C4" s="11">
        <v>0.8</v>
      </c>
      <c r="D4" s="11">
        <v>1.8</v>
      </c>
      <c r="E4" s="11">
        <v>1.7</v>
      </c>
      <c r="F4" s="11">
        <v>2.2</v>
      </c>
      <c r="G4" s="11">
        <v>1.4</v>
      </c>
      <c r="H4" s="11">
        <v>1.7</v>
      </c>
      <c r="I4" s="11">
        <v>2.4</v>
      </c>
      <c r="J4" s="11">
        <v>1.9</v>
      </c>
      <c r="K4" s="11">
        <v>2.7</v>
      </c>
      <c r="L4" s="11">
        <v>2.1</v>
      </c>
      <c r="M4" s="11">
        <v>2.2</v>
      </c>
      <c r="N4" s="11">
        <v>3.5</v>
      </c>
      <c r="O4" s="11">
        <v>2.1</v>
      </c>
      <c r="P4" s="11">
        <v>2.4</v>
      </c>
      <c r="Q4" s="11">
        <v>2.7</v>
      </c>
      <c r="R4" s="11">
        <v>1.7</v>
      </c>
      <c r="S4" s="11">
        <v>1.8</v>
      </c>
      <c r="T4" s="11">
        <v>1.8</v>
      </c>
      <c r="U4" s="11">
        <v>1.8</v>
      </c>
      <c r="V4" s="11">
        <v>1.4</v>
      </c>
      <c r="W4" s="11">
        <v>1</v>
      </c>
      <c r="X4" s="11">
        <v>1.1</v>
      </c>
      <c r="Y4" s="11">
        <v>2.2</v>
      </c>
      <c r="Z4" s="44">
        <f aca="true" t="shared" si="0" ref="Z4:Z34">AVERAGE(B4:Y4)</f>
        <v>1.9000000000000001</v>
      </c>
      <c r="AA4" s="115" t="s">
        <v>23</v>
      </c>
      <c r="AB4" s="11">
        <v>3.9</v>
      </c>
      <c r="AC4" s="142">
        <v>0.5506944444444445</v>
      </c>
      <c r="AD4" s="28">
        <v>1</v>
      </c>
      <c r="AE4" s="115" t="s">
        <v>24</v>
      </c>
      <c r="AF4" s="11">
        <v>7.2</v>
      </c>
      <c r="AG4" s="145">
        <v>0.5458333333333333</v>
      </c>
    </row>
    <row r="5" spans="1:33" ht="14.25" customHeight="1">
      <c r="A5" s="112">
        <v>2</v>
      </c>
      <c r="B5" s="13">
        <v>1.9</v>
      </c>
      <c r="C5" s="9">
        <v>1.8</v>
      </c>
      <c r="D5" s="9">
        <v>1.9</v>
      </c>
      <c r="E5" s="9">
        <v>2.1</v>
      </c>
      <c r="F5" s="9">
        <v>1.2</v>
      </c>
      <c r="G5" s="9">
        <v>1.1</v>
      </c>
      <c r="H5" s="9">
        <v>3</v>
      </c>
      <c r="I5" s="9">
        <v>3.2</v>
      </c>
      <c r="J5" s="9">
        <v>1.9</v>
      </c>
      <c r="K5" s="9">
        <v>2.3</v>
      </c>
      <c r="L5" s="9">
        <v>2.3</v>
      </c>
      <c r="M5" s="9">
        <v>2.7</v>
      </c>
      <c r="N5" s="9">
        <v>2.4</v>
      </c>
      <c r="O5" s="9">
        <v>2.2</v>
      </c>
      <c r="P5" s="9">
        <v>2.7</v>
      </c>
      <c r="Q5" s="9">
        <v>2.7</v>
      </c>
      <c r="R5" s="9">
        <v>2.6</v>
      </c>
      <c r="S5" s="9">
        <v>2.7</v>
      </c>
      <c r="T5" s="9">
        <v>1.6</v>
      </c>
      <c r="U5" s="9">
        <v>1.6</v>
      </c>
      <c r="V5" s="9">
        <v>1.7</v>
      </c>
      <c r="W5" s="9">
        <v>1.5</v>
      </c>
      <c r="X5" s="9">
        <v>1.5</v>
      </c>
      <c r="Y5" s="9">
        <v>1.1</v>
      </c>
      <c r="Z5" s="45">
        <f t="shared" si="0"/>
        <v>2.0708333333333337</v>
      </c>
      <c r="AA5" s="116" t="s">
        <v>16</v>
      </c>
      <c r="AB5" s="9">
        <v>5</v>
      </c>
      <c r="AC5" s="143">
        <v>0.32222222222222224</v>
      </c>
      <c r="AD5" s="29">
        <v>2</v>
      </c>
      <c r="AE5" s="116" t="s">
        <v>16</v>
      </c>
      <c r="AF5" s="9">
        <v>8.1</v>
      </c>
      <c r="AG5" s="146">
        <v>0.32083333333333336</v>
      </c>
    </row>
    <row r="6" spans="1:33" ht="14.25" customHeight="1">
      <c r="A6" s="112">
        <v>3</v>
      </c>
      <c r="B6" s="13">
        <v>0.8</v>
      </c>
      <c r="C6" s="9">
        <v>0.8</v>
      </c>
      <c r="D6" s="9">
        <v>0.7</v>
      </c>
      <c r="E6" s="9">
        <v>1.1</v>
      </c>
      <c r="F6" s="9">
        <v>0.7</v>
      </c>
      <c r="G6" s="9">
        <v>1</v>
      </c>
      <c r="H6" s="9">
        <v>1.6</v>
      </c>
      <c r="I6" s="9">
        <v>1.5</v>
      </c>
      <c r="J6" s="9">
        <v>1.9</v>
      </c>
      <c r="K6" s="9">
        <v>2.2</v>
      </c>
      <c r="L6" s="9">
        <v>1.7</v>
      </c>
      <c r="M6" s="9">
        <v>1.8</v>
      </c>
      <c r="N6" s="9">
        <v>2.6</v>
      </c>
      <c r="O6" s="9">
        <v>2.5</v>
      </c>
      <c r="P6" s="9">
        <v>2</v>
      </c>
      <c r="Q6" s="9">
        <v>1.4</v>
      </c>
      <c r="R6" s="9">
        <v>2.1</v>
      </c>
      <c r="S6" s="9">
        <v>1.2</v>
      </c>
      <c r="T6" s="9">
        <v>0.9</v>
      </c>
      <c r="U6" s="9">
        <v>0.8</v>
      </c>
      <c r="V6" s="9">
        <v>0.9</v>
      </c>
      <c r="W6" s="9">
        <v>1.6</v>
      </c>
      <c r="X6" s="9">
        <v>1.9</v>
      </c>
      <c r="Y6" s="9">
        <v>0.8</v>
      </c>
      <c r="Z6" s="45">
        <f t="shared" si="0"/>
        <v>1.4375</v>
      </c>
      <c r="AA6" s="116" t="s">
        <v>21</v>
      </c>
      <c r="AB6" s="9">
        <v>2.9</v>
      </c>
      <c r="AC6" s="143">
        <v>0.9541666666666666</v>
      </c>
      <c r="AD6" s="29">
        <v>3</v>
      </c>
      <c r="AE6" s="116" t="s">
        <v>21</v>
      </c>
      <c r="AF6" s="9">
        <v>6.1</v>
      </c>
      <c r="AG6" s="146">
        <v>0.9486111111111111</v>
      </c>
    </row>
    <row r="7" spans="1:33" ht="14.25" customHeight="1">
      <c r="A7" s="112">
        <v>4</v>
      </c>
      <c r="B7" s="13">
        <v>0.7</v>
      </c>
      <c r="C7" s="9">
        <v>1.1</v>
      </c>
      <c r="D7" s="9">
        <v>1.1</v>
      </c>
      <c r="E7" s="9">
        <v>0.5</v>
      </c>
      <c r="F7" s="9">
        <v>0.5</v>
      </c>
      <c r="G7" s="9">
        <v>1.2</v>
      </c>
      <c r="H7" s="9">
        <v>1.2</v>
      </c>
      <c r="I7" s="9">
        <v>1.5</v>
      </c>
      <c r="J7" s="9">
        <v>1.4</v>
      </c>
      <c r="K7" s="9">
        <v>2</v>
      </c>
      <c r="L7" s="9">
        <v>2.3</v>
      </c>
      <c r="M7" s="9">
        <v>2</v>
      </c>
      <c r="N7" s="9">
        <v>2.1</v>
      </c>
      <c r="O7" s="9">
        <v>2.2</v>
      </c>
      <c r="P7" s="9">
        <v>1.6</v>
      </c>
      <c r="Q7" s="9">
        <v>2</v>
      </c>
      <c r="R7" s="9">
        <v>1.6</v>
      </c>
      <c r="S7" s="9">
        <v>1.5</v>
      </c>
      <c r="T7" s="9">
        <v>1.2</v>
      </c>
      <c r="U7" s="9">
        <v>1.3</v>
      </c>
      <c r="V7" s="9">
        <v>1</v>
      </c>
      <c r="W7" s="9">
        <v>1.2</v>
      </c>
      <c r="X7" s="9">
        <v>0.6</v>
      </c>
      <c r="Y7" s="9">
        <v>0.7</v>
      </c>
      <c r="Z7" s="45">
        <f t="shared" si="0"/>
        <v>1.354166666666667</v>
      </c>
      <c r="AA7" s="116" t="s">
        <v>36</v>
      </c>
      <c r="AB7" s="9">
        <v>3.2</v>
      </c>
      <c r="AC7" s="143">
        <v>0.43402777777777773</v>
      </c>
      <c r="AD7" s="29">
        <v>4</v>
      </c>
      <c r="AE7" s="116" t="s">
        <v>34</v>
      </c>
      <c r="AF7" s="9">
        <v>5.4</v>
      </c>
      <c r="AG7" s="146">
        <v>0.6694444444444444</v>
      </c>
    </row>
    <row r="8" spans="1:33" ht="14.25" customHeight="1">
      <c r="A8" s="112">
        <v>5</v>
      </c>
      <c r="B8" s="13">
        <v>1.1</v>
      </c>
      <c r="C8" s="9">
        <v>0.8</v>
      </c>
      <c r="D8" s="9">
        <v>0.6</v>
      </c>
      <c r="E8" s="9">
        <v>0.5</v>
      </c>
      <c r="F8" s="9">
        <v>0.8</v>
      </c>
      <c r="G8" s="9">
        <v>1</v>
      </c>
      <c r="H8" s="9">
        <v>1.3</v>
      </c>
      <c r="I8" s="9">
        <v>1.7</v>
      </c>
      <c r="J8" s="9">
        <v>2</v>
      </c>
      <c r="K8" s="9">
        <v>2.5</v>
      </c>
      <c r="L8" s="9">
        <v>2.5</v>
      </c>
      <c r="M8" s="9">
        <v>2.7</v>
      </c>
      <c r="N8" s="9">
        <v>2.9</v>
      </c>
      <c r="O8" s="9">
        <v>2.1</v>
      </c>
      <c r="P8" s="9">
        <v>2</v>
      </c>
      <c r="Q8" s="9">
        <v>1.9</v>
      </c>
      <c r="R8" s="9">
        <v>1.2</v>
      </c>
      <c r="S8" s="9">
        <v>1.8</v>
      </c>
      <c r="T8" s="9">
        <v>1.7</v>
      </c>
      <c r="U8" s="9">
        <v>1.5</v>
      </c>
      <c r="V8" s="9">
        <v>0.8</v>
      </c>
      <c r="W8" s="9">
        <v>1.3</v>
      </c>
      <c r="X8" s="9">
        <v>0.4</v>
      </c>
      <c r="Y8" s="9">
        <v>0.8</v>
      </c>
      <c r="Z8" s="45">
        <f t="shared" si="0"/>
        <v>1.4958333333333327</v>
      </c>
      <c r="AA8" s="116" t="s">
        <v>32</v>
      </c>
      <c r="AB8" s="9">
        <v>3.7</v>
      </c>
      <c r="AC8" s="143">
        <v>0.4451388888888889</v>
      </c>
      <c r="AD8" s="29">
        <v>5</v>
      </c>
      <c r="AE8" s="116" t="s">
        <v>32</v>
      </c>
      <c r="AF8" s="9">
        <v>5.7</v>
      </c>
      <c r="AG8" s="146">
        <v>0.4451388888888889</v>
      </c>
    </row>
    <row r="9" spans="1:33" ht="14.25" customHeight="1">
      <c r="A9" s="112">
        <v>6</v>
      </c>
      <c r="B9" s="13">
        <v>1</v>
      </c>
      <c r="C9" s="9">
        <v>0.9</v>
      </c>
      <c r="D9" s="9">
        <v>0.9</v>
      </c>
      <c r="E9" s="9">
        <v>0.8</v>
      </c>
      <c r="F9" s="9">
        <v>1.2</v>
      </c>
      <c r="G9" s="9">
        <v>1.6</v>
      </c>
      <c r="H9" s="9">
        <v>0.7</v>
      </c>
      <c r="I9" s="9">
        <v>1.5</v>
      </c>
      <c r="J9" s="9">
        <v>2.1</v>
      </c>
      <c r="K9" s="9">
        <v>1.3</v>
      </c>
      <c r="L9" s="9">
        <v>1.2</v>
      </c>
      <c r="M9" s="9">
        <v>2.7</v>
      </c>
      <c r="N9" s="9">
        <v>2.3</v>
      </c>
      <c r="O9" s="9">
        <v>2.2</v>
      </c>
      <c r="P9" s="9">
        <v>1.9</v>
      </c>
      <c r="Q9" s="9">
        <v>2.2</v>
      </c>
      <c r="R9" s="9">
        <v>2.6</v>
      </c>
      <c r="S9" s="9">
        <v>1.7</v>
      </c>
      <c r="T9" s="9">
        <v>2.2</v>
      </c>
      <c r="U9" s="9">
        <v>0.8</v>
      </c>
      <c r="V9" s="9">
        <v>0.3</v>
      </c>
      <c r="W9" s="9">
        <v>0.5</v>
      </c>
      <c r="X9" s="9">
        <v>1.9</v>
      </c>
      <c r="Y9" s="9">
        <v>1.7</v>
      </c>
      <c r="Z9" s="45">
        <f t="shared" si="0"/>
        <v>1.5083333333333335</v>
      </c>
      <c r="AA9" s="116" t="s">
        <v>23</v>
      </c>
      <c r="AB9" s="9">
        <v>3.4</v>
      </c>
      <c r="AC9" s="143">
        <v>0.5208333333333334</v>
      </c>
      <c r="AD9" s="29">
        <v>6</v>
      </c>
      <c r="AE9" s="116" t="s">
        <v>35</v>
      </c>
      <c r="AF9" s="9">
        <v>6.8</v>
      </c>
      <c r="AG9" s="146">
        <v>0.6777777777777777</v>
      </c>
    </row>
    <row r="10" spans="1:33" ht="14.25" customHeight="1">
      <c r="A10" s="112">
        <v>7</v>
      </c>
      <c r="B10" s="13">
        <v>2.5</v>
      </c>
      <c r="C10" s="9">
        <v>2.7</v>
      </c>
      <c r="D10" s="9">
        <v>1.1</v>
      </c>
      <c r="E10" s="9">
        <v>0.7</v>
      </c>
      <c r="F10" s="9">
        <v>0.9</v>
      </c>
      <c r="G10" s="9">
        <v>2.1</v>
      </c>
      <c r="H10" s="9">
        <v>2.7</v>
      </c>
      <c r="I10" s="9">
        <v>2.2</v>
      </c>
      <c r="J10" s="9">
        <v>2.7</v>
      </c>
      <c r="K10" s="9">
        <v>2.5</v>
      </c>
      <c r="L10" s="9">
        <v>2.9</v>
      </c>
      <c r="M10" s="9">
        <v>3.5</v>
      </c>
      <c r="N10" s="9">
        <v>2.7</v>
      </c>
      <c r="O10" s="9">
        <v>3.3</v>
      </c>
      <c r="P10" s="9">
        <v>2.4</v>
      </c>
      <c r="Q10" s="9">
        <v>2.8</v>
      </c>
      <c r="R10" s="9">
        <v>1.7</v>
      </c>
      <c r="S10" s="9">
        <v>0.9</v>
      </c>
      <c r="T10" s="9">
        <v>2</v>
      </c>
      <c r="U10" s="9">
        <v>1.3</v>
      </c>
      <c r="V10" s="9">
        <v>0.8</v>
      </c>
      <c r="W10" s="9">
        <v>0.4</v>
      </c>
      <c r="X10" s="9">
        <v>0.7</v>
      </c>
      <c r="Y10" s="9">
        <v>1</v>
      </c>
      <c r="Z10" s="45">
        <f t="shared" si="0"/>
        <v>1.9374999999999998</v>
      </c>
      <c r="AA10" s="116" t="s">
        <v>24</v>
      </c>
      <c r="AB10" s="9">
        <v>3.8</v>
      </c>
      <c r="AC10" s="143">
        <v>0.5666666666666667</v>
      </c>
      <c r="AD10" s="29">
        <v>7</v>
      </c>
      <c r="AE10" s="116" t="s">
        <v>34</v>
      </c>
      <c r="AF10" s="9">
        <v>7.7</v>
      </c>
      <c r="AG10" s="146">
        <v>0.5736111111111112</v>
      </c>
    </row>
    <row r="11" spans="1:33" ht="14.25" customHeight="1">
      <c r="A11" s="112">
        <v>8</v>
      </c>
      <c r="B11" s="13">
        <v>0.9</v>
      </c>
      <c r="C11" s="9">
        <v>0.4</v>
      </c>
      <c r="D11" s="9">
        <v>0.5</v>
      </c>
      <c r="E11" s="9">
        <v>1</v>
      </c>
      <c r="F11" s="9">
        <v>0.6</v>
      </c>
      <c r="G11" s="9">
        <v>0.6</v>
      </c>
      <c r="H11" s="9">
        <v>1</v>
      </c>
      <c r="I11" s="9">
        <v>2.9</v>
      </c>
      <c r="J11" s="9">
        <v>2.4</v>
      </c>
      <c r="K11" s="9">
        <v>4</v>
      </c>
      <c r="L11" s="9">
        <v>2.6</v>
      </c>
      <c r="M11" s="9">
        <v>2.6</v>
      </c>
      <c r="N11" s="9">
        <v>3.1</v>
      </c>
      <c r="O11" s="9">
        <v>3.3</v>
      </c>
      <c r="P11" s="9">
        <v>0.9</v>
      </c>
      <c r="Q11" s="9">
        <v>1.9</v>
      </c>
      <c r="R11" s="9">
        <v>1.4</v>
      </c>
      <c r="S11" s="9">
        <v>1.1</v>
      </c>
      <c r="T11" s="9">
        <v>2.1</v>
      </c>
      <c r="U11" s="9">
        <v>2.1</v>
      </c>
      <c r="V11" s="9">
        <v>1.7</v>
      </c>
      <c r="W11" s="9">
        <v>0.7</v>
      </c>
      <c r="X11" s="9">
        <v>0.6</v>
      </c>
      <c r="Y11" s="9">
        <v>1</v>
      </c>
      <c r="Z11" s="45">
        <f t="shared" si="0"/>
        <v>1.6416666666666673</v>
      </c>
      <c r="AA11" s="116" t="s">
        <v>20</v>
      </c>
      <c r="AB11" s="9">
        <v>4.9</v>
      </c>
      <c r="AC11" s="143">
        <v>0.5652777777777778</v>
      </c>
      <c r="AD11" s="29">
        <v>8</v>
      </c>
      <c r="AE11" s="116" t="s">
        <v>20</v>
      </c>
      <c r="AF11" s="9">
        <v>7.6</v>
      </c>
      <c r="AG11" s="146">
        <v>0.5590277777777778</v>
      </c>
    </row>
    <row r="12" spans="1:33" ht="14.25" customHeight="1">
      <c r="A12" s="112">
        <v>9</v>
      </c>
      <c r="B12" s="13">
        <v>0.9</v>
      </c>
      <c r="C12" s="9">
        <v>1.1</v>
      </c>
      <c r="D12" s="9">
        <v>1.1</v>
      </c>
      <c r="E12" s="9">
        <v>1.1</v>
      </c>
      <c r="F12" s="9">
        <v>0.9</v>
      </c>
      <c r="G12" s="9">
        <v>0.6</v>
      </c>
      <c r="H12" s="9">
        <v>0.3</v>
      </c>
      <c r="I12" s="9">
        <v>1.5</v>
      </c>
      <c r="J12" s="9">
        <v>2.9</v>
      </c>
      <c r="K12" s="9">
        <v>3.2</v>
      </c>
      <c r="L12" s="9">
        <v>3</v>
      </c>
      <c r="M12" s="9">
        <v>3.6</v>
      </c>
      <c r="N12" s="9">
        <v>2.5</v>
      </c>
      <c r="O12" s="9">
        <v>2.6</v>
      </c>
      <c r="P12" s="9">
        <v>1.8</v>
      </c>
      <c r="Q12" s="9">
        <v>2.6</v>
      </c>
      <c r="R12" s="9">
        <v>1.7</v>
      </c>
      <c r="S12" s="9">
        <v>1.3</v>
      </c>
      <c r="T12" s="9">
        <v>1.1</v>
      </c>
      <c r="U12" s="9">
        <v>1.1</v>
      </c>
      <c r="V12" s="9">
        <v>0.9</v>
      </c>
      <c r="W12" s="9">
        <v>0.5</v>
      </c>
      <c r="X12" s="9">
        <v>0.6</v>
      </c>
      <c r="Y12" s="9">
        <v>0.9</v>
      </c>
      <c r="Z12" s="45">
        <f t="shared" si="0"/>
        <v>1.5750000000000002</v>
      </c>
      <c r="AA12" s="116" t="s">
        <v>32</v>
      </c>
      <c r="AB12" s="9">
        <v>4</v>
      </c>
      <c r="AC12" s="143">
        <v>0.49652777777777773</v>
      </c>
      <c r="AD12" s="29">
        <v>9</v>
      </c>
      <c r="AE12" s="116" t="s">
        <v>32</v>
      </c>
      <c r="AF12" s="9">
        <v>6.9</v>
      </c>
      <c r="AG12" s="146">
        <v>0.4902777777777778</v>
      </c>
    </row>
    <row r="13" spans="1:33" ht="14.25" customHeight="1">
      <c r="A13" s="112">
        <v>10</v>
      </c>
      <c r="B13" s="13">
        <v>0.8</v>
      </c>
      <c r="C13" s="9">
        <v>1</v>
      </c>
      <c r="D13" s="9">
        <v>0.6</v>
      </c>
      <c r="E13" s="9">
        <v>1.4</v>
      </c>
      <c r="F13" s="9">
        <v>0.3</v>
      </c>
      <c r="G13" s="9">
        <v>0.9</v>
      </c>
      <c r="H13" s="9">
        <v>1.7</v>
      </c>
      <c r="I13" s="9">
        <v>1.4</v>
      </c>
      <c r="J13" s="9">
        <v>0.8</v>
      </c>
      <c r="K13" s="9">
        <v>3.6</v>
      </c>
      <c r="L13" s="9">
        <v>2.1</v>
      </c>
      <c r="M13" s="9">
        <v>1.1</v>
      </c>
      <c r="N13" s="9">
        <v>1.6</v>
      </c>
      <c r="O13" s="9">
        <v>1.9</v>
      </c>
      <c r="P13" s="9">
        <v>1.5</v>
      </c>
      <c r="Q13" s="9">
        <v>1.8</v>
      </c>
      <c r="R13" s="9">
        <v>2.9</v>
      </c>
      <c r="S13" s="9">
        <v>2.6</v>
      </c>
      <c r="T13" s="9">
        <v>1.7</v>
      </c>
      <c r="U13" s="9">
        <v>1</v>
      </c>
      <c r="V13" s="9">
        <v>1.4</v>
      </c>
      <c r="W13" s="9">
        <v>1.4</v>
      </c>
      <c r="X13" s="9">
        <v>1.9</v>
      </c>
      <c r="Y13" s="9">
        <v>1.5</v>
      </c>
      <c r="Z13" s="45">
        <f t="shared" si="0"/>
        <v>1.5374999999999999</v>
      </c>
      <c r="AA13" s="116" t="s">
        <v>21</v>
      </c>
      <c r="AB13" s="9">
        <v>4.5</v>
      </c>
      <c r="AC13" s="143">
        <v>0.43125</v>
      </c>
      <c r="AD13" s="29">
        <v>10</v>
      </c>
      <c r="AE13" s="116" t="s">
        <v>22</v>
      </c>
      <c r="AF13" s="9">
        <v>9.9</v>
      </c>
      <c r="AG13" s="146">
        <v>0.4277777777777778</v>
      </c>
    </row>
    <row r="14" spans="1:33" ht="14.25" customHeight="1">
      <c r="A14" s="113">
        <v>11</v>
      </c>
      <c r="B14" s="19">
        <v>1.2</v>
      </c>
      <c r="C14" s="20">
        <v>1.3</v>
      </c>
      <c r="D14" s="20">
        <v>0.6</v>
      </c>
      <c r="E14" s="20">
        <v>1.8</v>
      </c>
      <c r="F14" s="20">
        <v>1.8</v>
      </c>
      <c r="G14" s="20">
        <v>1.3</v>
      </c>
      <c r="H14" s="20">
        <v>2.3</v>
      </c>
      <c r="I14" s="20">
        <v>2</v>
      </c>
      <c r="J14" s="20">
        <v>3.2</v>
      </c>
      <c r="K14" s="20">
        <v>2.9</v>
      </c>
      <c r="L14" s="20">
        <v>3</v>
      </c>
      <c r="M14" s="20">
        <v>3.1</v>
      </c>
      <c r="N14" s="20">
        <v>2.5</v>
      </c>
      <c r="O14" s="20">
        <v>1.9</v>
      </c>
      <c r="P14" s="20">
        <v>1.7</v>
      </c>
      <c r="Q14" s="20">
        <v>1.9</v>
      </c>
      <c r="R14" s="20">
        <v>1.6</v>
      </c>
      <c r="S14" s="20">
        <v>1.6</v>
      </c>
      <c r="T14" s="20">
        <v>0.8</v>
      </c>
      <c r="U14" s="20">
        <v>1.2</v>
      </c>
      <c r="V14" s="20">
        <v>1.3</v>
      </c>
      <c r="W14" s="20">
        <v>1.4</v>
      </c>
      <c r="X14" s="20">
        <v>0.9</v>
      </c>
      <c r="Y14" s="20">
        <v>0.8</v>
      </c>
      <c r="Z14" s="46">
        <f t="shared" si="0"/>
        <v>1.7541666666666664</v>
      </c>
      <c r="AA14" s="117" t="s">
        <v>32</v>
      </c>
      <c r="AB14" s="20">
        <v>3.7</v>
      </c>
      <c r="AC14" s="144">
        <v>0.4923611111111111</v>
      </c>
      <c r="AD14" s="31">
        <v>11</v>
      </c>
      <c r="AE14" s="117" t="s">
        <v>20</v>
      </c>
      <c r="AF14" s="20">
        <v>6.5</v>
      </c>
      <c r="AG14" s="147">
        <v>0.40138888888888885</v>
      </c>
    </row>
    <row r="15" spans="1:33" ht="14.25" customHeight="1">
      <c r="A15" s="112">
        <v>12</v>
      </c>
      <c r="B15" s="13">
        <v>0.5</v>
      </c>
      <c r="C15" s="9">
        <v>1</v>
      </c>
      <c r="D15" s="9">
        <v>0.3</v>
      </c>
      <c r="E15" s="9">
        <v>1.5</v>
      </c>
      <c r="F15" s="9">
        <v>1.4</v>
      </c>
      <c r="G15" s="9">
        <v>1.3</v>
      </c>
      <c r="H15" s="9">
        <v>1</v>
      </c>
      <c r="I15" s="9">
        <v>0.9</v>
      </c>
      <c r="J15" s="9">
        <v>1.3</v>
      </c>
      <c r="K15" s="9">
        <v>1.6</v>
      </c>
      <c r="L15" s="9">
        <v>1.6</v>
      </c>
      <c r="M15" s="9">
        <v>1.4</v>
      </c>
      <c r="N15" s="9">
        <v>1.6</v>
      </c>
      <c r="O15" s="9">
        <v>1.1</v>
      </c>
      <c r="P15" s="9">
        <v>1.3</v>
      </c>
      <c r="Q15" s="9">
        <v>0.9</v>
      </c>
      <c r="R15" s="9">
        <v>1</v>
      </c>
      <c r="S15" s="9">
        <v>0.9</v>
      </c>
      <c r="T15" s="9">
        <v>0.8</v>
      </c>
      <c r="U15" s="9">
        <v>1.5</v>
      </c>
      <c r="V15" s="9">
        <v>1.3</v>
      </c>
      <c r="W15" s="9">
        <v>2.9</v>
      </c>
      <c r="X15" s="9">
        <v>1.5</v>
      </c>
      <c r="Y15" s="9">
        <v>2.7</v>
      </c>
      <c r="Z15" s="45">
        <f t="shared" si="0"/>
        <v>1.3041666666666665</v>
      </c>
      <c r="AA15" s="116" t="s">
        <v>16</v>
      </c>
      <c r="AB15" s="9">
        <v>3.8</v>
      </c>
      <c r="AC15" s="143">
        <v>0.4784722222222222</v>
      </c>
      <c r="AD15" s="29">
        <v>12</v>
      </c>
      <c r="AE15" s="116" t="s">
        <v>16</v>
      </c>
      <c r="AF15" s="9">
        <v>7</v>
      </c>
      <c r="AG15" s="146">
        <v>0.47430555555555554</v>
      </c>
    </row>
    <row r="16" spans="1:33" ht="14.25" customHeight="1">
      <c r="A16" s="112">
        <v>13</v>
      </c>
      <c r="B16" s="13">
        <v>3.8</v>
      </c>
      <c r="C16" s="9">
        <v>3.2</v>
      </c>
      <c r="D16" s="9">
        <v>3.9</v>
      </c>
      <c r="E16" s="9">
        <v>3.5</v>
      </c>
      <c r="F16" s="9">
        <v>4.4</v>
      </c>
      <c r="G16" s="9">
        <v>4</v>
      </c>
      <c r="H16" s="9">
        <v>3.9</v>
      </c>
      <c r="I16" s="9">
        <v>2.8</v>
      </c>
      <c r="J16" s="9">
        <v>3.5</v>
      </c>
      <c r="K16" s="9">
        <v>3.7</v>
      </c>
      <c r="L16" s="9">
        <v>3.6</v>
      </c>
      <c r="M16" s="9">
        <v>4.2</v>
      </c>
      <c r="N16" s="9">
        <v>4.2</v>
      </c>
      <c r="O16" s="9">
        <v>4.4</v>
      </c>
      <c r="P16" s="9">
        <v>4.6</v>
      </c>
      <c r="Q16" s="9">
        <v>4.7</v>
      </c>
      <c r="R16" s="9">
        <v>4.2</v>
      </c>
      <c r="S16" s="9">
        <v>4.3</v>
      </c>
      <c r="T16" s="9">
        <v>2.6</v>
      </c>
      <c r="U16" s="9">
        <v>3.1</v>
      </c>
      <c r="V16" s="9">
        <v>2.7</v>
      </c>
      <c r="W16" s="9">
        <v>2.1</v>
      </c>
      <c r="X16" s="9">
        <v>1.7</v>
      </c>
      <c r="Y16" s="9">
        <v>2</v>
      </c>
      <c r="Z16" s="45">
        <f t="shared" si="0"/>
        <v>3.545833333333333</v>
      </c>
      <c r="AA16" s="116" t="s">
        <v>32</v>
      </c>
      <c r="AB16" s="9">
        <v>5.4</v>
      </c>
      <c r="AC16" s="143">
        <v>0.5520833333333334</v>
      </c>
      <c r="AD16" s="29">
        <v>13</v>
      </c>
      <c r="AE16" s="116" t="s">
        <v>22</v>
      </c>
      <c r="AF16" s="9">
        <v>9.6</v>
      </c>
      <c r="AG16" s="146">
        <v>0.13055555555555556</v>
      </c>
    </row>
    <row r="17" spans="1:33" ht="14.25" customHeight="1">
      <c r="A17" s="112">
        <v>14</v>
      </c>
      <c r="B17" s="13">
        <v>1.6</v>
      </c>
      <c r="C17" s="9">
        <v>1.4</v>
      </c>
      <c r="D17" s="9">
        <v>0.5</v>
      </c>
      <c r="E17" s="9">
        <v>0.9</v>
      </c>
      <c r="F17" s="9">
        <v>0.9</v>
      </c>
      <c r="G17" s="9">
        <v>1.5</v>
      </c>
      <c r="H17" s="9">
        <v>0.8</v>
      </c>
      <c r="I17" s="9">
        <v>1.9</v>
      </c>
      <c r="J17" s="9">
        <v>2.1</v>
      </c>
      <c r="K17" s="9">
        <v>1.5</v>
      </c>
      <c r="L17" s="9">
        <v>1.4</v>
      </c>
      <c r="M17" s="9">
        <v>1.2</v>
      </c>
      <c r="N17" s="9">
        <v>1.2</v>
      </c>
      <c r="O17" s="9">
        <v>2.3</v>
      </c>
      <c r="P17" s="9">
        <v>2.2</v>
      </c>
      <c r="Q17" s="9">
        <v>1.4</v>
      </c>
      <c r="R17" s="9">
        <v>1.8</v>
      </c>
      <c r="S17" s="9">
        <v>2</v>
      </c>
      <c r="T17" s="9">
        <v>1.1</v>
      </c>
      <c r="U17" s="9">
        <v>1</v>
      </c>
      <c r="V17" s="9">
        <v>2.7</v>
      </c>
      <c r="W17" s="9">
        <v>1.3</v>
      </c>
      <c r="X17" s="9">
        <v>0.6</v>
      </c>
      <c r="Y17" s="9">
        <v>1</v>
      </c>
      <c r="Z17" s="45">
        <f t="shared" si="0"/>
        <v>1.4291666666666665</v>
      </c>
      <c r="AA17" s="116" t="s">
        <v>21</v>
      </c>
      <c r="AB17" s="9">
        <v>3</v>
      </c>
      <c r="AC17" s="143">
        <v>0.8923611111111112</v>
      </c>
      <c r="AD17" s="29">
        <v>14</v>
      </c>
      <c r="AE17" s="116" t="s">
        <v>21</v>
      </c>
      <c r="AF17" s="9">
        <v>5.7</v>
      </c>
      <c r="AG17" s="146">
        <v>0.8875</v>
      </c>
    </row>
    <row r="18" spans="1:33" ht="14.25" customHeight="1">
      <c r="A18" s="112">
        <v>15</v>
      </c>
      <c r="B18" s="13">
        <v>0.8</v>
      </c>
      <c r="C18" s="9">
        <v>0.8</v>
      </c>
      <c r="D18" s="9">
        <v>0.9</v>
      </c>
      <c r="E18" s="9">
        <v>0.6</v>
      </c>
      <c r="F18" s="9">
        <v>0.8</v>
      </c>
      <c r="G18" s="9">
        <v>1</v>
      </c>
      <c r="H18" s="9">
        <v>0.5</v>
      </c>
      <c r="I18" s="9">
        <v>1.1</v>
      </c>
      <c r="J18" s="9">
        <v>1.7</v>
      </c>
      <c r="K18" s="9">
        <v>1.5</v>
      </c>
      <c r="L18" s="9">
        <v>2.4</v>
      </c>
      <c r="M18" s="9">
        <v>1.9</v>
      </c>
      <c r="N18" s="9">
        <v>2.3</v>
      </c>
      <c r="O18" s="9">
        <v>2.1</v>
      </c>
      <c r="P18" s="9">
        <v>2.4</v>
      </c>
      <c r="Q18" s="9">
        <v>2.2</v>
      </c>
      <c r="R18" s="9">
        <v>1.7</v>
      </c>
      <c r="S18" s="9">
        <v>1.3</v>
      </c>
      <c r="T18" s="9">
        <v>0.7</v>
      </c>
      <c r="U18" s="9">
        <v>1.9</v>
      </c>
      <c r="V18" s="9">
        <v>1.5</v>
      </c>
      <c r="W18" s="9">
        <v>3.1</v>
      </c>
      <c r="X18" s="9">
        <v>1.1</v>
      </c>
      <c r="Y18" s="9">
        <v>0.4</v>
      </c>
      <c r="Z18" s="45">
        <f t="shared" si="0"/>
        <v>1.445833333333333</v>
      </c>
      <c r="AA18" s="116" t="s">
        <v>20</v>
      </c>
      <c r="AB18" s="9">
        <v>3.5</v>
      </c>
      <c r="AC18" s="143">
        <v>0.6541666666666667</v>
      </c>
      <c r="AD18" s="29">
        <v>15</v>
      </c>
      <c r="AE18" s="116" t="s">
        <v>20</v>
      </c>
      <c r="AF18" s="9">
        <v>6.3</v>
      </c>
      <c r="AG18" s="146">
        <v>0.6493055555555556</v>
      </c>
    </row>
    <row r="19" spans="1:33" ht="14.25" customHeight="1">
      <c r="A19" s="112">
        <v>16</v>
      </c>
      <c r="B19" s="13">
        <v>0.6</v>
      </c>
      <c r="C19" s="9">
        <v>1.6</v>
      </c>
      <c r="D19" s="9">
        <v>0.5</v>
      </c>
      <c r="E19" s="9">
        <v>1.7</v>
      </c>
      <c r="F19" s="9">
        <v>2.1</v>
      </c>
      <c r="G19" s="9">
        <v>2.2</v>
      </c>
      <c r="H19" s="9">
        <v>3.2</v>
      </c>
      <c r="I19" s="9">
        <v>3.3</v>
      </c>
      <c r="J19" s="9">
        <v>3.2</v>
      </c>
      <c r="K19" s="9">
        <v>3.9</v>
      </c>
      <c r="L19" s="9">
        <v>4.7</v>
      </c>
      <c r="M19" s="9">
        <v>5.3</v>
      </c>
      <c r="N19" s="9">
        <v>6</v>
      </c>
      <c r="O19" s="9">
        <v>4.2</v>
      </c>
      <c r="P19" s="9">
        <v>4</v>
      </c>
      <c r="Q19" s="9">
        <v>5.1</v>
      </c>
      <c r="R19" s="9">
        <v>3.5</v>
      </c>
      <c r="S19" s="9">
        <v>3.9</v>
      </c>
      <c r="T19" s="9">
        <v>3.4</v>
      </c>
      <c r="U19" s="9">
        <v>2.9</v>
      </c>
      <c r="V19" s="9">
        <v>2</v>
      </c>
      <c r="W19" s="9">
        <v>2</v>
      </c>
      <c r="X19" s="9">
        <v>1</v>
      </c>
      <c r="Y19" s="9">
        <v>2.1</v>
      </c>
      <c r="Z19" s="45">
        <f t="shared" si="0"/>
        <v>3.016666666666666</v>
      </c>
      <c r="AA19" s="116" t="s">
        <v>21</v>
      </c>
      <c r="AB19" s="9">
        <v>7.3</v>
      </c>
      <c r="AC19" s="143">
        <v>0.5590277777777778</v>
      </c>
      <c r="AD19" s="29">
        <v>16</v>
      </c>
      <c r="AE19" s="116" t="s">
        <v>20</v>
      </c>
      <c r="AF19" s="9">
        <v>13.1</v>
      </c>
      <c r="AG19" s="146">
        <v>0.5048611111111111</v>
      </c>
    </row>
    <row r="20" spans="1:33" ht="14.25" customHeight="1">
      <c r="A20" s="112">
        <v>17</v>
      </c>
      <c r="B20" s="13">
        <v>1.3</v>
      </c>
      <c r="C20" s="9">
        <v>2</v>
      </c>
      <c r="D20" s="9">
        <v>1.6</v>
      </c>
      <c r="E20" s="9">
        <v>1.4</v>
      </c>
      <c r="F20" s="9">
        <v>1</v>
      </c>
      <c r="G20" s="9">
        <v>0.5</v>
      </c>
      <c r="H20" s="9">
        <v>2.5</v>
      </c>
      <c r="I20" s="9">
        <v>3.4</v>
      </c>
      <c r="J20" s="9">
        <v>3.2</v>
      </c>
      <c r="K20" s="10">
        <v>3.2</v>
      </c>
      <c r="L20" s="9">
        <v>3.1</v>
      </c>
      <c r="M20" s="9">
        <v>2.7</v>
      </c>
      <c r="N20" s="9">
        <v>3.5</v>
      </c>
      <c r="O20" s="9">
        <v>2.3</v>
      </c>
      <c r="P20" s="9">
        <v>2</v>
      </c>
      <c r="Q20" s="9">
        <v>2.2</v>
      </c>
      <c r="R20" s="9">
        <v>1.7</v>
      </c>
      <c r="S20" s="9">
        <v>1.5</v>
      </c>
      <c r="T20" s="9">
        <v>0.9</v>
      </c>
      <c r="U20" s="9">
        <v>1.3</v>
      </c>
      <c r="V20" s="9">
        <v>0.8</v>
      </c>
      <c r="W20" s="9">
        <v>0.6</v>
      </c>
      <c r="X20" s="9">
        <v>0.9</v>
      </c>
      <c r="Y20" s="9">
        <v>0.9</v>
      </c>
      <c r="Z20" s="45">
        <f t="shared" si="0"/>
        <v>1.8541666666666667</v>
      </c>
      <c r="AA20" s="116" t="s">
        <v>32</v>
      </c>
      <c r="AB20" s="9">
        <v>4.2</v>
      </c>
      <c r="AC20" s="143">
        <v>0.3659722222222222</v>
      </c>
      <c r="AD20" s="29">
        <v>17</v>
      </c>
      <c r="AE20" s="116" t="s">
        <v>32</v>
      </c>
      <c r="AF20" s="9">
        <v>6.5</v>
      </c>
      <c r="AG20" s="146">
        <v>0.36041666666666666</v>
      </c>
    </row>
    <row r="21" spans="1:33" ht="14.25" customHeight="1">
      <c r="A21" s="112">
        <v>18</v>
      </c>
      <c r="B21" s="13">
        <v>1.3</v>
      </c>
      <c r="C21" s="9">
        <v>1</v>
      </c>
      <c r="D21" s="9">
        <v>0.8</v>
      </c>
      <c r="E21" s="9">
        <v>1</v>
      </c>
      <c r="F21" s="9">
        <v>0.8</v>
      </c>
      <c r="G21" s="9">
        <v>0.8</v>
      </c>
      <c r="H21" s="9">
        <v>1.3</v>
      </c>
      <c r="I21" s="9">
        <v>2.2</v>
      </c>
      <c r="J21" s="9">
        <v>2.2</v>
      </c>
      <c r="K21" s="9">
        <v>1.9</v>
      </c>
      <c r="L21" s="9">
        <v>1.2</v>
      </c>
      <c r="M21" s="9">
        <v>2.2</v>
      </c>
      <c r="N21" s="9">
        <v>1.6</v>
      </c>
      <c r="O21" s="9">
        <v>1.6</v>
      </c>
      <c r="P21" s="9">
        <v>1.7</v>
      </c>
      <c r="Q21" s="9">
        <v>1.4</v>
      </c>
      <c r="R21" s="9">
        <v>1.4</v>
      </c>
      <c r="S21" s="9">
        <v>0.8</v>
      </c>
      <c r="T21" s="9">
        <v>0.7</v>
      </c>
      <c r="U21" s="9">
        <v>1.6</v>
      </c>
      <c r="V21" s="9">
        <v>1</v>
      </c>
      <c r="W21" s="9">
        <v>1.8</v>
      </c>
      <c r="X21" s="9">
        <v>1.2</v>
      </c>
      <c r="Y21" s="9">
        <v>0.4</v>
      </c>
      <c r="Z21" s="45">
        <f t="shared" si="0"/>
        <v>1.3291666666666666</v>
      </c>
      <c r="AA21" s="116" t="s">
        <v>33</v>
      </c>
      <c r="AB21" s="9">
        <v>2.6</v>
      </c>
      <c r="AC21" s="143">
        <v>0.5534722222222223</v>
      </c>
      <c r="AD21" s="29">
        <v>18</v>
      </c>
      <c r="AE21" s="116" t="s">
        <v>33</v>
      </c>
      <c r="AF21" s="9">
        <v>5.5</v>
      </c>
      <c r="AG21" s="146">
        <v>0.4979166666666666</v>
      </c>
    </row>
    <row r="22" spans="1:33" ht="14.25" customHeight="1">
      <c r="A22" s="112">
        <v>19</v>
      </c>
      <c r="B22" s="13">
        <v>0.7</v>
      </c>
      <c r="C22" s="9">
        <v>0.6</v>
      </c>
      <c r="D22" s="9">
        <v>0.4</v>
      </c>
      <c r="E22" s="9">
        <v>0.7</v>
      </c>
      <c r="F22" s="9">
        <v>0.9</v>
      </c>
      <c r="G22" s="9">
        <v>1</v>
      </c>
      <c r="H22" s="9">
        <v>1.1</v>
      </c>
      <c r="I22" s="9">
        <v>1.6</v>
      </c>
      <c r="J22" s="9">
        <v>1.6</v>
      </c>
      <c r="K22" s="9">
        <v>2.2</v>
      </c>
      <c r="L22" s="9">
        <v>2.3</v>
      </c>
      <c r="M22" s="9">
        <v>2.2</v>
      </c>
      <c r="N22" s="9">
        <v>1.8</v>
      </c>
      <c r="O22" s="9">
        <v>1.3</v>
      </c>
      <c r="P22" s="9">
        <v>0.8</v>
      </c>
      <c r="Q22" s="9">
        <v>2.2</v>
      </c>
      <c r="R22" s="9">
        <v>2.5</v>
      </c>
      <c r="S22" s="9">
        <v>0.7</v>
      </c>
      <c r="T22" s="9">
        <v>0.7</v>
      </c>
      <c r="U22" s="9">
        <v>2.4</v>
      </c>
      <c r="V22" s="9">
        <v>1.5</v>
      </c>
      <c r="W22" s="9">
        <v>0.9</v>
      </c>
      <c r="X22" s="9">
        <v>1.3</v>
      </c>
      <c r="Y22" s="9">
        <v>1.7</v>
      </c>
      <c r="Z22" s="45">
        <f t="shared" si="0"/>
        <v>1.3791666666666664</v>
      </c>
      <c r="AA22" s="116" t="s">
        <v>34</v>
      </c>
      <c r="AB22" s="9">
        <v>3.6</v>
      </c>
      <c r="AC22" s="143">
        <v>0.7208333333333333</v>
      </c>
      <c r="AD22" s="29">
        <v>19</v>
      </c>
      <c r="AE22" s="116" t="s">
        <v>35</v>
      </c>
      <c r="AF22" s="9">
        <v>8.5</v>
      </c>
      <c r="AG22" s="146">
        <v>0.7138888888888889</v>
      </c>
    </row>
    <row r="23" spans="1:33" ht="14.25" customHeight="1">
      <c r="A23" s="112">
        <v>20</v>
      </c>
      <c r="B23" s="13">
        <v>0.5</v>
      </c>
      <c r="C23" s="9">
        <v>0.5</v>
      </c>
      <c r="D23" s="9">
        <v>1.2</v>
      </c>
      <c r="E23" s="9">
        <v>0.7</v>
      </c>
      <c r="F23" s="9">
        <v>0.5</v>
      </c>
      <c r="G23" s="9">
        <v>0.3</v>
      </c>
      <c r="H23" s="9">
        <v>1</v>
      </c>
      <c r="I23" s="9">
        <v>2.1</v>
      </c>
      <c r="J23" s="9">
        <v>1.6</v>
      </c>
      <c r="K23" s="9">
        <v>1.5</v>
      </c>
      <c r="L23" s="9">
        <v>1.5</v>
      </c>
      <c r="M23" s="9">
        <v>2</v>
      </c>
      <c r="N23" s="9">
        <v>1.8</v>
      </c>
      <c r="O23" s="9">
        <v>2.4</v>
      </c>
      <c r="P23" s="9">
        <v>2</v>
      </c>
      <c r="Q23" s="9">
        <v>1.9</v>
      </c>
      <c r="R23" s="9">
        <v>2.1</v>
      </c>
      <c r="S23" s="9">
        <v>0.3</v>
      </c>
      <c r="T23" s="9">
        <v>2.9</v>
      </c>
      <c r="U23" s="9">
        <v>2.7</v>
      </c>
      <c r="V23" s="9">
        <v>1.6</v>
      </c>
      <c r="W23" s="9">
        <v>0.7</v>
      </c>
      <c r="X23" s="9">
        <v>0.8</v>
      </c>
      <c r="Y23" s="9">
        <v>1.1</v>
      </c>
      <c r="Z23" s="45">
        <f t="shared" si="0"/>
        <v>1.4041666666666668</v>
      </c>
      <c r="AA23" s="116" t="s">
        <v>17</v>
      </c>
      <c r="AB23" s="9">
        <v>4</v>
      </c>
      <c r="AC23" s="143">
        <v>0.7777777777777778</v>
      </c>
      <c r="AD23" s="29">
        <v>20</v>
      </c>
      <c r="AE23" s="116" t="s">
        <v>17</v>
      </c>
      <c r="AF23" s="9">
        <v>7.3</v>
      </c>
      <c r="AG23" s="146">
        <v>0.7722222222222223</v>
      </c>
    </row>
    <row r="24" spans="1:33" ht="14.25" customHeight="1">
      <c r="A24" s="113">
        <v>21</v>
      </c>
      <c r="B24" s="19">
        <v>0.8</v>
      </c>
      <c r="C24" s="20">
        <v>0.6</v>
      </c>
      <c r="D24" s="20">
        <v>2</v>
      </c>
      <c r="E24" s="20">
        <v>1.6</v>
      </c>
      <c r="F24" s="20">
        <v>2.7</v>
      </c>
      <c r="G24" s="20">
        <v>2.6</v>
      </c>
      <c r="H24" s="20">
        <v>2.9</v>
      </c>
      <c r="I24" s="20">
        <v>4.1</v>
      </c>
      <c r="J24" s="20">
        <v>4</v>
      </c>
      <c r="K24" s="20">
        <v>3.7</v>
      </c>
      <c r="L24" s="20">
        <v>4.5</v>
      </c>
      <c r="M24" s="20">
        <v>5.7</v>
      </c>
      <c r="N24" s="20">
        <v>5.9</v>
      </c>
      <c r="O24" s="20">
        <v>4.9</v>
      </c>
      <c r="P24" s="20">
        <v>6.3</v>
      </c>
      <c r="Q24" s="20">
        <v>6.1</v>
      </c>
      <c r="R24" s="20">
        <v>4.3</v>
      </c>
      <c r="S24" s="20">
        <v>3.9</v>
      </c>
      <c r="T24" s="20">
        <v>3.6</v>
      </c>
      <c r="U24" s="20">
        <v>3.9</v>
      </c>
      <c r="V24" s="20">
        <v>3</v>
      </c>
      <c r="W24" s="20">
        <v>1.3</v>
      </c>
      <c r="X24" s="20">
        <v>2</v>
      </c>
      <c r="Y24" s="20">
        <v>2.2</v>
      </c>
      <c r="Z24" s="46">
        <f t="shared" si="0"/>
        <v>3.4416666666666664</v>
      </c>
      <c r="AA24" s="117" t="s">
        <v>16</v>
      </c>
      <c r="AB24" s="20">
        <v>7.1</v>
      </c>
      <c r="AC24" s="144">
        <v>0.6083333333333333</v>
      </c>
      <c r="AD24" s="31">
        <v>21</v>
      </c>
      <c r="AE24" s="117" t="s">
        <v>16</v>
      </c>
      <c r="AF24" s="20">
        <v>14.9</v>
      </c>
      <c r="AG24" s="147">
        <v>0.6020833333333333</v>
      </c>
    </row>
    <row r="25" spans="1:33" ht="14.25" customHeight="1">
      <c r="A25" s="112">
        <v>22</v>
      </c>
      <c r="B25" s="13">
        <v>2.5</v>
      </c>
      <c r="C25" s="9">
        <v>3.1</v>
      </c>
      <c r="D25" s="9">
        <v>3.3</v>
      </c>
      <c r="E25" s="9">
        <v>4.1</v>
      </c>
      <c r="F25" s="9">
        <v>3.8</v>
      </c>
      <c r="G25" s="9">
        <v>4.3</v>
      </c>
      <c r="H25" s="9">
        <v>4</v>
      </c>
      <c r="I25" s="9">
        <v>3.8</v>
      </c>
      <c r="J25" s="9">
        <v>4.4</v>
      </c>
      <c r="K25" s="9">
        <v>4.4</v>
      </c>
      <c r="L25" s="9">
        <v>5.8</v>
      </c>
      <c r="M25" s="9">
        <v>6.1</v>
      </c>
      <c r="N25" s="9">
        <v>6.4</v>
      </c>
      <c r="O25" s="9">
        <v>5.5</v>
      </c>
      <c r="P25" s="9">
        <v>5.8</v>
      </c>
      <c r="Q25" s="9">
        <v>4.4</v>
      </c>
      <c r="R25" s="9">
        <v>2.2</v>
      </c>
      <c r="S25" s="9">
        <v>0.7</v>
      </c>
      <c r="T25" s="9">
        <v>0.6</v>
      </c>
      <c r="U25" s="9">
        <v>0.8</v>
      </c>
      <c r="V25" s="9">
        <v>1.8</v>
      </c>
      <c r="W25" s="9">
        <v>0.9</v>
      </c>
      <c r="X25" s="9">
        <v>2.8</v>
      </c>
      <c r="Y25" s="9">
        <v>1.6</v>
      </c>
      <c r="Z25" s="45">
        <f t="shared" si="0"/>
        <v>3.4625</v>
      </c>
      <c r="AA25" s="116" t="s">
        <v>16</v>
      </c>
      <c r="AB25" s="9">
        <v>7.1</v>
      </c>
      <c r="AC25" s="143">
        <v>0.5770833333333333</v>
      </c>
      <c r="AD25" s="29">
        <v>22</v>
      </c>
      <c r="AE25" s="116" t="s">
        <v>35</v>
      </c>
      <c r="AF25" s="9">
        <v>14.5</v>
      </c>
      <c r="AG25" s="146">
        <v>0.56875</v>
      </c>
    </row>
    <row r="26" spans="1:33" ht="14.25" customHeight="1">
      <c r="A26" s="112">
        <v>23</v>
      </c>
      <c r="B26" s="13">
        <v>2.2</v>
      </c>
      <c r="C26" s="9">
        <v>4.2</v>
      </c>
      <c r="D26" s="9">
        <v>4</v>
      </c>
      <c r="E26" s="9">
        <v>4</v>
      </c>
      <c r="F26" s="9">
        <v>3.2</v>
      </c>
      <c r="G26" s="9">
        <v>3.2</v>
      </c>
      <c r="H26" s="9">
        <v>1.9</v>
      </c>
      <c r="I26" s="9">
        <v>1.9</v>
      </c>
      <c r="J26" s="9">
        <v>2.3</v>
      </c>
      <c r="K26" s="9">
        <v>1.6</v>
      </c>
      <c r="L26" s="9">
        <v>1.9</v>
      </c>
      <c r="M26" s="9">
        <v>3</v>
      </c>
      <c r="N26" s="9">
        <v>4.3</v>
      </c>
      <c r="O26" s="9">
        <v>3.1</v>
      </c>
      <c r="P26" s="9">
        <v>3.6</v>
      </c>
      <c r="Q26" s="9">
        <v>4</v>
      </c>
      <c r="R26" s="9">
        <v>2.9</v>
      </c>
      <c r="S26" s="9">
        <v>3.7</v>
      </c>
      <c r="T26" s="9">
        <v>3.8</v>
      </c>
      <c r="U26" s="9">
        <v>3</v>
      </c>
      <c r="V26" s="9">
        <v>4</v>
      </c>
      <c r="W26" s="9">
        <v>3.1</v>
      </c>
      <c r="X26" s="9">
        <v>2.9</v>
      </c>
      <c r="Y26" s="9">
        <v>2.4</v>
      </c>
      <c r="Z26" s="45">
        <f t="shared" si="0"/>
        <v>3.091666666666667</v>
      </c>
      <c r="AA26" s="116" t="s">
        <v>16</v>
      </c>
      <c r="AB26" s="9">
        <v>5.3</v>
      </c>
      <c r="AC26" s="143">
        <v>0.07361111111111111</v>
      </c>
      <c r="AD26" s="29">
        <v>23</v>
      </c>
      <c r="AE26" s="116" t="s">
        <v>16</v>
      </c>
      <c r="AF26" s="9">
        <v>10.2</v>
      </c>
      <c r="AG26" s="146">
        <v>0.05416666666666667</v>
      </c>
    </row>
    <row r="27" spans="1:33" ht="14.25" customHeight="1">
      <c r="A27" s="112">
        <v>24</v>
      </c>
      <c r="B27" s="13">
        <v>2.2</v>
      </c>
      <c r="C27" s="9">
        <v>3.1</v>
      </c>
      <c r="D27" s="9">
        <v>2.9</v>
      </c>
      <c r="E27" s="9">
        <v>3.9</v>
      </c>
      <c r="F27" s="9">
        <v>3.1</v>
      </c>
      <c r="G27" s="9">
        <v>3</v>
      </c>
      <c r="H27" s="9">
        <v>3.6</v>
      </c>
      <c r="I27" s="9">
        <v>3.3</v>
      </c>
      <c r="J27" s="9">
        <v>3.8</v>
      </c>
      <c r="K27" s="9">
        <v>3.6</v>
      </c>
      <c r="L27" s="9">
        <v>4</v>
      </c>
      <c r="M27" s="9">
        <v>3.7</v>
      </c>
      <c r="N27" s="9">
        <v>3.6</v>
      </c>
      <c r="O27" s="9">
        <v>3.2</v>
      </c>
      <c r="P27" s="9">
        <v>3</v>
      </c>
      <c r="Q27" s="9">
        <v>3.5</v>
      </c>
      <c r="R27" s="9">
        <v>3.5</v>
      </c>
      <c r="S27" s="9">
        <v>2.7</v>
      </c>
      <c r="T27" s="9">
        <v>1.8</v>
      </c>
      <c r="U27" s="9">
        <v>1.7</v>
      </c>
      <c r="V27" s="9">
        <v>1</v>
      </c>
      <c r="W27" s="9">
        <v>1.6</v>
      </c>
      <c r="X27" s="9">
        <v>2.2</v>
      </c>
      <c r="Y27" s="9">
        <v>1.7</v>
      </c>
      <c r="Z27" s="45">
        <f t="shared" si="0"/>
        <v>2.9041666666666672</v>
      </c>
      <c r="AA27" s="116" t="s">
        <v>21</v>
      </c>
      <c r="AB27" s="9">
        <v>5.1</v>
      </c>
      <c r="AC27" s="143">
        <v>0.22013888888888888</v>
      </c>
      <c r="AD27" s="29">
        <v>24</v>
      </c>
      <c r="AE27" s="116" t="s">
        <v>22</v>
      </c>
      <c r="AF27" s="9">
        <v>9.3</v>
      </c>
      <c r="AG27" s="146">
        <v>0.375</v>
      </c>
    </row>
    <row r="28" spans="1:33" ht="14.25" customHeight="1">
      <c r="A28" s="112">
        <v>25</v>
      </c>
      <c r="B28" s="13">
        <v>2</v>
      </c>
      <c r="C28" s="9">
        <v>2.3</v>
      </c>
      <c r="D28" s="9">
        <v>1.2</v>
      </c>
      <c r="E28" s="9">
        <v>2.4</v>
      </c>
      <c r="F28" s="9">
        <v>2.6</v>
      </c>
      <c r="G28" s="9">
        <v>3.4</v>
      </c>
      <c r="H28" s="9">
        <v>3</v>
      </c>
      <c r="I28" s="9">
        <v>4.1</v>
      </c>
      <c r="J28" s="9">
        <v>3.8</v>
      </c>
      <c r="K28" s="9">
        <v>4.8</v>
      </c>
      <c r="L28" s="9">
        <v>3.3</v>
      </c>
      <c r="M28" s="9">
        <v>3.9</v>
      </c>
      <c r="N28" s="9">
        <v>3.6</v>
      </c>
      <c r="O28" s="9">
        <v>4</v>
      </c>
      <c r="P28" s="9">
        <v>4.4</v>
      </c>
      <c r="Q28" s="9">
        <v>3.7</v>
      </c>
      <c r="R28" s="9">
        <v>2.9</v>
      </c>
      <c r="S28" s="9">
        <v>2.5</v>
      </c>
      <c r="T28" s="9">
        <v>1.2</v>
      </c>
      <c r="U28" s="9">
        <v>2.7</v>
      </c>
      <c r="V28" s="9">
        <v>1.1</v>
      </c>
      <c r="W28" s="9">
        <v>1.2</v>
      </c>
      <c r="X28" s="9">
        <v>2.7</v>
      </c>
      <c r="Y28" s="9">
        <v>2.9</v>
      </c>
      <c r="Z28" s="45">
        <f t="shared" si="0"/>
        <v>2.9041666666666672</v>
      </c>
      <c r="AA28" s="116" t="s">
        <v>21</v>
      </c>
      <c r="AB28" s="9">
        <v>5.1</v>
      </c>
      <c r="AC28" s="143">
        <v>0.41875</v>
      </c>
      <c r="AD28" s="29">
        <v>25</v>
      </c>
      <c r="AE28" s="116" t="s">
        <v>36</v>
      </c>
      <c r="AF28" s="9">
        <v>11.2</v>
      </c>
      <c r="AG28" s="146">
        <v>0.9875</v>
      </c>
    </row>
    <row r="29" spans="1:33" ht="14.25" customHeight="1">
      <c r="A29" s="112">
        <v>26</v>
      </c>
      <c r="B29" s="13">
        <v>0.7</v>
      </c>
      <c r="C29" s="9">
        <v>3.2</v>
      </c>
      <c r="D29" s="9">
        <v>2.8</v>
      </c>
      <c r="E29" s="9">
        <v>5.3</v>
      </c>
      <c r="F29" s="9">
        <v>9.1</v>
      </c>
      <c r="G29" s="9">
        <v>5.2</v>
      </c>
      <c r="H29" s="9">
        <v>6.3</v>
      </c>
      <c r="I29" s="9">
        <v>5.3</v>
      </c>
      <c r="J29" s="9">
        <v>6.3</v>
      </c>
      <c r="K29" s="9">
        <v>6.6</v>
      </c>
      <c r="L29" s="9">
        <v>5.2</v>
      </c>
      <c r="M29" s="9">
        <v>2.4</v>
      </c>
      <c r="N29" s="9">
        <v>3.7</v>
      </c>
      <c r="O29" s="9">
        <v>8.3</v>
      </c>
      <c r="P29" s="9">
        <v>6.9</v>
      </c>
      <c r="Q29" s="9">
        <v>6.8</v>
      </c>
      <c r="R29" s="9">
        <v>3.2</v>
      </c>
      <c r="S29" s="9">
        <v>3.2</v>
      </c>
      <c r="T29" s="9">
        <v>0.5</v>
      </c>
      <c r="U29" s="9">
        <v>1.1</v>
      </c>
      <c r="V29" s="9">
        <v>1.5</v>
      </c>
      <c r="W29" s="9">
        <v>1.5</v>
      </c>
      <c r="X29" s="9">
        <v>0.7</v>
      </c>
      <c r="Y29" s="9">
        <v>1.3</v>
      </c>
      <c r="Z29" s="45">
        <f t="shared" si="0"/>
        <v>4.045833333333333</v>
      </c>
      <c r="AA29" s="116" t="s">
        <v>36</v>
      </c>
      <c r="AB29" s="9">
        <v>10</v>
      </c>
      <c r="AC29" s="143">
        <v>0.20555555555555557</v>
      </c>
      <c r="AD29" s="29">
        <v>26</v>
      </c>
      <c r="AE29" s="116" t="s">
        <v>36</v>
      </c>
      <c r="AF29" s="9">
        <v>18.4</v>
      </c>
      <c r="AG29" s="146">
        <v>0.20069444444444443</v>
      </c>
    </row>
    <row r="30" spans="1:33" ht="14.25" customHeight="1">
      <c r="A30" s="112">
        <v>27</v>
      </c>
      <c r="B30" s="13">
        <v>0.9</v>
      </c>
      <c r="C30" s="9">
        <v>1.3</v>
      </c>
      <c r="D30" s="9">
        <v>1.4</v>
      </c>
      <c r="E30" s="9">
        <v>1.1</v>
      </c>
      <c r="F30" s="9">
        <v>0.5</v>
      </c>
      <c r="G30" s="9">
        <v>0.7</v>
      </c>
      <c r="H30" s="9">
        <v>0.7</v>
      </c>
      <c r="I30" s="9">
        <v>2.7</v>
      </c>
      <c r="J30" s="9">
        <v>2.4</v>
      </c>
      <c r="K30" s="9">
        <v>1.9</v>
      </c>
      <c r="L30" s="9">
        <v>1.6</v>
      </c>
      <c r="M30" s="9">
        <v>2.3</v>
      </c>
      <c r="N30" s="9">
        <v>1.6</v>
      </c>
      <c r="O30" s="9">
        <v>1.4</v>
      </c>
      <c r="P30" s="9">
        <v>1.2</v>
      </c>
      <c r="Q30" s="9">
        <v>1.4</v>
      </c>
      <c r="R30" s="9">
        <v>1.3</v>
      </c>
      <c r="S30" s="9">
        <v>0.8</v>
      </c>
      <c r="T30" s="9">
        <v>1.5</v>
      </c>
      <c r="U30" s="9">
        <v>1.9</v>
      </c>
      <c r="V30" s="9">
        <v>1.8</v>
      </c>
      <c r="W30" s="9">
        <v>2.5</v>
      </c>
      <c r="X30" s="9">
        <v>2.2</v>
      </c>
      <c r="Y30" s="9">
        <v>2</v>
      </c>
      <c r="Z30" s="45">
        <f t="shared" si="0"/>
        <v>1.5458333333333334</v>
      </c>
      <c r="AA30" s="116" t="s">
        <v>17</v>
      </c>
      <c r="AB30" s="9">
        <v>4.2</v>
      </c>
      <c r="AC30" s="143">
        <v>0.31875</v>
      </c>
      <c r="AD30" s="29">
        <v>27</v>
      </c>
      <c r="AE30" s="116" t="s">
        <v>17</v>
      </c>
      <c r="AF30" s="9">
        <v>7.7</v>
      </c>
      <c r="AG30" s="146">
        <v>0.31527777777777777</v>
      </c>
    </row>
    <row r="31" spans="1:33" ht="14.25" customHeight="1">
      <c r="A31" s="112">
        <v>28</v>
      </c>
      <c r="B31" s="13">
        <v>2.1</v>
      </c>
      <c r="C31" s="9">
        <v>2.7</v>
      </c>
      <c r="D31" s="9">
        <v>4.4</v>
      </c>
      <c r="E31" s="9">
        <v>3.3</v>
      </c>
      <c r="F31" s="9">
        <v>3.5</v>
      </c>
      <c r="G31" s="9">
        <v>3.6</v>
      </c>
      <c r="H31" s="9">
        <v>3.3</v>
      </c>
      <c r="I31" s="9">
        <v>1.6</v>
      </c>
      <c r="J31" s="9">
        <v>2.2</v>
      </c>
      <c r="K31" s="9">
        <v>2.2</v>
      </c>
      <c r="L31" s="9">
        <v>1.9</v>
      </c>
      <c r="M31" s="9">
        <v>2.4</v>
      </c>
      <c r="N31" s="9">
        <v>2.8</v>
      </c>
      <c r="O31" s="9">
        <v>3.2</v>
      </c>
      <c r="P31" s="9">
        <v>2.1</v>
      </c>
      <c r="Q31" s="9">
        <v>2</v>
      </c>
      <c r="R31" s="9">
        <v>2.1</v>
      </c>
      <c r="S31" s="9">
        <v>2.1</v>
      </c>
      <c r="T31" s="9">
        <v>2.2</v>
      </c>
      <c r="U31" s="9">
        <v>1.4</v>
      </c>
      <c r="V31" s="9">
        <v>1.5</v>
      </c>
      <c r="W31" s="9">
        <v>1</v>
      </c>
      <c r="X31" s="9">
        <v>0.7</v>
      </c>
      <c r="Y31" s="9">
        <v>2.7</v>
      </c>
      <c r="Z31" s="45">
        <f t="shared" si="0"/>
        <v>2.3750000000000004</v>
      </c>
      <c r="AA31" s="116" t="s">
        <v>21</v>
      </c>
      <c r="AB31" s="9">
        <v>4.6</v>
      </c>
      <c r="AC31" s="143">
        <v>0.12847222222222224</v>
      </c>
      <c r="AD31" s="29">
        <v>28</v>
      </c>
      <c r="AE31" s="116" t="s">
        <v>21</v>
      </c>
      <c r="AF31" s="9">
        <v>9.3</v>
      </c>
      <c r="AG31" s="146">
        <v>0.2520833333333333</v>
      </c>
    </row>
    <row r="32" spans="1:33" ht="14.25" customHeight="1">
      <c r="A32" s="112">
        <v>29</v>
      </c>
      <c r="B32" s="13">
        <v>2.4</v>
      </c>
      <c r="C32" s="9">
        <v>1.2</v>
      </c>
      <c r="D32" s="9">
        <v>0.6</v>
      </c>
      <c r="E32" s="9">
        <v>1.6</v>
      </c>
      <c r="F32" s="9">
        <v>1.7</v>
      </c>
      <c r="G32" s="9">
        <v>1.1</v>
      </c>
      <c r="H32" s="9">
        <v>0.7</v>
      </c>
      <c r="I32" s="9">
        <v>1.2</v>
      </c>
      <c r="J32" s="9">
        <v>1.8</v>
      </c>
      <c r="K32" s="9">
        <v>1.7</v>
      </c>
      <c r="L32" s="9">
        <v>1.9</v>
      </c>
      <c r="M32" s="9">
        <v>2</v>
      </c>
      <c r="N32" s="9">
        <v>1.9</v>
      </c>
      <c r="O32" s="9">
        <v>2.5</v>
      </c>
      <c r="P32" s="9">
        <v>1.8</v>
      </c>
      <c r="Q32" s="9">
        <v>1.6</v>
      </c>
      <c r="R32" s="9">
        <v>1.3</v>
      </c>
      <c r="S32" s="9">
        <v>1.8</v>
      </c>
      <c r="T32" s="9">
        <v>1.9</v>
      </c>
      <c r="U32" s="9">
        <v>1.7</v>
      </c>
      <c r="V32" s="9">
        <v>1.2</v>
      </c>
      <c r="W32" s="9">
        <v>0.9</v>
      </c>
      <c r="X32" s="9">
        <v>1.8</v>
      </c>
      <c r="Y32" s="9">
        <v>1.1</v>
      </c>
      <c r="Z32" s="45">
        <f t="shared" si="0"/>
        <v>1.5583333333333333</v>
      </c>
      <c r="AA32" s="116" t="s">
        <v>33</v>
      </c>
      <c r="AB32" s="9">
        <v>3.1</v>
      </c>
      <c r="AC32" s="143">
        <v>0.4930555555555556</v>
      </c>
      <c r="AD32" s="29">
        <v>29</v>
      </c>
      <c r="AE32" s="116" t="s">
        <v>19</v>
      </c>
      <c r="AF32" s="9">
        <v>6</v>
      </c>
      <c r="AG32" s="146">
        <v>0.03263888888888889</v>
      </c>
    </row>
    <row r="33" spans="1:33" ht="14.25" customHeight="1">
      <c r="A33" s="112">
        <v>30</v>
      </c>
      <c r="B33" s="13">
        <v>1.1</v>
      </c>
      <c r="C33" s="9">
        <v>1</v>
      </c>
      <c r="D33" s="9">
        <v>0.7</v>
      </c>
      <c r="E33" s="9">
        <v>0.8</v>
      </c>
      <c r="F33" s="9">
        <v>1.8</v>
      </c>
      <c r="G33" s="9">
        <v>0.2</v>
      </c>
      <c r="H33" s="9">
        <v>0.7</v>
      </c>
      <c r="I33" s="9">
        <v>0.9</v>
      </c>
      <c r="J33" s="9">
        <v>1.6</v>
      </c>
      <c r="K33" s="9">
        <v>2.1</v>
      </c>
      <c r="L33" s="9">
        <v>3.1</v>
      </c>
      <c r="M33" s="9">
        <v>1.7</v>
      </c>
      <c r="N33" s="9">
        <v>2.4</v>
      </c>
      <c r="O33" s="9">
        <v>2.2</v>
      </c>
      <c r="P33" s="9">
        <v>2.2</v>
      </c>
      <c r="Q33" s="9">
        <v>2.1</v>
      </c>
      <c r="R33" s="9">
        <v>3</v>
      </c>
      <c r="S33" s="9">
        <v>1.7</v>
      </c>
      <c r="T33" s="9">
        <v>1.9</v>
      </c>
      <c r="U33" s="9">
        <v>1.5</v>
      </c>
      <c r="V33" s="9">
        <v>1.4</v>
      </c>
      <c r="W33" s="9">
        <v>1.5</v>
      </c>
      <c r="X33" s="9">
        <v>0.6</v>
      </c>
      <c r="Y33" s="9">
        <v>1</v>
      </c>
      <c r="Z33" s="45">
        <f t="shared" si="0"/>
        <v>1.5499999999999998</v>
      </c>
      <c r="AA33" s="116" t="s">
        <v>23</v>
      </c>
      <c r="AB33" s="9">
        <v>3.6</v>
      </c>
      <c r="AC33" s="143">
        <v>0.4534722222222222</v>
      </c>
      <c r="AD33" s="29">
        <v>30</v>
      </c>
      <c r="AE33" s="116" t="s">
        <v>35</v>
      </c>
      <c r="AF33" s="9">
        <v>6.7</v>
      </c>
      <c r="AG33" s="146">
        <v>0.7861111111111111</v>
      </c>
    </row>
    <row r="34" spans="1:33" ht="14.25" customHeight="1">
      <c r="A34" s="112">
        <v>31</v>
      </c>
      <c r="B34" s="13">
        <v>0.9</v>
      </c>
      <c r="C34" s="9">
        <v>1.6</v>
      </c>
      <c r="D34" s="9">
        <v>0.9</v>
      </c>
      <c r="E34" s="9">
        <v>1.8</v>
      </c>
      <c r="F34" s="9">
        <v>0.7</v>
      </c>
      <c r="G34" s="9">
        <v>1.2</v>
      </c>
      <c r="H34" s="9">
        <v>0.9</v>
      </c>
      <c r="I34" s="9">
        <v>1.2</v>
      </c>
      <c r="J34" s="9">
        <v>0.6</v>
      </c>
      <c r="K34" s="9">
        <v>1.3</v>
      </c>
      <c r="L34" s="9">
        <v>1.7</v>
      </c>
      <c r="M34" s="9">
        <v>1.7</v>
      </c>
      <c r="N34" s="9">
        <v>2.5</v>
      </c>
      <c r="O34" s="9">
        <v>1.9</v>
      </c>
      <c r="P34" s="9">
        <v>2</v>
      </c>
      <c r="Q34" s="9">
        <v>1.9</v>
      </c>
      <c r="R34" s="9">
        <v>1.3</v>
      </c>
      <c r="S34" s="9">
        <v>0.8</v>
      </c>
      <c r="T34" s="9">
        <v>0.7</v>
      </c>
      <c r="U34" s="9">
        <v>1.1</v>
      </c>
      <c r="V34" s="9">
        <v>1</v>
      </c>
      <c r="W34" s="9">
        <v>1.2</v>
      </c>
      <c r="X34" s="9">
        <v>1</v>
      </c>
      <c r="Y34" s="9">
        <v>1.1</v>
      </c>
      <c r="Z34" s="45">
        <f t="shared" si="0"/>
        <v>1.2916666666666667</v>
      </c>
      <c r="AA34" s="116" t="s">
        <v>23</v>
      </c>
      <c r="AB34" s="9">
        <v>3.2</v>
      </c>
      <c r="AC34" s="143">
        <v>0.5145833333333333</v>
      </c>
      <c r="AD34" s="29">
        <v>31</v>
      </c>
      <c r="AE34" s="116" t="s">
        <v>24</v>
      </c>
      <c r="AF34" s="9">
        <v>6</v>
      </c>
      <c r="AG34" s="146">
        <v>0.5194444444444445</v>
      </c>
    </row>
    <row r="35" spans="1:33" ht="14.25" customHeight="1">
      <c r="A35" s="114" t="s">
        <v>25</v>
      </c>
      <c r="B35" s="26">
        <f aca="true" t="shared" si="1" ref="B35:K35">AVERAGE(B4:B34)</f>
        <v>1.3516129032258066</v>
      </c>
      <c r="C35" s="27">
        <f t="shared" si="1"/>
        <v>1.583870967741936</v>
      </c>
      <c r="D35" s="27">
        <f t="shared" si="1"/>
        <v>1.4580645161290324</v>
      </c>
      <c r="E35" s="27">
        <f t="shared" si="1"/>
        <v>1.7612903225806447</v>
      </c>
      <c r="F35" s="27">
        <f t="shared" si="1"/>
        <v>1.8258064516129038</v>
      </c>
      <c r="G35" s="27">
        <f t="shared" si="1"/>
        <v>1.7387096774193556</v>
      </c>
      <c r="H35" s="27">
        <f t="shared" si="1"/>
        <v>1.961290322580645</v>
      </c>
      <c r="I35" s="27">
        <f t="shared" si="1"/>
        <v>2.296774193548387</v>
      </c>
      <c r="J35" s="27">
        <f t="shared" si="1"/>
        <v>2.47741935483871</v>
      </c>
      <c r="K35" s="27">
        <f t="shared" si="1"/>
        <v>2.712903225806452</v>
      </c>
      <c r="L35" s="27">
        <f aca="true" t="shared" si="2" ref="L35:Z35">AVERAGE(L4:L34)</f>
        <v>2.6580645161290324</v>
      </c>
      <c r="M35" s="27">
        <f t="shared" si="2"/>
        <v>2.774193548387098</v>
      </c>
      <c r="N35" s="27">
        <f t="shared" si="2"/>
        <v>2.932258064516129</v>
      </c>
      <c r="O35" s="27">
        <f t="shared" si="2"/>
        <v>2.845161290322581</v>
      </c>
      <c r="P35" s="27">
        <f t="shared" si="2"/>
        <v>2.6193548387096772</v>
      </c>
      <c r="Q35" s="27">
        <f t="shared" si="2"/>
        <v>2.6903225806451614</v>
      </c>
      <c r="R35" s="27">
        <f t="shared" si="2"/>
        <v>2.225806451612903</v>
      </c>
      <c r="S35" s="27">
        <f t="shared" si="2"/>
        <v>1.8645161290322583</v>
      </c>
      <c r="T35" s="27">
        <f t="shared" si="2"/>
        <v>1.632258064516129</v>
      </c>
      <c r="U35" s="27">
        <f t="shared" si="2"/>
        <v>1.7322580645161292</v>
      </c>
      <c r="V35" s="27">
        <f t="shared" si="2"/>
        <v>1.5032258064516129</v>
      </c>
      <c r="W35" s="27">
        <f t="shared" si="2"/>
        <v>1.406451612903226</v>
      </c>
      <c r="X35" s="27">
        <f t="shared" si="2"/>
        <v>1.348387096774194</v>
      </c>
      <c r="Y35" s="27">
        <f t="shared" si="2"/>
        <v>1.4451612903225808</v>
      </c>
      <c r="Z35" s="47">
        <f t="shared" si="2"/>
        <v>2.035215053763441</v>
      </c>
      <c r="AA35" s="118"/>
      <c r="AB35" s="27">
        <f>AVERAGE(AB4:AB34)</f>
        <v>4.477419354838708</v>
      </c>
      <c r="AC35" s="42"/>
      <c r="AD35" s="42"/>
      <c r="AE35" s="118"/>
      <c r="AF35" s="27">
        <f>AVERAGE(AF4:AF34)</f>
        <v>8.438709677419356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10</v>
      </c>
      <c r="O38" s="119" t="s">
        <v>36</v>
      </c>
      <c r="P38" s="30">
        <v>26</v>
      </c>
      <c r="Q38" s="157">
        <v>0.20555555555555557</v>
      </c>
      <c r="T38" s="19">
        <f>MAX(風速2)</f>
        <v>18.4</v>
      </c>
      <c r="U38" s="119" t="s">
        <v>36</v>
      </c>
      <c r="V38" s="30">
        <v>26</v>
      </c>
      <c r="W38" s="157">
        <v>0.20069444444444443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2005</v>
      </c>
      <c r="AA1" s="2" t="s">
        <v>1</v>
      </c>
      <c r="AB1" s="121">
        <v>9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</v>
      </c>
      <c r="C4" s="11">
        <v>1.4</v>
      </c>
      <c r="D4" s="11">
        <v>0.8</v>
      </c>
      <c r="E4" s="11">
        <v>1.2</v>
      </c>
      <c r="F4" s="11">
        <v>0.9</v>
      </c>
      <c r="G4" s="11">
        <v>0.6</v>
      </c>
      <c r="H4" s="11">
        <v>1.3</v>
      </c>
      <c r="I4" s="11">
        <v>1.9</v>
      </c>
      <c r="J4" s="11">
        <v>2.6</v>
      </c>
      <c r="K4" s="11">
        <v>2.6</v>
      </c>
      <c r="L4" s="11">
        <v>2.7</v>
      </c>
      <c r="M4" s="11">
        <v>2.8</v>
      </c>
      <c r="N4" s="11">
        <v>1.7</v>
      </c>
      <c r="O4" s="11">
        <v>2.3</v>
      </c>
      <c r="P4" s="11">
        <v>2.6</v>
      </c>
      <c r="Q4" s="11">
        <v>1.4</v>
      </c>
      <c r="R4" s="11">
        <v>0.8</v>
      </c>
      <c r="S4" s="11">
        <v>2.2</v>
      </c>
      <c r="T4" s="11">
        <v>1.2</v>
      </c>
      <c r="U4" s="11">
        <v>1.9</v>
      </c>
      <c r="V4" s="11">
        <v>1.1</v>
      </c>
      <c r="W4" s="11">
        <v>0.7</v>
      </c>
      <c r="X4" s="11">
        <v>0.3</v>
      </c>
      <c r="Y4" s="11">
        <v>0.8</v>
      </c>
      <c r="Z4" s="44">
        <f aca="true" t="shared" si="0" ref="Z4:Z33">AVERAGE(B4:Y4)</f>
        <v>1.5333333333333332</v>
      </c>
      <c r="AA4" s="115" t="s">
        <v>23</v>
      </c>
      <c r="AB4" s="11">
        <v>3.7</v>
      </c>
      <c r="AC4" s="142">
        <v>0.5930555555555556</v>
      </c>
      <c r="AD4" s="28">
        <v>1</v>
      </c>
      <c r="AE4" s="115" t="s">
        <v>33</v>
      </c>
      <c r="AF4" s="11">
        <v>5.8</v>
      </c>
      <c r="AG4" s="145">
        <v>0.5659722222222222</v>
      </c>
    </row>
    <row r="5" spans="1:33" ht="14.25" customHeight="1">
      <c r="A5" s="112">
        <v>2</v>
      </c>
      <c r="B5" s="13">
        <v>0.7</v>
      </c>
      <c r="C5" s="9">
        <v>0.9</v>
      </c>
      <c r="D5" s="9">
        <v>1.1</v>
      </c>
      <c r="E5" s="9">
        <v>1</v>
      </c>
      <c r="F5" s="9">
        <v>1.4</v>
      </c>
      <c r="G5" s="9">
        <v>0.5</v>
      </c>
      <c r="H5" s="9">
        <v>0.6</v>
      </c>
      <c r="I5" s="9">
        <v>0.9</v>
      </c>
      <c r="J5" s="9">
        <v>1</v>
      </c>
      <c r="K5" s="9">
        <v>3.6</v>
      </c>
      <c r="L5" s="9">
        <v>3.2</v>
      </c>
      <c r="M5" s="9">
        <v>3.2</v>
      </c>
      <c r="N5" s="9">
        <v>3</v>
      </c>
      <c r="O5" s="9">
        <v>3.5</v>
      </c>
      <c r="P5" s="9">
        <v>2.9</v>
      </c>
      <c r="Q5" s="9">
        <v>3.1</v>
      </c>
      <c r="R5" s="9">
        <v>2.9</v>
      </c>
      <c r="S5" s="9">
        <v>1.7</v>
      </c>
      <c r="T5" s="9">
        <v>0.9</v>
      </c>
      <c r="U5" s="9">
        <v>1</v>
      </c>
      <c r="V5" s="9">
        <v>1.2</v>
      </c>
      <c r="W5" s="9">
        <v>1.2</v>
      </c>
      <c r="X5" s="9">
        <v>1.3</v>
      </c>
      <c r="Y5" s="9">
        <v>1.7</v>
      </c>
      <c r="Z5" s="45">
        <f t="shared" si="0"/>
        <v>1.7708333333333337</v>
      </c>
      <c r="AA5" s="116" t="s">
        <v>17</v>
      </c>
      <c r="AB5" s="9">
        <v>4.3</v>
      </c>
      <c r="AC5" s="143">
        <v>0.41111111111111115</v>
      </c>
      <c r="AD5" s="29">
        <v>2</v>
      </c>
      <c r="AE5" s="116" t="s">
        <v>34</v>
      </c>
      <c r="AF5" s="9">
        <v>9.1</v>
      </c>
      <c r="AG5" s="146">
        <v>0.4673611111111111</v>
      </c>
    </row>
    <row r="6" spans="1:33" ht="14.25" customHeight="1">
      <c r="A6" s="112">
        <v>3</v>
      </c>
      <c r="B6" s="13">
        <v>1.2</v>
      </c>
      <c r="C6" s="9">
        <v>0.4</v>
      </c>
      <c r="D6" s="9">
        <v>1.1</v>
      </c>
      <c r="E6" s="9">
        <v>1.4</v>
      </c>
      <c r="F6" s="9">
        <v>2.7</v>
      </c>
      <c r="G6" s="9">
        <v>0.4</v>
      </c>
      <c r="H6" s="9">
        <v>1.9</v>
      </c>
      <c r="I6" s="9">
        <v>2.6</v>
      </c>
      <c r="J6" s="9">
        <v>3.3</v>
      </c>
      <c r="K6" s="9">
        <v>2.1</v>
      </c>
      <c r="L6" s="9">
        <v>2.9</v>
      </c>
      <c r="M6" s="9">
        <v>1.9</v>
      </c>
      <c r="N6" s="9">
        <v>2.2</v>
      </c>
      <c r="O6" s="9">
        <v>2.9</v>
      </c>
      <c r="P6" s="9">
        <v>3.6</v>
      </c>
      <c r="Q6" s="9">
        <v>2.3</v>
      </c>
      <c r="R6" s="9">
        <v>1.6</v>
      </c>
      <c r="S6" s="9">
        <v>1.9</v>
      </c>
      <c r="T6" s="9">
        <v>2.6</v>
      </c>
      <c r="U6" s="9">
        <v>1.5</v>
      </c>
      <c r="V6" s="9">
        <v>1.1</v>
      </c>
      <c r="W6" s="9">
        <v>1</v>
      </c>
      <c r="X6" s="9">
        <v>1.4</v>
      </c>
      <c r="Y6" s="9">
        <v>1.8</v>
      </c>
      <c r="Z6" s="45">
        <f t="shared" si="0"/>
        <v>1.9083333333333332</v>
      </c>
      <c r="AA6" s="116" t="s">
        <v>35</v>
      </c>
      <c r="AB6" s="9">
        <v>4.3</v>
      </c>
      <c r="AC6" s="143">
        <v>0.6354166666666666</v>
      </c>
      <c r="AD6" s="29">
        <v>3</v>
      </c>
      <c r="AE6" s="116" t="s">
        <v>35</v>
      </c>
      <c r="AF6" s="9">
        <v>9.5</v>
      </c>
      <c r="AG6" s="146">
        <v>0.6152777777777778</v>
      </c>
    </row>
    <row r="7" spans="1:33" ht="14.25" customHeight="1">
      <c r="A7" s="112">
        <v>4</v>
      </c>
      <c r="B7" s="13">
        <v>1.4</v>
      </c>
      <c r="C7" s="9">
        <v>1.1</v>
      </c>
      <c r="D7" s="9">
        <v>0.7</v>
      </c>
      <c r="E7" s="9">
        <v>0.3</v>
      </c>
      <c r="F7" s="9">
        <v>0.6</v>
      </c>
      <c r="G7" s="9">
        <v>0.9</v>
      </c>
      <c r="H7" s="9">
        <v>0.6</v>
      </c>
      <c r="I7" s="9">
        <v>2.1</v>
      </c>
      <c r="J7" s="9">
        <v>2</v>
      </c>
      <c r="K7" s="9">
        <v>3.5</v>
      </c>
      <c r="L7" s="9">
        <v>3.9</v>
      </c>
      <c r="M7" s="9">
        <v>2.9</v>
      </c>
      <c r="N7" s="9">
        <v>3.2</v>
      </c>
      <c r="O7" s="9">
        <v>4.4</v>
      </c>
      <c r="P7" s="9">
        <v>4.8</v>
      </c>
      <c r="Q7" s="9">
        <v>5.1</v>
      </c>
      <c r="R7" s="9">
        <v>3.4</v>
      </c>
      <c r="S7" s="9">
        <v>3.8</v>
      </c>
      <c r="T7" s="9">
        <v>4.3</v>
      </c>
      <c r="U7" s="9">
        <v>3.6</v>
      </c>
      <c r="V7" s="9">
        <v>2.9</v>
      </c>
      <c r="W7" s="9">
        <v>3.6</v>
      </c>
      <c r="X7" s="9">
        <v>2.5</v>
      </c>
      <c r="Y7" s="9">
        <v>2.4</v>
      </c>
      <c r="Z7" s="45">
        <f t="shared" si="0"/>
        <v>2.666666666666666</v>
      </c>
      <c r="AA7" s="116" t="s">
        <v>21</v>
      </c>
      <c r="AB7" s="9">
        <v>6.2</v>
      </c>
      <c r="AC7" s="143">
        <v>0.6416666666666667</v>
      </c>
      <c r="AD7" s="29">
        <v>4</v>
      </c>
      <c r="AE7" s="116" t="s">
        <v>21</v>
      </c>
      <c r="AF7" s="9">
        <v>11.2</v>
      </c>
      <c r="AG7" s="146">
        <v>0.6368055555555555</v>
      </c>
    </row>
    <row r="8" spans="1:33" ht="14.25" customHeight="1">
      <c r="A8" s="112">
        <v>5</v>
      </c>
      <c r="B8" s="13">
        <v>1.1</v>
      </c>
      <c r="C8" s="9">
        <v>2.1</v>
      </c>
      <c r="D8" s="9">
        <v>1.3</v>
      </c>
      <c r="E8" s="9">
        <v>2</v>
      </c>
      <c r="F8" s="9">
        <v>1.1</v>
      </c>
      <c r="G8" s="9">
        <v>2.9</v>
      </c>
      <c r="H8" s="9">
        <v>2.8</v>
      </c>
      <c r="I8" s="9">
        <v>3.3</v>
      </c>
      <c r="J8" s="9">
        <v>3.8</v>
      </c>
      <c r="K8" s="9">
        <v>3.8</v>
      </c>
      <c r="L8" s="9">
        <v>5</v>
      </c>
      <c r="M8" s="9">
        <v>4.3</v>
      </c>
      <c r="N8" s="9">
        <v>3.6</v>
      </c>
      <c r="O8" s="9">
        <v>4.1</v>
      </c>
      <c r="P8" s="9">
        <v>3.3</v>
      </c>
      <c r="Q8" s="9">
        <v>3.6</v>
      </c>
      <c r="R8" s="9">
        <v>4</v>
      </c>
      <c r="S8" s="9">
        <v>4.3</v>
      </c>
      <c r="T8" s="9">
        <v>3.1</v>
      </c>
      <c r="U8" s="9">
        <v>2.9</v>
      </c>
      <c r="V8" s="9">
        <v>2.8</v>
      </c>
      <c r="W8" s="9">
        <v>3.4</v>
      </c>
      <c r="X8" s="9">
        <v>2.2</v>
      </c>
      <c r="Y8" s="9">
        <v>2.6</v>
      </c>
      <c r="Z8" s="45">
        <f t="shared" si="0"/>
        <v>3.0583333333333336</v>
      </c>
      <c r="AA8" s="116" t="s">
        <v>21</v>
      </c>
      <c r="AB8" s="9">
        <v>5.7</v>
      </c>
      <c r="AC8" s="143">
        <v>0.4548611111111111</v>
      </c>
      <c r="AD8" s="29">
        <v>5</v>
      </c>
      <c r="AE8" s="116" t="s">
        <v>21</v>
      </c>
      <c r="AF8" s="9">
        <v>10.1</v>
      </c>
      <c r="AG8" s="146">
        <v>0.7229166666666668</v>
      </c>
    </row>
    <row r="9" spans="1:33" ht="14.25" customHeight="1">
      <c r="A9" s="112">
        <v>6</v>
      </c>
      <c r="B9" s="13">
        <v>2.3</v>
      </c>
      <c r="C9" s="9">
        <v>3</v>
      </c>
      <c r="D9" s="9">
        <v>2.6</v>
      </c>
      <c r="E9" s="9">
        <v>2.9</v>
      </c>
      <c r="F9" s="9">
        <v>3</v>
      </c>
      <c r="G9" s="9">
        <v>3.1</v>
      </c>
      <c r="H9" s="9">
        <v>2.8</v>
      </c>
      <c r="I9" s="9">
        <v>3.3</v>
      </c>
      <c r="J9" s="9">
        <v>3.2</v>
      </c>
      <c r="K9" s="9">
        <v>3.6</v>
      </c>
      <c r="L9" s="9">
        <v>3.7</v>
      </c>
      <c r="M9" s="9">
        <v>3.8</v>
      </c>
      <c r="N9" s="9">
        <v>3.9</v>
      </c>
      <c r="O9" s="9">
        <v>3.1</v>
      </c>
      <c r="P9" s="9">
        <v>3.6</v>
      </c>
      <c r="Q9" s="9">
        <v>3.1</v>
      </c>
      <c r="R9" s="9">
        <v>1.9</v>
      </c>
      <c r="S9" s="9">
        <v>1.1</v>
      </c>
      <c r="T9" s="9">
        <v>1.1</v>
      </c>
      <c r="U9" s="9">
        <v>0.3</v>
      </c>
      <c r="V9" s="9">
        <v>0.3</v>
      </c>
      <c r="W9" s="9">
        <v>1.5</v>
      </c>
      <c r="X9" s="9">
        <v>0.4</v>
      </c>
      <c r="Y9" s="9">
        <v>1.9</v>
      </c>
      <c r="Z9" s="45">
        <f t="shared" si="0"/>
        <v>2.4791666666666665</v>
      </c>
      <c r="AA9" s="116" t="s">
        <v>21</v>
      </c>
      <c r="AB9" s="9">
        <v>4.5</v>
      </c>
      <c r="AC9" s="143">
        <v>0.41041666666666665</v>
      </c>
      <c r="AD9" s="29">
        <v>6</v>
      </c>
      <c r="AE9" s="116" t="s">
        <v>21</v>
      </c>
      <c r="AF9" s="9">
        <v>8</v>
      </c>
      <c r="AG9" s="146">
        <v>0.4222222222222222</v>
      </c>
    </row>
    <row r="10" spans="1:33" ht="14.25" customHeight="1">
      <c r="A10" s="112">
        <v>7</v>
      </c>
      <c r="B10" s="13">
        <v>1.7</v>
      </c>
      <c r="C10" s="9">
        <v>2.1</v>
      </c>
      <c r="D10" s="9">
        <v>2.1</v>
      </c>
      <c r="E10" s="9">
        <v>2.8</v>
      </c>
      <c r="F10" s="9">
        <v>2.6</v>
      </c>
      <c r="G10" s="9">
        <v>2.7</v>
      </c>
      <c r="H10" s="9">
        <v>1.9</v>
      </c>
      <c r="I10" s="9">
        <v>2</v>
      </c>
      <c r="J10" s="9">
        <v>3.2</v>
      </c>
      <c r="K10" s="9">
        <v>3.6</v>
      </c>
      <c r="L10" s="9">
        <v>4.1</v>
      </c>
      <c r="M10" s="9">
        <v>3.2</v>
      </c>
      <c r="N10" s="9">
        <v>4</v>
      </c>
      <c r="O10" s="9">
        <v>3.9</v>
      </c>
      <c r="P10" s="9">
        <v>4.4</v>
      </c>
      <c r="Q10" s="9">
        <v>3.7</v>
      </c>
      <c r="R10" s="9">
        <v>3.5</v>
      </c>
      <c r="S10" s="9">
        <v>4.1</v>
      </c>
      <c r="T10" s="9">
        <v>5.2</v>
      </c>
      <c r="U10" s="9">
        <v>5.7</v>
      </c>
      <c r="V10" s="9">
        <v>3.9</v>
      </c>
      <c r="W10" s="9">
        <v>4.9</v>
      </c>
      <c r="X10" s="9">
        <v>3.7</v>
      </c>
      <c r="Y10" s="9">
        <v>5.1</v>
      </c>
      <c r="Z10" s="45">
        <f t="shared" si="0"/>
        <v>3.504166666666667</v>
      </c>
      <c r="AA10" s="116" t="s">
        <v>16</v>
      </c>
      <c r="AB10" s="9">
        <v>6.6</v>
      </c>
      <c r="AC10" s="143">
        <v>0.7638888888888888</v>
      </c>
      <c r="AD10" s="29">
        <v>7</v>
      </c>
      <c r="AE10" s="116" t="s">
        <v>34</v>
      </c>
      <c r="AF10" s="9">
        <v>14.3</v>
      </c>
      <c r="AG10" s="146">
        <v>0.7013888888888888</v>
      </c>
    </row>
    <row r="11" spans="1:33" ht="14.25" customHeight="1">
      <c r="A11" s="112">
        <v>8</v>
      </c>
      <c r="B11" s="13">
        <v>5.7</v>
      </c>
      <c r="C11" s="9">
        <v>5.8</v>
      </c>
      <c r="D11" s="9">
        <v>5.3</v>
      </c>
      <c r="E11" s="9">
        <v>4.8</v>
      </c>
      <c r="F11" s="9">
        <v>1.9</v>
      </c>
      <c r="G11" s="9">
        <v>0.9</v>
      </c>
      <c r="H11" s="9">
        <v>1.1</v>
      </c>
      <c r="I11" s="9">
        <v>3.1</v>
      </c>
      <c r="J11" s="9">
        <v>1.8</v>
      </c>
      <c r="K11" s="9">
        <v>3.5</v>
      </c>
      <c r="L11" s="9">
        <v>3.7</v>
      </c>
      <c r="M11" s="9">
        <v>2.1</v>
      </c>
      <c r="N11" s="9">
        <v>1.8</v>
      </c>
      <c r="O11" s="9">
        <v>2.1</v>
      </c>
      <c r="P11" s="9">
        <v>1.5</v>
      </c>
      <c r="Q11" s="9">
        <v>1.9</v>
      </c>
      <c r="R11" s="9">
        <v>2.8</v>
      </c>
      <c r="S11" s="9">
        <v>2.4</v>
      </c>
      <c r="T11" s="9">
        <v>1.7</v>
      </c>
      <c r="U11" s="9">
        <v>2.1</v>
      </c>
      <c r="V11" s="9">
        <v>2.5</v>
      </c>
      <c r="W11" s="9">
        <v>2.1</v>
      </c>
      <c r="X11" s="9">
        <v>2.5</v>
      </c>
      <c r="Y11" s="9">
        <v>2</v>
      </c>
      <c r="Z11" s="45">
        <f t="shared" si="0"/>
        <v>2.7125000000000004</v>
      </c>
      <c r="AA11" s="116" t="s">
        <v>16</v>
      </c>
      <c r="AB11" s="9">
        <v>6.7</v>
      </c>
      <c r="AC11" s="143">
        <v>0.09652777777777777</v>
      </c>
      <c r="AD11" s="29">
        <v>8</v>
      </c>
      <c r="AE11" s="116" t="s">
        <v>16</v>
      </c>
      <c r="AF11" s="9">
        <v>14.2</v>
      </c>
      <c r="AG11" s="146">
        <v>0.09166666666666667</v>
      </c>
    </row>
    <row r="12" spans="1:33" ht="14.25" customHeight="1">
      <c r="A12" s="112">
        <v>9</v>
      </c>
      <c r="B12" s="13">
        <v>1.7</v>
      </c>
      <c r="C12" s="9">
        <v>1.3</v>
      </c>
      <c r="D12" s="9">
        <v>1.7</v>
      </c>
      <c r="E12" s="9">
        <v>2</v>
      </c>
      <c r="F12" s="9">
        <v>2.2</v>
      </c>
      <c r="G12" s="9">
        <v>2.4</v>
      </c>
      <c r="H12" s="9">
        <v>2.1</v>
      </c>
      <c r="I12" s="9">
        <v>2.2</v>
      </c>
      <c r="J12" s="9">
        <v>2.7</v>
      </c>
      <c r="K12" s="9">
        <v>2.6</v>
      </c>
      <c r="L12" s="9">
        <v>3.1</v>
      </c>
      <c r="M12" s="9">
        <v>3.3</v>
      </c>
      <c r="N12" s="9">
        <v>2.7</v>
      </c>
      <c r="O12" s="9">
        <v>1.9</v>
      </c>
      <c r="P12" s="9">
        <v>1.4</v>
      </c>
      <c r="Q12" s="9">
        <v>2.2</v>
      </c>
      <c r="R12" s="9">
        <v>1.4</v>
      </c>
      <c r="S12" s="9">
        <v>1.6</v>
      </c>
      <c r="T12" s="9">
        <v>1.6</v>
      </c>
      <c r="U12" s="9">
        <v>1.8</v>
      </c>
      <c r="V12" s="9">
        <v>1.3</v>
      </c>
      <c r="W12" s="9">
        <v>1.1</v>
      </c>
      <c r="X12" s="9">
        <v>0.8</v>
      </c>
      <c r="Y12" s="9">
        <v>1.1</v>
      </c>
      <c r="Z12" s="45">
        <f t="shared" si="0"/>
        <v>1.925</v>
      </c>
      <c r="AA12" s="116" t="s">
        <v>21</v>
      </c>
      <c r="AB12" s="9">
        <v>4.1</v>
      </c>
      <c r="AC12" s="143">
        <v>0.4041666666666666</v>
      </c>
      <c r="AD12" s="29">
        <v>9</v>
      </c>
      <c r="AE12" s="116" t="s">
        <v>21</v>
      </c>
      <c r="AF12" s="9">
        <v>6.8</v>
      </c>
      <c r="AG12" s="146">
        <v>0.40069444444444446</v>
      </c>
    </row>
    <row r="13" spans="1:33" ht="14.25" customHeight="1">
      <c r="A13" s="112">
        <v>10</v>
      </c>
      <c r="B13" s="13">
        <v>1.2</v>
      </c>
      <c r="C13" s="9">
        <v>1.6</v>
      </c>
      <c r="D13" s="9">
        <v>1.3</v>
      </c>
      <c r="E13" s="9">
        <v>0.7</v>
      </c>
      <c r="F13" s="9">
        <v>1.4</v>
      </c>
      <c r="G13" s="9">
        <v>0.9</v>
      </c>
      <c r="H13" s="9">
        <v>0.7</v>
      </c>
      <c r="I13" s="9">
        <v>0.6</v>
      </c>
      <c r="J13" s="9">
        <v>1.7</v>
      </c>
      <c r="K13" s="9">
        <v>2.1</v>
      </c>
      <c r="L13" s="9">
        <v>1.2</v>
      </c>
      <c r="M13" s="9">
        <v>1.8</v>
      </c>
      <c r="N13" s="9">
        <v>1.9</v>
      </c>
      <c r="O13" s="9">
        <v>2.1</v>
      </c>
      <c r="P13" s="9">
        <v>1.6</v>
      </c>
      <c r="Q13" s="9">
        <v>1.7</v>
      </c>
      <c r="R13" s="9">
        <v>1.4</v>
      </c>
      <c r="S13" s="9">
        <v>1</v>
      </c>
      <c r="T13" s="9">
        <v>0.9</v>
      </c>
      <c r="U13" s="9">
        <v>1.9</v>
      </c>
      <c r="V13" s="9">
        <v>0.8</v>
      </c>
      <c r="W13" s="9">
        <v>0.9</v>
      </c>
      <c r="X13" s="9">
        <v>1.5</v>
      </c>
      <c r="Y13" s="9">
        <v>2</v>
      </c>
      <c r="Z13" s="45">
        <f t="shared" si="0"/>
        <v>1.370833333333333</v>
      </c>
      <c r="AA13" s="116" t="s">
        <v>36</v>
      </c>
      <c r="AB13" s="9">
        <v>2.9</v>
      </c>
      <c r="AC13" s="143">
        <v>0.5333333333333333</v>
      </c>
      <c r="AD13" s="29">
        <v>10</v>
      </c>
      <c r="AE13" s="116" t="s">
        <v>35</v>
      </c>
      <c r="AF13" s="9">
        <v>4.6</v>
      </c>
      <c r="AG13" s="146">
        <v>0.9979166666666667</v>
      </c>
    </row>
    <row r="14" spans="1:33" ht="14.25" customHeight="1">
      <c r="A14" s="113">
        <v>11</v>
      </c>
      <c r="B14" s="19">
        <v>3.3</v>
      </c>
      <c r="C14" s="20">
        <v>1.7</v>
      </c>
      <c r="D14" s="20">
        <v>1.7</v>
      </c>
      <c r="E14" s="20">
        <v>0.9</v>
      </c>
      <c r="F14" s="20">
        <v>1</v>
      </c>
      <c r="G14" s="20">
        <v>1</v>
      </c>
      <c r="H14" s="20">
        <v>1.3</v>
      </c>
      <c r="I14" s="20">
        <v>1.2</v>
      </c>
      <c r="J14" s="20">
        <v>1</v>
      </c>
      <c r="K14" s="20">
        <v>1.7</v>
      </c>
      <c r="L14" s="20">
        <v>2.6</v>
      </c>
      <c r="M14" s="20">
        <v>2.7</v>
      </c>
      <c r="N14" s="20">
        <v>1.6</v>
      </c>
      <c r="O14" s="20">
        <v>5.4</v>
      </c>
      <c r="P14" s="20">
        <v>2.6</v>
      </c>
      <c r="Q14" s="20">
        <v>1.1</v>
      </c>
      <c r="R14" s="20">
        <v>1.4</v>
      </c>
      <c r="S14" s="20">
        <v>1.1</v>
      </c>
      <c r="T14" s="20">
        <v>1.9</v>
      </c>
      <c r="U14" s="20">
        <v>0.5</v>
      </c>
      <c r="V14" s="20">
        <v>1.5</v>
      </c>
      <c r="W14" s="20">
        <v>1.2</v>
      </c>
      <c r="X14" s="20">
        <v>1.6</v>
      </c>
      <c r="Y14" s="20">
        <v>1.8</v>
      </c>
      <c r="Z14" s="46">
        <f t="shared" si="0"/>
        <v>1.741666666666667</v>
      </c>
      <c r="AA14" s="117" t="s">
        <v>17</v>
      </c>
      <c r="AB14" s="20">
        <v>5.8</v>
      </c>
      <c r="AC14" s="144">
        <v>0.5854166666666667</v>
      </c>
      <c r="AD14" s="31">
        <v>11</v>
      </c>
      <c r="AE14" s="117" t="s">
        <v>17</v>
      </c>
      <c r="AF14" s="20">
        <v>9.1</v>
      </c>
      <c r="AG14" s="147">
        <v>0.5847222222222223</v>
      </c>
    </row>
    <row r="15" spans="1:33" ht="14.25" customHeight="1">
      <c r="A15" s="112">
        <v>12</v>
      </c>
      <c r="B15" s="13">
        <v>2.1</v>
      </c>
      <c r="C15" s="9">
        <v>2.3</v>
      </c>
      <c r="D15" s="9">
        <v>2.1</v>
      </c>
      <c r="E15" s="9">
        <v>1.6</v>
      </c>
      <c r="F15" s="9">
        <v>1.8</v>
      </c>
      <c r="G15" s="9">
        <v>1</v>
      </c>
      <c r="H15" s="9">
        <v>0.5</v>
      </c>
      <c r="I15" s="9">
        <v>1.1</v>
      </c>
      <c r="J15" s="9">
        <v>1.8</v>
      </c>
      <c r="K15" s="9">
        <v>1.7</v>
      </c>
      <c r="L15" s="9">
        <v>2.1</v>
      </c>
      <c r="M15" s="9">
        <v>2.1</v>
      </c>
      <c r="N15" s="9">
        <v>2.1</v>
      </c>
      <c r="O15" s="9">
        <v>1.7</v>
      </c>
      <c r="P15" s="9">
        <v>2.7</v>
      </c>
      <c r="Q15" s="9">
        <v>1.7</v>
      </c>
      <c r="R15" s="9">
        <v>1.8</v>
      </c>
      <c r="S15" s="9">
        <v>1.1</v>
      </c>
      <c r="T15" s="9">
        <v>1.3</v>
      </c>
      <c r="U15" s="9">
        <v>1</v>
      </c>
      <c r="V15" s="9">
        <v>0.5</v>
      </c>
      <c r="W15" s="9">
        <v>1.3</v>
      </c>
      <c r="X15" s="9">
        <v>1.2</v>
      </c>
      <c r="Y15" s="9">
        <v>2.6</v>
      </c>
      <c r="Z15" s="45">
        <f t="shared" si="0"/>
        <v>1.6333333333333335</v>
      </c>
      <c r="AA15" s="116" t="s">
        <v>17</v>
      </c>
      <c r="AB15" s="9">
        <v>3</v>
      </c>
      <c r="AC15" s="143">
        <v>0.9840277777777778</v>
      </c>
      <c r="AD15" s="29">
        <v>12</v>
      </c>
      <c r="AE15" s="116" t="s">
        <v>17</v>
      </c>
      <c r="AF15" s="9">
        <v>5.7</v>
      </c>
      <c r="AG15" s="146">
        <v>0.9819444444444444</v>
      </c>
    </row>
    <row r="16" spans="1:33" ht="14.25" customHeight="1">
      <c r="A16" s="112">
        <v>13</v>
      </c>
      <c r="B16" s="13">
        <v>0.9</v>
      </c>
      <c r="C16" s="9">
        <v>0.8</v>
      </c>
      <c r="D16" s="9">
        <v>0.6</v>
      </c>
      <c r="E16" s="9">
        <v>1.8</v>
      </c>
      <c r="F16" s="9">
        <v>1</v>
      </c>
      <c r="G16" s="9">
        <v>1</v>
      </c>
      <c r="H16" s="9">
        <v>1</v>
      </c>
      <c r="I16" s="9">
        <v>1.8</v>
      </c>
      <c r="J16" s="9">
        <v>1.4</v>
      </c>
      <c r="K16" s="9">
        <v>1.5</v>
      </c>
      <c r="L16" s="9">
        <v>1.7</v>
      </c>
      <c r="M16" s="9">
        <v>2.3</v>
      </c>
      <c r="N16" s="9">
        <v>2.3</v>
      </c>
      <c r="O16" s="9">
        <v>2</v>
      </c>
      <c r="P16" s="9">
        <v>1.4</v>
      </c>
      <c r="Q16" s="9">
        <v>1.6</v>
      </c>
      <c r="R16" s="9">
        <v>0.9</v>
      </c>
      <c r="S16" s="9">
        <v>0.5</v>
      </c>
      <c r="T16" s="9">
        <v>2</v>
      </c>
      <c r="U16" s="9">
        <v>1.5</v>
      </c>
      <c r="V16" s="9">
        <v>1</v>
      </c>
      <c r="W16" s="9">
        <v>0.5</v>
      </c>
      <c r="X16" s="9">
        <v>1.4</v>
      </c>
      <c r="Y16" s="9">
        <v>1.5</v>
      </c>
      <c r="Z16" s="45">
        <f t="shared" si="0"/>
        <v>1.3499999999999999</v>
      </c>
      <c r="AA16" s="116" t="s">
        <v>24</v>
      </c>
      <c r="AB16" s="9">
        <v>3.1</v>
      </c>
      <c r="AC16" s="143">
        <v>0.475</v>
      </c>
      <c r="AD16" s="29">
        <v>13</v>
      </c>
      <c r="AE16" s="116" t="s">
        <v>24</v>
      </c>
      <c r="AF16" s="9">
        <v>5.9</v>
      </c>
      <c r="AG16" s="146">
        <v>0.5298611111111111</v>
      </c>
    </row>
    <row r="17" spans="1:33" ht="14.25" customHeight="1">
      <c r="A17" s="112">
        <v>14</v>
      </c>
      <c r="B17" s="13">
        <v>2.2</v>
      </c>
      <c r="C17" s="9">
        <v>2.4</v>
      </c>
      <c r="D17" s="9">
        <v>2</v>
      </c>
      <c r="E17" s="9">
        <v>1</v>
      </c>
      <c r="F17" s="9">
        <v>1.3</v>
      </c>
      <c r="G17" s="9">
        <v>1</v>
      </c>
      <c r="H17" s="9">
        <v>1.3</v>
      </c>
      <c r="I17" s="9">
        <v>0.9</v>
      </c>
      <c r="J17" s="9">
        <v>1.1</v>
      </c>
      <c r="K17" s="9">
        <v>1.5</v>
      </c>
      <c r="L17" s="9">
        <v>2.2</v>
      </c>
      <c r="M17" s="9">
        <v>1.9</v>
      </c>
      <c r="N17" s="9">
        <v>2.6</v>
      </c>
      <c r="O17" s="9">
        <v>2.1</v>
      </c>
      <c r="P17" s="9">
        <v>2.1</v>
      </c>
      <c r="Q17" s="9">
        <v>4.4</v>
      </c>
      <c r="R17" s="9">
        <v>5.2</v>
      </c>
      <c r="S17" s="9">
        <v>4.8</v>
      </c>
      <c r="T17" s="9">
        <v>4</v>
      </c>
      <c r="U17" s="9">
        <v>3.3</v>
      </c>
      <c r="V17" s="9">
        <v>1</v>
      </c>
      <c r="W17" s="9">
        <v>0.9</v>
      </c>
      <c r="X17" s="9">
        <v>1</v>
      </c>
      <c r="Y17" s="9">
        <v>1.4</v>
      </c>
      <c r="Z17" s="45">
        <f t="shared" si="0"/>
        <v>2.15</v>
      </c>
      <c r="AA17" s="116" t="s">
        <v>17</v>
      </c>
      <c r="AB17" s="9">
        <v>6.2</v>
      </c>
      <c r="AC17" s="143">
        <v>0.7444444444444445</v>
      </c>
      <c r="AD17" s="29">
        <v>14</v>
      </c>
      <c r="AE17" s="116" t="s">
        <v>16</v>
      </c>
      <c r="AF17" s="9">
        <v>12.1</v>
      </c>
      <c r="AG17" s="146">
        <v>0.7395833333333334</v>
      </c>
    </row>
    <row r="18" spans="1:33" ht="14.25" customHeight="1">
      <c r="A18" s="112">
        <v>15</v>
      </c>
      <c r="B18" s="13">
        <v>1.5</v>
      </c>
      <c r="C18" s="9">
        <v>1.8</v>
      </c>
      <c r="D18" s="9">
        <v>3.8</v>
      </c>
      <c r="E18" s="9">
        <v>3.7</v>
      </c>
      <c r="F18" s="9">
        <v>4.8</v>
      </c>
      <c r="G18" s="9">
        <v>4.8</v>
      </c>
      <c r="H18" s="9">
        <v>4.7</v>
      </c>
      <c r="I18" s="9">
        <v>3.6</v>
      </c>
      <c r="J18" s="9">
        <v>6.3</v>
      </c>
      <c r="K18" s="9">
        <v>3.9</v>
      </c>
      <c r="L18" s="9">
        <v>5.2</v>
      </c>
      <c r="M18" s="9">
        <v>4.8</v>
      </c>
      <c r="N18" s="9">
        <v>5.3</v>
      </c>
      <c r="O18" s="9">
        <v>4.8</v>
      </c>
      <c r="P18" s="9">
        <v>4.5</v>
      </c>
      <c r="Q18" s="9">
        <v>3.5</v>
      </c>
      <c r="R18" s="9">
        <v>2.7</v>
      </c>
      <c r="S18" s="9">
        <v>2.9</v>
      </c>
      <c r="T18" s="9">
        <v>2.7</v>
      </c>
      <c r="U18" s="9">
        <v>1.8</v>
      </c>
      <c r="V18" s="9">
        <v>2.3</v>
      </c>
      <c r="W18" s="9">
        <v>1.8</v>
      </c>
      <c r="X18" s="9">
        <v>1.6</v>
      </c>
      <c r="Y18" s="9">
        <v>1.8</v>
      </c>
      <c r="Z18" s="45">
        <f t="shared" si="0"/>
        <v>3.525</v>
      </c>
      <c r="AA18" s="116" t="s">
        <v>21</v>
      </c>
      <c r="AB18" s="9">
        <v>7.2</v>
      </c>
      <c r="AC18" s="143">
        <v>0.4</v>
      </c>
      <c r="AD18" s="29">
        <v>15</v>
      </c>
      <c r="AE18" s="116" t="s">
        <v>21</v>
      </c>
      <c r="AF18" s="9">
        <v>14</v>
      </c>
      <c r="AG18" s="146">
        <v>0.3958333333333333</v>
      </c>
    </row>
    <row r="19" spans="1:33" ht="14.25" customHeight="1">
      <c r="A19" s="112">
        <v>16</v>
      </c>
      <c r="B19" s="13">
        <v>2</v>
      </c>
      <c r="C19" s="9">
        <v>1.2</v>
      </c>
      <c r="D19" s="9">
        <v>1.9</v>
      </c>
      <c r="E19" s="9">
        <v>1.5</v>
      </c>
      <c r="F19" s="9">
        <v>1.1</v>
      </c>
      <c r="G19" s="9">
        <v>1.5</v>
      </c>
      <c r="H19" s="9">
        <v>1.9</v>
      </c>
      <c r="I19" s="9">
        <v>2.8</v>
      </c>
      <c r="J19" s="9">
        <v>2.9</v>
      </c>
      <c r="K19" s="9">
        <v>3</v>
      </c>
      <c r="L19" s="9">
        <v>3.2</v>
      </c>
      <c r="M19" s="9">
        <v>3.1</v>
      </c>
      <c r="N19" s="9">
        <v>3.6</v>
      </c>
      <c r="O19" s="9">
        <v>3.3</v>
      </c>
      <c r="P19" s="9">
        <v>3.1</v>
      </c>
      <c r="Q19" s="9">
        <v>2.3</v>
      </c>
      <c r="R19" s="9">
        <v>1.9</v>
      </c>
      <c r="S19" s="9">
        <v>2</v>
      </c>
      <c r="T19" s="9">
        <v>1</v>
      </c>
      <c r="U19" s="9">
        <v>2</v>
      </c>
      <c r="V19" s="9">
        <v>2.4</v>
      </c>
      <c r="W19" s="9">
        <v>1.6</v>
      </c>
      <c r="X19" s="9">
        <v>2.8</v>
      </c>
      <c r="Y19" s="9">
        <v>2.1</v>
      </c>
      <c r="Z19" s="45">
        <f t="shared" si="0"/>
        <v>2.2583333333333333</v>
      </c>
      <c r="AA19" s="116" t="s">
        <v>36</v>
      </c>
      <c r="AB19" s="9">
        <v>4.4</v>
      </c>
      <c r="AC19" s="143">
        <v>0.51875</v>
      </c>
      <c r="AD19" s="29">
        <v>16</v>
      </c>
      <c r="AE19" s="116" t="s">
        <v>36</v>
      </c>
      <c r="AF19" s="9">
        <v>8</v>
      </c>
      <c r="AG19" s="146">
        <v>0.5159722222222222</v>
      </c>
    </row>
    <row r="20" spans="1:33" ht="14.25" customHeight="1">
      <c r="A20" s="112">
        <v>17</v>
      </c>
      <c r="B20" s="13">
        <v>2.9</v>
      </c>
      <c r="C20" s="9">
        <v>1.9</v>
      </c>
      <c r="D20" s="9">
        <v>3.1</v>
      </c>
      <c r="E20" s="9">
        <v>2.3</v>
      </c>
      <c r="F20" s="9">
        <v>1.7</v>
      </c>
      <c r="G20" s="9">
        <v>1</v>
      </c>
      <c r="H20" s="9">
        <v>1.3</v>
      </c>
      <c r="I20" s="9">
        <v>1.2</v>
      </c>
      <c r="J20" s="9">
        <v>1.2</v>
      </c>
      <c r="K20" s="10">
        <v>2.6</v>
      </c>
      <c r="L20" s="9">
        <v>3.6</v>
      </c>
      <c r="M20" s="9">
        <v>3.8</v>
      </c>
      <c r="N20" s="9">
        <v>2.6</v>
      </c>
      <c r="O20" s="9">
        <v>3.4</v>
      </c>
      <c r="P20" s="9">
        <v>2.8</v>
      </c>
      <c r="Q20" s="9">
        <v>2.4</v>
      </c>
      <c r="R20" s="9">
        <v>1.4</v>
      </c>
      <c r="S20" s="9">
        <v>1.7</v>
      </c>
      <c r="T20" s="9">
        <v>2</v>
      </c>
      <c r="U20" s="9">
        <v>1</v>
      </c>
      <c r="V20" s="9">
        <v>1.5</v>
      </c>
      <c r="W20" s="9">
        <v>1</v>
      </c>
      <c r="X20" s="9">
        <v>1.8</v>
      </c>
      <c r="Y20" s="9">
        <v>1.6</v>
      </c>
      <c r="Z20" s="45">
        <f t="shared" si="0"/>
        <v>2.0749999999999997</v>
      </c>
      <c r="AA20" s="116" t="s">
        <v>36</v>
      </c>
      <c r="AB20" s="9">
        <v>4.3</v>
      </c>
      <c r="AC20" s="143">
        <v>0.4756944444444444</v>
      </c>
      <c r="AD20" s="29">
        <v>17</v>
      </c>
      <c r="AE20" s="116" t="s">
        <v>33</v>
      </c>
      <c r="AF20" s="9">
        <v>6.7</v>
      </c>
      <c r="AG20" s="146">
        <v>0.4694444444444445</v>
      </c>
    </row>
    <row r="21" spans="1:33" ht="14.25" customHeight="1">
      <c r="A21" s="112">
        <v>18</v>
      </c>
      <c r="B21" s="13">
        <v>1.4</v>
      </c>
      <c r="C21" s="9">
        <v>1</v>
      </c>
      <c r="D21" s="9">
        <v>2.3</v>
      </c>
      <c r="E21" s="9">
        <v>0.5</v>
      </c>
      <c r="F21" s="9">
        <v>0.6</v>
      </c>
      <c r="G21" s="9">
        <v>0.4</v>
      </c>
      <c r="H21" s="9">
        <v>2.4</v>
      </c>
      <c r="I21" s="9">
        <v>3.2</v>
      </c>
      <c r="J21" s="9">
        <v>2.5</v>
      </c>
      <c r="K21" s="9">
        <v>3.6</v>
      </c>
      <c r="L21" s="9">
        <v>3.7</v>
      </c>
      <c r="M21" s="9">
        <v>3.2</v>
      </c>
      <c r="N21" s="9">
        <v>3.2</v>
      </c>
      <c r="O21" s="9">
        <v>3</v>
      </c>
      <c r="P21" s="9">
        <v>3.1</v>
      </c>
      <c r="Q21" s="9">
        <v>2.5</v>
      </c>
      <c r="R21" s="9">
        <v>1.6</v>
      </c>
      <c r="S21" s="9">
        <v>1.6</v>
      </c>
      <c r="T21" s="9">
        <v>1.2</v>
      </c>
      <c r="U21" s="9">
        <v>1.3</v>
      </c>
      <c r="V21" s="9">
        <v>1.9</v>
      </c>
      <c r="W21" s="9">
        <v>1.2</v>
      </c>
      <c r="X21" s="9">
        <v>2.6</v>
      </c>
      <c r="Y21" s="9">
        <v>2.4</v>
      </c>
      <c r="Z21" s="45">
        <f t="shared" si="0"/>
        <v>2.1</v>
      </c>
      <c r="AA21" s="116" t="s">
        <v>16</v>
      </c>
      <c r="AB21" s="9">
        <v>4.7</v>
      </c>
      <c r="AC21" s="143">
        <v>0.44930555555555557</v>
      </c>
      <c r="AD21" s="29">
        <v>18</v>
      </c>
      <c r="AE21" s="116" t="s">
        <v>16</v>
      </c>
      <c r="AF21" s="9">
        <v>8.4</v>
      </c>
      <c r="AG21" s="146">
        <v>0.4458333333333333</v>
      </c>
    </row>
    <row r="22" spans="1:33" ht="14.25" customHeight="1">
      <c r="A22" s="112">
        <v>19</v>
      </c>
      <c r="B22" s="13">
        <v>0.7</v>
      </c>
      <c r="C22" s="9">
        <v>0.8</v>
      </c>
      <c r="D22" s="9">
        <v>0.6</v>
      </c>
      <c r="E22" s="9">
        <v>1.1</v>
      </c>
      <c r="F22" s="9">
        <v>0.7</v>
      </c>
      <c r="G22" s="9">
        <v>0.9</v>
      </c>
      <c r="H22" s="9">
        <v>1.2</v>
      </c>
      <c r="I22" s="9">
        <v>0.6</v>
      </c>
      <c r="J22" s="9">
        <v>1</v>
      </c>
      <c r="K22" s="9">
        <v>1.2</v>
      </c>
      <c r="L22" s="9">
        <v>1.6</v>
      </c>
      <c r="M22" s="9">
        <v>2</v>
      </c>
      <c r="N22" s="9">
        <v>1.6</v>
      </c>
      <c r="O22" s="9">
        <v>2.1</v>
      </c>
      <c r="P22" s="9">
        <v>1.1</v>
      </c>
      <c r="Q22" s="9">
        <v>1.5</v>
      </c>
      <c r="R22" s="9">
        <v>0.9</v>
      </c>
      <c r="S22" s="9">
        <v>0.6</v>
      </c>
      <c r="T22" s="9">
        <v>0.7</v>
      </c>
      <c r="U22" s="9">
        <v>1.6</v>
      </c>
      <c r="V22" s="9">
        <v>1.7</v>
      </c>
      <c r="W22" s="9">
        <v>1.5</v>
      </c>
      <c r="X22" s="9">
        <v>0.8</v>
      </c>
      <c r="Y22" s="9">
        <v>0.9</v>
      </c>
      <c r="Z22" s="45">
        <f t="shared" si="0"/>
        <v>1.1416666666666668</v>
      </c>
      <c r="AA22" s="116" t="s">
        <v>23</v>
      </c>
      <c r="AB22" s="9">
        <v>2.8</v>
      </c>
      <c r="AC22" s="143">
        <v>0.579861111111111</v>
      </c>
      <c r="AD22" s="29">
        <v>19</v>
      </c>
      <c r="AE22" s="116" t="s">
        <v>24</v>
      </c>
      <c r="AF22" s="9">
        <v>5.7</v>
      </c>
      <c r="AG22" s="146">
        <v>0.5756944444444444</v>
      </c>
    </row>
    <row r="23" spans="1:33" ht="14.25" customHeight="1">
      <c r="A23" s="112">
        <v>20</v>
      </c>
      <c r="B23" s="13">
        <v>1.6</v>
      </c>
      <c r="C23" s="9">
        <v>1.5</v>
      </c>
      <c r="D23" s="9">
        <v>1.8</v>
      </c>
      <c r="E23" s="9">
        <v>1.1</v>
      </c>
      <c r="F23" s="9">
        <v>1.8</v>
      </c>
      <c r="G23" s="9">
        <v>1.9</v>
      </c>
      <c r="H23" s="9">
        <v>2.4</v>
      </c>
      <c r="I23" s="9">
        <v>1.9</v>
      </c>
      <c r="J23" s="9">
        <v>3.5</v>
      </c>
      <c r="K23" s="9">
        <v>2.8</v>
      </c>
      <c r="L23" s="9">
        <v>2.5</v>
      </c>
      <c r="M23" s="9">
        <v>2.4</v>
      </c>
      <c r="N23" s="9">
        <v>1.7</v>
      </c>
      <c r="O23" s="9">
        <v>2.2</v>
      </c>
      <c r="P23" s="9">
        <v>3</v>
      </c>
      <c r="Q23" s="9">
        <v>2</v>
      </c>
      <c r="R23" s="9">
        <v>2.3</v>
      </c>
      <c r="S23" s="9">
        <v>1.1</v>
      </c>
      <c r="T23" s="9">
        <v>1.1</v>
      </c>
      <c r="U23" s="9">
        <v>1.5</v>
      </c>
      <c r="V23" s="9">
        <v>1.9</v>
      </c>
      <c r="W23" s="9">
        <v>1</v>
      </c>
      <c r="X23" s="9">
        <v>1.6</v>
      </c>
      <c r="Y23" s="9">
        <v>1.7</v>
      </c>
      <c r="Z23" s="45">
        <f t="shared" si="0"/>
        <v>1.9291666666666665</v>
      </c>
      <c r="AA23" s="116" t="s">
        <v>21</v>
      </c>
      <c r="AB23" s="9">
        <v>4.3</v>
      </c>
      <c r="AC23" s="143">
        <v>0.4298611111111111</v>
      </c>
      <c r="AD23" s="29">
        <v>20</v>
      </c>
      <c r="AE23" s="116" t="s">
        <v>21</v>
      </c>
      <c r="AF23" s="9">
        <v>8.1</v>
      </c>
      <c r="AG23" s="146">
        <v>0.4277777777777778</v>
      </c>
    </row>
    <row r="24" spans="1:33" ht="14.25" customHeight="1">
      <c r="A24" s="113">
        <v>21</v>
      </c>
      <c r="B24" s="19">
        <v>2</v>
      </c>
      <c r="C24" s="20">
        <v>2.2</v>
      </c>
      <c r="D24" s="20">
        <v>2.2</v>
      </c>
      <c r="E24" s="20">
        <v>1.7</v>
      </c>
      <c r="F24" s="20">
        <v>0.7</v>
      </c>
      <c r="G24" s="20">
        <v>1.8</v>
      </c>
      <c r="H24" s="20">
        <v>1.6</v>
      </c>
      <c r="I24" s="20">
        <v>2.8</v>
      </c>
      <c r="J24" s="20">
        <v>4.2</v>
      </c>
      <c r="K24" s="20">
        <v>4</v>
      </c>
      <c r="L24" s="20">
        <v>4.8</v>
      </c>
      <c r="M24" s="20">
        <v>5.9</v>
      </c>
      <c r="N24" s="20">
        <v>5.4</v>
      </c>
      <c r="O24" s="20">
        <v>4.3</v>
      </c>
      <c r="P24" s="20">
        <v>4.6</v>
      </c>
      <c r="Q24" s="20">
        <v>4.9</v>
      </c>
      <c r="R24" s="20">
        <v>4.2</v>
      </c>
      <c r="S24" s="20">
        <v>3.9</v>
      </c>
      <c r="T24" s="20">
        <v>3.7</v>
      </c>
      <c r="U24" s="20">
        <v>3.2</v>
      </c>
      <c r="V24" s="20">
        <v>3.2</v>
      </c>
      <c r="W24" s="20">
        <v>3.1</v>
      </c>
      <c r="X24" s="20">
        <v>2.8</v>
      </c>
      <c r="Y24" s="20">
        <v>3.1</v>
      </c>
      <c r="Z24" s="46">
        <f t="shared" si="0"/>
        <v>3.3458333333333328</v>
      </c>
      <c r="AA24" s="117" t="s">
        <v>21</v>
      </c>
      <c r="AB24" s="20">
        <v>6.7</v>
      </c>
      <c r="AC24" s="144">
        <v>0.5583333333333333</v>
      </c>
      <c r="AD24" s="31">
        <v>21</v>
      </c>
      <c r="AE24" s="117" t="s">
        <v>21</v>
      </c>
      <c r="AF24" s="20">
        <v>11.8</v>
      </c>
      <c r="AG24" s="147">
        <v>0.5548611111111111</v>
      </c>
    </row>
    <row r="25" spans="1:33" ht="14.25" customHeight="1">
      <c r="A25" s="112">
        <v>22</v>
      </c>
      <c r="B25" s="13">
        <v>2.5</v>
      </c>
      <c r="C25" s="9">
        <v>2.2</v>
      </c>
      <c r="D25" s="9">
        <v>1.9</v>
      </c>
      <c r="E25" s="9">
        <v>2.8</v>
      </c>
      <c r="F25" s="9">
        <v>2.3</v>
      </c>
      <c r="G25" s="9">
        <v>1.9</v>
      </c>
      <c r="H25" s="9">
        <v>2.5</v>
      </c>
      <c r="I25" s="9">
        <v>2.5</v>
      </c>
      <c r="J25" s="9">
        <v>3.9</v>
      </c>
      <c r="K25" s="9">
        <v>2</v>
      </c>
      <c r="L25" s="9">
        <v>3.2</v>
      </c>
      <c r="M25" s="9">
        <v>2.3</v>
      </c>
      <c r="N25" s="9">
        <v>2.3</v>
      </c>
      <c r="O25" s="9">
        <v>1.6</v>
      </c>
      <c r="P25" s="9">
        <v>1.2</v>
      </c>
      <c r="Q25" s="9">
        <v>1</v>
      </c>
      <c r="R25" s="9">
        <v>1</v>
      </c>
      <c r="S25" s="9">
        <v>1.2</v>
      </c>
      <c r="T25" s="9">
        <v>1.5</v>
      </c>
      <c r="U25" s="9">
        <v>1.2</v>
      </c>
      <c r="V25" s="9">
        <v>1.7</v>
      </c>
      <c r="W25" s="9">
        <v>1.3</v>
      </c>
      <c r="X25" s="9">
        <v>1.2</v>
      </c>
      <c r="Y25" s="9">
        <v>0.7</v>
      </c>
      <c r="Z25" s="45">
        <f t="shared" si="0"/>
        <v>1.9125000000000005</v>
      </c>
      <c r="AA25" s="116" t="s">
        <v>32</v>
      </c>
      <c r="AB25" s="9">
        <v>3.9</v>
      </c>
      <c r="AC25" s="143">
        <v>0.375</v>
      </c>
      <c r="AD25" s="29">
        <v>22</v>
      </c>
      <c r="AE25" s="116" t="s">
        <v>32</v>
      </c>
      <c r="AF25" s="9">
        <v>6.8</v>
      </c>
      <c r="AG25" s="146">
        <v>0.37152777777777773</v>
      </c>
    </row>
    <row r="26" spans="1:33" ht="14.25" customHeight="1">
      <c r="A26" s="112">
        <v>23</v>
      </c>
      <c r="B26" s="13">
        <v>1.9</v>
      </c>
      <c r="C26" s="9">
        <v>0.4</v>
      </c>
      <c r="D26" s="9">
        <v>0.6</v>
      </c>
      <c r="E26" s="9">
        <v>0.6</v>
      </c>
      <c r="F26" s="9">
        <v>0.5</v>
      </c>
      <c r="G26" s="9">
        <v>0.7</v>
      </c>
      <c r="H26" s="9">
        <v>0.7</v>
      </c>
      <c r="I26" s="9">
        <v>2.2</v>
      </c>
      <c r="J26" s="9">
        <v>1.4</v>
      </c>
      <c r="K26" s="9">
        <v>2</v>
      </c>
      <c r="L26" s="9">
        <v>1.7</v>
      </c>
      <c r="M26" s="9">
        <v>2.2</v>
      </c>
      <c r="N26" s="9">
        <v>1.6</v>
      </c>
      <c r="O26" s="9">
        <v>0.9</v>
      </c>
      <c r="P26" s="9">
        <v>2</v>
      </c>
      <c r="Q26" s="9">
        <v>0.9</v>
      </c>
      <c r="R26" s="9">
        <v>0.9</v>
      </c>
      <c r="S26" s="9">
        <v>0.7</v>
      </c>
      <c r="T26" s="9">
        <v>0.7</v>
      </c>
      <c r="U26" s="9">
        <v>1.3</v>
      </c>
      <c r="V26" s="9">
        <v>3.7</v>
      </c>
      <c r="W26" s="9">
        <v>2.6</v>
      </c>
      <c r="X26" s="9">
        <v>3.3</v>
      </c>
      <c r="Y26" s="9">
        <v>3.4</v>
      </c>
      <c r="Z26" s="45">
        <f t="shared" si="0"/>
        <v>1.5374999999999996</v>
      </c>
      <c r="AA26" s="116" t="s">
        <v>21</v>
      </c>
      <c r="AB26" s="9">
        <v>4</v>
      </c>
      <c r="AC26" s="143">
        <v>0.8868055555555556</v>
      </c>
      <c r="AD26" s="29">
        <v>23</v>
      </c>
      <c r="AE26" s="116" t="s">
        <v>22</v>
      </c>
      <c r="AF26" s="9">
        <v>8</v>
      </c>
      <c r="AG26" s="146">
        <v>0.8784722222222222</v>
      </c>
    </row>
    <row r="27" spans="1:33" ht="14.25" customHeight="1">
      <c r="A27" s="112">
        <v>24</v>
      </c>
      <c r="B27" s="13">
        <v>2.9</v>
      </c>
      <c r="C27" s="9">
        <v>2.8</v>
      </c>
      <c r="D27" s="9">
        <v>3</v>
      </c>
      <c r="E27" s="9">
        <v>2.4</v>
      </c>
      <c r="F27" s="9">
        <v>2.4</v>
      </c>
      <c r="G27" s="9">
        <v>4.2</v>
      </c>
      <c r="H27" s="9">
        <v>4.3</v>
      </c>
      <c r="I27" s="9">
        <v>4.4</v>
      </c>
      <c r="J27" s="9">
        <v>4.1</v>
      </c>
      <c r="K27" s="9">
        <v>4.7</v>
      </c>
      <c r="L27" s="9">
        <v>3.8</v>
      </c>
      <c r="M27" s="9">
        <v>4.8</v>
      </c>
      <c r="N27" s="9">
        <v>4.5</v>
      </c>
      <c r="O27" s="9">
        <v>5.8</v>
      </c>
      <c r="P27" s="9">
        <v>4.6</v>
      </c>
      <c r="Q27" s="9">
        <v>5.9</v>
      </c>
      <c r="R27" s="9">
        <v>5.1</v>
      </c>
      <c r="S27" s="9">
        <v>5.3</v>
      </c>
      <c r="T27" s="9">
        <v>5.4</v>
      </c>
      <c r="U27" s="9">
        <v>4.7</v>
      </c>
      <c r="V27" s="9">
        <v>4.7</v>
      </c>
      <c r="W27" s="9">
        <v>6.1</v>
      </c>
      <c r="X27" s="9">
        <v>5.8</v>
      </c>
      <c r="Y27" s="9">
        <v>6.9</v>
      </c>
      <c r="Z27" s="45">
        <f t="shared" si="0"/>
        <v>4.5249999999999995</v>
      </c>
      <c r="AA27" s="116" t="s">
        <v>22</v>
      </c>
      <c r="AB27" s="9">
        <v>6.9</v>
      </c>
      <c r="AC27" s="143">
        <v>1</v>
      </c>
      <c r="AD27" s="29">
        <v>24</v>
      </c>
      <c r="AE27" s="116" t="s">
        <v>22</v>
      </c>
      <c r="AF27" s="9">
        <v>14.3</v>
      </c>
      <c r="AG27" s="146">
        <v>0.998611111111111</v>
      </c>
    </row>
    <row r="28" spans="1:33" ht="14.25" customHeight="1">
      <c r="A28" s="112">
        <v>25</v>
      </c>
      <c r="B28" s="13">
        <v>5.6</v>
      </c>
      <c r="C28" s="9">
        <v>6.7</v>
      </c>
      <c r="D28" s="9">
        <v>5.5</v>
      </c>
      <c r="E28" s="9">
        <v>6.1</v>
      </c>
      <c r="F28" s="9">
        <v>6.5</v>
      </c>
      <c r="G28" s="9">
        <v>7.3</v>
      </c>
      <c r="H28" s="9">
        <v>7.5</v>
      </c>
      <c r="I28" s="9">
        <v>7.6</v>
      </c>
      <c r="J28" s="9">
        <v>6.8</v>
      </c>
      <c r="K28" s="9">
        <v>6.7</v>
      </c>
      <c r="L28" s="9">
        <v>8.6</v>
      </c>
      <c r="M28" s="9">
        <v>8.4</v>
      </c>
      <c r="N28" s="9">
        <v>10.2</v>
      </c>
      <c r="O28" s="9">
        <v>10.4</v>
      </c>
      <c r="P28" s="9">
        <v>10.3</v>
      </c>
      <c r="Q28" s="9">
        <v>8.4</v>
      </c>
      <c r="R28" s="9">
        <v>8.8</v>
      </c>
      <c r="S28" s="9">
        <v>4.5</v>
      </c>
      <c r="T28" s="9">
        <v>5.6</v>
      </c>
      <c r="U28" s="9">
        <v>5.2</v>
      </c>
      <c r="V28" s="9">
        <v>5.2</v>
      </c>
      <c r="W28" s="9">
        <v>4.4</v>
      </c>
      <c r="X28" s="9">
        <v>4.1</v>
      </c>
      <c r="Y28" s="9">
        <v>4.3</v>
      </c>
      <c r="Z28" s="45">
        <f t="shared" si="0"/>
        <v>6.8625</v>
      </c>
      <c r="AA28" s="116" t="s">
        <v>21</v>
      </c>
      <c r="AB28" s="9">
        <v>11.9</v>
      </c>
      <c r="AC28" s="143">
        <v>0.6069444444444444</v>
      </c>
      <c r="AD28" s="29">
        <v>25</v>
      </c>
      <c r="AE28" s="116" t="s">
        <v>21</v>
      </c>
      <c r="AF28" s="9">
        <v>26.5</v>
      </c>
      <c r="AG28" s="146">
        <v>0.5694444444444444</v>
      </c>
    </row>
    <row r="29" spans="1:33" ht="14.25" customHeight="1">
      <c r="A29" s="112">
        <v>26</v>
      </c>
      <c r="B29" s="13">
        <v>4.7</v>
      </c>
      <c r="C29" s="9">
        <v>4.7</v>
      </c>
      <c r="D29" s="9">
        <v>5.7</v>
      </c>
      <c r="E29" s="9">
        <v>3.4</v>
      </c>
      <c r="F29" s="9">
        <v>2.3</v>
      </c>
      <c r="G29" s="9">
        <v>3.5</v>
      </c>
      <c r="H29" s="9">
        <v>4.7</v>
      </c>
      <c r="I29" s="9">
        <v>4.6</v>
      </c>
      <c r="J29" s="9">
        <v>4.9</v>
      </c>
      <c r="K29" s="9">
        <v>6.6</v>
      </c>
      <c r="L29" s="9">
        <v>5.9</v>
      </c>
      <c r="M29" s="9">
        <v>5.2</v>
      </c>
      <c r="N29" s="9">
        <v>5</v>
      </c>
      <c r="O29" s="9">
        <v>4.7</v>
      </c>
      <c r="P29" s="9">
        <v>3.9</v>
      </c>
      <c r="Q29" s="9">
        <v>3.9</v>
      </c>
      <c r="R29" s="9">
        <v>4.2</v>
      </c>
      <c r="S29" s="9">
        <v>4.1</v>
      </c>
      <c r="T29" s="9">
        <v>3.9</v>
      </c>
      <c r="U29" s="9">
        <v>3.2</v>
      </c>
      <c r="V29" s="9">
        <v>3.9</v>
      </c>
      <c r="W29" s="9">
        <v>2.9</v>
      </c>
      <c r="X29" s="9">
        <v>2.4</v>
      </c>
      <c r="Y29" s="9">
        <v>2.8</v>
      </c>
      <c r="Z29" s="45">
        <f t="shared" si="0"/>
        <v>4.212500000000001</v>
      </c>
      <c r="AA29" s="116" t="s">
        <v>20</v>
      </c>
      <c r="AB29" s="9">
        <v>6.8</v>
      </c>
      <c r="AC29" s="143">
        <v>0.513888888888889</v>
      </c>
      <c r="AD29" s="29">
        <v>26</v>
      </c>
      <c r="AE29" s="116" t="s">
        <v>22</v>
      </c>
      <c r="AF29" s="9">
        <v>15.3</v>
      </c>
      <c r="AG29" s="146">
        <v>0.04305555555555556</v>
      </c>
    </row>
    <row r="30" spans="1:33" ht="14.25" customHeight="1">
      <c r="A30" s="112">
        <v>27</v>
      </c>
      <c r="B30" s="13">
        <v>2.4</v>
      </c>
      <c r="C30" s="9">
        <v>2.6</v>
      </c>
      <c r="D30" s="9">
        <v>2.7</v>
      </c>
      <c r="E30" s="9">
        <v>2.5</v>
      </c>
      <c r="F30" s="9">
        <v>2</v>
      </c>
      <c r="G30" s="9">
        <v>1.9</v>
      </c>
      <c r="H30" s="9">
        <v>2.1</v>
      </c>
      <c r="I30" s="9">
        <v>4.1</v>
      </c>
      <c r="J30" s="9">
        <v>4.6</v>
      </c>
      <c r="K30" s="9">
        <v>4.9</v>
      </c>
      <c r="L30" s="9">
        <v>5.1</v>
      </c>
      <c r="M30" s="9">
        <v>4.7</v>
      </c>
      <c r="N30" s="9">
        <v>3.8</v>
      </c>
      <c r="O30" s="9">
        <v>4.1</v>
      </c>
      <c r="P30" s="9">
        <v>4</v>
      </c>
      <c r="Q30" s="9">
        <v>3.4</v>
      </c>
      <c r="R30" s="9">
        <v>3.5</v>
      </c>
      <c r="S30" s="9">
        <v>4.3</v>
      </c>
      <c r="T30" s="9">
        <v>3.1</v>
      </c>
      <c r="U30" s="9">
        <v>2.8</v>
      </c>
      <c r="V30" s="9">
        <v>2.6</v>
      </c>
      <c r="W30" s="9">
        <v>2.6</v>
      </c>
      <c r="X30" s="9">
        <v>2.3</v>
      </c>
      <c r="Y30" s="9">
        <v>2.7</v>
      </c>
      <c r="Z30" s="45">
        <f t="shared" si="0"/>
        <v>3.2833333333333328</v>
      </c>
      <c r="AA30" s="116" t="s">
        <v>20</v>
      </c>
      <c r="AB30" s="9">
        <v>5.5</v>
      </c>
      <c r="AC30" s="143">
        <v>0.4215277777777778</v>
      </c>
      <c r="AD30" s="29">
        <v>27</v>
      </c>
      <c r="AE30" s="116" t="s">
        <v>32</v>
      </c>
      <c r="AF30" s="9">
        <v>11</v>
      </c>
      <c r="AG30" s="146">
        <v>0.4534722222222222</v>
      </c>
    </row>
    <row r="31" spans="1:33" ht="14.25" customHeight="1">
      <c r="A31" s="112">
        <v>28</v>
      </c>
      <c r="B31" s="13">
        <v>1.9</v>
      </c>
      <c r="C31" s="9">
        <v>1.5</v>
      </c>
      <c r="D31" s="9">
        <v>2</v>
      </c>
      <c r="E31" s="9">
        <v>2.7</v>
      </c>
      <c r="F31" s="9">
        <v>2.7</v>
      </c>
      <c r="G31" s="9">
        <v>2.8</v>
      </c>
      <c r="H31" s="9">
        <v>3.4</v>
      </c>
      <c r="I31" s="9">
        <v>3.3</v>
      </c>
      <c r="J31" s="9">
        <v>3.3</v>
      </c>
      <c r="K31" s="9">
        <v>4.3</v>
      </c>
      <c r="L31" s="9">
        <v>4.5</v>
      </c>
      <c r="M31" s="9">
        <v>4.5</v>
      </c>
      <c r="N31" s="9">
        <v>3.8</v>
      </c>
      <c r="O31" s="9">
        <v>4.8</v>
      </c>
      <c r="P31" s="9">
        <v>4.7</v>
      </c>
      <c r="Q31" s="9">
        <v>3.9</v>
      </c>
      <c r="R31" s="9">
        <v>3</v>
      </c>
      <c r="S31" s="9">
        <v>2</v>
      </c>
      <c r="T31" s="9">
        <v>2.3</v>
      </c>
      <c r="U31" s="9">
        <v>2.4</v>
      </c>
      <c r="V31" s="9">
        <v>2.5</v>
      </c>
      <c r="W31" s="9">
        <v>2.9</v>
      </c>
      <c r="X31" s="9">
        <v>2.9</v>
      </c>
      <c r="Y31" s="9">
        <v>3</v>
      </c>
      <c r="Z31" s="45">
        <f t="shared" si="0"/>
        <v>3.129166666666667</v>
      </c>
      <c r="AA31" s="116" t="s">
        <v>20</v>
      </c>
      <c r="AB31" s="9">
        <v>5.5</v>
      </c>
      <c r="AC31" s="143">
        <v>0.5534722222222223</v>
      </c>
      <c r="AD31" s="29">
        <v>28</v>
      </c>
      <c r="AE31" s="116" t="s">
        <v>20</v>
      </c>
      <c r="AF31" s="9">
        <v>10.4</v>
      </c>
      <c r="AG31" s="146">
        <v>0.5305555555555556</v>
      </c>
    </row>
    <row r="32" spans="1:33" ht="14.25" customHeight="1">
      <c r="A32" s="112">
        <v>29</v>
      </c>
      <c r="B32" s="13">
        <v>2.8</v>
      </c>
      <c r="C32" s="9">
        <v>2.9</v>
      </c>
      <c r="D32" s="9">
        <v>2.9</v>
      </c>
      <c r="E32" s="9">
        <v>2.8</v>
      </c>
      <c r="F32" s="9">
        <v>3.2</v>
      </c>
      <c r="G32" s="9">
        <v>2.6</v>
      </c>
      <c r="H32" s="9">
        <v>4.1</v>
      </c>
      <c r="I32" s="9">
        <v>4.1</v>
      </c>
      <c r="J32" s="9">
        <v>4.6</v>
      </c>
      <c r="K32" s="9">
        <v>4.3</v>
      </c>
      <c r="L32" s="9">
        <v>5.5</v>
      </c>
      <c r="M32" s="9">
        <v>5.9</v>
      </c>
      <c r="N32" s="9">
        <v>5.1</v>
      </c>
      <c r="O32" s="9">
        <v>6</v>
      </c>
      <c r="P32" s="9">
        <v>6</v>
      </c>
      <c r="Q32" s="9">
        <v>5.3</v>
      </c>
      <c r="R32" s="9">
        <v>3.7</v>
      </c>
      <c r="S32" s="9">
        <v>2.1</v>
      </c>
      <c r="T32" s="9">
        <v>3</v>
      </c>
      <c r="U32" s="9">
        <v>2.6</v>
      </c>
      <c r="V32" s="9">
        <v>2.6</v>
      </c>
      <c r="W32" s="9">
        <v>2.3</v>
      </c>
      <c r="X32" s="9">
        <v>2.3</v>
      </c>
      <c r="Y32" s="9">
        <v>2.2</v>
      </c>
      <c r="Z32" s="45">
        <f t="shared" si="0"/>
        <v>3.7041666666666657</v>
      </c>
      <c r="AA32" s="116" t="s">
        <v>21</v>
      </c>
      <c r="AB32" s="9">
        <v>6.8</v>
      </c>
      <c r="AC32" s="143">
        <v>0.4076388888888889</v>
      </c>
      <c r="AD32" s="29">
        <v>29</v>
      </c>
      <c r="AE32" s="116" t="s">
        <v>20</v>
      </c>
      <c r="AF32" s="9">
        <v>12.2</v>
      </c>
      <c r="AG32" s="146">
        <v>0.65</v>
      </c>
    </row>
    <row r="33" spans="1:33" ht="14.25" customHeight="1">
      <c r="A33" s="112">
        <v>30</v>
      </c>
      <c r="B33" s="13">
        <v>2</v>
      </c>
      <c r="C33" s="9">
        <v>2.2</v>
      </c>
      <c r="D33" s="9">
        <v>2.2</v>
      </c>
      <c r="E33" s="9">
        <v>1.8</v>
      </c>
      <c r="F33" s="9">
        <v>1.4</v>
      </c>
      <c r="G33" s="9">
        <v>1.7</v>
      </c>
      <c r="H33" s="9">
        <v>2</v>
      </c>
      <c r="I33" s="9">
        <v>2.3</v>
      </c>
      <c r="J33" s="9">
        <v>2.9</v>
      </c>
      <c r="K33" s="9">
        <v>2.6</v>
      </c>
      <c r="L33" s="9">
        <v>2.9</v>
      </c>
      <c r="M33" s="9">
        <v>2.5</v>
      </c>
      <c r="N33" s="9">
        <v>2.5</v>
      </c>
      <c r="O33" s="9">
        <v>2.3</v>
      </c>
      <c r="P33" s="9">
        <v>2.1</v>
      </c>
      <c r="Q33" s="9">
        <v>2.1</v>
      </c>
      <c r="R33" s="9">
        <v>1.5</v>
      </c>
      <c r="S33" s="9">
        <v>0.8</v>
      </c>
      <c r="T33" s="9">
        <v>0.9</v>
      </c>
      <c r="U33" s="9">
        <v>1.5</v>
      </c>
      <c r="V33" s="9">
        <v>0.9</v>
      </c>
      <c r="W33" s="9">
        <v>2</v>
      </c>
      <c r="X33" s="9">
        <v>1.6</v>
      </c>
      <c r="Y33" s="9">
        <v>1.7</v>
      </c>
      <c r="Z33" s="45">
        <f t="shared" si="0"/>
        <v>1.9333333333333333</v>
      </c>
      <c r="AA33" s="116" t="s">
        <v>32</v>
      </c>
      <c r="AB33" s="9">
        <v>3.8</v>
      </c>
      <c r="AC33" s="143">
        <v>0.4055555555555555</v>
      </c>
      <c r="AD33" s="29">
        <v>30</v>
      </c>
      <c r="AE33" s="116" t="s">
        <v>36</v>
      </c>
      <c r="AF33" s="9">
        <v>7.1</v>
      </c>
      <c r="AG33" s="146">
        <v>0.4909722222222222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43"/>
      <c r="AD34" s="29">
        <v>31</v>
      </c>
      <c r="AE34" s="116"/>
      <c r="AF34" s="9"/>
      <c r="AG34" s="146"/>
    </row>
    <row r="35" spans="1:33" ht="14.25" customHeight="1">
      <c r="A35" s="114" t="s">
        <v>25</v>
      </c>
      <c r="B35" s="26">
        <f aca="true" t="shared" si="1" ref="B35:K35">AVERAGE(B4:B34)</f>
        <v>2.1766666666666667</v>
      </c>
      <c r="C35" s="27">
        <f t="shared" si="1"/>
        <v>2.1100000000000003</v>
      </c>
      <c r="D35" s="27">
        <f t="shared" si="1"/>
        <v>2.22</v>
      </c>
      <c r="E35" s="27">
        <f t="shared" si="1"/>
        <v>2.046666666666667</v>
      </c>
      <c r="F35" s="27">
        <f t="shared" si="1"/>
        <v>1.9200000000000002</v>
      </c>
      <c r="G35" s="27">
        <f t="shared" si="1"/>
        <v>1.9400000000000002</v>
      </c>
      <c r="H35" s="27">
        <f t="shared" si="1"/>
        <v>2.2233333333333336</v>
      </c>
      <c r="I35" s="27">
        <f t="shared" si="1"/>
        <v>2.6066666666666665</v>
      </c>
      <c r="J35" s="27">
        <f t="shared" si="1"/>
        <v>2.9566666666666666</v>
      </c>
      <c r="K35" s="27">
        <f t="shared" si="1"/>
        <v>3.22</v>
      </c>
      <c r="L35" s="27">
        <f aca="true" t="shared" si="2" ref="L35:Z35">AVERAGE(L4:L34)</f>
        <v>3.596666666666667</v>
      </c>
      <c r="M35" s="27">
        <f t="shared" si="2"/>
        <v>3.4666666666666672</v>
      </c>
      <c r="N35" s="27">
        <f t="shared" si="2"/>
        <v>3.2933333333333334</v>
      </c>
      <c r="O35" s="27">
        <f t="shared" si="2"/>
        <v>3.506666666666667</v>
      </c>
      <c r="P35" s="27">
        <f t="shared" si="2"/>
        <v>3.3166666666666673</v>
      </c>
      <c r="Q35" s="27">
        <f t="shared" si="2"/>
        <v>3.0266666666666664</v>
      </c>
      <c r="R35" s="27">
        <f t="shared" si="2"/>
        <v>2.6566666666666667</v>
      </c>
      <c r="S35" s="27">
        <f t="shared" si="2"/>
        <v>2.3466666666666667</v>
      </c>
      <c r="T35" s="27">
        <f t="shared" si="2"/>
        <v>2.3533333333333335</v>
      </c>
      <c r="U35" s="27">
        <f t="shared" si="2"/>
        <v>2.2100000000000004</v>
      </c>
      <c r="V35" s="27">
        <f t="shared" si="2"/>
        <v>2.153333333333334</v>
      </c>
      <c r="W35" s="27">
        <f t="shared" si="2"/>
        <v>2.086666666666667</v>
      </c>
      <c r="X35" s="27">
        <f t="shared" si="2"/>
        <v>2.0566666666666666</v>
      </c>
      <c r="Y35" s="27">
        <f t="shared" si="2"/>
        <v>2.3333333333333335</v>
      </c>
      <c r="Z35" s="47">
        <f t="shared" si="2"/>
        <v>2.575972222222222</v>
      </c>
      <c r="AA35" s="118"/>
      <c r="AB35" s="27">
        <f>AVERAGE(AB4:AB34)</f>
        <v>5.2200000000000015</v>
      </c>
      <c r="AC35" s="42"/>
      <c r="AD35" s="42"/>
      <c r="AE35" s="118"/>
      <c r="AF35" s="27">
        <f>AVERAGE(AF4:AF34)</f>
        <v>10.023333333333333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11.9</v>
      </c>
      <c r="O38" s="119" t="s">
        <v>21</v>
      </c>
      <c r="P38" s="30">
        <v>25</v>
      </c>
      <c r="Q38" s="157">
        <v>0.6069444444444444</v>
      </c>
      <c r="T38" s="19">
        <f>MAX(風速2)</f>
        <v>26.5</v>
      </c>
      <c r="U38" s="119" t="s">
        <v>21</v>
      </c>
      <c r="V38" s="30">
        <v>25</v>
      </c>
      <c r="W38" s="157">
        <v>0.5694444444444444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2003-05-01T06:12:26Z</cp:lastPrinted>
  <dcterms:created xsi:type="dcterms:W3CDTF">1997-02-12T01:56:17Z</dcterms:created>
  <dcterms:modified xsi:type="dcterms:W3CDTF">2010-03-23T06:59:51Z</dcterms:modified>
  <cp:category/>
  <cp:version/>
  <cp:contentType/>
  <cp:contentStatus/>
</cp:coreProperties>
</file>