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15480" windowHeight="1009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<sst xmlns="http://schemas.openxmlformats.org/spreadsheetml/2006/main" count="1190" uniqueCount="62">
  <si>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</si>
  <si>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</si>
  <si>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</si>
  <si>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</si>
  <si>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</si>
  <si>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</si>
  <si>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</si>
  <si>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</si>
  <si>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</si>
  <si>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</si>
  <si>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</si>
  <si>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</si>
  <si>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</si>
  <si>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</si>
  <si>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西北西</t>
  </si>
  <si>
    <t>西</t>
  </si>
  <si>
    <t>西南西</t>
  </si>
  <si>
    <t>北西</t>
  </si>
  <si>
    <t>北北東</t>
  </si>
  <si>
    <t>北北西</t>
  </si>
  <si>
    <t>北東</t>
  </si>
  <si>
    <t>東北東</t>
  </si>
  <si>
    <t>北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</si>
  <si>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</si>
  <si>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</si>
  <si>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</si>
  <si>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</si>
  <si>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</si>
  <si>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</si>
  <si>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</si>
  <si>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南東</t>
  </si>
  <si>
    <t>南南西</t>
  </si>
  <si>
    <t>南</t>
  </si>
  <si>
    <t>東南東</t>
  </si>
  <si>
    <t>南西</t>
  </si>
  <si>
    <t>南南東</t>
  </si>
  <si>
    <t>東</t>
  </si>
  <si>
    <t>****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</si>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</sst>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</numFmts>
  <fonts count="3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7" borderId="4" applyNumberFormat="0" applyAlignment="0" applyProtection="0"/>
    <xf numFmtId="182" fontId="4" fillId="0" borderId="0">
      <alignment/>
      <protection/>
    </xf>
    <xf numFmtId="0" fontId="21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0" applyFont="1" applyBorder="1" applyAlignment="1">
      <alignment horizontal="left"/>
      <protection/>
    </xf>
    <xf numFmtId="182" fontId="4" fillId="0" borderId="0" xfId="60" applyFont="1" applyBorder="1" applyAlignment="1" applyProtection="1">
      <alignment horizontal="left"/>
      <protection/>
    </xf>
    <xf numFmtId="182" fontId="4" fillId="0" borderId="0" xfId="60" applyFont="1" applyBorder="1">
      <alignment/>
      <protection/>
    </xf>
    <xf numFmtId="182" fontId="4" fillId="0" borderId="0" xfId="60" applyFont="1">
      <alignment/>
      <protection/>
    </xf>
    <xf numFmtId="182" fontId="4" fillId="0" borderId="10" xfId="60" applyFont="1" applyBorder="1" applyAlignment="1" applyProtection="1">
      <alignment horizontal="right"/>
      <protection/>
    </xf>
    <xf numFmtId="182" fontId="4" fillId="0" borderId="10" xfId="60" applyFont="1" applyBorder="1" applyProtection="1">
      <alignment/>
      <protection/>
    </xf>
    <xf numFmtId="182" fontId="4" fillId="0" borderId="11" xfId="60" applyFont="1" applyBorder="1" applyProtection="1">
      <alignment/>
      <protection/>
    </xf>
    <xf numFmtId="182" fontId="4" fillId="0" borderId="20" xfId="60" applyFont="1" applyBorder="1" applyProtection="1">
      <alignment/>
      <protection/>
    </xf>
    <xf numFmtId="182" fontId="4" fillId="0" borderId="14" xfId="60" applyFont="1" applyBorder="1">
      <alignment/>
      <protection/>
    </xf>
    <xf numFmtId="182" fontId="4" fillId="0" borderId="14" xfId="60" applyFont="1" applyBorder="1" applyAlignment="1" applyProtection="1">
      <alignment horizontal="center"/>
      <protection/>
    </xf>
    <xf numFmtId="182" fontId="4" fillId="0" borderId="29" xfId="60" applyFont="1" applyBorder="1" applyAlignment="1" applyProtection="1">
      <alignment horizontal="center"/>
      <protection/>
    </xf>
    <xf numFmtId="182" fontId="4" fillId="0" borderId="30" xfId="60" applyFont="1" applyBorder="1" applyAlignment="1" applyProtection="1">
      <alignment horizontal="center"/>
      <protection/>
    </xf>
    <xf numFmtId="182" fontId="4" fillId="0" borderId="27" xfId="60" applyFont="1" applyBorder="1" applyAlignment="1" applyProtection="1">
      <alignment horizontal="left"/>
      <protection/>
    </xf>
    <xf numFmtId="182" fontId="4" fillId="0" borderId="27" xfId="60" applyFont="1" applyBorder="1">
      <alignment/>
      <protection/>
    </xf>
    <xf numFmtId="182" fontId="4" fillId="0" borderId="31" xfId="60" applyFont="1" applyBorder="1">
      <alignment/>
      <protection/>
    </xf>
    <xf numFmtId="182" fontId="4" fillId="0" borderId="32" xfId="60" applyFont="1" applyBorder="1">
      <alignment/>
      <protection/>
    </xf>
    <xf numFmtId="0" fontId="4" fillId="0" borderId="33" xfId="60" applyNumberFormat="1" applyFont="1" applyBorder="1" applyProtection="1">
      <alignment/>
      <protection/>
    </xf>
    <xf numFmtId="182" fontId="10" fillId="0" borderId="33" xfId="60" applyNumberFormat="1" applyFont="1" applyBorder="1" applyProtection="1">
      <alignment/>
      <protection/>
    </xf>
    <xf numFmtId="182" fontId="10" fillId="0" borderId="34" xfId="60" applyNumberFormat="1" applyFont="1" applyBorder="1" applyProtection="1">
      <alignment/>
      <protection/>
    </xf>
    <xf numFmtId="182" fontId="10" fillId="0" borderId="35" xfId="60" applyNumberFormat="1" applyFont="1" applyBorder="1" applyProtection="1">
      <alignment/>
      <protection/>
    </xf>
    <xf numFmtId="0" fontId="4" fillId="0" borderId="36" xfId="60" applyNumberFormat="1" applyFont="1" applyBorder="1" applyProtection="1">
      <alignment/>
      <protection/>
    </xf>
    <xf numFmtId="182" fontId="10" fillId="0" borderId="36" xfId="60" applyNumberFormat="1" applyFont="1" applyBorder="1" applyProtection="1">
      <alignment/>
      <protection/>
    </xf>
    <xf numFmtId="182" fontId="10" fillId="0" borderId="37" xfId="60" applyNumberFormat="1" applyFont="1" applyBorder="1" applyProtection="1">
      <alignment/>
      <protection/>
    </xf>
    <xf numFmtId="182" fontId="10" fillId="0" borderId="38" xfId="60" applyNumberFormat="1" applyFont="1" applyBorder="1" applyProtection="1">
      <alignment/>
      <protection/>
    </xf>
    <xf numFmtId="0" fontId="4" fillId="0" borderId="18" xfId="60" applyNumberFormat="1" applyFont="1" applyBorder="1" applyProtection="1">
      <alignment/>
      <protection/>
    </xf>
    <xf numFmtId="182" fontId="10" fillId="0" borderId="18" xfId="60" applyNumberFormat="1" applyFont="1" applyBorder="1" applyProtection="1">
      <alignment/>
      <protection/>
    </xf>
    <xf numFmtId="182" fontId="10" fillId="0" borderId="26" xfId="60" applyNumberFormat="1" applyFont="1" applyBorder="1" applyProtection="1">
      <alignment/>
      <protection/>
    </xf>
    <xf numFmtId="182" fontId="10" fillId="0" borderId="25" xfId="60" applyNumberFormat="1" applyFont="1" applyBorder="1" applyProtection="1">
      <alignment/>
      <protection/>
    </xf>
    <xf numFmtId="0" fontId="4" fillId="0" borderId="15" xfId="60" applyNumberFormat="1" applyFont="1" applyBorder="1" applyProtection="1">
      <alignment/>
      <protection/>
    </xf>
    <xf numFmtId="182" fontId="10" fillId="0" borderId="15" xfId="60" applyNumberFormat="1" applyFont="1" applyBorder="1" applyProtection="1">
      <alignment/>
      <protection/>
    </xf>
    <xf numFmtId="182" fontId="10" fillId="0" borderId="23" xfId="60" applyNumberFormat="1" applyFont="1" applyBorder="1" applyProtection="1">
      <alignment/>
      <protection/>
    </xf>
    <xf numFmtId="182" fontId="10" fillId="0" borderId="24" xfId="60" applyNumberFormat="1" applyFont="1" applyBorder="1" applyProtection="1">
      <alignment/>
      <protection/>
    </xf>
    <xf numFmtId="182" fontId="4" fillId="0" borderId="33" xfId="60" applyFont="1" applyBorder="1" applyAlignment="1" applyProtection="1">
      <alignment horizontal="center"/>
      <protection/>
    </xf>
    <xf numFmtId="182" fontId="10" fillId="0" borderId="33" xfId="60" applyFont="1" applyBorder="1" applyProtection="1">
      <alignment/>
      <protection/>
    </xf>
    <xf numFmtId="182" fontId="10" fillId="0" borderId="34" xfId="60" applyFont="1" applyBorder="1" applyProtection="1">
      <alignment/>
      <protection/>
    </xf>
    <xf numFmtId="182" fontId="10" fillId="0" borderId="35" xfId="60" applyFont="1" applyBorder="1" applyProtection="1">
      <alignment/>
      <protection/>
    </xf>
    <xf numFmtId="182" fontId="4" fillId="0" borderId="36" xfId="60" applyFont="1" applyBorder="1" applyAlignment="1" applyProtection="1">
      <alignment horizontal="center"/>
      <protection/>
    </xf>
    <xf numFmtId="182" fontId="10" fillId="0" borderId="36" xfId="60" applyFont="1" applyBorder="1" applyProtection="1">
      <alignment/>
      <protection/>
    </xf>
    <xf numFmtId="182" fontId="10" fillId="0" borderId="37" xfId="60" applyFont="1" applyBorder="1" applyProtection="1">
      <alignment/>
      <protection/>
    </xf>
    <xf numFmtId="182" fontId="10" fillId="0" borderId="38" xfId="60" applyFont="1" applyBorder="1" applyProtection="1">
      <alignment/>
      <protection/>
    </xf>
    <xf numFmtId="182" fontId="4" fillId="0" borderId="18" xfId="60" applyFont="1" applyBorder="1" applyAlignment="1" applyProtection="1">
      <alignment horizontal="center"/>
      <protection/>
    </xf>
    <xf numFmtId="182" fontId="10" fillId="0" borderId="18" xfId="60" applyFont="1" applyBorder="1" applyProtection="1">
      <alignment/>
      <protection/>
    </xf>
    <xf numFmtId="182" fontId="10" fillId="0" borderId="26" xfId="60" applyFont="1" applyBorder="1" applyProtection="1">
      <alignment/>
      <protection/>
    </xf>
    <xf numFmtId="182" fontId="10" fillId="0" borderId="25" xfId="60" applyFont="1" applyBorder="1" applyProtection="1">
      <alignment/>
      <protection/>
    </xf>
    <xf numFmtId="182" fontId="4" fillId="0" borderId="0" xfId="60" applyFont="1" applyAlignment="1" applyProtection="1">
      <alignment horizontal="left"/>
      <protection/>
    </xf>
    <xf numFmtId="182" fontId="4" fillId="0" borderId="0" xfId="60" applyFont="1" applyBorder="1" applyAlignment="1" applyProtection="1" quotePrefix="1">
      <alignment horizontal="left"/>
      <protection/>
    </xf>
    <xf numFmtId="182" fontId="10" fillId="4" borderId="33" xfId="60" applyFont="1" applyFill="1" applyBorder="1" applyProtection="1">
      <alignment/>
      <protection/>
    </xf>
    <xf numFmtId="182" fontId="10" fillId="4" borderId="34" xfId="60" applyFont="1" applyFill="1" applyBorder="1" applyProtection="1">
      <alignment/>
      <protection/>
    </xf>
    <xf numFmtId="182" fontId="10" fillId="4" borderId="35" xfId="60" applyFont="1" applyFill="1" applyBorder="1" applyProtection="1">
      <alignment/>
      <protection/>
    </xf>
    <xf numFmtId="182" fontId="4" fillId="4" borderId="10" xfId="60" applyFont="1" applyFill="1" applyBorder="1" applyAlignment="1" applyProtection="1">
      <alignment horizontal="distributed"/>
      <protection/>
    </xf>
    <xf numFmtId="0" fontId="10" fillId="0" borderId="18" xfId="60" applyNumberFormat="1" applyFont="1" applyBorder="1" applyProtection="1">
      <alignment/>
      <protection/>
    </xf>
    <xf numFmtId="0" fontId="10" fillId="0" borderId="26" xfId="60" applyNumberFormat="1" applyFont="1" applyBorder="1" applyProtection="1">
      <alignment/>
      <protection/>
    </xf>
    <xf numFmtId="0" fontId="10" fillId="0" borderId="25" xfId="60" applyNumberFormat="1" applyFont="1" applyBorder="1" applyProtection="1">
      <alignment/>
      <protection/>
    </xf>
    <xf numFmtId="182" fontId="4" fillId="0" borderId="36" xfId="60" applyFont="1" applyBorder="1" applyAlignment="1" applyProtection="1">
      <alignment horizontal="distributed"/>
      <protection/>
    </xf>
    <xf numFmtId="182" fontId="1" fillId="18" borderId="10" xfId="60" applyFont="1" applyFill="1" applyBorder="1" applyAlignment="1" applyProtection="1">
      <alignment horizontal="center"/>
      <protection/>
    </xf>
    <xf numFmtId="182" fontId="11" fillId="18" borderId="10" xfId="60" applyFont="1" applyFill="1" applyBorder="1" applyProtection="1">
      <alignment/>
      <protection/>
    </xf>
    <xf numFmtId="182" fontId="11" fillId="18" borderId="11" xfId="60" applyFont="1" applyFill="1" applyBorder="1" applyProtection="1">
      <alignment/>
      <protection/>
    </xf>
    <xf numFmtId="182" fontId="11" fillId="18" borderId="20" xfId="60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0" applyNumberFormat="1" applyFont="1" applyBorder="1" applyAlignment="1">
      <alignment horizontal="left"/>
      <protection/>
    </xf>
    <xf numFmtId="182" fontId="14" fillId="0" borderId="0" xfId="60" applyFont="1" applyBorder="1" applyAlignment="1">
      <alignment horizontal="left"/>
      <protection/>
    </xf>
    <xf numFmtId="20" fontId="15" fillId="0" borderId="12" xfId="0" applyNumberFormat="1" applyFont="1" applyBorder="1" applyAlignment="1">
      <alignment/>
    </xf>
    <xf numFmtId="20" fontId="15" fillId="0" borderId="0" xfId="0" applyNumberFormat="1" applyFont="1" applyBorder="1" applyAlignment="1">
      <alignment/>
    </xf>
    <xf numFmtId="20" fontId="15" fillId="0" borderId="16" xfId="0" applyNumberFormat="1" applyFont="1" applyBorder="1" applyAlignment="1">
      <alignment/>
    </xf>
    <xf numFmtId="20" fontId="15" fillId="0" borderId="24" xfId="0" applyNumberFormat="1" applyFont="1" applyBorder="1" applyAlignment="1">
      <alignment/>
    </xf>
    <xf numFmtId="182" fontId="16" fillId="0" borderId="36" xfId="60" applyFont="1" applyBorder="1" applyAlignment="1" applyProtection="1">
      <alignment horizontal="center"/>
      <protection/>
    </xf>
    <xf numFmtId="182" fontId="16" fillId="0" borderId="37" xfId="60" applyFont="1" applyBorder="1" applyAlignment="1" applyProtection="1">
      <alignment horizontal="center"/>
      <protection/>
    </xf>
    <xf numFmtId="182" fontId="16" fillId="0" borderId="38" xfId="6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風速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2001</v>
      </c>
      <c r="AA1" s="2" t="s">
        <v>1</v>
      </c>
      <c r="AB1" s="121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5.9</v>
      </c>
      <c r="C4" s="11">
        <v>3.8</v>
      </c>
      <c r="D4" s="11">
        <v>2.8</v>
      </c>
      <c r="E4" s="11">
        <v>1.9</v>
      </c>
      <c r="F4" s="11">
        <v>3.7</v>
      </c>
      <c r="G4" s="11">
        <v>8.7</v>
      </c>
      <c r="H4" s="11">
        <v>5.8</v>
      </c>
      <c r="I4" s="11">
        <v>4.5</v>
      </c>
      <c r="J4" s="11">
        <v>5.8</v>
      </c>
      <c r="K4" s="11">
        <v>8.9</v>
      </c>
      <c r="L4" s="11">
        <v>4.7</v>
      </c>
      <c r="M4" s="11">
        <v>3.7</v>
      </c>
      <c r="N4" s="11">
        <v>4.3</v>
      </c>
      <c r="O4" s="11">
        <v>4.1</v>
      </c>
      <c r="P4" s="11">
        <v>4.4</v>
      </c>
      <c r="Q4" s="11">
        <v>4.6</v>
      </c>
      <c r="R4" s="11">
        <v>4.6</v>
      </c>
      <c r="S4" s="11">
        <v>5.1</v>
      </c>
      <c r="T4" s="11">
        <v>4.3</v>
      </c>
      <c r="U4" s="11">
        <v>4.9</v>
      </c>
      <c r="V4" s="11">
        <v>1.8</v>
      </c>
      <c r="W4" s="11">
        <v>3.6</v>
      </c>
      <c r="X4" s="11">
        <v>2.5</v>
      </c>
      <c r="Y4" s="11">
        <v>4.3</v>
      </c>
      <c r="Z4" s="44">
        <f>AVERAGE(B4:Y4)</f>
        <v>4.529166666666666</v>
      </c>
      <c r="AA4" s="115" t="s">
        <v>14</v>
      </c>
      <c r="AB4" s="11">
        <v>10.3</v>
      </c>
      <c r="AC4" s="122">
        <v>0.4145833333333333</v>
      </c>
      <c r="AD4" s="28">
        <v>1</v>
      </c>
      <c r="AE4" s="115" t="s">
        <v>15</v>
      </c>
      <c r="AF4" s="11">
        <v>21.5</v>
      </c>
      <c r="AG4" s="125">
        <v>0.4166666666666667</v>
      </c>
    </row>
    <row r="5" spans="1:33" ht="14.25" customHeight="1">
      <c r="A5" s="112">
        <v>2</v>
      </c>
      <c r="B5" s="13">
        <v>2.4</v>
      </c>
      <c r="C5" s="9">
        <v>3.8</v>
      </c>
      <c r="D5" s="9">
        <v>3.5</v>
      </c>
      <c r="E5" s="9">
        <v>1.9</v>
      </c>
      <c r="F5" s="9">
        <v>1.1</v>
      </c>
      <c r="G5" s="9">
        <v>4.3</v>
      </c>
      <c r="H5" s="9">
        <v>4.6</v>
      </c>
      <c r="I5" s="9">
        <v>6.2</v>
      </c>
      <c r="J5" s="9">
        <v>6.6</v>
      </c>
      <c r="K5" s="9">
        <v>7</v>
      </c>
      <c r="L5" s="9">
        <v>5.7</v>
      </c>
      <c r="M5" s="9">
        <v>5.3</v>
      </c>
      <c r="N5" s="9">
        <v>4.1</v>
      </c>
      <c r="O5" s="9">
        <v>5.8</v>
      </c>
      <c r="P5" s="9">
        <v>4</v>
      </c>
      <c r="Q5" s="9">
        <v>3.1</v>
      </c>
      <c r="R5" s="9">
        <v>2.3</v>
      </c>
      <c r="S5" s="9">
        <v>2.5</v>
      </c>
      <c r="T5" s="9">
        <v>2.4</v>
      </c>
      <c r="U5" s="9">
        <v>3.7</v>
      </c>
      <c r="V5" s="9">
        <v>4.7</v>
      </c>
      <c r="W5" s="9">
        <v>3.9</v>
      </c>
      <c r="X5" s="9">
        <v>3.2</v>
      </c>
      <c r="Y5" s="9">
        <v>2.3</v>
      </c>
      <c r="Z5" s="45">
        <f aca="true" t="shared" si="0" ref="Z5:Z20">AVERAGE(B5:Y5)</f>
        <v>3.9333333333333336</v>
      </c>
      <c r="AA5" s="116" t="s">
        <v>16</v>
      </c>
      <c r="AB5" s="9">
        <v>7.8</v>
      </c>
      <c r="AC5" s="123">
        <v>0.41111111111111115</v>
      </c>
      <c r="AD5" s="29">
        <v>2</v>
      </c>
      <c r="AE5" s="116" t="s">
        <v>16</v>
      </c>
      <c r="AF5" s="9">
        <v>15.7</v>
      </c>
      <c r="AG5" s="126">
        <v>0.4131944444444444</v>
      </c>
    </row>
    <row r="6" spans="1:33" ht="14.25" customHeight="1">
      <c r="A6" s="112">
        <v>3</v>
      </c>
      <c r="B6" s="13">
        <v>3.3</v>
      </c>
      <c r="C6" s="9">
        <v>4.9</v>
      </c>
      <c r="D6" s="9">
        <v>4</v>
      </c>
      <c r="E6" s="9">
        <v>4.5</v>
      </c>
      <c r="F6" s="9">
        <v>2.6</v>
      </c>
      <c r="G6" s="9">
        <v>2.9</v>
      </c>
      <c r="H6" s="9">
        <v>2.4</v>
      </c>
      <c r="I6" s="9">
        <v>1.9</v>
      </c>
      <c r="J6" s="9">
        <v>3.9</v>
      </c>
      <c r="K6" s="9">
        <v>3.3</v>
      </c>
      <c r="L6" s="9">
        <v>3</v>
      </c>
      <c r="M6" s="9">
        <v>7</v>
      </c>
      <c r="N6" s="9">
        <v>6.5</v>
      </c>
      <c r="O6" s="9">
        <v>6.2</v>
      </c>
      <c r="P6" s="9">
        <v>3.9</v>
      </c>
      <c r="Q6" s="9">
        <v>3.3</v>
      </c>
      <c r="R6" s="9">
        <v>3.1</v>
      </c>
      <c r="S6" s="9">
        <v>2.7</v>
      </c>
      <c r="T6" s="9">
        <v>2.7</v>
      </c>
      <c r="U6" s="9">
        <v>2.6</v>
      </c>
      <c r="V6" s="9">
        <v>2</v>
      </c>
      <c r="W6" s="9">
        <v>1.6</v>
      </c>
      <c r="X6" s="9">
        <v>2</v>
      </c>
      <c r="Y6" s="9">
        <v>2.5</v>
      </c>
      <c r="Z6" s="45">
        <f t="shared" si="0"/>
        <v>3.4499999999999993</v>
      </c>
      <c r="AA6" s="116" t="s">
        <v>16</v>
      </c>
      <c r="AB6" s="9">
        <v>9</v>
      </c>
      <c r="AC6" s="123">
        <v>0.5368055555555555</v>
      </c>
      <c r="AD6" s="29">
        <v>3</v>
      </c>
      <c r="AE6" s="116" t="s">
        <v>16</v>
      </c>
      <c r="AF6" s="9">
        <v>18.1</v>
      </c>
      <c r="AG6" s="126">
        <v>0.5319444444444444</v>
      </c>
    </row>
    <row r="7" spans="1:33" ht="14.25" customHeight="1">
      <c r="A7" s="112">
        <v>4</v>
      </c>
      <c r="B7" s="13">
        <v>2.1</v>
      </c>
      <c r="C7" s="9">
        <v>2.9</v>
      </c>
      <c r="D7" s="9">
        <v>3.2</v>
      </c>
      <c r="E7" s="9">
        <v>3.2</v>
      </c>
      <c r="F7" s="9">
        <v>3.7</v>
      </c>
      <c r="G7" s="9">
        <v>4</v>
      </c>
      <c r="H7" s="9">
        <v>3.1</v>
      </c>
      <c r="I7" s="9">
        <v>3.4</v>
      </c>
      <c r="J7" s="9">
        <v>2.8</v>
      </c>
      <c r="K7" s="9">
        <v>3.1</v>
      </c>
      <c r="L7" s="9">
        <v>4.2</v>
      </c>
      <c r="M7" s="9">
        <v>5.7</v>
      </c>
      <c r="N7" s="9">
        <v>3.7</v>
      </c>
      <c r="O7" s="9">
        <v>6.5</v>
      </c>
      <c r="P7" s="9">
        <v>4</v>
      </c>
      <c r="Q7" s="9">
        <v>5.2</v>
      </c>
      <c r="R7" s="9">
        <v>3.8</v>
      </c>
      <c r="S7" s="9">
        <v>3.8</v>
      </c>
      <c r="T7" s="9">
        <v>4.7</v>
      </c>
      <c r="U7" s="9">
        <v>10.6</v>
      </c>
      <c r="V7" s="9">
        <v>1.8</v>
      </c>
      <c r="W7" s="9">
        <v>3.2</v>
      </c>
      <c r="X7" s="9">
        <v>1.6</v>
      </c>
      <c r="Y7" s="9">
        <v>1.8</v>
      </c>
      <c r="Z7" s="45">
        <f t="shared" si="0"/>
        <v>3.8375</v>
      </c>
      <c r="AA7" s="116" t="s">
        <v>16</v>
      </c>
      <c r="AB7" s="9">
        <v>10.8</v>
      </c>
      <c r="AC7" s="123">
        <v>0.8340277777777777</v>
      </c>
      <c r="AD7" s="29">
        <v>4</v>
      </c>
      <c r="AE7" s="116" t="s">
        <v>15</v>
      </c>
      <c r="AF7" s="9">
        <v>20.7</v>
      </c>
      <c r="AG7" s="126">
        <v>0.8319444444444444</v>
      </c>
    </row>
    <row r="8" spans="1:33" ht="14.25" customHeight="1">
      <c r="A8" s="112">
        <v>5</v>
      </c>
      <c r="B8" s="13">
        <v>1.9</v>
      </c>
      <c r="C8" s="9">
        <v>2.1</v>
      </c>
      <c r="D8" s="9">
        <v>2.8</v>
      </c>
      <c r="E8" s="9">
        <v>1.8</v>
      </c>
      <c r="F8" s="9">
        <v>3.9</v>
      </c>
      <c r="G8" s="9">
        <v>6.3</v>
      </c>
      <c r="H8" s="9">
        <v>2.3</v>
      </c>
      <c r="I8" s="9">
        <v>2.5</v>
      </c>
      <c r="J8" s="9">
        <v>3.6</v>
      </c>
      <c r="K8" s="9">
        <v>6.8</v>
      </c>
      <c r="L8" s="9">
        <v>6</v>
      </c>
      <c r="M8" s="9">
        <v>6</v>
      </c>
      <c r="N8" s="9">
        <v>6.4</v>
      </c>
      <c r="O8" s="9">
        <v>5.8</v>
      </c>
      <c r="P8" s="9">
        <v>4.6</v>
      </c>
      <c r="Q8" s="9">
        <v>4.5</v>
      </c>
      <c r="R8" s="9">
        <v>4.2</v>
      </c>
      <c r="S8" s="9">
        <v>5.6</v>
      </c>
      <c r="T8" s="9">
        <v>4.8</v>
      </c>
      <c r="U8" s="9">
        <v>3.4</v>
      </c>
      <c r="V8" s="9">
        <v>3.9</v>
      </c>
      <c r="W8" s="9">
        <v>3.5</v>
      </c>
      <c r="X8" s="9">
        <v>4.1</v>
      </c>
      <c r="Y8" s="9">
        <v>6.6</v>
      </c>
      <c r="Z8" s="45">
        <f t="shared" si="0"/>
        <v>4.308333333333333</v>
      </c>
      <c r="AA8" s="116" t="s">
        <v>17</v>
      </c>
      <c r="AB8" s="9">
        <v>8.8</v>
      </c>
      <c r="AC8" s="123">
        <v>0.513888888888889</v>
      </c>
      <c r="AD8" s="29">
        <v>5</v>
      </c>
      <c r="AE8" s="116" t="s">
        <v>15</v>
      </c>
      <c r="AF8" s="9">
        <v>17.7</v>
      </c>
      <c r="AG8" s="126">
        <v>0.4375</v>
      </c>
    </row>
    <row r="9" spans="1:33" ht="14.25" customHeight="1">
      <c r="A9" s="112">
        <v>6</v>
      </c>
      <c r="B9" s="13">
        <v>4.3</v>
      </c>
      <c r="C9" s="9">
        <v>4.7</v>
      </c>
      <c r="D9" s="9">
        <v>3.7</v>
      </c>
      <c r="E9" s="9">
        <v>5.3</v>
      </c>
      <c r="F9" s="9">
        <v>5</v>
      </c>
      <c r="G9" s="9">
        <v>7</v>
      </c>
      <c r="H9" s="9">
        <v>8.4</v>
      </c>
      <c r="I9" s="9">
        <v>9.5</v>
      </c>
      <c r="J9" s="9">
        <v>7.1</v>
      </c>
      <c r="K9" s="9">
        <v>4.2</v>
      </c>
      <c r="L9" s="9">
        <v>3</v>
      </c>
      <c r="M9" s="9">
        <v>5.2</v>
      </c>
      <c r="N9" s="9">
        <v>6.2</v>
      </c>
      <c r="O9" s="9">
        <v>7.8</v>
      </c>
      <c r="P9" s="9">
        <v>5.5</v>
      </c>
      <c r="Q9" s="9">
        <v>4</v>
      </c>
      <c r="R9" s="9">
        <v>4.9</v>
      </c>
      <c r="S9" s="9">
        <v>1.2</v>
      </c>
      <c r="T9" s="9">
        <v>1.5</v>
      </c>
      <c r="U9" s="9">
        <v>2.6</v>
      </c>
      <c r="V9" s="9">
        <v>2</v>
      </c>
      <c r="W9" s="9">
        <v>2</v>
      </c>
      <c r="X9" s="9">
        <v>2.1</v>
      </c>
      <c r="Y9" s="9">
        <v>2.9</v>
      </c>
      <c r="Z9" s="45">
        <f t="shared" si="0"/>
        <v>4.5875</v>
      </c>
      <c r="AA9" s="116" t="s">
        <v>15</v>
      </c>
      <c r="AB9" s="9">
        <v>10</v>
      </c>
      <c r="AC9" s="123">
        <v>0.3076388888888889</v>
      </c>
      <c r="AD9" s="29">
        <v>6</v>
      </c>
      <c r="AE9" s="116" t="s">
        <v>15</v>
      </c>
      <c r="AF9" s="9">
        <v>18.1</v>
      </c>
      <c r="AG9" s="126">
        <v>0.3194444444444445</v>
      </c>
    </row>
    <row r="10" spans="1:33" ht="14.25" customHeight="1">
      <c r="A10" s="112">
        <v>7</v>
      </c>
      <c r="B10" s="13">
        <v>1.6</v>
      </c>
      <c r="C10" s="9">
        <v>3.6</v>
      </c>
      <c r="D10" s="9">
        <v>4.2</v>
      </c>
      <c r="E10" s="9">
        <v>4.7</v>
      </c>
      <c r="F10" s="9">
        <v>5.4</v>
      </c>
      <c r="G10" s="9">
        <v>4.3</v>
      </c>
      <c r="H10" s="9">
        <v>1.8</v>
      </c>
      <c r="I10" s="9">
        <v>3.1</v>
      </c>
      <c r="J10" s="9">
        <v>3.4</v>
      </c>
      <c r="K10" s="9">
        <v>3.7</v>
      </c>
      <c r="L10" s="9">
        <v>2.7</v>
      </c>
      <c r="M10" s="9">
        <v>1.1</v>
      </c>
      <c r="N10" s="9">
        <v>1.9</v>
      </c>
      <c r="O10" s="9">
        <v>1.3</v>
      </c>
      <c r="P10" s="9">
        <v>1.2</v>
      </c>
      <c r="Q10" s="9">
        <v>1.9</v>
      </c>
      <c r="R10" s="9">
        <v>1.8</v>
      </c>
      <c r="S10" s="9">
        <v>1.3</v>
      </c>
      <c r="T10" s="9">
        <v>1.7</v>
      </c>
      <c r="U10" s="9">
        <v>2</v>
      </c>
      <c r="V10" s="9">
        <v>2.5</v>
      </c>
      <c r="W10" s="9">
        <v>2.5</v>
      </c>
      <c r="X10" s="9">
        <v>3.7</v>
      </c>
      <c r="Y10" s="9">
        <v>3.9</v>
      </c>
      <c r="Z10" s="45">
        <f t="shared" si="0"/>
        <v>2.7208333333333337</v>
      </c>
      <c r="AA10" s="116" t="s">
        <v>17</v>
      </c>
      <c r="AB10" s="9">
        <v>5.7</v>
      </c>
      <c r="AC10" s="123">
        <v>0.20555555555555557</v>
      </c>
      <c r="AD10" s="29">
        <v>7</v>
      </c>
      <c r="AE10" s="116" t="s">
        <v>17</v>
      </c>
      <c r="AF10" s="9">
        <v>9.2</v>
      </c>
      <c r="AG10" s="126">
        <v>0.20486111111111113</v>
      </c>
    </row>
    <row r="11" spans="1:33" ht="14.25" customHeight="1">
      <c r="A11" s="112">
        <v>8</v>
      </c>
      <c r="B11" s="13">
        <v>4.7</v>
      </c>
      <c r="C11" s="9">
        <v>4.8</v>
      </c>
      <c r="D11" s="9">
        <v>5.6</v>
      </c>
      <c r="E11" s="9">
        <v>5.9</v>
      </c>
      <c r="F11" s="9">
        <v>6.4</v>
      </c>
      <c r="G11" s="9">
        <v>7.8</v>
      </c>
      <c r="H11" s="9">
        <v>7.5</v>
      </c>
      <c r="I11" s="9">
        <v>7</v>
      </c>
      <c r="J11" s="9">
        <v>8</v>
      </c>
      <c r="K11" s="9">
        <v>9.1</v>
      </c>
      <c r="L11" s="9">
        <v>7</v>
      </c>
      <c r="M11" s="9">
        <v>7.2</v>
      </c>
      <c r="N11" s="9">
        <v>6.5</v>
      </c>
      <c r="O11" s="9">
        <v>5.5</v>
      </c>
      <c r="P11" s="9">
        <v>6.2</v>
      </c>
      <c r="Q11" s="9">
        <v>4.7</v>
      </c>
      <c r="R11" s="9">
        <v>5.5</v>
      </c>
      <c r="S11" s="9">
        <v>4.7</v>
      </c>
      <c r="T11" s="9">
        <v>3.7</v>
      </c>
      <c r="U11" s="9">
        <v>4.4</v>
      </c>
      <c r="V11" s="9">
        <v>4.2</v>
      </c>
      <c r="W11" s="9">
        <v>3.7</v>
      </c>
      <c r="X11" s="9">
        <v>3.7</v>
      </c>
      <c r="Y11" s="9">
        <v>3</v>
      </c>
      <c r="Z11" s="45">
        <f t="shared" si="0"/>
        <v>5.7</v>
      </c>
      <c r="AA11" s="116" t="s">
        <v>18</v>
      </c>
      <c r="AB11" s="9">
        <v>10.2</v>
      </c>
      <c r="AC11" s="123">
        <v>0.3590277777777778</v>
      </c>
      <c r="AD11" s="29">
        <v>8</v>
      </c>
      <c r="AE11" s="116" t="s">
        <v>18</v>
      </c>
      <c r="AF11" s="9">
        <v>21.5</v>
      </c>
      <c r="AG11" s="126">
        <v>0.39444444444444443</v>
      </c>
    </row>
    <row r="12" spans="1:33" ht="14.25" customHeight="1">
      <c r="A12" s="112">
        <v>9</v>
      </c>
      <c r="B12" s="13">
        <v>2.9</v>
      </c>
      <c r="C12" s="9">
        <v>3.1</v>
      </c>
      <c r="D12" s="9">
        <v>1.9</v>
      </c>
      <c r="E12" s="9">
        <v>2.7</v>
      </c>
      <c r="F12" s="9">
        <v>3</v>
      </c>
      <c r="G12" s="9">
        <v>2.2</v>
      </c>
      <c r="H12" s="9">
        <v>2.2</v>
      </c>
      <c r="I12" s="9">
        <v>3.3</v>
      </c>
      <c r="J12" s="9">
        <v>4.2</v>
      </c>
      <c r="K12" s="9">
        <v>3.3</v>
      </c>
      <c r="L12" s="9">
        <v>3.2</v>
      </c>
      <c r="M12" s="9">
        <v>1.8</v>
      </c>
      <c r="N12" s="9">
        <v>1.7</v>
      </c>
      <c r="O12" s="9">
        <v>2.6</v>
      </c>
      <c r="P12" s="9">
        <v>0.9</v>
      </c>
      <c r="Q12" s="9">
        <v>1.3</v>
      </c>
      <c r="R12" s="9">
        <v>1.2</v>
      </c>
      <c r="S12" s="9">
        <v>1.4</v>
      </c>
      <c r="T12" s="9">
        <v>1.9</v>
      </c>
      <c r="U12" s="9">
        <v>2.3</v>
      </c>
      <c r="V12" s="9">
        <v>2.5</v>
      </c>
      <c r="W12" s="9">
        <v>2.9</v>
      </c>
      <c r="X12" s="9">
        <v>1.6</v>
      </c>
      <c r="Y12" s="9">
        <v>0.8</v>
      </c>
      <c r="Z12" s="45">
        <f t="shared" si="0"/>
        <v>2.2874999999999996</v>
      </c>
      <c r="AA12" s="116" t="s">
        <v>18</v>
      </c>
      <c r="AB12" s="9">
        <v>4.4</v>
      </c>
      <c r="AC12" s="123">
        <v>0.3909722222222222</v>
      </c>
      <c r="AD12" s="29">
        <v>9</v>
      </c>
      <c r="AE12" s="116" t="s">
        <v>18</v>
      </c>
      <c r="AF12" s="9">
        <v>9.3</v>
      </c>
      <c r="AG12" s="126">
        <v>0.022222222222222223</v>
      </c>
    </row>
    <row r="13" spans="1:33" ht="14.25" customHeight="1">
      <c r="A13" s="112">
        <v>10</v>
      </c>
      <c r="B13" s="13">
        <v>0.3</v>
      </c>
      <c r="C13" s="9">
        <v>0.9</v>
      </c>
      <c r="D13" s="9">
        <v>1.7</v>
      </c>
      <c r="E13" s="9">
        <v>1.1</v>
      </c>
      <c r="F13" s="9">
        <v>2.6</v>
      </c>
      <c r="G13" s="9">
        <v>7.1</v>
      </c>
      <c r="H13" s="9">
        <v>8.7</v>
      </c>
      <c r="I13" s="9">
        <v>6.9</v>
      </c>
      <c r="J13" s="9">
        <v>3.7</v>
      </c>
      <c r="K13" s="9">
        <v>1.8</v>
      </c>
      <c r="L13" s="9">
        <v>7.7</v>
      </c>
      <c r="M13" s="9">
        <v>3.7</v>
      </c>
      <c r="N13" s="9">
        <v>2.1</v>
      </c>
      <c r="O13" s="9">
        <v>3.6</v>
      </c>
      <c r="P13" s="9">
        <v>1.8</v>
      </c>
      <c r="Q13" s="9">
        <v>1.6</v>
      </c>
      <c r="R13" s="9">
        <v>1.5</v>
      </c>
      <c r="S13" s="9">
        <v>2</v>
      </c>
      <c r="T13" s="9">
        <v>1.7</v>
      </c>
      <c r="U13" s="9">
        <v>1.3</v>
      </c>
      <c r="V13" s="9">
        <v>0.9</v>
      </c>
      <c r="W13" s="9">
        <v>2.2</v>
      </c>
      <c r="X13" s="9">
        <v>1.7</v>
      </c>
      <c r="Y13" s="9">
        <v>1.3</v>
      </c>
      <c r="Z13" s="45">
        <f t="shared" si="0"/>
        <v>2.829166666666667</v>
      </c>
      <c r="AA13" s="116" t="s">
        <v>15</v>
      </c>
      <c r="AB13" s="9">
        <v>9.7</v>
      </c>
      <c r="AC13" s="123">
        <v>0.2590277777777778</v>
      </c>
      <c r="AD13" s="29">
        <v>10</v>
      </c>
      <c r="AE13" s="116" t="s">
        <v>15</v>
      </c>
      <c r="AF13" s="9">
        <v>17.1</v>
      </c>
      <c r="AG13" s="126">
        <v>0.25277777777777777</v>
      </c>
    </row>
    <row r="14" spans="1:33" ht="14.25" customHeight="1">
      <c r="A14" s="113">
        <v>11</v>
      </c>
      <c r="B14" s="19">
        <v>1</v>
      </c>
      <c r="C14" s="20">
        <v>1.5</v>
      </c>
      <c r="D14" s="20">
        <v>1.8</v>
      </c>
      <c r="E14" s="20">
        <v>1.3</v>
      </c>
      <c r="F14" s="20">
        <v>2.5</v>
      </c>
      <c r="G14" s="20">
        <v>1.6</v>
      </c>
      <c r="H14" s="20">
        <v>1.6</v>
      </c>
      <c r="I14" s="20">
        <v>1.3</v>
      </c>
      <c r="J14" s="20">
        <v>1.3</v>
      </c>
      <c r="K14" s="20">
        <v>1.2</v>
      </c>
      <c r="L14" s="20">
        <v>1.3</v>
      </c>
      <c r="M14" s="20">
        <v>2.2</v>
      </c>
      <c r="N14" s="20">
        <v>2.2</v>
      </c>
      <c r="O14" s="20">
        <v>4.6</v>
      </c>
      <c r="P14" s="20">
        <v>5.3</v>
      </c>
      <c r="Q14" s="20">
        <v>3.8</v>
      </c>
      <c r="R14" s="20">
        <v>3.6</v>
      </c>
      <c r="S14" s="20">
        <v>4.6</v>
      </c>
      <c r="T14" s="20">
        <v>4.9</v>
      </c>
      <c r="U14" s="20">
        <v>3.9</v>
      </c>
      <c r="V14" s="20">
        <v>2.8</v>
      </c>
      <c r="W14" s="20">
        <v>1.4</v>
      </c>
      <c r="X14" s="20">
        <v>5.3</v>
      </c>
      <c r="Y14" s="20">
        <v>7</v>
      </c>
      <c r="Z14" s="46">
        <f t="shared" si="0"/>
        <v>2.8333333333333335</v>
      </c>
      <c r="AA14" s="117" t="s">
        <v>14</v>
      </c>
      <c r="AB14" s="20">
        <v>7.1</v>
      </c>
      <c r="AC14" s="124">
        <v>0.9993055555555556</v>
      </c>
      <c r="AD14" s="31">
        <v>11</v>
      </c>
      <c r="AE14" s="117" t="s">
        <v>14</v>
      </c>
      <c r="AF14" s="20">
        <v>13.3</v>
      </c>
      <c r="AG14" s="127">
        <v>0.9930555555555555</v>
      </c>
    </row>
    <row r="15" spans="1:33" ht="14.25" customHeight="1">
      <c r="A15" s="112">
        <v>12</v>
      </c>
      <c r="B15" s="13">
        <v>6.3</v>
      </c>
      <c r="C15" s="9">
        <v>5.7</v>
      </c>
      <c r="D15" s="9">
        <v>5.1</v>
      </c>
      <c r="E15" s="9">
        <v>4.6</v>
      </c>
      <c r="F15" s="9">
        <v>3.2</v>
      </c>
      <c r="G15" s="9">
        <v>2.8</v>
      </c>
      <c r="H15" s="9">
        <v>2.3</v>
      </c>
      <c r="I15" s="9">
        <v>2.6</v>
      </c>
      <c r="J15" s="9">
        <v>2.3</v>
      </c>
      <c r="K15" s="9">
        <v>1.6</v>
      </c>
      <c r="L15" s="9">
        <v>1.7</v>
      </c>
      <c r="M15" s="9">
        <v>1.2</v>
      </c>
      <c r="N15" s="9">
        <v>4.2</v>
      </c>
      <c r="O15" s="9">
        <v>4.2</v>
      </c>
      <c r="P15" s="9">
        <v>4.9</v>
      </c>
      <c r="Q15" s="9">
        <v>3.2</v>
      </c>
      <c r="R15" s="9">
        <v>1.8</v>
      </c>
      <c r="S15" s="9">
        <v>2.5</v>
      </c>
      <c r="T15" s="9">
        <v>4.7</v>
      </c>
      <c r="U15" s="9">
        <v>4.6</v>
      </c>
      <c r="V15" s="9">
        <v>4.9</v>
      </c>
      <c r="W15" s="9">
        <v>3.4</v>
      </c>
      <c r="X15" s="9">
        <v>3.8</v>
      </c>
      <c r="Y15" s="9">
        <v>4.7</v>
      </c>
      <c r="Z15" s="45">
        <f t="shared" si="0"/>
        <v>3.5958333333333337</v>
      </c>
      <c r="AA15" s="116" t="s">
        <v>14</v>
      </c>
      <c r="AB15" s="9">
        <v>8.3</v>
      </c>
      <c r="AC15" s="123">
        <v>0.013194444444444444</v>
      </c>
      <c r="AD15" s="29">
        <v>12</v>
      </c>
      <c r="AE15" s="116" t="s">
        <v>14</v>
      </c>
      <c r="AF15" s="9">
        <v>14.1</v>
      </c>
      <c r="AG15" s="126">
        <v>0.016666666666666666</v>
      </c>
    </row>
    <row r="16" spans="1:33" ht="14.25" customHeight="1">
      <c r="A16" s="112">
        <v>13</v>
      </c>
      <c r="B16" s="13">
        <v>5.7</v>
      </c>
      <c r="C16" s="9">
        <v>5.3</v>
      </c>
      <c r="D16" s="9">
        <v>5.5</v>
      </c>
      <c r="E16" s="9">
        <v>6.3</v>
      </c>
      <c r="F16" s="9">
        <v>6.4</v>
      </c>
      <c r="G16" s="9">
        <v>5.7</v>
      </c>
      <c r="H16" s="9">
        <v>5.7</v>
      </c>
      <c r="I16" s="9">
        <v>4.9</v>
      </c>
      <c r="J16" s="9">
        <v>3.5</v>
      </c>
      <c r="K16" s="9">
        <v>1.6</v>
      </c>
      <c r="L16" s="9">
        <v>2.7</v>
      </c>
      <c r="M16" s="9">
        <v>2.7</v>
      </c>
      <c r="N16" s="9">
        <v>3.1</v>
      </c>
      <c r="O16" s="9">
        <v>2.1</v>
      </c>
      <c r="P16" s="9">
        <v>2.8</v>
      </c>
      <c r="Q16" s="9">
        <v>2.3</v>
      </c>
      <c r="R16" s="9">
        <v>1.6</v>
      </c>
      <c r="S16" s="9">
        <v>0.8</v>
      </c>
      <c r="T16" s="9">
        <v>1.4</v>
      </c>
      <c r="U16" s="9">
        <v>1.2</v>
      </c>
      <c r="V16" s="9">
        <v>1.9</v>
      </c>
      <c r="W16" s="9">
        <v>3.2</v>
      </c>
      <c r="X16" s="9">
        <v>3.7</v>
      </c>
      <c r="Y16" s="9">
        <v>3.2</v>
      </c>
      <c r="Z16" s="45">
        <f t="shared" si="0"/>
        <v>3.4708333333333345</v>
      </c>
      <c r="AA16" s="116" t="s">
        <v>17</v>
      </c>
      <c r="AB16" s="9">
        <v>6.9</v>
      </c>
      <c r="AC16" s="123">
        <v>0.17152777777777775</v>
      </c>
      <c r="AD16" s="29">
        <v>13</v>
      </c>
      <c r="AE16" s="116" t="s">
        <v>17</v>
      </c>
      <c r="AF16" s="9">
        <v>12.3</v>
      </c>
      <c r="AG16" s="126">
        <v>0.17777777777777778</v>
      </c>
    </row>
    <row r="17" spans="1:33" ht="14.25" customHeight="1">
      <c r="A17" s="112">
        <v>14</v>
      </c>
      <c r="B17" s="13">
        <v>4</v>
      </c>
      <c r="C17" s="9">
        <v>2.8</v>
      </c>
      <c r="D17" s="9">
        <v>3.6</v>
      </c>
      <c r="E17" s="9">
        <v>3.5</v>
      </c>
      <c r="F17" s="9">
        <v>2.8</v>
      </c>
      <c r="G17" s="9">
        <v>3.2</v>
      </c>
      <c r="H17" s="9">
        <v>1.9</v>
      </c>
      <c r="I17" s="9">
        <v>2.2</v>
      </c>
      <c r="J17" s="9">
        <v>1.6</v>
      </c>
      <c r="K17" s="9">
        <v>4</v>
      </c>
      <c r="L17" s="9">
        <v>4.4</v>
      </c>
      <c r="M17" s="9">
        <v>3.6</v>
      </c>
      <c r="N17" s="9">
        <v>4.3</v>
      </c>
      <c r="O17" s="9">
        <v>4.8</v>
      </c>
      <c r="P17" s="9">
        <v>6.2</v>
      </c>
      <c r="Q17" s="9">
        <v>5.4</v>
      </c>
      <c r="R17" s="9">
        <v>5.9</v>
      </c>
      <c r="S17" s="9">
        <v>2.3</v>
      </c>
      <c r="T17" s="9">
        <v>1.6</v>
      </c>
      <c r="U17" s="9">
        <v>1.6</v>
      </c>
      <c r="V17" s="9">
        <v>1.4</v>
      </c>
      <c r="W17" s="9">
        <v>1.6</v>
      </c>
      <c r="X17" s="9">
        <v>4.9</v>
      </c>
      <c r="Y17" s="9">
        <v>2.6</v>
      </c>
      <c r="Z17" s="45">
        <f t="shared" si="0"/>
        <v>3.3416666666666663</v>
      </c>
      <c r="AA17" s="116" t="s">
        <v>19</v>
      </c>
      <c r="AB17" s="9">
        <v>7</v>
      </c>
      <c r="AC17" s="123">
        <v>0.48680555555555555</v>
      </c>
      <c r="AD17" s="29">
        <v>14</v>
      </c>
      <c r="AE17" s="116" t="s">
        <v>17</v>
      </c>
      <c r="AF17" s="9">
        <v>12.9</v>
      </c>
      <c r="AG17" s="126">
        <v>0.4756944444444444</v>
      </c>
    </row>
    <row r="18" spans="1:33" ht="14.25" customHeight="1">
      <c r="A18" s="112">
        <v>15</v>
      </c>
      <c r="B18" s="13">
        <v>1.5</v>
      </c>
      <c r="C18" s="9">
        <v>0.8</v>
      </c>
      <c r="D18" s="9">
        <v>2.4</v>
      </c>
      <c r="E18" s="9">
        <v>1.7</v>
      </c>
      <c r="F18" s="9">
        <v>1.7</v>
      </c>
      <c r="G18" s="9">
        <v>1.6</v>
      </c>
      <c r="H18" s="9">
        <v>1.9</v>
      </c>
      <c r="I18" s="9">
        <v>2.6</v>
      </c>
      <c r="J18" s="9">
        <v>1.8</v>
      </c>
      <c r="K18" s="9">
        <v>4.6</v>
      </c>
      <c r="L18" s="9">
        <v>4</v>
      </c>
      <c r="M18" s="9">
        <v>4.1</v>
      </c>
      <c r="N18" s="9">
        <v>3</v>
      </c>
      <c r="O18" s="9">
        <v>4.5</v>
      </c>
      <c r="P18" s="9">
        <v>2.2</v>
      </c>
      <c r="Q18" s="9">
        <v>2.9</v>
      </c>
      <c r="R18" s="9">
        <v>2.7</v>
      </c>
      <c r="S18" s="9">
        <v>6.2</v>
      </c>
      <c r="T18" s="9">
        <v>5.1</v>
      </c>
      <c r="U18" s="9">
        <v>5.6</v>
      </c>
      <c r="V18" s="9">
        <v>4</v>
      </c>
      <c r="W18" s="9">
        <v>3.4</v>
      </c>
      <c r="X18" s="9">
        <v>3.5</v>
      </c>
      <c r="Y18" s="9">
        <v>3.3</v>
      </c>
      <c r="Z18" s="45">
        <f t="shared" si="0"/>
        <v>3.129166666666667</v>
      </c>
      <c r="AA18" s="116" t="s">
        <v>14</v>
      </c>
      <c r="AB18" s="9">
        <v>6.5</v>
      </c>
      <c r="AC18" s="123">
        <v>0.7479166666666667</v>
      </c>
      <c r="AD18" s="29">
        <v>15</v>
      </c>
      <c r="AE18" s="116" t="s">
        <v>14</v>
      </c>
      <c r="AF18" s="9">
        <v>10.9</v>
      </c>
      <c r="AG18" s="126">
        <v>0.7347222222222222</v>
      </c>
    </row>
    <row r="19" spans="1:33" ht="14.25" customHeight="1">
      <c r="A19" s="112">
        <v>16</v>
      </c>
      <c r="B19" s="13">
        <v>3</v>
      </c>
      <c r="C19" s="9">
        <v>2.5</v>
      </c>
      <c r="D19" s="9">
        <v>1.4</v>
      </c>
      <c r="E19" s="9">
        <v>1.6</v>
      </c>
      <c r="F19" s="9">
        <v>2.6</v>
      </c>
      <c r="G19" s="9">
        <v>2.7</v>
      </c>
      <c r="H19" s="9">
        <v>2.1</v>
      </c>
      <c r="I19" s="9">
        <v>0.7</v>
      </c>
      <c r="J19" s="9">
        <v>0.7</v>
      </c>
      <c r="K19" s="9">
        <v>2.2</v>
      </c>
      <c r="L19" s="9">
        <v>2.7</v>
      </c>
      <c r="M19" s="9">
        <v>2.2</v>
      </c>
      <c r="N19" s="9">
        <v>2</v>
      </c>
      <c r="O19" s="9">
        <v>2.8</v>
      </c>
      <c r="P19" s="9">
        <v>2.6</v>
      </c>
      <c r="Q19" s="9">
        <v>2.9</v>
      </c>
      <c r="R19" s="9">
        <v>2.4</v>
      </c>
      <c r="S19" s="9">
        <v>3.5</v>
      </c>
      <c r="T19" s="9">
        <v>3.8</v>
      </c>
      <c r="U19" s="9">
        <v>4.6</v>
      </c>
      <c r="V19" s="9">
        <v>5.5</v>
      </c>
      <c r="W19" s="9">
        <v>5.4</v>
      </c>
      <c r="X19" s="9">
        <v>5.3</v>
      </c>
      <c r="Y19" s="9">
        <v>5</v>
      </c>
      <c r="Z19" s="45">
        <f t="shared" si="0"/>
        <v>2.9250000000000003</v>
      </c>
      <c r="AA19" s="116" t="s">
        <v>17</v>
      </c>
      <c r="AB19" s="9">
        <v>5.9</v>
      </c>
      <c r="AC19" s="123">
        <v>0.9680555555555556</v>
      </c>
      <c r="AD19" s="29">
        <v>16</v>
      </c>
      <c r="AE19" s="116" t="s">
        <v>17</v>
      </c>
      <c r="AF19" s="9">
        <v>9.7</v>
      </c>
      <c r="AG19" s="126">
        <v>0.8805555555555555</v>
      </c>
    </row>
    <row r="20" spans="1:33" ht="14.25" customHeight="1">
      <c r="A20" s="112">
        <v>17</v>
      </c>
      <c r="B20" s="13">
        <v>5.4</v>
      </c>
      <c r="C20" s="9">
        <v>1.7</v>
      </c>
      <c r="D20" s="9">
        <v>1.2</v>
      </c>
      <c r="E20" s="9">
        <v>0.5</v>
      </c>
      <c r="F20" s="9">
        <v>1</v>
      </c>
      <c r="G20" s="9">
        <v>1.1</v>
      </c>
      <c r="H20" s="9">
        <v>1.5</v>
      </c>
      <c r="I20" s="9">
        <v>0.4</v>
      </c>
      <c r="J20" s="9">
        <v>1.6</v>
      </c>
      <c r="K20" s="10">
        <v>3.5</v>
      </c>
      <c r="L20" s="9">
        <v>3.2</v>
      </c>
      <c r="M20" s="9">
        <v>3.1</v>
      </c>
      <c r="N20" s="9">
        <v>3.9</v>
      </c>
      <c r="O20" s="9">
        <v>5.7</v>
      </c>
      <c r="P20" s="9">
        <v>5.1</v>
      </c>
      <c r="Q20" s="9">
        <v>5.3</v>
      </c>
      <c r="R20" s="9">
        <v>5.2</v>
      </c>
      <c r="S20" s="9">
        <v>4.3</v>
      </c>
      <c r="T20" s="9">
        <v>7</v>
      </c>
      <c r="U20" s="9">
        <v>4</v>
      </c>
      <c r="V20" s="9">
        <v>3.2</v>
      </c>
      <c r="W20" s="9">
        <v>1.6</v>
      </c>
      <c r="X20" s="9">
        <v>1.5</v>
      </c>
      <c r="Y20" s="9">
        <v>1.7</v>
      </c>
      <c r="Z20" s="45">
        <f t="shared" si="0"/>
        <v>3.0291666666666663</v>
      </c>
      <c r="AA20" s="116" t="s">
        <v>15</v>
      </c>
      <c r="AB20" s="9">
        <v>7.3</v>
      </c>
      <c r="AC20" s="123">
        <v>0.5180555555555556</v>
      </c>
      <c r="AD20" s="29">
        <v>17</v>
      </c>
      <c r="AE20" s="116" t="s">
        <v>14</v>
      </c>
      <c r="AF20" s="9">
        <v>16</v>
      </c>
      <c r="AG20" s="126">
        <v>0.6243055555555556</v>
      </c>
    </row>
    <row r="21" spans="1:33" ht="14.25" customHeight="1">
      <c r="A21" s="112">
        <v>18</v>
      </c>
      <c r="B21" s="13">
        <v>1.8</v>
      </c>
      <c r="C21" s="9">
        <v>1.6</v>
      </c>
      <c r="D21" s="9">
        <v>1.6</v>
      </c>
      <c r="E21" s="9">
        <v>2.2</v>
      </c>
      <c r="F21" s="9">
        <v>1.4</v>
      </c>
      <c r="G21" s="9">
        <v>2.4</v>
      </c>
      <c r="H21" s="9">
        <v>1.3</v>
      </c>
      <c r="I21" s="9">
        <v>1</v>
      </c>
      <c r="J21" s="9">
        <v>1</v>
      </c>
      <c r="K21" s="9">
        <v>2.8</v>
      </c>
      <c r="L21" s="9">
        <v>5.2</v>
      </c>
      <c r="M21" s="9">
        <v>7.1</v>
      </c>
      <c r="N21" s="9">
        <v>5.4</v>
      </c>
      <c r="O21" s="9">
        <v>5.7</v>
      </c>
      <c r="P21" s="9">
        <v>3.3</v>
      </c>
      <c r="Q21" s="9">
        <v>3.9</v>
      </c>
      <c r="R21" s="9">
        <v>2.6</v>
      </c>
      <c r="S21" s="9">
        <v>6.4</v>
      </c>
      <c r="T21" s="9">
        <v>7.3</v>
      </c>
      <c r="U21" s="9">
        <v>6.5</v>
      </c>
      <c r="V21" s="9">
        <v>5.1</v>
      </c>
      <c r="W21" s="9">
        <v>4.4</v>
      </c>
      <c r="X21" s="9">
        <v>4.3</v>
      </c>
      <c r="Y21" s="9">
        <v>3.4</v>
      </c>
      <c r="Z21" s="45">
        <f aca="true" t="shared" si="1" ref="Z21:Z34">AVERAGE(B21:Y21)</f>
        <v>3.654166666666667</v>
      </c>
      <c r="AA21" s="116" t="s">
        <v>14</v>
      </c>
      <c r="AB21" s="9">
        <v>8.4</v>
      </c>
      <c r="AC21" s="123">
        <v>0.7875</v>
      </c>
      <c r="AD21" s="29">
        <v>18</v>
      </c>
      <c r="AE21" s="116" t="s">
        <v>17</v>
      </c>
      <c r="AF21" s="9">
        <v>14.8</v>
      </c>
      <c r="AG21" s="126">
        <v>0.8340277777777777</v>
      </c>
    </row>
    <row r="22" spans="1:33" ht="14.25" customHeight="1">
      <c r="A22" s="112">
        <v>19</v>
      </c>
      <c r="B22" s="13">
        <v>4.1</v>
      </c>
      <c r="C22" s="9">
        <v>3.1</v>
      </c>
      <c r="D22" s="9">
        <v>2.4</v>
      </c>
      <c r="E22" s="9">
        <v>1.8</v>
      </c>
      <c r="F22" s="9">
        <v>2.6</v>
      </c>
      <c r="G22" s="9">
        <v>3.1</v>
      </c>
      <c r="H22" s="9">
        <v>2.6</v>
      </c>
      <c r="I22" s="9">
        <v>3.6</v>
      </c>
      <c r="J22" s="9">
        <v>2.8</v>
      </c>
      <c r="K22" s="9">
        <v>5.3</v>
      </c>
      <c r="L22" s="9">
        <v>4.5</v>
      </c>
      <c r="M22" s="9">
        <v>3.3</v>
      </c>
      <c r="N22" s="9">
        <v>2</v>
      </c>
      <c r="O22" s="9">
        <v>1.8</v>
      </c>
      <c r="P22" s="9">
        <v>1.5</v>
      </c>
      <c r="Q22" s="9">
        <v>3</v>
      </c>
      <c r="R22" s="9">
        <v>2.7</v>
      </c>
      <c r="S22" s="9">
        <v>1.2</v>
      </c>
      <c r="T22" s="9">
        <v>1.3</v>
      </c>
      <c r="U22" s="9">
        <v>2.8</v>
      </c>
      <c r="V22" s="9">
        <v>1.8</v>
      </c>
      <c r="W22" s="9">
        <v>1.3</v>
      </c>
      <c r="X22" s="9">
        <v>1.5</v>
      </c>
      <c r="Y22" s="9">
        <v>1</v>
      </c>
      <c r="Z22" s="45">
        <f t="shared" si="1"/>
        <v>2.545833333333333</v>
      </c>
      <c r="AA22" s="116" t="s">
        <v>20</v>
      </c>
      <c r="AB22" s="9">
        <v>5.8</v>
      </c>
      <c r="AC22" s="123">
        <v>0.4138888888888889</v>
      </c>
      <c r="AD22" s="29">
        <v>19</v>
      </c>
      <c r="AE22" s="116" t="s">
        <v>20</v>
      </c>
      <c r="AF22" s="9">
        <v>10.4</v>
      </c>
      <c r="AG22" s="126">
        <v>0.4076388888888889</v>
      </c>
    </row>
    <row r="23" spans="1:33" ht="14.25" customHeight="1">
      <c r="A23" s="112">
        <v>20</v>
      </c>
      <c r="B23" s="13">
        <v>2</v>
      </c>
      <c r="C23" s="9">
        <v>1.7</v>
      </c>
      <c r="D23" s="9">
        <v>2.1</v>
      </c>
      <c r="E23" s="9">
        <v>1.5</v>
      </c>
      <c r="F23" s="9">
        <v>1.6</v>
      </c>
      <c r="G23" s="9">
        <v>2.1</v>
      </c>
      <c r="H23" s="9">
        <v>1.9</v>
      </c>
      <c r="I23" s="9">
        <v>1.5</v>
      </c>
      <c r="J23" s="9">
        <v>1.5</v>
      </c>
      <c r="K23" s="9">
        <v>1.8</v>
      </c>
      <c r="L23" s="9">
        <v>2.2</v>
      </c>
      <c r="M23" s="9">
        <v>2.1</v>
      </c>
      <c r="N23" s="9">
        <v>2.6</v>
      </c>
      <c r="O23" s="9">
        <v>1.6</v>
      </c>
      <c r="P23" s="9">
        <v>1.7</v>
      </c>
      <c r="Q23" s="9">
        <v>2.2</v>
      </c>
      <c r="R23" s="9">
        <v>2.1</v>
      </c>
      <c r="S23" s="9">
        <v>2.5</v>
      </c>
      <c r="T23" s="9">
        <v>2</v>
      </c>
      <c r="U23" s="9">
        <v>1.8</v>
      </c>
      <c r="V23" s="9">
        <v>1.4</v>
      </c>
      <c r="W23" s="9">
        <v>1</v>
      </c>
      <c r="X23" s="9">
        <v>0.2</v>
      </c>
      <c r="Y23" s="9">
        <v>0.8</v>
      </c>
      <c r="Z23" s="45">
        <f t="shared" si="1"/>
        <v>1.7458333333333333</v>
      </c>
      <c r="AA23" s="116" t="s">
        <v>18</v>
      </c>
      <c r="AB23" s="9">
        <v>3.1</v>
      </c>
      <c r="AC23" s="123">
        <v>0.5604166666666667</v>
      </c>
      <c r="AD23" s="29">
        <v>20</v>
      </c>
      <c r="AE23" s="116" t="s">
        <v>20</v>
      </c>
      <c r="AF23" s="9">
        <v>4.9</v>
      </c>
      <c r="AG23" s="126">
        <v>0.6493055555555556</v>
      </c>
    </row>
    <row r="24" spans="1:33" ht="14.25" customHeight="1">
      <c r="A24" s="113">
        <v>21</v>
      </c>
      <c r="B24" s="19">
        <v>3</v>
      </c>
      <c r="C24" s="20">
        <v>2.9</v>
      </c>
      <c r="D24" s="20">
        <v>2.5</v>
      </c>
      <c r="E24" s="20">
        <v>2.2</v>
      </c>
      <c r="F24" s="20">
        <v>2.4</v>
      </c>
      <c r="G24" s="20">
        <v>1.8</v>
      </c>
      <c r="H24" s="20">
        <v>1.7</v>
      </c>
      <c r="I24" s="20">
        <v>0.9</v>
      </c>
      <c r="J24" s="20">
        <v>1.3</v>
      </c>
      <c r="K24" s="20">
        <v>1.2</v>
      </c>
      <c r="L24" s="20">
        <v>3.8</v>
      </c>
      <c r="M24" s="20">
        <v>5.7</v>
      </c>
      <c r="N24" s="20">
        <v>5</v>
      </c>
      <c r="O24" s="20">
        <v>4.2</v>
      </c>
      <c r="P24" s="20">
        <v>5.9</v>
      </c>
      <c r="Q24" s="20">
        <v>5.1</v>
      </c>
      <c r="R24" s="20">
        <v>7.1</v>
      </c>
      <c r="S24" s="20">
        <v>7.4</v>
      </c>
      <c r="T24" s="20">
        <v>7.8</v>
      </c>
      <c r="U24" s="20">
        <v>7.8</v>
      </c>
      <c r="V24" s="20">
        <v>8.3</v>
      </c>
      <c r="W24" s="20">
        <v>6.1</v>
      </c>
      <c r="X24" s="20">
        <v>1.9</v>
      </c>
      <c r="Y24" s="20">
        <v>0.8</v>
      </c>
      <c r="Z24" s="46">
        <f t="shared" si="1"/>
        <v>4.033333333333333</v>
      </c>
      <c r="AA24" s="117" t="s">
        <v>17</v>
      </c>
      <c r="AB24" s="20">
        <v>8.6</v>
      </c>
      <c r="AC24" s="124">
        <v>0.876388888888889</v>
      </c>
      <c r="AD24" s="31">
        <v>21</v>
      </c>
      <c r="AE24" s="117" t="s">
        <v>17</v>
      </c>
      <c r="AF24" s="20">
        <v>16.9</v>
      </c>
      <c r="AG24" s="127">
        <v>0.8659722222222223</v>
      </c>
    </row>
    <row r="25" spans="1:33" ht="14.25" customHeight="1">
      <c r="A25" s="112">
        <v>22</v>
      </c>
      <c r="B25" s="13">
        <v>1.6</v>
      </c>
      <c r="C25" s="9">
        <v>1.5</v>
      </c>
      <c r="D25" s="9">
        <v>1.7</v>
      </c>
      <c r="E25" s="9">
        <v>1.9</v>
      </c>
      <c r="F25" s="9">
        <v>1.9</v>
      </c>
      <c r="G25" s="9">
        <v>1.6</v>
      </c>
      <c r="H25" s="9">
        <v>1.2</v>
      </c>
      <c r="I25" s="9">
        <v>1.3</v>
      </c>
      <c r="J25" s="9">
        <v>2.1</v>
      </c>
      <c r="K25" s="9">
        <v>1.6</v>
      </c>
      <c r="L25" s="9">
        <v>2.1</v>
      </c>
      <c r="M25" s="9">
        <v>1.9</v>
      </c>
      <c r="N25" s="9">
        <v>3.2</v>
      </c>
      <c r="O25" s="9">
        <v>2.4</v>
      </c>
      <c r="P25" s="9">
        <v>3</v>
      </c>
      <c r="Q25" s="9">
        <v>1.1</v>
      </c>
      <c r="R25" s="9">
        <v>2.4</v>
      </c>
      <c r="S25" s="9">
        <v>1</v>
      </c>
      <c r="T25" s="9">
        <v>0.9</v>
      </c>
      <c r="U25" s="9">
        <v>1.5</v>
      </c>
      <c r="V25" s="9">
        <v>0.5</v>
      </c>
      <c r="W25" s="9">
        <v>0.9</v>
      </c>
      <c r="X25" s="9">
        <v>1.4</v>
      </c>
      <c r="Y25" s="9">
        <v>1.7</v>
      </c>
      <c r="Z25" s="45">
        <f t="shared" si="1"/>
        <v>1.6833333333333333</v>
      </c>
      <c r="AA25" s="116" t="s">
        <v>21</v>
      </c>
      <c r="AB25" s="9">
        <v>4.4</v>
      </c>
      <c r="AC25" s="123">
        <v>0.5923611111111111</v>
      </c>
      <c r="AD25" s="29">
        <v>22</v>
      </c>
      <c r="AE25" s="116" t="s">
        <v>21</v>
      </c>
      <c r="AF25" s="9">
        <v>7.5</v>
      </c>
      <c r="AG25" s="126">
        <v>0.5888888888888889</v>
      </c>
    </row>
    <row r="26" spans="1:33" ht="14.25" customHeight="1">
      <c r="A26" s="112">
        <v>23</v>
      </c>
      <c r="B26" s="13">
        <v>1.3</v>
      </c>
      <c r="C26" s="9">
        <v>0.9</v>
      </c>
      <c r="D26" s="9">
        <v>0.7</v>
      </c>
      <c r="E26" s="9">
        <v>1.2</v>
      </c>
      <c r="F26" s="9">
        <v>1.1</v>
      </c>
      <c r="G26" s="9">
        <v>1</v>
      </c>
      <c r="H26" s="9">
        <v>0.4</v>
      </c>
      <c r="I26" s="9">
        <v>1.2</v>
      </c>
      <c r="J26" s="9">
        <v>0.8</v>
      </c>
      <c r="K26" s="9">
        <v>1.6</v>
      </c>
      <c r="L26" s="9">
        <v>2.5</v>
      </c>
      <c r="M26" s="9">
        <v>3.3</v>
      </c>
      <c r="N26" s="9">
        <v>3.3</v>
      </c>
      <c r="O26" s="9">
        <v>3.4</v>
      </c>
      <c r="P26" s="9">
        <v>5.2</v>
      </c>
      <c r="Q26" s="9">
        <v>3</v>
      </c>
      <c r="R26" s="9">
        <v>2.8</v>
      </c>
      <c r="S26" s="9">
        <v>2.6</v>
      </c>
      <c r="T26" s="9">
        <v>3</v>
      </c>
      <c r="U26" s="9">
        <v>8</v>
      </c>
      <c r="V26" s="9">
        <v>2.2</v>
      </c>
      <c r="W26" s="9">
        <v>1.6</v>
      </c>
      <c r="X26" s="9">
        <v>2.2</v>
      </c>
      <c r="Y26" s="9">
        <v>1</v>
      </c>
      <c r="Z26" s="45">
        <f t="shared" si="1"/>
        <v>2.2625</v>
      </c>
      <c r="AA26" s="116" t="s">
        <v>14</v>
      </c>
      <c r="AB26" s="9">
        <v>8.1</v>
      </c>
      <c r="AC26" s="123">
        <v>0.83125</v>
      </c>
      <c r="AD26" s="29">
        <v>23</v>
      </c>
      <c r="AE26" s="116" t="s">
        <v>14</v>
      </c>
      <c r="AF26" s="9">
        <v>15.2</v>
      </c>
      <c r="AG26" s="126">
        <v>0.8270833333333334</v>
      </c>
    </row>
    <row r="27" spans="1:33" ht="14.25" customHeight="1">
      <c r="A27" s="112">
        <v>24</v>
      </c>
      <c r="B27" s="13">
        <v>2.3</v>
      </c>
      <c r="C27" s="9">
        <v>2.1</v>
      </c>
      <c r="D27" s="9">
        <v>1.1</v>
      </c>
      <c r="E27" s="9">
        <v>0.9</v>
      </c>
      <c r="F27" s="9">
        <v>1.6</v>
      </c>
      <c r="G27" s="9">
        <v>1.7</v>
      </c>
      <c r="H27" s="9">
        <v>2.2</v>
      </c>
      <c r="I27" s="9">
        <v>0.2</v>
      </c>
      <c r="J27" s="9">
        <v>2.5</v>
      </c>
      <c r="K27" s="9">
        <v>3.4</v>
      </c>
      <c r="L27" s="9">
        <v>3.9</v>
      </c>
      <c r="M27" s="9">
        <v>2.7</v>
      </c>
      <c r="N27" s="9">
        <v>2.7</v>
      </c>
      <c r="O27" s="9">
        <v>4.3</v>
      </c>
      <c r="P27" s="9">
        <v>4.1</v>
      </c>
      <c r="Q27" s="9">
        <v>2.8</v>
      </c>
      <c r="R27" s="9">
        <v>2</v>
      </c>
      <c r="S27" s="9">
        <v>4.4</v>
      </c>
      <c r="T27" s="9">
        <v>2.6</v>
      </c>
      <c r="U27" s="9">
        <v>2.9</v>
      </c>
      <c r="V27" s="9">
        <v>1.2</v>
      </c>
      <c r="W27" s="9">
        <v>1.2</v>
      </c>
      <c r="X27" s="9">
        <v>1.9</v>
      </c>
      <c r="Y27" s="9">
        <v>1.2</v>
      </c>
      <c r="Z27" s="45">
        <f t="shared" si="1"/>
        <v>2.3291666666666666</v>
      </c>
      <c r="AA27" s="116" t="s">
        <v>15</v>
      </c>
      <c r="AB27" s="9">
        <v>5.3</v>
      </c>
      <c r="AC27" s="123">
        <v>0.5166666666666667</v>
      </c>
      <c r="AD27" s="29">
        <v>24</v>
      </c>
      <c r="AE27" s="116" t="s">
        <v>15</v>
      </c>
      <c r="AF27" s="9">
        <v>10.7</v>
      </c>
      <c r="AG27" s="126">
        <v>0.4770833333333333</v>
      </c>
    </row>
    <row r="28" spans="1:33" ht="14.25" customHeight="1">
      <c r="A28" s="112">
        <v>25</v>
      </c>
      <c r="B28" s="13">
        <v>1.3</v>
      </c>
      <c r="C28" s="9">
        <v>1.8</v>
      </c>
      <c r="D28" s="9">
        <v>2.2</v>
      </c>
      <c r="E28" s="9">
        <v>2.3</v>
      </c>
      <c r="F28" s="9">
        <v>2</v>
      </c>
      <c r="G28" s="9">
        <v>1.4</v>
      </c>
      <c r="H28" s="9">
        <v>1.8</v>
      </c>
      <c r="I28" s="9">
        <v>1.6</v>
      </c>
      <c r="J28" s="9">
        <v>2</v>
      </c>
      <c r="K28" s="9">
        <v>1.4</v>
      </c>
      <c r="L28" s="9">
        <v>1.4</v>
      </c>
      <c r="M28" s="9">
        <v>1</v>
      </c>
      <c r="N28" s="9">
        <v>0.6</v>
      </c>
      <c r="O28" s="9">
        <v>1.3</v>
      </c>
      <c r="P28" s="9">
        <v>1.5</v>
      </c>
      <c r="Q28" s="9">
        <v>0.7</v>
      </c>
      <c r="R28" s="9">
        <v>1.4</v>
      </c>
      <c r="S28" s="9">
        <v>1.1</v>
      </c>
      <c r="T28" s="9">
        <v>2.2</v>
      </c>
      <c r="U28" s="9">
        <v>2.3</v>
      </c>
      <c r="V28" s="9">
        <v>3.6</v>
      </c>
      <c r="W28" s="9">
        <v>3</v>
      </c>
      <c r="X28" s="9">
        <v>3.1</v>
      </c>
      <c r="Y28" s="9">
        <v>3.3</v>
      </c>
      <c r="Z28" s="45">
        <f t="shared" si="1"/>
        <v>1.8458333333333332</v>
      </c>
      <c r="AA28" s="116" t="s">
        <v>18</v>
      </c>
      <c r="AB28" s="9">
        <v>4</v>
      </c>
      <c r="AC28" s="123">
        <v>0.8701388888888889</v>
      </c>
      <c r="AD28" s="29">
        <v>25</v>
      </c>
      <c r="AE28" s="116" t="s">
        <v>22</v>
      </c>
      <c r="AF28" s="9">
        <v>8.2</v>
      </c>
      <c r="AG28" s="126">
        <v>0.9923611111111111</v>
      </c>
    </row>
    <row r="29" spans="1:33" ht="14.25" customHeight="1">
      <c r="A29" s="112">
        <v>26</v>
      </c>
      <c r="B29" s="13">
        <v>2.6</v>
      </c>
      <c r="C29" s="9">
        <v>2.6</v>
      </c>
      <c r="D29" s="9">
        <v>2.6</v>
      </c>
      <c r="E29" s="9">
        <v>4.8</v>
      </c>
      <c r="F29" s="9">
        <v>5.7</v>
      </c>
      <c r="G29" s="9">
        <v>5.2</v>
      </c>
      <c r="H29" s="9">
        <v>4.6</v>
      </c>
      <c r="I29" s="9">
        <v>4.4</v>
      </c>
      <c r="J29" s="9">
        <v>3.5</v>
      </c>
      <c r="K29" s="9">
        <v>5.2</v>
      </c>
      <c r="L29" s="9">
        <v>6</v>
      </c>
      <c r="M29" s="9">
        <v>5.9</v>
      </c>
      <c r="N29" s="9">
        <v>5.5</v>
      </c>
      <c r="O29" s="9">
        <v>5.9</v>
      </c>
      <c r="P29" s="9">
        <v>6.8</v>
      </c>
      <c r="Q29" s="9">
        <v>6</v>
      </c>
      <c r="R29" s="9">
        <v>5.2</v>
      </c>
      <c r="S29" s="9">
        <v>5</v>
      </c>
      <c r="T29" s="9">
        <v>5.5</v>
      </c>
      <c r="U29" s="9">
        <v>5.4</v>
      </c>
      <c r="V29" s="9">
        <v>4.2</v>
      </c>
      <c r="W29" s="9">
        <v>3.6</v>
      </c>
      <c r="X29" s="9">
        <v>4.2</v>
      </c>
      <c r="Y29" s="9">
        <v>3.8</v>
      </c>
      <c r="Z29" s="45">
        <f t="shared" si="1"/>
        <v>4.758333333333334</v>
      </c>
      <c r="AA29" s="116" t="s">
        <v>20</v>
      </c>
      <c r="AB29" s="9">
        <v>7.4</v>
      </c>
      <c r="AC29" s="123">
        <v>0.5256944444444445</v>
      </c>
      <c r="AD29" s="29">
        <v>26</v>
      </c>
      <c r="AE29" s="116" t="s">
        <v>20</v>
      </c>
      <c r="AF29" s="9">
        <v>15.3</v>
      </c>
      <c r="AG29" s="126">
        <v>0.5319444444444444</v>
      </c>
    </row>
    <row r="30" spans="1:33" ht="14.25" customHeight="1">
      <c r="A30" s="112">
        <v>27</v>
      </c>
      <c r="B30" s="13">
        <v>4.3</v>
      </c>
      <c r="C30" s="9">
        <v>4.4</v>
      </c>
      <c r="D30" s="9">
        <v>4.8</v>
      </c>
      <c r="E30" s="9">
        <v>5.2</v>
      </c>
      <c r="F30" s="9">
        <v>5.4</v>
      </c>
      <c r="G30" s="9">
        <v>5.8</v>
      </c>
      <c r="H30" s="9">
        <v>7.1</v>
      </c>
      <c r="I30" s="9">
        <v>7.6</v>
      </c>
      <c r="J30" s="9">
        <v>7</v>
      </c>
      <c r="K30" s="9">
        <v>8.4</v>
      </c>
      <c r="L30" s="9">
        <v>6.9</v>
      </c>
      <c r="M30" s="9">
        <v>7.6</v>
      </c>
      <c r="N30" s="9">
        <v>7.1</v>
      </c>
      <c r="O30" s="9">
        <v>8</v>
      </c>
      <c r="P30" s="9">
        <v>8.7</v>
      </c>
      <c r="Q30" s="9">
        <v>9.6</v>
      </c>
      <c r="R30" s="9">
        <v>7.1</v>
      </c>
      <c r="S30" s="9">
        <v>7.3</v>
      </c>
      <c r="T30" s="9">
        <v>6.5</v>
      </c>
      <c r="U30" s="9">
        <v>7.3</v>
      </c>
      <c r="V30" s="9">
        <v>6.9</v>
      </c>
      <c r="W30" s="9">
        <v>8.1</v>
      </c>
      <c r="X30" s="9">
        <v>4.5</v>
      </c>
      <c r="Y30" s="9">
        <v>4.5</v>
      </c>
      <c r="Z30" s="45">
        <f t="shared" si="1"/>
        <v>6.670833333333333</v>
      </c>
      <c r="AA30" s="116" t="s">
        <v>18</v>
      </c>
      <c r="AB30" s="9">
        <v>10.9</v>
      </c>
      <c r="AC30" s="123">
        <v>0.6881944444444444</v>
      </c>
      <c r="AD30" s="29">
        <v>27</v>
      </c>
      <c r="AE30" s="116" t="s">
        <v>18</v>
      </c>
      <c r="AF30" s="9">
        <v>23.1</v>
      </c>
      <c r="AG30" s="126">
        <v>0.6833333333333332</v>
      </c>
    </row>
    <row r="31" spans="1:33" ht="14.25" customHeight="1">
      <c r="A31" s="112">
        <v>28</v>
      </c>
      <c r="B31" s="13">
        <v>2.6</v>
      </c>
      <c r="C31" s="9">
        <v>2.2</v>
      </c>
      <c r="D31" s="9">
        <v>2.8</v>
      </c>
      <c r="E31" s="9">
        <v>2.5</v>
      </c>
      <c r="F31" s="9">
        <v>1.9</v>
      </c>
      <c r="G31" s="9">
        <v>2.6</v>
      </c>
      <c r="H31" s="9">
        <v>2.7</v>
      </c>
      <c r="I31" s="9">
        <v>1</v>
      </c>
      <c r="J31" s="9">
        <v>0.2</v>
      </c>
      <c r="K31" s="9">
        <v>1</v>
      </c>
      <c r="L31" s="9">
        <v>3.1</v>
      </c>
      <c r="M31" s="9">
        <v>5.2</v>
      </c>
      <c r="N31" s="9">
        <v>3.9</v>
      </c>
      <c r="O31" s="9">
        <v>3.9</v>
      </c>
      <c r="P31" s="9">
        <v>2.3</v>
      </c>
      <c r="Q31" s="9">
        <v>1.4</v>
      </c>
      <c r="R31" s="9">
        <v>2.3</v>
      </c>
      <c r="S31" s="9">
        <v>3</v>
      </c>
      <c r="T31" s="9">
        <v>3.4</v>
      </c>
      <c r="U31" s="9">
        <v>3.3</v>
      </c>
      <c r="V31" s="9">
        <v>4.9</v>
      </c>
      <c r="W31" s="9">
        <v>4.8</v>
      </c>
      <c r="X31" s="9">
        <v>4</v>
      </c>
      <c r="Y31" s="9">
        <v>3.7</v>
      </c>
      <c r="Z31" s="45">
        <f t="shared" si="1"/>
        <v>2.8624999999999994</v>
      </c>
      <c r="AA31" s="116" t="s">
        <v>14</v>
      </c>
      <c r="AB31" s="9">
        <v>5.4</v>
      </c>
      <c r="AC31" s="123">
        <v>0.5020833333333333</v>
      </c>
      <c r="AD31" s="29">
        <v>28</v>
      </c>
      <c r="AE31" s="116" t="s">
        <v>15</v>
      </c>
      <c r="AF31" s="9">
        <v>10.2</v>
      </c>
      <c r="AG31" s="126">
        <v>0.5104166666666666</v>
      </c>
    </row>
    <row r="32" spans="1:33" ht="14.25" customHeight="1">
      <c r="A32" s="112">
        <v>29</v>
      </c>
      <c r="B32" s="13">
        <v>2.9</v>
      </c>
      <c r="C32" s="9">
        <v>1</v>
      </c>
      <c r="D32" s="9">
        <v>4.2</v>
      </c>
      <c r="E32" s="9">
        <v>6</v>
      </c>
      <c r="F32" s="9">
        <v>7.7</v>
      </c>
      <c r="G32" s="9">
        <v>8.3</v>
      </c>
      <c r="H32" s="9">
        <v>5.9</v>
      </c>
      <c r="I32" s="9">
        <v>8.3</v>
      </c>
      <c r="J32" s="9">
        <v>4.6</v>
      </c>
      <c r="K32" s="9">
        <v>3.6</v>
      </c>
      <c r="L32" s="9">
        <v>4.1</v>
      </c>
      <c r="M32" s="9">
        <v>4.3</v>
      </c>
      <c r="N32" s="9">
        <v>4.3</v>
      </c>
      <c r="O32" s="9">
        <v>3.5</v>
      </c>
      <c r="P32" s="9">
        <v>3</v>
      </c>
      <c r="Q32" s="9">
        <v>4.7</v>
      </c>
      <c r="R32" s="9">
        <v>6.2</v>
      </c>
      <c r="S32" s="9">
        <v>6.8</v>
      </c>
      <c r="T32" s="9">
        <v>6.5</v>
      </c>
      <c r="U32" s="9">
        <v>4.9</v>
      </c>
      <c r="V32" s="9">
        <v>1.4</v>
      </c>
      <c r="W32" s="9">
        <v>2.3</v>
      </c>
      <c r="X32" s="9">
        <v>1.6</v>
      </c>
      <c r="Y32" s="9">
        <v>1.6</v>
      </c>
      <c r="Z32" s="45">
        <f t="shared" si="1"/>
        <v>4.4875</v>
      </c>
      <c r="AA32" s="116" t="s">
        <v>14</v>
      </c>
      <c r="AB32" s="9">
        <v>8.9</v>
      </c>
      <c r="AC32" s="123">
        <v>0.32916666666666666</v>
      </c>
      <c r="AD32" s="29">
        <v>29</v>
      </c>
      <c r="AE32" s="116" t="s">
        <v>14</v>
      </c>
      <c r="AF32" s="9">
        <v>16.7</v>
      </c>
      <c r="AG32" s="126">
        <v>0.33194444444444443</v>
      </c>
    </row>
    <row r="33" spans="1:33" ht="14.25" customHeight="1">
      <c r="A33" s="112">
        <v>30</v>
      </c>
      <c r="B33" s="13">
        <v>2</v>
      </c>
      <c r="C33" s="9">
        <v>0.6</v>
      </c>
      <c r="D33" s="9">
        <v>1</v>
      </c>
      <c r="E33" s="9">
        <v>1</v>
      </c>
      <c r="F33" s="9">
        <v>1.6</v>
      </c>
      <c r="G33" s="9">
        <v>1.2</v>
      </c>
      <c r="H33" s="9">
        <v>4.1</v>
      </c>
      <c r="I33" s="9">
        <v>3.6</v>
      </c>
      <c r="J33" s="9">
        <v>2.8</v>
      </c>
      <c r="K33" s="9">
        <v>1.8</v>
      </c>
      <c r="L33" s="9">
        <v>4.4</v>
      </c>
      <c r="M33" s="9">
        <v>5</v>
      </c>
      <c r="N33" s="9">
        <v>4.5</v>
      </c>
      <c r="O33" s="9">
        <v>4.1</v>
      </c>
      <c r="P33" s="9">
        <v>3.8</v>
      </c>
      <c r="Q33" s="9">
        <v>3.5</v>
      </c>
      <c r="R33" s="9">
        <v>1.9</v>
      </c>
      <c r="S33" s="9">
        <v>3.9</v>
      </c>
      <c r="T33" s="9">
        <v>3.5</v>
      </c>
      <c r="U33" s="9">
        <v>4.2</v>
      </c>
      <c r="V33" s="9">
        <v>3.3</v>
      </c>
      <c r="W33" s="9">
        <v>4.3</v>
      </c>
      <c r="X33" s="9">
        <v>2.7</v>
      </c>
      <c r="Y33" s="9">
        <v>5.7</v>
      </c>
      <c r="Z33" s="45">
        <f t="shared" si="1"/>
        <v>3.1041666666666665</v>
      </c>
      <c r="AA33" s="116" t="s">
        <v>17</v>
      </c>
      <c r="AB33" s="9">
        <v>6.6</v>
      </c>
      <c r="AC33" s="123">
        <v>0.9881944444444444</v>
      </c>
      <c r="AD33" s="29">
        <v>30</v>
      </c>
      <c r="AE33" s="116" t="s">
        <v>14</v>
      </c>
      <c r="AF33" s="9">
        <v>12.1</v>
      </c>
      <c r="AG33" s="126">
        <v>0.9819444444444444</v>
      </c>
    </row>
    <row r="34" spans="1:33" ht="14.25" customHeight="1">
      <c r="A34" s="112">
        <v>31</v>
      </c>
      <c r="B34" s="13">
        <v>4.7</v>
      </c>
      <c r="C34" s="9">
        <v>2.6</v>
      </c>
      <c r="D34" s="9">
        <v>1.7</v>
      </c>
      <c r="E34" s="9">
        <v>3.6</v>
      </c>
      <c r="F34" s="9">
        <v>1.1</v>
      </c>
      <c r="G34" s="9">
        <v>3</v>
      </c>
      <c r="H34" s="9">
        <v>0.6</v>
      </c>
      <c r="I34" s="9">
        <v>0.5</v>
      </c>
      <c r="J34" s="9">
        <v>1.5</v>
      </c>
      <c r="K34" s="9">
        <v>2</v>
      </c>
      <c r="L34" s="9">
        <v>2.7</v>
      </c>
      <c r="M34" s="9">
        <v>2.5</v>
      </c>
      <c r="N34" s="9">
        <v>1.7</v>
      </c>
      <c r="O34" s="9">
        <v>2.3</v>
      </c>
      <c r="P34" s="9">
        <v>2.4</v>
      </c>
      <c r="Q34" s="9">
        <v>2.3</v>
      </c>
      <c r="R34" s="9">
        <v>2.5</v>
      </c>
      <c r="S34" s="9">
        <v>1.9</v>
      </c>
      <c r="T34" s="9">
        <v>2.2</v>
      </c>
      <c r="U34" s="9">
        <v>2.8</v>
      </c>
      <c r="V34" s="9">
        <v>2.5</v>
      </c>
      <c r="W34" s="9">
        <v>2.6</v>
      </c>
      <c r="X34" s="9">
        <v>2</v>
      </c>
      <c r="Y34" s="9">
        <v>1.1</v>
      </c>
      <c r="Z34" s="45">
        <f t="shared" si="1"/>
        <v>2.1999999999999997</v>
      </c>
      <c r="AA34" s="116" t="s">
        <v>17</v>
      </c>
      <c r="AB34" s="9">
        <v>6.1</v>
      </c>
      <c r="AC34" s="123">
        <v>0.004166666666666667</v>
      </c>
      <c r="AD34" s="29">
        <v>31</v>
      </c>
      <c r="AE34" s="116" t="s">
        <v>17</v>
      </c>
      <c r="AF34" s="9">
        <v>10.2</v>
      </c>
      <c r="AG34" s="126">
        <v>0.15902777777777777</v>
      </c>
    </row>
    <row r="35" spans="1:33" ht="14.25" customHeight="1">
      <c r="A35" s="114" t="s">
        <v>23</v>
      </c>
      <c r="B35" s="26">
        <f>AVERAGE(B4:B34)</f>
        <v>2.993548387096774</v>
      </c>
      <c r="C35" s="27">
        <f aca="true" t="shared" si="2" ref="C35:R35">AVERAGE(C4:C34)</f>
        <v>2.7064516129032254</v>
      </c>
      <c r="D35" s="27">
        <f t="shared" si="2"/>
        <v>2.767741935483871</v>
      </c>
      <c r="E35" s="27">
        <f t="shared" si="2"/>
        <v>2.890322580645161</v>
      </c>
      <c r="F35" s="27">
        <f t="shared" si="2"/>
        <v>3.0838709677419356</v>
      </c>
      <c r="G35" s="27">
        <f t="shared" si="2"/>
        <v>3.6935483870967736</v>
      </c>
      <c r="H35" s="27">
        <f t="shared" si="2"/>
        <v>3.2870967741935484</v>
      </c>
      <c r="I35" s="27">
        <f t="shared" si="2"/>
        <v>3.2161290322580642</v>
      </c>
      <c r="J35" s="27">
        <f t="shared" si="2"/>
        <v>3.080645161290322</v>
      </c>
      <c r="K35" s="27">
        <f t="shared" si="2"/>
        <v>3.5806451612903225</v>
      </c>
      <c r="L35" s="27">
        <f t="shared" si="2"/>
        <v>3.8709677419354844</v>
      </c>
      <c r="M35" s="27">
        <f t="shared" si="2"/>
        <v>3.980645161290323</v>
      </c>
      <c r="N35" s="27">
        <f t="shared" si="2"/>
        <v>3.803225806451613</v>
      </c>
      <c r="O35" s="27">
        <f t="shared" si="2"/>
        <v>4.203225806451615</v>
      </c>
      <c r="P35" s="27">
        <f t="shared" si="2"/>
        <v>3.832258064516129</v>
      </c>
      <c r="Q35" s="27">
        <f t="shared" si="2"/>
        <v>3.5258064516129024</v>
      </c>
      <c r="R35" s="27">
        <f t="shared" si="2"/>
        <v>3.367741935483872</v>
      </c>
      <c r="S35" s="27">
        <f aca="true" t="shared" si="3" ref="S35:Z35">AVERAGE(S4:S34)</f>
        <v>3.5161290322580645</v>
      </c>
      <c r="T35" s="27">
        <f t="shared" si="3"/>
        <v>3.632258064516129</v>
      </c>
      <c r="U35" s="27">
        <f t="shared" si="3"/>
        <v>4.025806451612904</v>
      </c>
      <c r="V35" s="27">
        <f t="shared" si="3"/>
        <v>3.1387096774193552</v>
      </c>
      <c r="W35" s="27">
        <f t="shared" si="3"/>
        <v>3.041935483870967</v>
      </c>
      <c r="X35" s="27">
        <f t="shared" si="3"/>
        <v>2.8935483870967738</v>
      </c>
      <c r="Y35" s="27">
        <f t="shared" si="3"/>
        <v>2.919354838709677</v>
      </c>
      <c r="Z35" s="47">
        <f t="shared" si="3"/>
        <v>3.377150537634409</v>
      </c>
      <c r="AA35" s="118"/>
      <c r="AB35" s="27">
        <f>AVERAGE(AB4:AB34)</f>
        <v>7.377419354838711</v>
      </c>
      <c r="AC35" s="42"/>
      <c r="AD35" s="42"/>
      <c r="AE35" s="118"/>
      <c r="AF35" s="27">
        <f>AVERAGE(AF4:AF34)</f>
        <v>14.009677419354837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5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10.9</v>
      </c>
      <c r="O38" s="119" t="s">
        <v>18</v>
      </c>
      <c r="P38" s="30">
        <v>27</v>
      </c>
      <c r="Q38" s="120">
        <v>0.6881944444444444</v>
      </c>
      <c r="T38" s="19">
        <f>MAX(風速2)</f>
        <v>23.1</v>
      </c>
      <c r="U38" s="119" t="s">
        <v>18</v>
      </c>
      <c r="V38" s="30">
        <v>27</v>
      </c>
      <c r="W38" s="120">
        <v>0.6833333333333332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2.3</v>
      </c>
      <c r="D4" s="11">
        <v>3.5</v>
      </c>
      <c r="E4" s="11">
        <v>4</v>
      </c>
      <c r="F4" s="11">
        <v>5</v>
      </c>
      <c r="G4" s="11">
        <v>3.4</v>
      </c>
      <c r="H4" s="11">
        <v>3.6</v>
      </c>
      <c r="I4" s="11">
        <v>4.8</v>
      </c>
      <c r="J4" s="11">
        <v>4.9</v>
      </c>
      <c r="K4" s="11">
        <v>2.9</v>
      </c>
      <c r="L4" s="11">
        <v>2</v>
      </c>
      <c r="M4" s="11">
        <v>1.4</v>
      </c>
      <c r="N4" s="11">
        <v>3.1</v>
      </c>
      <c r="O4" s="11">
        <v>2.7</v>
      </c>
      <c r="P4" s="11">
        <v>2.3</v>
      </c>
      <c r="Q4" s="11">
        <v>0.1</v>
      </c>
      <c r="R4" s="11">
        <v>1.4</v>
      </c>
      <c r="S4" s="11">
        <v>0.9</v>
      </c>
      <c r="T4" s="11">
        <v>0.1</v>
      </c>
      <c r="U4" s="11">
        <v>1.2</v>
      </c>
      <c r="V4" s="11">
        <v>0.9</v>
      </c>
      <c r="W4" s="11">
        <v>1.6</v>
      </c>
      <c r="X4" s="11">
        <v>2.1</v>
      </c>
      <c r="Y4" s="11">
        <v>2.5</v>
      </c>
      <c r="Z4" s="44">
        <f aca="true" t="shared" si="0" ref="Z4:Z34">AVERAGE(B4:Y4)</f>
        <v>2.45</v>
      </c>
      <c r="AA4" s="115" t="s">
        <v>18</v>
      </c>
      <c r="AB4" s="11">
        <v>5.8</v>
      </c>
      <c r="AC4" s="122">
        <v>0.20069444444444443</v>
      </c>
      <c r="AD4" s="28">
        <v>1</v>
      </c>
      <c r="AE4" s="115" t="s">
        <v>22</v>
      </c>
      <c r="AF4" s="11">
        <v>11.2</v>
      </c>
      <c r="AG4" s="125">
        <v>0.2965277777777778</v>
      </c>
    </row>
    <row r="5" spans="1:33" ht="14.25" customHeight="1">
      <c r="A5" s="112">
        <v>2</v>
      </c>
      <c r="B5" s="13">
        <v>2.1</v>
      </c>
      <c r="C5" s="9">
        <v>0.4</v>
      </c>
      <c r="D5" s="9">
        <v>2</v>
      </c>
      <c r="E5" s="9">
        <v>1</v>
      </c>
      <c r="F5" s="9">
        <v>2</v>
      </c>
      <c r="G5" s="9">
        <v>1.2</v>
      </c>
      <c r="H5" s="9">
        <v>1.9</v>
      </c>
      <c r="I5" s="9">
        <v>0.9</v>
      </c>
      <c r="J5" s="9">
        <v>2.8</v>
      </c>
      <c r="K5" s="9">
        <v>2.2</v>
      </c>
      <c r="L5" s="9">
        <v>3.1</v>
      </c>
      <c r="M5" s="9">
        <v>4</v>
      </c>
      <c r="N5" s="9">
        <v>3.9</v>
      </c>
      <c r="O5" s="9">
        <v>4.5</v>
      </c>
      <c r="P5" s="9">
        <v>3.5</v>
      </c>
      <c r="Q5" s="9">
        <v>4.5</v>
      </c>
      <c r="R5" s="9">
        <v>3.9</v>
      </c>
      <c r="S5" s="9">
        <v>3.7</v>
      </c>
      <c r="T5" s="9">
        <v>1</v>
      </c>
      <c r="U5" s="9">
        <v>1.3</v>
      </c>
      <c r="V5" s="9">
        <v>1.2</v>
      </c>
      <c r="W5" s="9">
        <v>4.2</v>
      </c>
      <c r="X5" s="9">
        <v>2.3</v>
      </c>
      <c r="Y5" s="9">
        <v>1.5</v>
      </c>
      <c r="Z5" s="45">
        <f t="shared" si="0"/>
        <v>2.4625</v>
      </c>
      <c r="AA5" s="116" t="s">
        <v>14</v>
      </c>
      <c r="AB5" s="9">
        <v>6.2</v>
      </c>
      <c r="AC5" s="123">
        <v>0.7340277777777778</v>
      </c>
      <c r="AD5" s="29">
        <v>2</v>
      </c>
      <c r="AE5" s="116" t="s">
        <v>15</v>
      </c>
      <c r="AF5" s="9">
        <v>12.6</v>
      </c>
      <c r="AG5" s="126">
        <v>0.720138888888889</v>
      </c>
    </row>
    <row r="6" spans="1:33" ht="14.25" customHeight="1">
      <c r="A6" s="112">
        <v>3</v>
      </c>
      <c r="B6" s="13">
        <v>1.5</v>
      </c>
      <c r="C6" s="9">
        <v>0.7</v>
      </c>
      <c r="D6" s="9">
        <v>1.8</v>
      </c>
      <c r="E6" s="9">
        <v>1.6</v>
      </c>
      <c r="F6" s="9">
        <v>2</v>
      </c>
      <c r="G6" s="9">
        <v>1.4</v>
      </c>
      <c r="H6" s="9">
        <v>4.5</v>
      </c>
      <c r="I6" s="9">
        <v>7.3</v>
      </c>
      <c r="J6" s="9">
        <v>6</v>
      </c>
      <c r="K6" s="9">
        <v>4.2</v>
      </c>
      <c r="L6" s="9">
        <v>5.5</v>
      </c>
      <c r="M6" s="9">
        <v>4.2</v>
      </c>
      <c r="N6" s="9">
        <v>3.7</v>
      </c>
      <c r="O6" s="9">
        <v>3</v>
      </c>
      <c r="P6" s="9">
        <v>3</v>
      </c>
      <c r="Q6" s="9">
        <v>4</v>
      </c>
      <c r="R6" s="9">
        <v>1.5</v>
      </c>
      <c r="S6" s="9">
        <v>2.3</v>
      </c>
      <c r="T6" s="9">
        <v>2</v>
      </c>
      <c r="U6" s="9">
        <v>2.2</v>
      </c>
      <c r="V6" s="9">
        <v>1.9</v>
      </c>
      <c r="W6" s="9">
        <v>1.3</v>
      </c>
      <c r="X6" s="9">
        <v>1.6</v>
      </c>
      <c r="Y6" s="9">
        <v>2.5</v>
      </c>
      <c r="Z6" s="45">
        <f t="shared" si="0"/>
        <v>2.904166666666667</v>
      </c>
      <c r="AA6" s="116" t="s">
        <v>14</v>
      </c>
      <c r="AB6" s="9">
        <v>8.1</v>
      </c>
      <c r="AC6" s="123">
        <v>0.3229166666666667</v>
      </c>
      <c r="AD6" s="29">
        <v>3</v>
      </c>
      <c r="AE6" s="116" t="s">
        <v>14</v>
      </c>
      <c r="AF6" s="9">
        <v>14.7</v>
      </c>
      <c r="AG6" s="126">
        <v>0.32222222222222224</v>
      </c>
    </row>
    <row r="7" spans="1:33" ht="14.25" customHeight="1">
      <c r="A7" s="112">
        <v>4</v>
      </c>
      <c r="B7" s="13">
        <v>2.1</v>
      </c>
      <c r="C7" s="9">
        <v>1.8</v>
      </c>
      <c r="D7" s="9">
        <v>1.4</v>
      </c>
      <c r="E7" s="9">
        <v>1.9</v>
      </c>
      <c r="F7" s="9">
        <v>2</v>
      </c>
      <c r="G7" s="9">
        <v>1.8</v>
      </c>
      <c r="H7" s="9">
        <v>1.7</v>
      </c>
      <c r="I7" s="9">
        <v>2.2</v>
      </c>
      <c r="J7" s="9">
        <v>2.7</v>
      </c>
      <c r="K7" s="9">
        <v>3.5</v>
      </c>
      <c r="L7" s="9">
        <v>3.6</v>
      </c>
      <c r="M7" s="9">
        <v>3.7</v>
      </c>
      <c r="N7" s="9">
        <v>2.5</v>
      </c>
      <c r="O7" s="9">
        <v>2.9</v>
      </c>
      <c r="P7" s="9">
        <v>2.8</v>
      </c>
      <c r="Q7" s="9">
        <v>2.3</v>
      </c>
      <c r="R7" s="9">
        <v>2.9</v>
      </c>
      <c r="S7" s="9">
        <v>1.6</v>
      </c>
      <c r="T7" s="9">
        <v>1.9</v>
      </c>
      <c r="U7" s="9">
        <v>2.2</v>
      </c>
      <c r="V7" s="9">
        <v>1.9</v>
      </c>
      <c r="W7" s="9">
        <v>2</v>
      </c>
      <c r="X7" s="9">
        <v>1.8</v>
      </c>
      <c r="Y7" s="9">
        <v>2</v>
      </c>
      <c r="Z7" s="45">
        <f t="shared" si="0"/>
        <v>2.3</v>
      </c>
      <c r="AA7" s="116" t="s">
        <v>36</v>
      </c>
      <c r="AB7" s="9">
        <v>4.2</v>
      </c>
      <c r="AC7" s="123">
        <v>0.5034722222222222</v>
      </c>
      <c r="AD7" s="29">
        <v>4</v>
      </c>
      <c r="AE7" s="116" t="s">
        <v>21</v>
      </c>
      <c r="AF7" s="9">
        <v>7.6</v>
      </c>
      <c r="AG7" s="126">
        <v>0.48333333333333334</v>
      </c>
    </row>
    <row r="8" spans="1:33" ht="14.25" customHeight="1">
      <c r="A8" s="112">
        <v>5</v>
      </c>
      <c r="B8" s="13">
        <v>2</v>
      </c>
      <c r="C8" s="9">
        <v>1.6</v>
      </c>
      <c r="D8" s="9">
        <v>1.8</v>
      </c>
      <c r="E8" s="9">
        <v>1.6</v>
      </c>
      <c r="F8" s="9">
        <v>2</v>
      </c>
      <c r="G8" s="9">
        <v>1.5</v>
      </c>
      <c r="H8" s="9">
        <v>2</v>
      </c>
      <c r="I8" s="9">
        <v>2.5</v>
      </c>
      <c r="J8" s="9">
        <v>3.7</v>
      </c>
      <c r="K8" s="9">
        <v>2.4</v>
      </c>
      <c r="L8" s="9">
        <v>1.2</v>
      </c>
      <c r="M8" s="9">
        <v>2.8</v>
      </c>
      <c r="N8" s="9">
        <v>3.4</v>
      </c>
      <c r="O8" s="9">
        <v>2.4</v>
      </c>
      <c r="P8" s="9">
        <v>2.7</v>
      </c>
      <c r="Q8" s="9">
        <v>3.2</v>
      </c>
      <c r="R8" s="9">
        <v>2.5</v>
      </c>
      <c r="S8" s="9">
        <v>2.5</v>
      </c>
      <c r="T8" s="9">
        <v>2.2</v>
      </c>
      <c r="U8" s="9">
        <v>1.4</v>
      </c>
      <c r="V8" s="9">
        <v>1.6</v>
      </c>
      <c r="W8" s="9">
        <v>2.2</v>
      </c>
      <c r="X8" s="9">
        <v>1.8</v>
      </c>
      <c r="Y8" s="9">
        <v>0.9</v>
      </c>
      <c r="Z8" s="45">
        <f t="shared" si="0"/>
        <v>2.1625</v>
      </c>
      <c r="AA8" s="116" t="s">
        <v>18</v>
      </c>
      <c r="AB8" s="9">
        <v>4.2</v>
      </c>
      <c r="AC8" s="123">
        <v>0.576388888888889</v>
      </c>
      <c r="AD8" s="29">
        <v>5</v>
      </c>
      <c r="AE8" s="116" t="s">
        <v>18</v>
      </c>
      <c r="AF8" s="9">
        <v>7.3</v>
      </c>
      <c r="AG8" s="126">
        <v>0.5506944444444445</v>
      </c>
    </row>
    <row r="9" spans="1:33" ht="14.25" customHeight="1">
      <c r="A9" s="112">
        <v>6</v>
      </c>
      <c r="B9" s="13">
        <v>1.8</v>
      </c>
      <c r="C9" s="9">
        <v>2.1</v>
      </c>
      <c r="D9" s="9">
        <v>1.2</v>
      </c>
      <c r="E9" s="9">
        <v>1.6</v>
      </c>
      <c r="F9" s="9">
        <v>1.8</v>
      </c>
      <c r="G9" s="9">
        <v>1.8</v>
      </c>
      <c r="H9" s="9">
        <v>0.4</v>
      </c>
      <c r="I9" s="9">
        <v>0.1</v>
      </c>
      <c r="J9" s="9">
        <v>1.6</v>
      </c>
      <c r="K9" s="9">
        <v>2.6</v>
      </c>
      <c r="L9" s="9">
        <v>3.1</v>
      </c>
      <c r="M9" s="9">
        <v>1.7</v>
      </c>
      <c r="N9" s="9">
        <v>1.3</v>
      </c>
      <c r="O9" s="9">
        <v>1.4</v>
      </c>
      <c r="P9" s="9">
        <v>3.6</v>
      </c>
      <c r="Q9" s="9">
        <v>3.3</v>
      </c>
      <c r="R9" s="9">
        <v>1.8</v>
      </c>
      <c r="S9" s="9">
        <v>1.3</v>
      </c>
      <c r="T9" s="9">
        <v>1.5</v>
      </c>
      <c r="U9" s="9">
        <v>1.3</v>
      </c>
      <c r="V9" s="9">
        <v>1.9</v>
      </c>
      <c r="W9" s="9">
        <v>1.5</v>
      </c>
      <c r="X9" s="9">
        <v>2.6</v>
      </c>
      <c r="Y9" s="9">
        <v>2.7</v>
      </c>
      <c r="Z9" s="45">
        <f t="shared" si="0"/>
        <v>1.8333333333333333</v>
      </c>
      <c r="AA9" s="116" t="s">
        <v>33</v>
      </c>
      <c r="AB9" s="9">
        <v>4</v>
      </c>
      <c r="AC9" s="123">
        <v>0.6270833333333333</v>
      </c>
      <c r="AD9" s="29">
        <v>6</v>
      </c>
      <c r="AE9" s="116" t="s">
        <v>33</v>
      </c>
      <c r="AF9" s="9">
        <v>7</v>
      </c>
      <c r="AG9" s="126">
        <v>0.6270833333333333</v>
      </c>
    </row>
    <row r="10" spans="1:33" ht="14.25" customHeight="1">
      <c r="A10" s="112">
        <v>7</v>
      </c>
      <c r="B10" s="13">
        <v>2.1</v>
      </c>
      <c r="C10" s="9">
        <v>1.9</v>
      </c>
      <c r="D10" s="9">
        <v>2.6</v>
      </c>
      <c r="E10" s="9">
        <v>1.7</v>
      </c>
      <c r="F10" s="9">
        <v>1.6</v>
      </c>
      <c r="G10" s="9">
        <v>1.3</v>
      </c>
      <c r="H10" s="9">
        <v>2.6</v>
      </c>
      <c r="I10" s="9">
        <v>2.5</v>
      </c>
      <c r="J10" s="9">
        <v>4.2</v>
      </c>
      <c r="K10" s="9">
        <v>4.7</v>
      </c>
      <c r="L10" s="9">
        <v>4.7</v>
      </c>
      <c r="M10" s="9">
        <v>4.9</v>
      </c>
      <c r="N10" s="9">
        <v>4.1</v>
      </c>
      <c r="O10" s="9">
        <v>5.8</v>
      </c>
      <c r="P10" s="9">
        <v>5.3</v>
      </c>
      <c r="Q10" s="9">
        <v>3.7</v>
      </c>
      <c r="R10" s="9">
        <v>3.5</v>
      </c>
      <c r="S10" s="9">
        <v>3.2</v>
      </c>
      <c r="T10" s="9">
        <v>2.8</v>
      </c>
      <c r="U10" s="9">
        <v>3.2</v>
      </c>
      <c r="V10" s="9">
        <v>3.9</v>
      </c>
      <c r="W10" s="9">
        <v>3.9</v>
      </c>
      <c r="X10" s="9">
        <v>3.5</v>
      </c>
      <c r="Y10" s="9">
        <v>3.3</v>
      </c>
      <c r="Z10" s="45">
        <f t="shared" si="0"/>
        <v>3.375</v>
      </c>
      <c r="AA10" s="116" t="s">
        <v>20</v>
      </c>
      <c r="AB10" s="9">
        <v>6.1</v>
      </c>
      <c r="AC10" s="123">
        <v>0.6215277777777778</v>
      </c>
      <c r="AD10" s="29">
        <v>7</v>
      </c>
      <c r="AE10" s="116" t="s">
        <v>21</v>
      </c>
      <c r="AF10" s="9">
        <v>12.1</v>
      </c>
      <c r="AG10" s="126">
        <v>0.5972222222222222</v>
      </c>
    </row>
    <row r="11" spans="1:33" ht="14.25" customHeight="1">
      <c r="A11" s="112">
        <v>8</v>
      </c>
      <c r="B11" s="13">
        <v>2.9</v>
      </c>
      <c r="C11" s="9">
        <v>3.6</v>
      </c>
      <c r="D11" s="9">
        <v>3.1</v>
      </c>
      <c r="E11" s="9">
        <v>3.4</v>
      </c>
      <c r="F11" s="9">
        <v>4.1</v>
      </c>
      <c r="G11" s="9">
        <v>4.5</v>
      </c>
      <c r="H11" s="9">
        <v>5.2</v>
      </c>
      <c r="I11" s="9">
        <v>5.5</v>
      </c>
      <c r="J11" s="9">
        <v>5.1</v>
      </c>
      <c r="K11" s="9">
        <v>4.8</v>
      </c>
      <c r="L11" s="9">
        <v>6.2</v>
      </c>
      <c r="M11" s="9">
        <v>6.6</v>
      </c>
      <c r="N11" s="9">
        <v>5.8</v>
      </c>
      <c r="O11" s="9">
        <v>4.5</v>
      </c>
      <c r="P11" s="9">
        <v>5.2</v>
      </c>
      <c r="Q11" s="9">
        <v>5.7</v>
      </c>
      <c r="R11" s="9">
        <v>6.4</v>
      </c>
      <c r="S11" s="9">
        <v>5.1</v>
      </c>
      <c r="T11" s="9">
        <v>5.5</v>
      </c>
      <c r="U11" s="9">
        <v>5.3</v>
      </c>
      <c r="V11" s="9">
        <v>6.3</v>
      </c>
      <c r="W11" s="9">
        <v>5.5</v>
      </c>
      <c r="X11" s="9">
        <v>5.5</v>
      </c>
      <c r="Y11" s="9">
        <v>6.1</v>
      </c>
      <c r="Z11" s="45">
        <f t="shared" si="0"/>
        <v>5.079166666666667</v>
      </c>
      <c r="AA11" s="116" t="s">
        <v>18</v>
      </c>
      <c r="AB11" s="9">
        <v>7.3</v>
      </c>
      <c r="AC11" s="123">
        <v>0.8909722222222222</v>
      </c>
      <c r="AD11" s="29">
        <v>8</v>
      </c>
      <c r="AE11" s="116" t="s">
        <v>18</v>
      </c>
      <c r="AF11" s="9">
        <v>15</v>
      </c>
      <c r="AG11" s="126">
        <v>0.6465277777777778</v>
      </c>
    </row>
    <row r="12" spans="1:33" ht="14.25" customHeight="1">
      <c r="A12" s="112">
        <v>9</v>
      </c>
      <c r="B12" s="13">
        <v>5.5</v>
      </c>
      <c r="C12" s="9">
        <v>5.9</v>
      </c>
      <c r="D12" s="9">
        <v>6.4</v>
      </c>
      <c r="E12" s="9">
        <v>5.7</v>
      </c>
      <c r="F12" s="9">
        <v>6.5</v>
      </c>
      <c r="G12" s="9">
        <v>5.7</v>
      </c>
      <c r="H12" s="9">
        <v>5.9</v>
      </c>
      <c r="I12" s="9">
        <v>6.8</v>
      </c>
      <c r="J12" s="9">
        <v>7.2</v>
      </c>
      <c r="K12" s="9">
        <v>7</v>
      </c>
      <c r="L12" s="9">
        <v>6.9</v>
      </c>
      <c r="M12" s="9">
        <v>5.1</v>
      </c>
      <c r="N12" s="9">
        <v>6.9</v>
      </c>
      <c r="O12" s="9">
        <v>6</v>
      </c>
      <c r="P12" s="9">
        <v>6.8</v>
      </c>
      <c r="Q12" s="9">
        <v>6.1</v>
      </c>
      <c r="R12" s="9">
        <v>5.2</v>
      </c>
      <c r="S12" s="9">
        <v>5.7</v>
      </c>
      <c r="T12" s="9">
        <v>6.6</v>
      </c>
      <c r="U12" s="9">
        <v>5.5</v>
      </c>
      <c r="V12" s="9">
        <v>5.1</v>
      </c>
      <c r="W12" s="9">
        <v>4.2</v>
      </c>
      <c r="X12" s="9">
        <v>5.7</v>
      </c>
      <c r="Y12" s="9">
        <v>5</v>
      </c>
      <c r="Z12" s="45">
        <f t="shared" si="0"/>
        <v>5.974999999999999</v>
      </c>
      <c r="AA12" s="116" t="s">
        <v>18</v>
      </c>
      <c r="AB12" s="9">
        <v>8.6</v>
      </c>
      <c r="AC12" s="123">
        <v>0.4784722222222222</v>
      </c>
      <c r="AD12" s="29">
        <v>9</v>
      </c>
      <c r="AE12" s="116" t="s">
        <v>18</v>
      </c>
      <c r="AF12" s="9">
        <v>16.9</v>
      </c>
      <c r="AG12" s="126">
        <v>0.3951388888888889</v>
      </c>
    </row>
    <row r="13" spans="1:33" ht="14.25" customHeight="1">
      <c r="A13" s="112">
        <v>10</v>
      </c>
      <c r="B13" s="13">
        <v>5.9</v>
      </c>
      <c r="C13" s="9">
        <v>5.6</v>
      </c>
      <c r="D13" s="9">
        <v>4.7</v>
      </c>
      <c r="E13" s="9">
        <v>5.2</v>
      </c>
      <c r="F13" s="9">
        <v>6.2</v>
      </c>
      <c r="G13" s="9">
        <v>6.1</v>
      </c>
      <c r="H13" s="9">
        <v>5.7</v>
      </c>
      <c r="I13" s="9">
        <v>5.8</v>
      </c>
      <c r="J13" s="9">
        <v>6.7</v>
      </c>
      <c r="K13" s="9">
        <v>4.6</v>
      </c>
      <c r="L13" s="9">
        <v>4.5</v>
      </c>
      <c r="M13" s="9">
        <v>4.1</v>
      </c>
      <c r="N13" s="9">
        <v>5.6</v>
      </c>
      <c r="O13" s="9">
        <v>5.2</v>
      </c>
      <c r="P13" s="9">
        <v>5.8</v>
      </c>
      <c r="Q13" s="9">
        <v>6.1</v>
      </c>
      <c r="R13" s="9">
        <v>6.6</v>
      </c>
      <c r="S13" s="9">
        <v>5.6</v>
      </c>
      <c r="T13" s="9">
        <v>5.6</v>
      </c>
      <c r="U13" s="9">
        <v>5.5</v>
      </c>
      <c r="V13" s="9">
        <v>5.7</v>
      </c>
      <c r="W13" s="9">
        <v>5.3</v>
      </c>
      <c r="X13" s="9">
        <v>6</v>
      </c>
      <c r="Y13" s="9">
        <v>5.8</v>
      </c>
      <c r="Z13" s="45">
        <f t="shared" si="0"/>
        <v>5.579166666666666</v>
      </c>
      <c r="AA13" s="116" t="s">
        <v>18</v>
      </c>
      <c r="AB13" s="9">
        <v>7.9</v>
      </c>
      <c r="AC13" s="123">
        <v>0.6902777777777778</v>
      </c>
      <c r="AD13" s="29">
        <v>10</v>
      </c>
      <c r="AE13" s="116" t="s">
        <v>18</v>
      </c>
      <c r="AF13" s="9">
        <v>15.9</v>
      </c>
      <c r="AG13" s="126">
        <v>0.6875</v>
      </c>
    </row>
    <row r="14" spans="1:33" ht="14.25" customHeight="1">
      <c r="A14" s="113">
        <v>11</v>
      </c>
      <c r="B14" s="19">
        <v>5.9</v>
      </c>
      <c r="C14" s="20">
        <v>6.3</v>
      </c>
      <c r="D14" s="20">
        <v>7.4</v>
      </c>
      <c r="E14" s="20">
        <v>8.3</v>
      </c>
      <c r="F14" s="20">
        <v>6</v>
      </c>
      <c r="G14" s="20">
        <v>5.5</v>
      </c>
      <c r="H14" s="20">
        <v>4.7</v>
      </c>
      <c r="I14" s="20">
        <v>3.7</v>
      </c>
      <c r="J14" s="20">
        <v>3.1</v>
      </c>
      <c r="K14" s="20">
        <v>2.2</v>
      </c>
      <c r="L14" s="20">
        <v>3.4</v>
      </c>
      <c r="M14" s="20">
        <v>2.3</v>
      </c>
      <c r="N14" s="20">
        <v>4.7</v>
      </c>
      <c r="O14" s="20">
        <v>4</v>
      </c>
      <c r="P14" s="20">
        <v>3.2</v>
      </c>
      <c r="Q14" s="20">
        <v>3</v>
      </c>
      <c r="R14" s="20">
        <v>2.3</v>
      </c>
      <c r="S14" s="20">
        <v>1.4</v>
      </c>
      <c r="T14" s="20">
        <v>1.2</v>
      </c>
      <c r="U14" s="20">
        <v>1.2</v>
      </c>
      <c r="V14" s="20">
        <v>2.2</v>
      </c>
      <c r="W14" s="20">
        <v>2.8</v>
      </c>
      <c r="X14" s="20">
        <v>1.4</v>
      </c>
      <c r="Y14" s="20">
        <v>1.1</v>
      </c>
      <c r="Z14" s="46">
        <f t="shared" si="0"/>
        <v>3.637500000000001</v>
      </c>
      <c r="AA14" s="117" t="s">
        <v>18</v>
      </c>
      <c r="AB14" s="20">
        <v>8.3</v>
      </c>
      <c r="AC14" s="124">
        <v>0.16666666666666666</v>
      </c>
      <c r="AD14" s="31">
        <v>11</v>
      </c>
      <c r="AE14" s="117" t="s">
        <v>18</v>
      </c>
      <c r="AF14" s="20">
        <v>18.8</v>
      </c>
      <c r="AG14" s="127">
        <v>0.16666666666666666</v>
      </c>
    </row>
    <row r="15" spans="1:33" ht="14.25" customHeight="1">
      <c r="A15" s="112">
        <v>12</v>
      </c>
      <c r="B15" s="13">
        <v>1</v>
      </c>
      <c r="C15" s="9">
        <v>1.6</v>
      </c>
      <c r="D15" s="9">
        <v>1.3</v>
      </c>
      <c r="E15" s="9">
        <v>1.8</v>
      </c>
      <c r="F15" s="9">
        <v>1.5</v>
      </c>
      <c r="G15" s="9">
        <v>1.3</v>
      </c>
      <c r="H15" s="9">
        <v>0</v>
      </c>
      <c r="I15" s="9">
        <v>1.4</v>
      </c>
      <c r="J15" s="9">
        <v>1.6</v>
      </c>
      <c r="K15" s="9">
        <v>1</v>
      </c>
      <c r="L15" s="9">
        <v>2.3</v>
      </c>
      <c r="M15" s="9">
        <v>1.8</v>
      </c>
      <c r="N15" s="9">
        <v>1.3</v>
      </c>
      <c r="O15" s="9">
        <v>2.4</v>
      </c>
      <c r="P15" s="9">
        <v>1.8</v>
      </c>
      <c r="Q15" s="9">
        <v>1.9</v>
      </c>
      <c r="R15" s="9">
        <v>1.8</v>
      </c>
      <c r="S15" s="9">
        <v>1</v>
      </c>
      <c r="T15" s="9">
        <v>1.3</v>
      </c>
      <c r="U15" s="9">
        <v>0.9</v>
      </c>
      <c r="V15" s="9">
        <v>1.2</v>
      </c>
      <c r="W15" s="9">
        <v>1.7</v>
      </c>
      <c r="X15" s="9">
        <v>2</v>
      </c>
      <c r="Y15" s="9">
        <v>2.8</v>
      </c>
      <c r="Z15" s="45">
        <f t="shared" si="0"/>
        <v>1.5291666666666666</v>
      </c>
      <c r="AA15" s="116" t="s">
        <v>14</v>
      </c>
      <c r="AB15" s="9">
        <v>5.2</v>
      </c>
      <c r="AC15" s="123">
        <v>0.9416666666666668</v>
      </c>
      <c r="AD15" s="29">
        <v>12</v>
      </c>
      <c r="AE15" s="116" t="s">
        <v>14</v>
      </c>
      <c r="AF15" s="9">
        <v>8.3</v>
      </c>
      <c r="AG15" s="126">
        <v>0.9270833333333334</v>
      </c>
    </row>
    <row r="16" spans="1:33" ht="14.25" customHeight="1">
      <c r="A16" s="112">
        <v>13</v>
      </c>
      <c r="B16" s="13">
        <v>1.6</v>
      </c>
      <c r="C16" s="9">
        <v>0.9</v>
      </c>
      <c r="D16" s="9">
        <v>0.5</v>
      </c>
      <c r="E16" s="9">
        <v>1.7</v>
      </c>
      <c r="F16" s="9">
        <v>0.9</v>
      </c>
      <c r="G16" s="9">
        <v>1.5</v>
      </c>
      <c r="H16" s="9">
        <v>1.2</v>
      </c>
      <c r="I16" s="9">
        <v>1.1</v>
      </c>
      <c r="J16" s="9">
        <v>2.7</v>
      </c>
      <c r="K16" s="9">
        <v>5.2</v>
      </c>
      <c r="L16" s="9">
        <v>3.2</v>
      </c>
      <c r="M16" s="9">
        <v>2</v>
      </c>
      <c r="N16" s="9">
        <v>3.3</v>
      </c>
      <c r="O16" s="9">
        <v>2.9</v>
      </c>
      <c r="P16" s="9">
        <v>1.9</v>
      </c>
      <c r="Q16" s="9">
        <v>1.4</v>
      </c>
      <c r="R16" s="9">
        <v>3</v>
      </c>
      <c r="S16" s="9">
        <v>2.1</v>
      </c>
      <c r="T16" s="9">
        <v>1.3</v>
      </c>
      <c r="U16" s="9">
        <v>1.8</v>
      </c>
      <c r="V16" s="9">
        <v>3.4</v>
      </c>
      <c r="W16" s="9">
        <v>1.9</v>
      </c>
      <c r="X16" s="9">
        <v>3</v>
      </c>
      <c r="Y16" s="9">
        <v>2</v>
      </c>
      <c r="Z16" s="45">
        <f t="shared" si="0"/>
        <v>2.1041666666666665</v>
      </c>
      <c r="AA16" s="116" t="s">
        <v>16</v>
      </c>
      <c r="AB16" s="9">
        <v>5.5</v>
      </c>
      <c r="AC16" s="123">
        <v>0.4131944444444444</v>
      </c>
      <c r="AD16" s="29">
        <v>13</v>
      </c>
      <c r="AE16" s="116" t="s">
        <v>16</v>
      </c>
      <c r="AF16" s="9">
        <v>9.5</v>
      </c>
      <c r="AG16" s="126">
        <v>0.41180555555555554</v>
      </c>
    </row>
    <row r="17" spans="1:33" ht="14.25" customHeight="1">
      <c r="A17" s="112">
        <v>14</v>
      </c>
      <c r="B17" s="13">
        <v>1.2</v>
      </c>
      <c r="C17" s="9">
        <v>1.3</v>
      </c>
      <c r="D17" s="9">
        <v>2.4</v>
      </c>
      <c r="E17" s="9">
        <v>1.5</v>
      </c>
      <c r="F17" s="9">
        <v>2.2</v>
      </c>
      <c r="G17" s="9">
        <v>2.5</v>
      </c>
      <c r="H17" s="9">
        <v>1.4</v>
      </c>
      <c r="I17" s="9">
        <v>1.2</v>
      </c>
      <c r="J17" s="9">
        <v>2.1</v>
      </c>
      <c r="K17" s="9">
        <v>2.4</v>
      </c>
      <c r="L17" s="9">
        <v>1.4</v>
      </c>
      <c r="M17" s="9">
        <v>2.2</v>
      </c>
      <c r="N17" s="9">
        <v>1.8</v>
      </c>
      <c r="O17" s="9">
        <v>2.5</v>
      </c>
      <c r="P17" s="9">
        <v>1.5</v>
      </c>
      <c r="Q17" s="9">
        <v>0.9</v>
      </c>
      <c r="R17" s="9">
        <v>1.9</v>
      </c>
      <c r="S17" s="9">
        <v>1.9</v>
      </c>
      <c r="T17" s="9">
        <v>2</v>
      </c>
      <c r="U17" s="9">
        <v>2.6</v>
      </c>
      <c r="V17" s="9">
        <v>2.3</v>
      </c>
      <c r="W17" s="9">
        <v>1</v>
      </c>
      <c r="X17" s="9">
        <v>4.1</v>
      </c>
      <c r="Y17" s="9">
        <v>3.9</v>
      </c>
      <c r="Z17" s="45">
        <f t="shared" si="0"/>
        <v>2.0083333333333333</v>
      </c>
      <c r="AA17" s="116" t="s">
        <v>14</v>
      </c>
      <c r="AB17" s="9">
        <v>4.6</v>
      </c>
      <c r="AC17" s="123">
        <v>0.9791666666666666</v>
      </c>
      <c r="AD17" s="29">
        <v>14</v>
      </c>
      <c r="AE17" s="116" t="s">
        <v>17</v>
      </c>
      <c r="AF17" s="9">
        <v>6.8</v>
      </c>
      <c r="AG17" s="126">
        <v>0.9576388888888889</v>
      </c>
    </row>
    <row r="18" spans="1:33" ht="14.25" customHeight="1">
      <c r="A18" s="112">
        <v>15</v>
      </c>
      <c r="B18" s="13">
        <v>4.7</v>
      </c>
      <c r="C18" s="9">
        <v>4.5</v>
      </c>
      <c r="D18" s="9">
        <v>4.7</v>
      </c>
      <c r="E18" s="9">
        <v>3.7</v>
      </c>
      <c r="F18" s="9">
        <v>1.8</v>
      </c>
      <c r="G18" s="9">
        <v>1.6</v>
      </c>
      <c r="H18" s="9">
        <v>2.6</v>
      </c>
      <c r="I18" s="9">
        <v>3.3</v>
      </c>
      <c r="J18" s="9">
        <v>3.5</v>
      </c>
      <c r="K18" s="9">
        <v>3.9</v>
      </c>
      <c r="L18" s="9">
        <v>4.9</v>
      </c>
      <c r="M18" s="9">
        <v>4.5</v>
      </c>
      <c r="N18" s="9">
        <v>5.6</v>
      </c>
      <c r="O18" s="9">
        <v>4.6</v>
      </c>
      <c r="P18" s="9">
        <v>5.1</v>
      </c>
      <c r="Q18" s="9">
        <v>4</v>
      </c>
      <c r="R18" s="9">
        <v>2.8</v>
      </c>
      <c r="S18" s="9">
        <v>2.1</v>
      </c>
      <c r="T18" s="9">
        <v>2.6</v>
      </c>
      <c r="U18" s="9">
        <v>2.4</v>
      </c>
      <c r="V18" s="9">
        <v>1.7</v>
      </c>
      <c r="W18" s="9">
        <v>2.1</v>
      </c>
      <c r="X18" s="9">
        <v>1.9</v>
      </c>
      <c r="Y18" s="9">
        <v>2.3</v>
      </c>
      <c r="Z18" s="45">
        <f t="shared" si="0"/>
        <v>3.3708333333333336</v>
      </c>
      <c r="AA18" s="116" t="s">
        <v>20</v>
      </c>
      <c r="AB18" s="9">
        <v>5.8</v>
      </c>
      <c r="AC18" s="123">
        <v>0.5465277777777778</v>
      </c>
      <c r="AD18" s="29">
        <v>15</v>
      </c>
      <c r="AE18" s="116" t="s">
        <v>21</v>
      </c>
      <c r="AF18" s="9">
        <v>10.7</v>
      </c>
      <c r="AG18" s="126">
        <v>0.50625</v>
      </c>
    </row>
    <row r="19" spans="1:33" ht="14.25" customHeight="1">
      <c r="A19" s="112">
        <v>16</v>
      </c>
      <c r="B19" s="13">
        <v>1</v>
      </c>
      <c r="C19" s="9">
        <v>1</v>
      </c>
      <c r="D19" s="9">
        <v>0.7</v>
      </c>
      <c r="E19" s="9">
        <v>1.2</v>
      </c>
      <c r="F19" s="9">
        <v>0.8</v>
      </c>
      <c r="G19" s="9">
        <v>1.1</v>
      </c>
      <c r="H19" s="9">
        <v>2.6</v>
      </c>
      <c r="I19" s="9">
        <v>3.4</v>
      </c>
      <c r="J19" s="9">
        <v>2.8</v>
      </c>
      <c r="K19" s="9">
        <v>3.7</v>
      </c>
      <c r="L19" s="9">
        <v>4.7</v>
      </c>
      <c r="M19" s="9">
        <v>3.2</v>
      </c>
      <c r="N19" s="9">
        <v>4.5</v>
      </c>
      <c r="O19" s="9">
        <v>3</v>
      </c>
      <c r="P19" s="9">
        <v>2.8</v>
      </c>
      <c r="Q19" s="9">
        <v>2</v>
      </c>
      <c r="R19" s="9">
        <v>1.4</v>
      </c>
      <c r="S19" s="9">
        <v>1</v>
      </c>
      <c r="T19" s="9">
        <v>1.7</v>
      </c>
      <c r="U19" s="9">
        <v>2.6</v>
      </c>
      <c r="V19" s="9">
        <v>3.3</v>
      </c>
      <c r="W19" s="9">
        <v>2.4</v>
      </c>
      <c r="X19" s="9">
        <v>3.2</v>
      </c>
      <c r="Y19" s="9">
        <v>4.8</v>
      </c>
      <c r="Z19" s="45">
        <f t="shared" si="0"/>
        <v>2.4541666666666666</v>
      </c>
      <c r="AA19" s="116" t="s">
        <v>16</v>
      </c>
      <c r="AB19" s="9">
        <v>4.9</v>
      </c>
      <c r="AC19" s="123">
        <v>0.9993055555555556</v>
      </c>
      <c r="AD19" s="29">
        <v>16</v>
      </c>
      <c r="AE19" s="116" t="s">
        <v>16</v>
      </c>
      <c r="AF19" s="9">
        <v>9</v>
      </c>
      <c r="AG19" s="126">
        <v>0.4451388888888889</v>
      </c>
    </row>
    <row r="20" spans="1:33" ht="14.25" customHeight="1">
      <c r="A20" s="112">
        <v>17</v>
      </c>
      <c r="B20" s="13">
        <v>3.7</v>
      </c>
      <c r="C20" s="9">
        <v>4</v>
      </c>
      <c r="D20" s="9">
        <v>3.3</v>
      </c>
      <c r="E20" s="9">
        <v>1.9</v>
      </c>
      <c r="F20" s="9">
        <v>2.4</v>
      </c>
      <c r="G20" s="9">
        <v>1.3</v>
      </c>
      <c r="H20" s="9">
        <v>1.8</v>
      </c>
      <c r="I20" s="9">
        <v>1.2</v>
      </c>
      <c r="J20" s="9">
        <v>1.1</v>
      </c>
      <c r="K20" s="10">
        <v>0.5</v>
      </c>
      <c r="L20" s="9">
        <v>2.2</v>
      </c>
      <c r="M20" s="9">
        <v>1.6</v>
      </c>
      <c r="N20" s="9">
        <v>1.4</v>
      </c>
      <c r="O20" s="9">
        <v>0.3</v>
      </c>
      <c r="P20" s="9">
        <v>1.1</v>
      </c>
      <c r="Q20" s="9">
        <v>1.4</v>
      </c>
      <c r="R20" s="9">
        <v>1.7</v>
      </c>
      <c r="S20" s="9">
        <v>1.4</v>
      </c>
      <c r="T20" s="9">
        <v>0.9</v>
      </c>
      <c r="U20" s="9">
        <v>0.9</v>
      </c>
      <c r="V20" s="9">
        <v>0.7</v>
      </c>
      <c r="W20" s="9">
        <v>1.4</v>
      </c>
      <c r="X20" s="9">
        <v>0.5</v>
      </c>
      <c r="Y20" s="9">
        <v>1.8</v>
      </c>
      <c r="Z20" s="45">
        <f t="shared" si="0"/>
        <v>1.6041666666666667</v>
      </c>
      <c r="AA20" s="116" t="s">
        <v>16</v>
      </c>
      <c r="AB20" s="9">
        <v>4.9</v>
      </c>
      <c r="AC20" s="123">
        <v>0.007638888888888889</v>
      </c>
      <c r="AD20" s="29">
        <v>17</v>
      </c>
      <c r="AE20" s="116" t="s">
        <v>16</v>
      </c>
      <c r="AF20" s="9">
        <v>8.2</v>
      </c>
      <c r="AG20" s="126">
        <v>0.002777777777777778</v>
      </c>
    </row>
    <row r="21" spans="1:33" ht="14.25" customHeight="1">
      <c r="A21" s="112">
        <v>18</v>
      </c>
      <c r="B21" s="13">
        <v>3.8</v>
      </c>
      <c r="C21" s="9">
        <v>2.7</v>
      </c>
      <c r="D21" s="9">
        <v>2.5</v>
      </c>
      <c r="E21" s="9">
        <v>3.3</v>
      </c>
      <c r="F21" s="9">
        <v>2.7</v>
      </c>
      <c r="G21" s="9">
        <v>3.1</v>
      </c>
      <c r="H21" s="9">
        <v>3.1</v>
      </c>
      <c r="I21" s="9">
        <v>2.8</v>
      </c>
      <c r="J21" s="9">
        <v>3.2</v>
      </c>
      <c r="K21" s="9">
        <v>2.8</v>
      </c>
      <c r="L21" s="9">
        <v>2.1</v>
      </c>
      <c r="M21" s="9">
        <v>2.5</v>
      </c>
      <c r="N21" s="9">
        <v>4</v>
      </c>
      <c r="O21" s="9">
        <v>3.8</v>
      </c>
      <c r="P21" s="9">
        <v>2.8</v>
      </c>
      <c r="Q21" s="9">
        <v>3.1</v>
      </c>
      <c r="R21" s="9">
        <v>3</v>
      </c>
      <c r="S21" s="9">
        <v>3.7</v>
      </c>
      <c r="T21" s="9">
        <v>3.9</v>
      </c>
      <c r="U21" s="9">
        <v>3.7</v>
      </c>
      <c r="V21" s="9">
        <v>3.2</v>
      </c>
      <c r="W21" s="9">
        <v>3.5</v>
      </c>
      <c r="X21" s="9">
        <v>2.8</v>
      </c>
      <c r="Y21" s="9">
        <v>2.8</v>
      </c>
      <c r="Z21" s="45">
        <f t="shared" si="0"/>
        <v>3.120833333333333</v>
      </c>
      <c r="AA21" s="116" t="s">
        <v>18</v>
      </c>
      <c r="AB21" s="9">
        <v>4.4</v>
      </c>
      <c r="AC21" s="123">
        <v>0.5395833333333333</v>
      </c>
      <c r="AD21" s="29">
        <v>18</v>
      </c>
      <c r="AE21" s="116" t="s">
        <v>19</v>
      </c>
      <c r="AF21" s="9">
        <v>10</v>
      </c>
      <c r="AG21" s="126">
        <v>0.30277777777777776</v>
      </c>
    </row>
    <row r="22" spans="1:33" ht="14.25" customHeight="1">
      <c r="A22" s="112">
        <v>19</v>
      </c>
      <c r="B22" s="13">
        <v>3.1</v>
      </c>
      <c r="C22" s="9">
        <v>3.4</v>
      </c>
      <c r="D22" s="9">
        <v>1.6</v>
      </c>
      <c r="E22" s="9">
        <v>3</v>
      </c>
      <c r="F22" s="9">
        <v>1</v>
      </c>
      <c r="G22" s="9">
        <v>1.7</v>
      </c>
      <c r="H22" s="9">
        <v>1.3</v>
      </c>
      <c r="I22" s="9">
        <v>2.9</v>
      </c>
      <c r="J22" s="9">
        <v>2.7</v>
      </c>
      <c r="K22" s="9">
        <v>3.6</v>
      </c>
      <c r="L22" s="9">
        <v>3.6</v>
      </c>
      <c r="M22" s="9">
        <v>3.4</v>
      </c>
      <c r="N22" s="9">
        <v>2.9</v>
      </c>
      <c r="O22" s="9">
        <v>2.5</v>
      </c>
      <c r="P22" s="9">
        <v>2.1</v>
      </c>
      <c r="Q22" s="9">
        <v>2.6</v>
      </c>
      <c r="R22" s="9">
        <v>1.5</v>
      </c>
      <c r="S22" s="9">
        <v>1.4</v>
      </c>
      <c r="T22" s="9">
        <v>1.5</v>
      </c>
      <c r="U22" s="9">
        <v>0.9</v>
      </c>
      <c r="V22" s="9">
        <v>0.5</v>
      </c>
      <c r="W22" s="9">
        <v>0.8</v>
      </c>
      <c r="X22" s="9">
        <v>0.9</v>
      </c>
      <c r="Y22" s="9">
        <v>1.1</v>
      </c>
      <c r="Z22" s="45">
        <f t="shared" si="0"/>
        <v>2.0833333333333335</v>
      </c>
      <c r="AA22" s="116" t="s">
        <v>21</v>
      </c>
      <c r="AB22" s="9">
        <v>4.8</v>
      </c>
      <c r="AC22" s="123">
        <v>0.4465277777777778</v>
      </c>
      <c r="AD22" s="29">
        <v>19</v>
      </c>
      <c r="AE22" s="116" t="s">
        <v>21</v>
      </c>
      <c r="AF22" s="9">
        <v>8.7</v>
      </c>
      <c r="AG22" s="126">
        <v>0.43194444444444446</v>
      </c>
    </row>
    <row r="23" spans="1:33" ht="14.25" customHeight="1">
      <c r="A23" s="112">
        <v>20</v>
      </c>
      <c r="B23" s="13">
        <v>1.2</v>
      </c>
      <c r="C23" s="9">
        <v>1.7</v>
      </c>
      <c r="D23" s="9">
        <v>2</v>
      </c>
      <c r="E23" s="9">
        <v>2.1</v>
      </c>
      <c r="F23" s="9">
        <v>1.3</v>
      </c>
      <c r="G23" s="9">
        <v>2.2</v>
      </c>
      <c r="H23" s="9">
        <v>0.5</v>
      </c>
      <c r="I23" s="9">
        <v>0.9</v>
      </c>
      <c r="J23" s="9">
        <v>0.8</v>
      </c>
      <c r="K23" s="9">
        <v>2.6</v>
      </c>
      <c r="L23" s="9" t="s">
        <v>37</v>
      </c>
      <c r="M23" s="9">
        <v>3</v>
      </c>
      <c r="N23" s="9">
        <v>2.5</v>
      </c>
      <c r="O23" s="9">
        <v>1.8</v>
      </c>
      <c r="P23" s="9">
        <v>1.9</v>
      </c>
      <c r="Q23" s="9">
        <v>1.6</v>
      </c>
      <c r="R23" s="9">
        <v>2.3</v>
      </c>
      <c r="S23" s="9">
        <v>1.8</v>
      </c>
      <c r="T23" s="9">
        <v>1.7</v>
      </c>
      <c r="U23" s="9">
        <v>2.7</v>
      </c>
      <c r="V23" s="9">
        <v>2.2</v>
      </c>
      <c r="W23" s="9">
        <v>2.3</v>
      </c>
      <c r="X23" s="9">
        <v>2.3</v>
      </c>
      <c r="Y23" s="9">
        <v>1.9</v>
      </c>
      <c r="Z23" s="45">
        <f t="shared" si="0"/>
        <v>1.8826086956521737</v>
      </c>
      <c r="AA23" s="116" t="s">
        <v>33</v>
      </c>
      <c r="AB23" s="9">
        <v>3.7</v>
      </c>
      <c r="AC23" s="123">
        <v>0.5145833333333333</v>
      </c>
      <c r="AD23" s="29">
        <v>20</v>
      </c>
      <c r="AE23" s="116" t="s">
        <v>33</v>
      </c>
      <c r="AF23" s="9">
        <v>5.9</v>
      </c>
      <c r="AG23" s="126">
        <v>0.5569444444444445</v>
      </c>
    </row>
    <row r="24" spans="1:33" ht="14.25" customHeight="1">
      <c r="A24" s="113">
        <v>21</v>
      </c>
      <c r="B24" s="19">
        <v>0.9</v>
      </c>
      <c r="C24" s="20">
        <v>2.4</v>
      </c>
      <c r="D24" s="20">
        <v>2.7</v>
      </c>
      <c r="E24" s="20">
        <v>2.3</v>
      </c>
      <c r="F24" s="20">
        <v>3</v>
      </c>
      <c r="G24" s="20">
        <v>2.3</v>
      </c>
      <c r="H24" s="20">
        <v>2.4</v>
      </c>
      <c r="I24" s="20">
        <v>2.9</v>
      </c>
      <c r="J24" s="20">
        <v>3.1</v>
      </c>
      <c r="K24" s="20">
        <v>3.3</v>
      </c>
      <c r="L24" s="20">
        <v>3.3</v>
      </c>
      <c r="M24" s="20">
        <v>2.4</v>
      </c>
      <c r="N24" s="20">
        <v>2.9</v>
      </c>
      <c r="O24" s="20">
        <v>2.8</v>
      </c>
      <c r="P24" s="20">
        <v>2.7</v>
      </c>
      <c r="Q24" s="20">
        <v>1.5</v>
      </c>
      <c r="R24" s="20">
        <v>2.1</v>
      </c>
      <c r="S24" s="20">
        <v>1.7</v>
      </c>
      <c r="T24" s="20">
        <v>1</v>
      </c>
      <c r="U24" s="20">
        <v>1.8</v>
      </c>
      <c r="V24" s="20">
        <v>1.9</v>
      </c>
      <c r="W24" s="20">
        <v>2.1</v>
      </c>
      <c r="X24" s="20">
        <v>3</v>
      </c>
      <c r="Y24" s="20">
        <v>2.5</v>
      </c>
      <c r="Z24" s="46">
        <f t="shared" si="0"/>
        <v>2.375</v>
      </c>
      <c r="AA24" s="117" t="s">
        <v>16</v>
      </c>
      <c r="AB24" s="20">
        <v>3.9</v>
      </c>
      <c r="AC24" s="124">
        <v>0.5576388888888889</v>
      </c>
      <c r="AD24" s="31">
        <v>21</v>
      </c>
      <c r="AE24" s="117" t="s">
        <v>15</v>
      </c>
      <c r="AF24" s="20">
        <v>6.6</v>
      </c>
      <c r="AG24" s="127">
        <v>0.41805555555555557</v>
      </c>
    </row>
    <row r="25" spans="1:33" ht="14.25" customHeight="1">
      <c r="A25" s="112">
        <v>22</v>
      </c>
      <c r="B25" s="13">
        <v>2.8</v>
      </c>
      <c r="C25" s="9">
        <v>3.3</v>
      </c>
      <c r="D25" s="9">
        <v>2.5</v>
      </c>
      <c r="E25" s="9">
        <v>2.8</v>
      </c>
      <c r="F25" s="9">
        <v>3.5</v>
      </c>
      <c r="G25" s="9">
        <v>2.8</v>
      </c>
      <c r="H25" s="9">
        <v>0.8</v>
      </c>
      <c r="I25" s="9">
        <v>0.7</v>
      </c>
      <c r="J25" s="9">
        <v>1.7</v>
      </c>
      <c r="K25" s="9">
        <v>2.2</v>
      </c>
      <c r="L25" s="9">
        <v>1.6</v>
      </c>
      <c r="M25" s="9">
        <v>1.9</v>
      </c>
      <c r="N25" s="9">
        <v>1.6</v>
      </c>
      <c r="O25" s="9">
        <v>2</v>
      </c>
      <c r="P25" s="9">
        <v>1.7</v>
      </c>
      <c r="Q25" s="9">
        <v>0.9</v>
      </c>
      <c r="R25" s="9">
        <v>1.4</v>
      </c>
      <c r="S25" s="9">
        <v>1.5</v>
      </c>
      <c r="T25" s="9">
        <v>1.1</v>
      </c>
      <c r="U25" s="9">
        <v>0.1</v>
      </c>
      <c r="V25" s="9">
        <v>0.2</v>
      </c>
      <c r="W25" s="9">
        <v>1.2</v>
      </c>
      <c r="X25" s="9">
        <v>1.7</v>
      </c>
      <c r="Y25" s="9">
        <v>0.8</v>
      </c>
      <c r="Z25" s="45">
        <f t="shared" si="0"/>
        <v>1.7000000000000002</v>
      </c>
      <c r="AA25" s="116" t="s">
        <v>14</v>
      </c>
      <c r="AB25" s="9">
        <v>4.1</v>
      </c>
      <c r="AC25" s="123">
        <v>0.1951388888888889</v>
      </c>
      <c r="AD25" s="29">
        <v>22</v>
      </c>
      <c r="AE25" s="116" t="s">
        <v>35</v>
      </c>
      <c r="AF25" s="9">
        <v>5.9</v>
      </c>
      <c r="AG25" s="126">
        <v>0.43125</v>
      </c>
    </row>
    <row r="26" spans="1:33" ht="14.25" customHeight="1">
      <c r="A26" s="112">
        <v>23</v>
      </c>
      <c r="B26" s="13">
        <v>0.9</v>
      </c>
      <c r="C26" s="9">
        <v>0.3</v>
      </c>
      <c r="D26" s="9">
        <v>1.1</v>
      </c>
      <c r="E26" s="9">
        <v>1.1</v>
      </c>
      <c r="F26" s="9">
        <v>0.5</v>
      </c>
      <c r="G26" s="9">
        <v>0.8</v>
      </c>
      <c r="H26" s="9">
        <v>0.7</v>
      </c>
      <c r="I26" s="9">
        <v>1.4</v>
      </c>
      <c r="J26" s="9">
        <v>1.6</v>
      </c>
      <c r="K26" s="9">
        <v>0.6</v>
      </c>
      <c r="L26" s="9">
        <v>2.3</v>
      </c>
      <c r="M26" s="9">
        <v>1.5</v>
      </c>
      <c r="N26" s="9">
        <v>1.7</v>
      </c>
      <c r="O26" s="9">
        <v>1.7</v>
      </c>
      <c r="P26" s="9">
        <v>1.6</v>
      </c>
      <c r="Q26" s="9">
        <v>1</v>
      </c>
      <c r="R26" s="9">
        <v>1</v>
      </c>
      <c r="S26" s="9">
        <v>2.1</v>
      </c>
      <c r="T26" s="9">
        <v>2</v>
      </c>
      <c r="U26" s="9">
        <v>4.7</v>
      </c>
      <c r="V26" s="9">
        <v>6</v>
      </c>
      <c r="W26" s="9">
        <v>5.2</v>
      </c>
      <c r="X26" s="9">
        <v>5.3</v>
      </c>
      <c r="Y26" s="9">
        <v>4.8</v>
      </c>
      <c r="Z26" s="45">
        <f t="shared" si="0"/>
        <v>2.0791666666666666</v>
      </c>
      <c r="AA26" s="116" t="s">
        <v>22</v>
      </c>
      <c r="AB26" s="9">
        <v>6.1</v>
      </c>
      <c r="AC26" s="123">
        <v>0.8756944444444444</v>
      </c>
      <c r="AD26" s="29">
        <v>23</v>
      </c>
      <c r="AE26" s="116" t="s">
        <v>18</v>
      </c>
      <c r="AF26" s="9">
        <v>12.4</v>
      </c>
      <c r="AG26" s="126">
        <v>0.8715277777777778</v>
      </c>
    </row>
    <row r="27" spans="1:33" ht="14.25" customHeight="1">
      <c r="A27" s="112">
        <v>24</v>
      </c>
      <c r="B27" s="13">
        <v>7</v>
      </c>
      <c r="C27" s="9">
        <v>6.4</v>
      </c>
      <c r="D27" s="9">
        <v>7</v>
      </c>
      <c r="E27" s="9">
        <v>1.3</v>
      </c>
      <c r="F27" s="9">
        <v>1.3</v>
      </c>
      <c r="G27" s="9">
        <v>1.2</v>
      </c>
      <c r="H27" s="9">
        <v>1</v>
      </c>
      <c r="I27" s="9">
        <v>1.1</v>
      </c>
      <c r="J27" s="9">
        <v>2</v>
      </c>
      <c r="K27" s="9">
        <v>2.6</v>
      </c>
      <c r="L27" s="9">
        <v>2.2</v>
      </c>
      <c r="M27" s="9">
        <v>2.5</v>
      </c>
      <c r="N27" s="9">
        <v>2.5</v>
      </c>
      <c r="O27" s="9">
        <v>2.9</v>
      </c>
      <c r="P27" s="9">
        <v>1.4</v>
      </c>
      <c r="Q27" s="9">
        <v>1.7</v>
      </c>
      <c r="R27" s="9">
        <v>2.5</v>
      </c>
      <c r="S27" s="9">
        <v>3</v>
      </c>
      <c r="T27" s="9">
        <v>1.7</v>
      </c>
      <c r="U27" s="9">
        <v>2.4</v>
      </c>
      <c r="V27" s="9">
        <v>2.5</v>
      </c>
      <c r="W27" s="9">
        <v>0.4</v>
      </c>
      <c r="X27" s="9">
        <v>0.3</v>
      </c>
      <c r="Y27" s="9">
        <v>2</v>
      </c>
      <c r="Z27" s="45">
        <f t="shared" si="0"/>
        <v>2.4541666666666666</v>
      </c>
      <c r="AA27" s="116" t="s">
        <v>19</v>
      </c>
      <c r="AB27" s="9">
        <v>8.4</v>
      </c>
      <c r="AC27" s="123">
        <v>0.027083333333333334</v>
      </c>
      <c r="AD27" s="29">
        <v>24</v>
      </c>
      <c r="AE27" s="116" t="s">
        <v>19</v>
      </c>
      <c r="AF27" s="9">
        <v>16</v>
      </c>
      <c r="AG27" s="126">
        <v>0.02361111111111111</v>
      </c>
    </row>
    <row r="28" spans="1:33" ht="14.25" customHeight="1">
      <c r="A28" s="112">
        <v>25</v>
      </c>
      <c r="B28" s="13">
        <v>1.9</v>
      </c>
      <c r="C28" s="9">
        <v>2.2</v>
      </c>
      <c r="D28" s="9">
        <v>1.4</v>
      </c>
      <c r="E28" s="9">
        <v>1.3</v>
      </c>
      <c r="F28" s="9">
        <v>1.6</v>
      </c>
      <c r="G28" s="9">
        <v>1.7</v>
      </c>
      <c r="H28" s="9">
        <v>1.1</v>
      </c>
      <c r="I28" s="9">
        <v>2.5</v>
      </c>
      <c r="J28" s="9">
        <v>2.9</v>
      </c>
      <c r="K28" s="9">
        <v>3</v>
      </c>
      <c r="L28" s="9">
        <v>2.6</v>
      </c>
      <c r="M28" s="9">
        <v>2.6</v>
      </c>
      <c r="N28" s="9">
        <v>3.2</v>
      </c>
      <c r="O28" s="9">
        <v>2.5</v>
      </c>
      <c r="P28" s="9">
        <v>1.5</v>
      </c>
      <c r="Q28" s="9">
        <v>1.7</v>
      </c>
      <c r="R28" s="9">
        <v>2.4</v>
      </c>
      <c r="S28" s="9">
        <v>3.3</v>
      </c>
      <c r="T28" s="9">
        <v>1.7</v>
      </c>
      <c r="U28" s="9">
        <v>2.3</v>
      </c>
      <c r="V28" s="9">
        <v>3.3</v>
      </c>
      <c r="W28" s="9">
        <v>1.5</v>
      </c>
      <c r="X28" s="9">
        <v>2.5</v>
      </c>
      <c r="Y28" s="9">
        <v>2.8</v>
      </c>
      <c r="Z28" s="45">
        <f t="shared" si="0"/>
        <v>2.2291666666666665</v>
      </c>
      <c r="AA28" s="116" t="s">
        <v>21</v>
      </c>
      <c r="AB28" s="9">
        <v>4.2</v>
      </c>
      <c r="AC28" s="123">
        <v>0.39375</v>
      </c>
      <c r="AD28" s="29">
        <v>25</v>
      </c>
      <c r="AE28" s="116" t="s">
        <v>19</v>
      </c>
      <c r="AF28" s="9">
        <v>9</v>
      </c>
      <c r="AG28" s="126">
        <v>0.8833333333333333</v>
      </c>
    </row>
    <row r="29" spans="1:33" ht="14.25" customHeight="1">
      <c r="A29" s="112">
        <v>26</v>
      </c>
      <c r="B29" s="13">
        <v>3</v>
      </c>
      <c r="C29" s="9">
        <v>2.8</v>
      </c>
      <c r="D29" s="9">
        <v>3.3</v>
      </c>
      <c r="E29" s="9">
        <v>2.8</v>
      </c>
      <c r="F29" s="9">
        <v>2.9</v>
      </c>
      <c r="G29" s="9">
        <v>2.6</v>
      </c>
      <c r="H29" s="9">
        <v>2.5</v>
      </c>
      <c r="I29" s="9">
        <v>3.3</v>
      </c>
      <c r="J29" s="9">
        <v>4.1</v>
      </c>
      <c r="K29" s="9">
        <v>5.2</v>
      </c>
      <c r="L29" s="9">
        <v>3.9</v>
      </c>
      <c r="M29" s="9">
        <v>4.7</v>
      </c>
      <c r="N29" s="9">
        <v>3.3</v>
      </c>
      <c r="O29" s="9">
        <v>3.2</v>
      </c>
      <c r="P29" s="9">
        <v>3.9</v>
      </c>
      <c r="Q29" s="9">
        <v>2.9</v>
      </c>
      <c r="R29" s="9">
        <v>2.5</v>
      </c>
      <c r="S29" s="9">
        <v>2.5</v>
      </c>
      <c r="T29" s="9">
        <v>3</v>
      </c>
      <c r="U29" s="9">
        <v>3.1</v>
      </c>
      <c r="V29" s="9">
        <v>2.3</v>
      </c>
      <c r="W29" s="9">
        <v>1.6</v>
      </c>
      <c r="X29" s="9">
        <v>1.8</v>
      </c>
      <c r="Y29" s="9">
        <v>1.7</v>
      </c>
      <c r="Z29" s="45">
        <f t="shared" si="0"/>
        <v>3.0374999999999996</v>
      </c>
      <c r="AA29" s="116" t="s">
        <v>18</v>
      </c>
      <c r="AB29" s="9">
        <v>5.2</v>
      </c>
      <c r="AC29" s="123">
        <v>0.4173611111111111</v>
      </c>
      <c r="AD29" s="29">
        <v>26</v>
      </c>
      <c r="AE29" s="116" t="s">
        <v>18</v>
      </c>
      <c r="AF29" s="9">
        <v>9.5</v>
      </c>
      <c r="AG29" s="126">
        <v>0.3201388888888889</v>
      </c>
    </row>
    <row r="30" spans="1:33" ht="14.25" customHeight="1">
      <c r="A30" s="112">
        <v>27</v>
      </c>
      <c r="B30" s="13">
        <v>1.7</v>
      </c>
      <c r="C30" s="9">
        <v>1</v>
      </c>
      <c r="D30" s="9">
        <v>2</v>
      </c>
      <c r="E30" s="9">
        <v>1.4</v>
      </c>
      <c r="F30" s="9">
        <v>2.1</v>
      </c>
      <c r="G30" s="9">
        <v>2.2</v>
      </c>
      <c r="H30" s="9">
        <v>1.9</v>
      </c>
      <c r="I30" s="9">
        <v>2.5</v>
      </c>
      <c r="J30" s="9">
        <v>3.1</v>
      </c>
      <c r="K30" s="9">
        <v>2.9</v>
      </c>
      <c r="L30" s="9">
        <v>3.2</v>
      </c>
      <c r="M30" s="9">
        <v>4.1</v>
      </c>
      <c r="N30" s="9">
        <v>2.8</v>
      </c>
      <c r="O30" s="9">
        <v>2.5</v>
      </c>
      <c r="P30" s="9">
        <v>2.8</v>
      </c>
      <c r="Q30" s="9">
        <v>2.8</v>
      </c>
      <c r="R30" s="9">
        <v>1.8</v>
      </c>
      <c r="S30" s="9">
        <v>1.9</v>
      </c>
      <c r="T30" s="9">
        <v>2.1</v>
      </c>
      <c r="U30" s="9">
        <v>2.7</v>
      </c>
      <c r="V30" s="9">
        <v>1.6</v>
      </c>
      <c r="W30" s="9">
        <v>2.1</v>
      </c>
      <c r="X30" s="9">
        <v>2.3</v>
      </c>
      <c r="Y30" s="9">
        <v>2.1</v>
      </c>
      <c r="Z30" s="45">
        <f t="shared" si="0"/>
        <v>2.316666666666666</v>
      </c>
      <c r="AA30" s="116" t="s">
        <v>21</v>
      </c>
      <c r="AB30" s="9">
        <v>4.2</v>
      </c>
      <c r="AC30" s="123">
        <v>0.5006944444444444</v>
      </c>
      <c r="AD30" s="29">
        <v>27</v>
      </c>
      <c r="AE30" s="116" t="s">
        <v>36</v>
      </c>
      <c r="AF30" s="9">
        <v>7.3</v>
      </c>
      <c r="AG30" s="126">
        <v>0.513888888888889</v>
      </c>
    </row>
    <row r="31" spans="1:33" ht="14.25" customHeight="1">
      <c r="A31" s="112">
        <v>28</v>
      </c>
      <c r="B31" s="13">
        <v>1.3</v>
      </c>
      <c r="C31" s="9">
        <v>1.6</v>
      </c>
      <c r="D31" s="9">
        <v>1.2</v>
      </c>
      <c r="E31" s="9">
        <v>1.3</v>
      </c>
      <c r="F31" s="9">
        <v>1.4</v>
      </c>
      <c r="G31" s="9">
        <v>1.2</v>
      </c>
      <c r="H31" s="9">
        <v>1.2</v>
      </c>
      <c r="I31" s="9">
        <v>0.9</v>
      </c>
      <c r="J31" s="9">
        <v>2</v>
      </c>
      <c r="K31" s="9">
        <v>2.9</v>
      </c>
      <c r="L31" s="9">
        <v>3.6</v>
      </c>
      <c r="M31" s="9">
        <v>4.4</v>
      </c>
      <c r="N31" s="9">
        <v>5</v>
      </c>
      <c r="O31" s="9">
        <v>2.6</v>
      </c>
      <c r="P31" s="9">
        <v>1.7</v>
      </c>
      <c r="Q31" s="9">
        <v>4.4</v>
      </c>
      <c r="R31" s="9">
        <v>5.8</v>
      </c>
      <c r="S31" s="9">
        <v>4.4</v>
      </c>
      <c r="T31" s="9">
        <v>3.3</v>
      </c>
      <c r="U31" s="9">
        <v>4.3</v>
      </c>
      <c r="V31" s="9">
        <v>4.3</v>
      </c>
      <c r="W31" s="9">
        <v>3.5</v>
      </c>
      <c r="X31" s="9">
        <v>3.9</v>
      </c>
      <c r="Y31" s="9">
        <v>3.3</v>
      </c>
      <c r="Z31" s="45">
        <f t="shared" si="0"/>
        <v>2.8958333333333326</v>
      </c>
      <c r="AA31" s="116" t="s">
        <v>16</v>
      </c>
      <c r="AB31" s="9">
        <v>6.4</v>
      </c>
      <c r="AC31" s="123">
        <v>0.7013888888888888</v>
      </c>
      <c r="AD31" s="29">
        <v>28</v>
      </c>
      <c r="AE31" s="116" t="s">
        <v>16</v>
      </c>
      <c r="AF31" s="9">
        <v>13.6</v>
      </c>
      <c r="AG31" s="126">
        <v>0.70625</v>
      </c>
    </row>
    <row r="32" spans="1:33" ht="14.25" customHeight="1">
      <c r="A32" s="112">
        <v>29</v>
      </c>
      <c r="B32" s="13">
        <v>4.1</v>
      </c>
      <c r="C32" s="9">
        <v>4.5</v>
      </c>
      <c r="D32" s="9">
        <v>1.4</v>
      </c>
      <c r="E32" s="9">
        <v>2.1</v>
      </c>
      <c r="F32" s="9">
        <v>1.7</v>
      </c>
      <c r="G32" s="9">
        <v>1.2</v>
      </c>
      <c r="H32" s="9">
        <v>2.8</v>
      </c>
      <c r="I32" s="9">
        <v>0.9</v>
      </c>
      <c r="J32" s="9">
        <v>0.7</v>
      </c>
      <c r="K32" s="9">
        <v>2.8</v>
      </c>
      <c r="L32" s="9">
        <v>2.5</v>
      </c>
      <c r="M32" s="9">
        <v>4.7</v>
      </c>
      <c r="N32" s="9">
        <v>3.8</v>
      </c>
      <c r="O32" s="9">
        <v>4.2</v>
      </c>
      <c r="P32" s="9">
        <v>3.5</v>
      </c>
      <c r="Q32" s="9">
        <v>3.2</v>
      </c>
      <c r="R32" s="9">
        <v>2.8</v>
      </c>
      <c r="S32" s="9">
        <v>2.5</v>
      </c>
      <c r="T32" s="9">
        <v>3.7</v>
      </c>
      <c r="U32" s="9">
        <v>3</v>
      </c>
      <c r="V32" s="9">
        <v>1.8</v>
      </c>
      <c r="W32" s="9">
        <v>2.1</v>
      </c>
      <c r="X32" s="9">
        <v>2.1</v>
      </c>
      <c r="Y32" s="9">
        <v>2.8</v>
      </c>
      <c r="Z32" s="45">
        <f t="shared" si="0"/>
        <v>2.704166666666667</v>
      </c>
      <c r="AA32" s="116" t="s">
        <v>18</v>
      </c>
      <c r="AB32" s="9">
        <v>5.3</v>
      </c>
      <c r="AC32" s="123">
        <v>0.5027777777777778</v>
      </c>
      <c r="AD32" s="29">
        <v>29</v>
      </c>
      <c r="AE32" s="116" t="s">
        <v>18</v>
      </c>
      <c r="AF32" s="9">
        <v>11.6</v>
      </c>
      <c r="AG32" s="126">
        <v>0.4993055555555555</v>
      </c>
    </row>
    <row r="33" spans="1:33" ht="14.25" customHeight="1">
      <c r="A33" s="112">
        <v>30</v>
      </c>
      <c r="B33" s="13">
        <v>4.2</v>
      </c>
      <c r="C33" s="9">
        <v>3.4</v>
      </c>
      <c r="D33" s="9">
        <v>3.3</v>
      </c>
      <c r="E33" s="9">
        <v>3.3</v>
      </c>
      <c r="F33" s="9">
        <v>3.1</v>
      </c>
      <c r="G33" s="9">
        <v>3.3</v>
      </c>
      <c r="H33" s="9">
        <v>3.6</v>
      </c>
      <c r="I33" s="9">
        <v>3.3</v>
      </c>
      <c r="J33" s="9">
        <v>2.6</v>
      </c>
      <c r="K33" s="9">
        <v>2.8</v>
      </c>
      <c r="L33" s="9">
        <v>3.5</v>
      </c>
      <c r="M33" s="9">
        <v>3.2</v>
      </c>
      <c r="N33" s="9">
        <v>2.9</v>
      </c>
      <c r="O33" s="9">
        <v>3</v>
      </c>
      <c r="P33" s="9">
        <v>1.9</v>
      </c>
      <c r="Q33" s="9">
        <v>1.3</v>
      </c>
      <c r="R33" s="9">
        <v>2</v>
      </c>
      <c r="S33" s="9">
        <v>1.9</v>
      </c>
      <c r="T33" s="9">
        <v>1.2</v>
      </c>
      <c r="U33" s="9">
        <v>1</v>
      </c>
      <c r="V33" s="9">
        <v>1.8</v>
      </c>
      <c r="W33" s="9">
        <v>2</v>
      </c>
      <c r="X33" s="9">
        <v>1.7</v>
      </c>
      <c r="Y33" s="9">
        <v>2.1</v>
      </c>
      <c r="Z33" s="45">
        <f t="shared" si="0"/>
        <v>2.6</v>
      </c>
      <c r="AA33" s="116" t="s">
        <v>22</v>
      </c>
      <c r="AB33" s="9">
        <v>4.4</v>
      </c>
      <c r="AC33" s="123">
        <v>0.03958333333333333</v>
      </c>
      <c r="AD33" s="29">
        <v>30</v>
      </c>
      <c r="AE33" s="116" t="s">
        <v>22</v>
      </c>
      <c r="AF33" s="9">
        <v>9.5</v>
      </c>
      <c r="AG33" s="126">
        <v>0.04652777777777778</v>
      </c>
    </row>
    <row r="34" spans="1:33" ht="14.25" customHeight="1">
      <c r="A34" s="112">
        <v>31</v>
      </c>
      <c r="B34" s="13">
        <v>1.1</v>
      </c>
      <c r="C34" s="9">
        <v>1.8</v>
      </c>
      <c r="D34" s="9">
        <v>2.3</v>
      </c>
      <c r="E34" s="9">
        <v>2.6</v>
      </c>
      <c r="F34" s="9">
        <v>1.3</v>
      </c>
      <c r="G34" s="9">
        <v>1.3</v>
      </c>
      <c r="H34" s="9">
        <v>1.6</v>
      </c>
      <c r="I34" s="9">
        <v>1.5</v>
      </c>
      <c r="J34" s="9">
        <v>3.3</v>
      </c>
      <c r="K34" s="9">
        <v>3.4</v>
      </c>
      <c r="L34" s="9">
        <v>4.6</v>
      </c>
      <c r="M34" s="9">
        <v>4.9</v>
      </c>
      <c r="N34" s="9">
        <v>3</v>
      </c>
      <c r="O34" s="9">
        <v>4</v>
      </c>
      <c r="P34" s="9">
        <v>4.2</v>
      </c>
      <c r="Q34" s="9">
        <v>2.6</v>
      </c>
      <c r="R34" s="9">
        <v>2.7</v>
      </c>
      <c r="S34" s="9">
        <v>2.1</v>
      </c>
      <c r="T34" s="9">
        <v>2.1</v>
      </c>
      <c r="U34" s="9">
        <v>2.1</v>
      </c>
      <c r="V34" s="9">
        <v>2.1</v>
      </c>
      <c r="W34" s="9">
        <v>1.6</v>
      </c>
      <c r="X34" s="9">
        <v>2.2</v>
      </c>
      <c r="Y34" s="9">
        <v>1.8</v>
      </c>
      <c r="Z34" s="45">
        <f t="shared" si="0"/>
        <v>2.5083333333333337</v>
      </c>
      <c r="AA34" s="116" t="s">
        <v>18</v>
      </c>
      <c r="AB34" s="9">
        <v>5.3</v>
      </c>
      <c r="AC34" s="123">
        <v>0.5041666666666667</v>
      </c>
      <c r="AD34" s="29">
        <v>31</v>
      </c>
      <c r="AE34" s="116" t="s">
        <v>20</v>
      </c>
      <c r="AF34" s="9">
        <v>10.4</v>
      </c>
      <c r="AG34" s="126">
        <v>0.4708333333333334</v>
      </c>
    </row>
    <row r="35" spans="1:33" ht="14.25" customHeight="1">
      <c r="A35" s="114" t="s">
        <v>23</v>
      </c>
      <c r="B35" s="26">
        <f aca="true" t="shared" si="1" ref="B35:K35">AVERAGE(B4:B34)</f>
        <v>2.712903225806452</v>
      </c>
      <c r="C35" s="27">
        <f t="shared" si="1"/>
        <v>2.677419354838709</v>
      </c>
      <c r="D35" s="27">
        <f t="shared" si="1"/>
        <v>2.680645161290323</v>
      </c>
      <c r="E35" s="27">
        <f t="shared" si="1"/>
        <v>2.5322580645161286</v>
      </c>
      <c r="F35" s="27">
        <f t="shared" si="1"/>
        <v>2.4580645161290318</v>
      </c>
      <c r="G35" s="27">
        <f t="shared" si="1"/>
        <v>2.2935483870967746</v>
      </c>
      <c r="H35" s="27">
        <f t="shared" si="1"/>
        <v>2.3322580645161284</v>
      </c>
      <c r="I35" s="27">
        <f t="shared" si="1"/>
        <v>2.6225806451612903</v>
      </c>
      <c r="J35" s="27">
        <f t="shared" si="1"/>
        <v>3.083870967741935</v>
      </c>
      <c r="K35" s="27">
        <f t="shared" si="1"/>
        <v>3.1774193548387095</v>
      </c>
      <c r="L35" s="27">
        <f aca="true" t="shared" si="2" ref="L35:Z35">AVERAGE(L4:L34)</f>
        <v>3.396666666666666</v>
      </c>
      <c r="M35" s="27">
        <f t="shared" si="2"/>
        <v>3.287096774193549</v>
      </c>
      <c r="N35" s="27">
        <f t="shared" si="2"/>
        <v>3.387096774193549</v>
      </c>
      <c r="O35" s="27">
        <f t="shared" si="2"/>
        <v>3.148387096774194</v>
      </c>
      <c r="P35" s="27">
        <f t="shared" si="2"/>
        <v>2.9709677419354845</v>
      </c>
      <c r="Q35" s="27">
        <f t="shared" si="2"/>
        <v>2.738709677419355</v>
      </c>
      <c r="R35" s="27">
        <f t="shared" si="2"/>
        <v>2.7225806451612895</v>
      </c>
      <c r="S35" s="27">
        <f t="shared" si="2"/>
        <v>2.470967741935484</v>
      </c>
      <c r="T35" s="27">
        <f t="shared" si="2"/>
        <v>2.264516129032258</v>
      </c>
      <c r="U35" s="27">
        <f t="shared" si="2"/>
        <v>2.4612903225806453</v>
      </c>
      <c r="V35" s="27">
        <f t="shared" si="2"/>
        <v>2.5451612903225804</v>
      </c>
      <c r="W35" s="27">
        <f t="shared" si="2"/>
        <v>2.4161290322580644</v>
      </c>
      <c r="X35" s="27">
        <f t="shared" si="2"/>
        <v>2.638709677419355</v>
      </c>
      <c r="Y35" s="27">
        <f t="shared" si="2"/>
        <v>2.6935483870967727</v>
      </c>
      <c r="Z35" s="47">
        <f t="shared" si="2"/>
        <v>2.7359981299672738</v>
      </c>
      <c r="AA35" s="118"/>
      <c r="AB35" s="27">
        <f>AVERAGE(AB4:AB34)</f>
        <v>5.548387096774195</v>
      </c>
      <c r="AC35" s="42"/>
      <c r="AD35" s="42"/>
      <c r="AE35" s="118"/>
      <c r="AF35" s="27">
        <f>AVERAGE(AF4:AF34)</f>
        <v>10.580645161290324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8.6</v>
      </c>
      <c r="O38" s="119" t="s">
        <v>18</v>
      </c>
      <c r="P38" s="30">
        <v>9</v>
      </c>
      <c r="Q38" s="120">
        <v>0.4784722222222222</v>
      </c>
      <c r="T38" s="19">
        <f>MAX(風速2)</f>
        <v>18.8</v>
      </c>
      <c r="U38" s="119" t="s">
        <v>18</v>
      </c>
      <c r="V38" s="30">
        <v>11</v>
      </c>
      <c r="W38" s="120">
        <v>0.16666666666666666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1.1</v>
      </c>
      <c r="C4" s="11">
        <v>1.2</v>
      </c>
      <c r="D4" s="11">
        <v>1.7</v>
      </c>
      <c r="E4" s="11">
        <v>1.5</v>
      </c>
      <c r="F4" s="11">
        <v>1.5</v>
      </c>
      <c r="G4" s="11">
        <v>1.5</v>
      </c>
      <c r="H4" s="11">
        <v>0.9</v>
      </c>
      <c r="I4" s="11">
        <v>1</v>
      </c>
      <c r="J4" s="11">
        <v>1.5</v>
      </c>
      <c r="K4" s="11">
        <v>2.6</v>
      </c>
      <c r="L4" s="11">
        <v>3.2</v>
      </c>
      <c r="M4" s="11">
        <v>3.4</v>
      </c>
      <c r="N4" s="11">
        <v>2.8</v>
      </c>
      <c r="O4" s="11">
        <v>4.6</v>
      </c>
      <c r="P4" s="11">
        <v>2.8</v>
      </c>
      <c r="Q4" s="11">
        <v>2.6</v>
      </c>
      <c r="R4" s="11">
        <v>2.7</v>
      </c>
      <c r="S4" s="11">
        <v>0.5</v>
      </c>
      <c r="T4" s="11">
        <v>1.2</v>
      </c>
      <c r="U4" s="11">
        <v>1.5</v>
      </c>
      <c r="V4" s="11">
        <v>1.6</v>
      </c>
      <c r="W4" s="11">
        <v>2.1</v>
      </c>
      <c r="X4" s="11">
        <v>2.4</v>
      </c>
      <c r="Y4" s="11">
        <v>1.6</v>
      </c>
      <c r="Z4" s="44">
        <f aca="true" t="shared" si="0" ref="Z4:Z33">AVERAGE(B4:Y4)</f>
        <v>1.979166666666667</v>
      </c>
      <c r="AA4" s="115" t="s">
        <v>16</v>
      </c>
      <c r="AB4" s="11">
        <v>5.8</v>
      </c>
      <c r="AC4" s="122">
        <v>0.5131944444444444</v>
      </c>
      <c r="AD4" s="28">
        <v>1</v>
      </c>
      <c r="AE4" s="115" t="s">
        <v>16</v>
      </c>
      <c r="AF4" s="11">
        <v>10.5</v>
      </c>
      <c r="AG4" s="125">
        <v>0.5076388888888889</v>
      </c>
    </row>
    <row r="5" spans="1:33" ht="14.25" customHeight="1">
      <c r="A5" s="112">
        <v>2</v>
      </c>
      <c r="B5" s="13">
        <v>1.8</v>
      </c>
      <c r="C5" s="9">
        <v>2.4</v>
      </c>
      <c r="D5" s="9">
        <v>1.1</v>
      </c>
      <c r="E5" s="9">
        <v>1.9</v>
      </c>
      <c r="F5" s="9">
        <v>2.3</v>
      </c>
      <c r="G5" s="9">
        <v>2.6</v>
      </c>
      <c r="H5" s="9">
        <v>2</v>
      </c>
      <c r="I5" s="9">
        <v>1.7</v>
      </c>
      <c r="J5" s="9">
        <v>2.8</v>
      </c>
      <c r="K5" s="9">
        <v>3.8</v>
      </c>
      <c r="L5" s="9">
        <v>3.4</v>
      </c>
      <c r="M5" s="9">
        <v>3.3</v>
      </c>
      <c r="N5" s="9">
        <v>2.8</v>
      </c>
      <c r="O5" s="9">
        <v>3.6</v>
      </c>
      <c r="P5" s="9">
        <v>3.1</v>
      </c>
      <c r="Q5" s="9">
        <v>2.7</v>
      </c>
      <c r="R5" s="9">
        <v>1.8</v>
      </c>
      <c r="S5" s="9">
        <v>2.1</v>
      </c>
      <c r="T5" s="9">
        <v>2.7</v>
      </c>
      <c r="U5" s="9">
        <v>2.9</v>
      </c>
      <c r="V5" s="9">
        <v>2.9</v>
      </c>
      <c r="W5" s="9">
        <v>2.9</v>
      </c>
      <c r="X5" s="9">
        <v>2.6</v>
      </c>
      <c r="Y5" s="9">
        <v>2.9</v>
      </c>
      <c r="Z5" s="45">
        <f t="shared" si="0"/>
        <v>2.5875</v>
      </c>
      <c r="AA5" s="116" t="s">
        <v>21</v>
      </c>
      <c r="AB5" s="9">
        <v>4.8</v>
      </c>
      <c r="AC5" s="123">
        <v>0.5166666666666667</v>
      </c>
      <c r="AD5" s="29">
        <v>2</v>
      </c>
      <c r="AE5" s="116" t="s">
        <v>21</v>
      </c>
      <c r="AF5" s="9">
        <v>8.3</v>
      </c>
      <c r="AG5" s="126">
        <v>0.4798611111111111</v>
      </c>
    </row>
    <row r="6" spans="1:33" ht="14.25" customHeight="1">
      <c r="A6" s="112">
        <v>3</v>
      </c>
      <c r="B6" s="13">
        <v>2.5</v>
      </c>
      <c r="C6" s="9">
        <v>2.5</v>
      </c>
      <c r="D6" s="9">
        <v>2.2</v>
      </c>
      <c r="E6" s="9">
        <v>2.1</v>
      </c>
      <c r="F6" s="9">
        <v>1.2</v>
      </c>
      <c r="G6" s="9">
        <v>1</v>
      </c>
      <c r="H6" s="9">
        <v>1.6</v>
      </c>
      <c r="I6" s="9">
        <v>1.3</v>
      </c>
      <c r="J6" s="9">
        <v>1.9</v>
      </c>
      <c r="K6" s="9">
        <v>1.8</v>
      </c>
      <c r="L6" s="9">
        <v>1.6</v>
      </c>
      <c r="M6" s="9">
        <v>1.9</v>
      </c>
      <c r="N6" s="9">
        <v>1.7</v>
      </c>
      <c r="O6" s="9">
        <v>1.6</v>
      </c>
      <c r="P6" s="9">
        <v>1.5</v>
      </c>
      <c r="Q6" s="9">
        <v>1.4</v>
      </c>
      <c r="R6" s="9">
        <v>2.3</v>
      </c>
      <c r="S6" s="9">
        <v>3.6</v>
      </c>
      <c r="T6" s="9">
        <v>3.1</v>
      </c>
      <c r="U6" s="9">
        <v>3.7</v>
      </c>
      <c r="V6" s="9">
        <v>4.8</v>
      </c>
      <c r="W6" s="9">
        <v>4.2</v>
      </c>
      <c r="X6" s="9">
        <v>3.7</v>
      </c>
      <c r="Y6" s="9">
        <v>4.9</v>
      </c>
      <c r="Z6" s="45">
        <f t="shared" si="0"/>
        <v>2.420833333333334</v>
      </c>
      <c r="AA6" s="116" t="s">
        <v>18</v>
      </c>
      <c r="AB6" s="9">
        <v>6.1</v>
      </c>
      <c r="AC6" s="123">
        <v>0.9270833333333334</v>
      </c>
      <c r="AD6" s="29">
        <v>3</v>
      </c>
      <c r="AE6" s="116" t="s">
        <v>22</v>
      </c>
      <c r="AF6" s="9">
        <v>14</v>
      </c>
      <c r="AG6" s="126">
        <v>0.9083333333333333</v>
      </c>
    </row>
    <row r="7" spans="1:33" ht="14.25" customHeight="1">
      <c r="A7" s="112">
        <v>4</v>
      </c>
      <c r="B7" s="13">
        <v>2.1</v>
      </c>
      <c r="C7" s="9">
        <v>1.7</v>
      </c>
      <c r="D7" s="9">
        <v>2.4</v>
      </c>
      <c r="E7" s="9">
        <v>1.4</v>
      </c>
      <c r="F7" s="9">
        <v>1.5</v>
      </c>
      <c r="G7" s="9">
        <v>1.7</v>
      </c>
      <c r="H7" s="9">
        <v>1.9</v>
      </c>
      <c r="I7" s="9">
        <v>1.4</v>
      </c>
      <c r="J7" s="9">
        <v>2.1</v>
      </c>
      <c r="K7" s="9">
        <v>3.7</v>
      </c>
      <c r="L7" s="9">
        <v>3.5</v>
      </c>
      <c r="M7" s="9">
        <v>1.6</v>
      </c>
      <c r="N7" s="9">
        <v>2.8</v>
      </c>
      <c r="O7" s="9">
        <v>1.8</v>
      </c>
      <c r="P7" s="9">
        <v>3.6</v>
      </c>
      <c r="Q7" s="9">
        <v>5.6</v>
      </c>
      <c r="R7" s="9">
        <v>4.2</v>
      </c>
      <c r="S7" s="9">
        <v>5.3</v>
      </c>
      <c r="T7" s="9">
        <v>3.6</v>
      </c>
      <c r="U7" s="9">
        <v>1.6</v>
      </c>
      <c r="V7" s="9">
        <v>1.9</v>
      </c>
      <c r="W7" s="9">
        <v>3</v>
      </c>
      <c r="X7" s="9">
        <v>2.2</v>
      </c>
      <c r="Y7" s="9">
        <v>2</v>
      </c>
      <c r="Z7" s="45">
        <f t="shared" si="0"/>
        <v>2.608333333333334</v>
      </c>
      <c r="AA7" s="116" t="s">
        <v>14</v>
      </c>
      <c r="AB7" s="9">
        <v>6.8</v>
      </c>
      <c r="AC7" s="123">
        <v>0.71875</v>
      </c>
      <c r="AD7" s="29">
        <v>4</v>
      </c>
      <c r="AE7" s="116" t="s">
        <v>17</v>
      </c>
      <c r="AF7" s="9">
        <v>12.3</v>
      </c>
      <c r="AG7" s="126">
        <v>0.6618055555555555</v>
      </c>
    </row>
    <row r="8" spans="1:33" ht="14.25" customHeight="1">
      <c r="A8" s="112">
        <v>5</v>
      </c>
      <c r="B8" s="13">
        <v>1.4</v>
      </c>
      <c r="C8" s="9">
        <v>2.3</v>
      </c>
      <c r="D8" s="9">
        <v>2</v>
      </c>
      <c r="E8" s="9">
        <v>2.1</v>
      </c>
      <c r="F8" s="9">
        <v>2.8</v>
      </c>
      <c r="G8" s="9">
        <v>2.5</v>
      </c>
      <c r="H8" s="9">
        <v>1.7</v>
      </c>
      <c r="I8" s="9">
        <v>0.4</v>
      </c>
      <c r="J8" s="9">
        <v>1.5</v>
      </c>
      <c r="K8" s="9">
        <v>0.9</v>
      </c>
      <c r="L8" s="9">
        <v>1.4</v>
      </c>
      <c r="M8" s="9">
        <v>2.3</v>
      </c>
      <c r="N8" s="9">
        <v>1.6</v>
      </c>
      <c r="O8" s="9">
        <v>2.5</v>
      </c>
      <c r="P8" s="9">
        <v>2.3</v>
      </c>
      <c r="Q8" s="9">
        <v>1.2</v>
      </c>
      <c r="R8" s="9">
        <v>1.3</v>
      </c>
      <c r="S8" s="9">
        <v>1</v>
      </c>
      <c r="T8" s="9">
        <v>1.6</v>
      </c>
      <c r="U8" s="9">
        <v>1.2</v>
      </c>
      <c r="V8" s="9">
        <v>1.2</v>
      </c>
      <c r="W8" s="9">
        <v>1.5</v>
      </c>
      <c r="X8" s="9">
        <v>2.9</v>
      </c>
      <c r="Y8" s="9">
        <v>3.1</v>
      </c>
      <c r="Z8" s="45">
        <f t="shared" si="0"/>
        <v>1.7791666666666668</v>
      </c>
      <c r="AA8" s="116" t="s">
        <v>34</v>
      </c>
      <c r="AB8" s="9">
        <v>3.8</v>
      </c>
      <c r="AC8" s="123">
        <v>0.9861111111111112</v>
      </c>
      <c r="AD8" s="29">
        <v>5</v>
      </c>
      <c r="AE8" s="116" t="s">
        <v>34</v>
      </c>
      <c r="AF8" s="9">
        <v>7.3</v>
      </c>
      <c r="AG8" s="126">
        <v>0.9840277777777778</v>
      </c>
    </row>
    <row r="9" spans="1:33" ht="14.25" customHeight="1">
      <c r="A9" s="112">
        <v>6</v>
      </c>
      <c r="B9" s="13">
        <v>3.6</v>
      </c>
      <c r="C9" s="9">
        <v>3.2</v>
      </c>
      <c r="D9" s="9">
        <v>4</v>
      </c>
      <c r="E9" s="9">
        <v>1.5</v>
      </c>
      <c r="F9" s="9">
        <v>2.3</v>
      </c>
      <c r="G9" s="9">
        <v>5.1</v>
      </c>
      <c r="H9" s="9">
        <v>6.1</v>
      </c>
      <c r="I9" s="9">
        <v>6.9</v>
      </c>
      <c r="J9" s="9">
        <v>4.9</v>
      </c>
      <c r="K9" s="9">
        <v>3.5</v>
      </c>
      <c r="L9" s="9">
        <v>4.1</v>
      </c>
      <c r="M9" s="9">
        <v>2.5</v>
      </c>
      <c r="N9" s="9">
        <v>1.9</v>
      </c>
      <c r="O9" s="9">
        <v>1.6</v>
      </c>
      <c r="P9" s="9">
        <v>1</v>
      </c>
      <c r="Q9" s="9">
        <v>1.5</v>
      </c>
      <c r="R9" s="9">
        <v>5.7</v>
      </c>
      <c r="S9" s="9">
        <v>4.3</v>
      </c>
      <c r="T9" s="9">
        <v>2.1</v>
      </c>
      <c r="U9" s="9">
        <v>2.1</v>
      </c>
      <c r="V9" s="9">
        <v>1.1</v>
      </c>
      <c r="W9" s="9">
        <v>1</v>
      </c>
      <c r="X9" s="9">
        <v>1.9</v>
      </c>
      <c r="Y9" s="9">
        <v>7.8</v>
      </c>
      <c r="Z9" s="45">
        <f t="shared" si="0"/>
        <v>3.320833333333333</v>
      </c>
      <c r="AA9" s="116" t="s">
        <v>14</v>
      </c>
      <c r="AB9" s="9">
        <v>8.2</v>
      </c>
      <c r="AC9" s="123">
        <v>0.9965277777777778</v>
      </c>
      <c r="AD9" s="29">
        <v>6</v>
      </c>
      <c r="AE9" s="116" t="s">
        <v>14</v>
      </c>
      <c r="AF9" s="9">
        <v>16.9</v>
      </c>
      <c r="AG9" s="126">
        <v>0.9902777777777777</v>
      </c>
    </row>
    <row r="10" spans="1:33" ht="14.25" customHeight="1">
      <c r="A10" s="112">
        <v>7</v>
      </c>
      <c r="B10" s="13">
        <v>8.5</v>
      </c>
      <c r="C10" s="9">
        <v>4.5</v>
      </c>
      <c r="D10" s="9">
        <v>3.7</v>
      </c>
      <c r="E10" s="9">
        <v>2.7</v>
      </c>
      <c r="F10" s="9">
        <v>3.8</v>
      </c>
      <c r="G10" s="9">
        <v>2.5</v>
      </c>
      <c r="H10" s="9">
        <v>0.4</v>
      </c>
      <c r="I10" s="9">
        <v>1.1</v>
      </c>
      <c r="J10" s="9">
        <v>0.9</v>
      </c>
      <c r="K10" s="9">
        <v>2.6</v>
      </c>
      <c r="L10" s="9">
        <v>2.1</v>
      </c>
      <c r="M10" s="9">
        <v>2.5</v>
      </c>
      <c r="N10" s="9">
        <v>3.1</v>
      </c>
      <c r="O10" s="9">
        <v>3.8</v>
      </c>
      <c r="P10" s="9">
        <v>2.7</v>
      </c>
      <c r="Q10" s="9">
        <v>3.1</v>
      </c>
      <c r="R10" s="9">
        <v>1.9</v>
      </c>
      <c r="S10" s="9">
        <v>1.8</v>
      </c>
      <c r="T10" s="9">
        <v>3</v>
      </c>
      <c r="U10" s="9">
        <v>2.2</v>
      </c>
      <c r="V10" s="9">
        <v>2.6</v>
      </c>
      <c r="W10" s="9">
        <v>2.1</v>
      </c>
      <c r="X10" s="9">
        <v>2.5</v>
      </c>
      <c r="Y10" s="9">
        <v>2.4</v>
      </c>
      <c r="Z10" s="45">
        <f t="shared" si="0"/>
        <v>2.7708333333333335</v>
      </c>
      <c r="AA10" s="116" t="s">
        <v>17</v>
      </c>
      <c r="AB10" s="9">
        <v>9.5</v>
      </c>
      <c r="AC10" s="123">
        <v>0.03125</v>
      </c>
      <c r="AD10" s="29">
        <v>7</v>
      </c>
      <c r="AE10" s="116" t="s">
        <v>17</v>
      </c>
      <c r="AF10" s="9">
        <v>16.2</v>
      </c>
      <c r="AG10" s="126">
        <v>0.03194444444444445</v>
      </c>
    </row>
    <row r="11" spans="1:33" ht="14.25" customHeight="1">
      <c r="A11" s="112">
        <v>8</v>
      </c>
      <c r="B11" s="13">
        <v>2</v>
      </c>
      <c r="C11" s="9">
        <v>2.1</v>
      </c>
      <c r="D11" s="9">
        <v>2.2</v>
      </c>
      <c r="E11" s="9">
        <v>1.9</v>
      </c>
      <c r="F11" s="9">
        <v>2</v>
      </c>
      <c r="G11" s="9">
        <v>2.6</v>
      </c>
      <c r="H11" s="9">
        <v>2.2</v>
      </c>
      <c r="I11" s="9">
        <v>2.3</v>
      </c>
      <c r="J11" s="9">
        <v>2.7</v>
      </c>
      <c r="K11" s="9">
        <v>3.8</v>
      </c>
      <c r="L11" s="9">
        <v>2.8</v>
      </c>
      <c r="M11" s="9">
        <v>3.3</v>
      </c>
      <c r="N11" s="9">
        <v>2.9</v>
      </c>
      <c r="O11" s="9">
        <v>2</v>
      </c>
      <c r="P11" s="9">
        <v>2.4</v>
      </c>
      <c r="Q11" s="9">
        <v>1.8</v>
      </c>
      <c r="R11" s="9">
        <v>1.8</v>
      </c>
      <c r="S11" s="9">
        <v>2.4</v>
      </c>
      <c r="T11" s="9">
        <v>1.9</v>
      </c>
      <c r="U11" s="9">
        <v>2.2</v>
      </c>
      <c r="V11" s="9">
        <v>2.6</v>
      </c>
      <c r="W11" s="9">
        <v>2.2</v>
      </c>
      <c r="X11" s="9">
        <v>1.7</v>
      </c>
      <c r="Y11" s="9">
        <v>1.5</v>
      </c>
      <c r="Z11" s="45">
        <f t="shared" si="0"/>
        <v>2.3041666666666667</v>
      </c>
      <c r="AA11" s="116" t="s">
        <v>20</v>
      </c>
      <c r="AB11" s="9">
        <v>4</v>
      </c>
      <c r="AC11" s="123">
        <v>0.3923611111111111</v>
      </c>
      <c r="AD11" s="29">
        <v>8</v>
      </c>
      <c r="AE11" s="116" t="s">
        <v>20</v>
      </c>
      <c r="AF11" s="9">
        <v>7.8</v>
      </c>
      <c r="AG11" s="126">
        <v>0.5104166666666666</v>
      </c>
    </row>
    <row r="12" spans="1:33" ht="14.25" customHeight="1">
      <c r="A12" s="112">
        <v>9</v>
      </c>
      <c r="B12" s="13">
        <v>1.5</v>
      </c>
      <c r="C12" s="9">
        <v>2.4</v>
      </c>
      <c r="D12" s="9">
        <v>1.8</v>
      </c>
      <c r="E12" s="9">
        <v>1.6</v>
      </c>
      <c r="F12" s="9">
        <v>1.9</v>
      </c>
      <c r="G12" s="9">
        <v>2.8</v>
      </c>
      <c r="H12" s="9">
        <v>1.1</v>
      </c>
      <c r="I12" s="9">
        <v>0.8</v>
      </c>
      <c r="J12" s="9">
        <v>1.6</v>
      </c>
      <c r="K12" s="9">
        <v>1.8</v>
      </c>
      <c r="L12" s="9">
        <v>1.3</v>
      </c>
      <c r="M12" s="9">
        <v>1.6</v>
      </c>
      <c r="N12" s="9">
        <v>1.8</v>
      </c>
      <c r="O12" s="9">
        <v>2</v>
      </c>
      <c r="P12" s="9">
        <v>2</v>
      </c>
      <c r="Q12" s="9">
        <v>2.3</v>
      </c>
      <c r="R12" s="9">
        <v>3.5</v>
      </c>
      <c r="S12" s="9">
        <v>4.7</v>
      </c>
      <c r="T12" s="9">
        <v>4.5</v>
      </c>
      <c r="U12" s="9">
        <v>3.4</v>
      </c>
      <c r="V12" s="9">
        <v>3.5</v>
      </c>
      <c r="W12" s="9">
        <v>3.7</v>
      </c>
      <c r="X12" s="9">
        <v>4</v>
      </c>
      <c r="Y12" s="9">
        <v>4.3</v>
      </c>
      <c r="Z12" s="45">
        <f t="shared" si="0"/>
        <v>2.4958333333333336</v>
      </c>
      <c r="AA12" s="116" t="s">
        <v>18</v>
      </c>
      <c r="AB12" s="9">
        <v>5.1</v>
      </c>
      <c r="AC12" s="123">
        <v>0.7722222222222223</v>
      </c>
      <c r="AD12" s="29">
        <v>9</v>
      </c>
      <c r="AE12" s="116" t="s">
        <v>22</v>
      </c>
      <c r="AF12" s="9">
        <v>10.5</v>
      </c>
      <c r="AG12" s="126">
        <v>0.9340277777777778</v>
      </c>
    </row>
    <row r="13" spans="1:33" ht="14.25" customHeight="1">
      <c r="A13" s="112">
        <v>10</v>
      </c>
      <c r="B13" s="13">
        <v>3.7</v>
      </c>
      <c r="C13" s="9">
        <v>4.2</v>
      </c>
      <c r="D13" s="9">
        <v>3.9</v>
      </c>
      <c r="E13" s="9">
        <v>4.2</v>
      </c>
      <c r="F13" s="9">
        <v>3.6</v>
      </c>
      <c r="G13" s="9">
        <v>3.5</v>
      </c>
      <c r="H13" s="9">
        <v>3.6</v>
      </c>
      <c r="I13" s="9">
        <v>3.2</v>
      </c>
      <c r="J13" s="9">
        <v>3.8</v>
      </c>
      <c r="K13" s="9">
        <v>3.9</v>
      </c>
      <c r="L13" s="9">
        <v>4.9</v>
      </c>
      <c r="M13" s="9">
        <v>4.3</v>
      </c>
      <c r="N13" s="9">
        <v>4.6</v>
      </c>
      <c r="O13" s="9">
        <v>6</v>
      </c>
      <c r="P13" s="9">
        <v>4.1</v>
      </c>
      <c r="Q13" s="9">
        <v>4.4</v>
      </c>
      <c r="R13" s="9">
        <v>5.1</v>
      </c>
      <c r="S13" s="9">
        <v>4.1</v>
      </c>
      <c r="T13" s="9">
        <v>3.5</v>
      </c>
      <c r="U13" s="9">
        <v>3.2</v>
      </c>
      <c r="V13" s="9">
        <v>4</v>
      </c>
      <c r="W13" s="9">
        <v>4.3</v>
      </c>
      <c r="X13" s="9">
        <v>3.7</v>
      </c>
      <c r="Y13" s="9">
        <v>4.5</v>
      </c>
      <c r="Z13" s="45">
        <f t="shared" si="0"/>
        <v>4.095833333333333</v>
      </c>
      <c r="AA13" s="116" t="s">
        <v>22</v>
      </c>
      <c r="AB13" s="9">
        <v>6</v>
      </c>
      <c r="AC13" s="123">
        <v>0.5854166666666667</v>
      </c>
      <c r="AD13" s="29">
        <v>10</v>
      </c>
      <c r="AE13" s="116" t="s">
        <v>22</v>
      </c>
      <c r="AF13" s="9">
        <v>13.8</v>
      </c>
      <c r="AG13" s="126">
        <v>0.5194444444444445</v>
      </c>
    </row>
    <row r="14" spans="1:33" ht="14.25" customHeight="1">
      <c r="A14" s="113">
        <v>11</v>
      </c>
      <c r="B14" s="19">
        <v>4.5</v>
      </c>
      <c r="C14" s="20">
        <v>4.4</v>
      </c>
      <c r="D14" s="20">
        <v>4.2</v>
      </c>
      <c r="E14" s="20">
        <v>3.7</v>
      </c>
      <c r="F14" s="20">
        <v>3.6</v>
      </c>
      <c r="G14" s="20">
        <v>3.8</v>
      </c>
      <c r="H14" s="20">
        <v>3.8</v>
      </c>
      <c r="I14" s="20">
        <v>3.4</v>
      </c>
      <c r="J14" s="20">
        <v>4.3</v>
      </c>
      <c r="K14" s="20">
        <v>3.6</v>
      </c>
      <c r="L14" s="20">
        <v>3</v>
      </c>
      <c r="M14" s="20">
        <v>2.9</v>
      </c>
      <c r="N14" s="20">
        <v>2.8</v>
      </c>
      <c r="O14" s="20">
        <v>1.9</v>
      </c>
      <c r="P14" s="20">
        <v>1.2</v>
      </c>
      <c r="Q14" s="20">
        <v>1.7</v>
      </c>
      <c r="R14" s="20">
        <v>2.2</v>
      </c>
      <c r="S14" s="20">
        <v>3.1</v>
      </c>
      <c r="T14" s="20">
        <v>3.1</v>
      </c>
      <c r="U14" s="20">
        <v>2.1</v>
      </c>
      <c r="V14" s="20">
        <v>2.2</v>
      </c>
      <c r="W14" s="20">
        <v>1.4</v>
      </c>
      <c r="X14" s="20">
        <v>2.2</v>
      </c>
      <c r="Y14" s="20">
        <v>1.5</v>
      </c>
      <c r="Z14" s="46">
        <f t="shared" si="0"/>
        <v>2.9416666666666678</v>
      </c>
      <c r="AA14" s="117" t="s">
        <v>22</v>
      </c>
      <c r="AB14" s="20">
        <v>4.8</v>
      </c>
      <c r="AC14" s="124">
        <v>0.00625</v>
      </c>
      <c r="AD14" s="31">
        <v>11</v>
      </c>
      <c r="AE14" s="117" t="s">
        <v>22</v>
      </c>
      <c r="AF14" s="20">
        <v>10</v>
      </c>
      <c r="AG14" s="127">
        <v>0.09027777777777778</v>
      </c>
    </row>
    <row r="15" spans="1:33" ht="14.25" customHeight="1">
      <c r="A15" s="112">
        <v>12</v>
      </c>
      <c r="B15" s="13">
        <v>1.6</v>
      </c>
      <c r="C15" s="9">
        <v>1.8</v>
      </c>
      <c r="D15" s="9">
        <v>1.4</v>
      </c>
      <c r="E15" s="9">
        <v>0.9</v>
      </c>
      <c r="F15" s="9">
        <v>1.2</v>
      </c>
      <c r="G15" s="9">
        <v>2.5</v>
      </c>
      <c r="H15" s="9">
        <v>1.3</v>
      </c>
      <c r="I15" s="9">
        <v>2.5</v>
      </c>
      <c r="J15" s="9">
        <v>1.7</v>
      </c>
      <c r="K15" s="9">
        <v>2.1</v>
      </c>
      <c r="L15" s="9">
        <v>2.7</v>
      </c>
      <c r="M15" s="9">
        <v>2</v>
      </c>
      <c r="N15" s="9">
        <v>3.6</v>
      </c>
      <c r="O15" s="9">
        <v>3.4</v>
      </c>
      <c r="P15" s="9">
        <v>1.9</v>
      </c>
      <c r="Q15" s="9">
        <v>1.7</v>
      </c>
      <c r="R15" s="9">
        <v>2.4</v>
      </c>
      <c r="S15" s="9">
        <v>2.8</v>
      </c>
      <c r="T15" s="9">
        <v>3.1</v>
      </c>
      <c r="U15" s="9">
        <v>4</v>
      </c>
      <c r="V15" s="9">
        <v>2.9</v>
      </c>
      <c r="W15" s="9">
        <v>2.1</v>
      </c>
      <c r="X15" s="9">
        <v>0.4</v>
      </c>
      <c r="Y15" s="9">
        <v>2</v>
      </c>
      <c r="Z15" s="45">
        <f t="shared" si="0"/>
        <v>2.1666666666666665</v>
      </c>
      <c r="AA15" s="116" t="s">
        <v>14</v>
      </c>
      <c r="AB15" s="9">
        <v>6.3</v>
      </c>
      <c r="AC15" s="123">
        <v>0.9027777777777778</v>
      </c>
      <c r="AD15" s="29">
        <v>12</v>
      </c>
      <c r="AE15" s="116" t="s">
        <v>17</v>
      </c>
      <c r="AF15" s="9">
        <v>13.5</v>
      </c>
      <c r="AG15" s="126">
        <v>0.81875</v>
      </c>
    </row>
    <row r="16" spans="1:33" ht="14.25" customHeight="1">
      <c r="A16" s="112">
        <v>13</v>
      </c>
      <c r="B16" s="13">
        <v>2.2</v>
      </c>
      <c r="C16" s="9">
        <v>2.2</v>
      </c>
      <c r="D16" s="9">
        <v>3.3</v>
      </c>
      <c r="E16" s="9">
        <v>2</v>
      </c>
      <c r="F16" s="9">
        <v>1.4</v>
      </c>
      <c r="G16" s="9">
        <v>1.4</v>
      </c>
      <c r="H16" s="9">
        <v>1.4</v>
      </c>
      <c r="I16" s="9">
        <v>1</v>
      </c>
      <c r="J16" s="9">
        <v>1.5</v>
      </c>
      <c r="K16" s="9">
        <v>3.7</v>
      </c>
      <c r="L16" s="9">
        <v>4.4</v>
      </c>
      <c r="M16" s="9">
        <v>3.1</v>
      </c>
      <c r="N16" s="9">
        <v>3.9</v>
      </c>
      <c r="O16" s="9">
        <v>2.3</v>
      </c>
      <c r="P16" s="9">
        <v>1.2</v>
      </c>
      <c r="Q16" s="9">
        <v>2</v>
      </c>
      <c r="R16" s="9">
        <v>2.4</v>
      </c>
      <c r="S16" s="9">
        <v>0.8</v>
      </c>
      <c r="T16" s="9">
        <v>2.2</v>
      </c>
      <c r="U16" s="9">
        <v>1.1</v>
      </c>
      <c r="V16" s="9">
        <v>1.3</v>
      </c>
      <c r="W16" s="9">
        <v>1.4</v>
      </c>
      <c r="X16" s="9">
        <v>1.8</v>
      </c>
      <c r="Y16" s="9">
        <v>1.8</v>
      </c>
      <c r="Z16" s="45">
        <f t="shared" si="0"/>
        <v>2.0749999999999997</v>
      </c>
      <c r="AA16" s="116" t="s">
        <v>14</v>
      </c>
      <c r="AB16" s="9">
        <v>5.5</v>
      </c>
      <c r="AC16" s="123">
        <v>0.45069444444444445</v>
      </c>
      <c r="AD16" s="29">
        <v>13</v>
      </c>
      <c r="AE16" s="116" t="s">
        <v>14</v>
      </c>
      <c r="AF16" s="9">
        <v>10.2</v>
      </c>
      <c r="AG16" s="126">
        <v>0.4444444444444444</v>
      </c>
    </row>
    <row r="17" spans="1:33" ht="14.25" customHeight="1">
      <c r="A17" s="112">
        <v>14</v>
      </c>
      <c r="B17" s="13">
        <v>1.6</v>
      </c>
      <c r="C17" s="9">
        <v>1.8</v>
      </c>
      <c r="D17" s="9">
        <v>1.5</v>
      </c>
      <c r="E17" s="9">
        <v>1.1</v>
      </c>
      <c r="F17" s="9">
        <v>2</v>
      </c>
      <c r="G17" s="9">
        <v>0.7</v>
      </c>
      <c r="H17" s="9">
        <v>1.6</v>
      </c>
      <c r="I17" s="9">
        <v>2.4</v>
      </c>
      <c r="J17" s="9">
        <v>2.8</v>
      </c>
      <c r="K17" s="9">
        <v>2.6</v>
      </c>
      <c r="L17" s="9">
        <v>3</v>
      </c>
      <c r="M17" s="9">
        <v>4.6</v>
      </c>
      <c r="N17" s="9">
        <v>5</v>
      </c>
      <c r="O17" s="9">
        <v>3.2</v>
      </c>
      <c r="P17" s="9">
        <v>5.5</v>
      </c>
      <c r="Q17" s="9">
        <v>4.8</v>
      </c>
      <c r="R17" s="9">
        <v>5.7</v>
      </c>
      <c r="S17" s="9">
        <v>6.6</v>
      </c>
      <c r="T17" s="9">
        <v>6.2</v>
      </c>
      <c r="U17" s="9">
        <v>2.6</v>
      </c>
      <c r="V17" s="9">
        <v>1.7</v>
      </c>
      <c r="W17" s="9">
        <v>1.5</v>
      </c>
      <c r="X17" s="9">
        <v>1.1</v>
      </c>
      <c r="Y17" s="9">
        <v>1.3</v>
      </c>
      <c r="Z17" s="45">
        <f t="shared" si="0"/>
        <v>2.954166666666667</v>
      </c>
      <c r="AA17" s="116" t="s">
        <v>17</v>
      </c>
      <c r="AB17" s="9">
        <v>7</v>
      </c>
      <c r="AC17" s="123">
        <v>0.8076388888888889</v>
      </c>
      <c r="AD17" s="29">
        <v>14</v>
      </c>
      <c r="AE17" s="116" t="s">
        <v>14</v>
      </c>
      <c r="AF17" s="9">
        <v>12.6</v>
      </c>
      <c r="AG17" s="126">
        <v>0.7763888888888889</v>
      </c>
    </row>
    <row r="18" spans="1:33" ht="14.25" customHeight="1">
      <c r="A18" s="112">
        <v>15</v>
      </c>
      <c r="B18" s="13">
        <v>1.3</v>
      </c>
      <c r="C18" s="9">
        <v>1.3</v>
      </c>
      <c r="D18" s="9">
        <v>4.8</v>
      </c>
      <c r="E18" s="9">
        <v>5.5</v>
      </c>
      <c r="F18" s="9">
        <v>0.8</v>
      </c>
      <c r="G18" s="9">
        <v>1.2</v>
      </c>
      <c r="H18" s="9">
        <v>1.8</v>
      </c>
      <c r="I18" s="9">
        <v>0.5</v>
      </c>
      <c r="J18" s="9">
        <v>0.7</v>
      </c>
      <c r="K18" s="9">
        <v>1.7</v>
      </c>
      <c r="L18" s="9">
        <v>2</v>
      </c>
      <c r="M18" s="9">
        <v>2.1</v>
      </c>
      <c r="N18" s="9">
        <v>2.1</v>
      </c>
      <c r="O18" s="9">
        <v>2.3</v>
      </c>
      <c r="P18" s="9">
        <v>2.5</v>
      </c>
      <c r="Q18" s="9">
        <v>1.1</v>
      </c>
      <c r="R18" s="9">
        <v>1.9</v>
      </c>
      <c r="S18" s="9">
        <v>1.9</v>
      </c>
      <c r="T18" s="9">
        <v>1.7</v>
      </c>
      <c r="U18" s="9">
        <v>1.6</v>
      </c>
      <c r="V18" s="9">
        <v>2</v>
      </c>
      <c r="W18" s="9">
        <v>2.9</v>
      </c>
      <c r="X18" s="9">
        <v>5.2</v>
      </c>
      <c r="Y18" s="9">
        <v>3.2</v>
      </c>
      <c r="Z18" s="45">
        <f t="shared" si="0"/>
        <v>2.170833333333334</v>
      </c>
      <c r="AA18" s="116" t="s">
        <v>14</v>
      </c>
      <c r="AB18" s="9">
        <v>5.7</v>
      </c>
      <c r="AC18" s="123">
        <v>0.14930555555555555</v>
      </c>
      <c r="AD18" s="29">
        <v>15</v>
      </c>
      <c r="AE18" s="116" t="s">
        <v>17</v>
      </c>
      <c r="AF18" s="9">
        <v>9.9</v>
      </c>
      <c r="AG18" s="126">
        <v>0.1375</v>
      </c>
    </row>
    <row r="19" spans="1:33" ht="14.25" customHeight="1">
      <c r="A19" s="112">
        <v>16</v>
      </c>
      <c r="B19" s="13">
        <v>3.3</v>
      </c>
      <c r="C19" s="9">
        <v>1</v>
      </c>
      <c r="D19" s="9">
        <v>6.2</v>
      </c>
      <c r="E19" s="9">
        <v>6</v>
      </c>
      <c r="F19" s="9">
        <v>4.8</v>
      </c>
      <c r="G19" s="9">
        <v>1.5</v>
      </c>
      <c r="H19" s="9">
        <v>1.6</v>
      </c>
      <c r="I19" s="9">
        <v>6.1</v>
      </c>
      <c r="J19" s="9">
        <v>6.4</v>
      </c>
      <c r="K19" s="9">
        <v>5</v>
      </c>
      <c r="L19" s="9">
        <v>4.2</v>
      </c>
      <c r="M19" s="9">
        <v>4.6</v>
      </c>
      <c r="N19" s="9">
        <v>3.7</v>
      </c>
      <c r="O19" s="9">
        <v>2.3</v>
      </c>
      <c r="P19" s="9">
        <v>2.7</v>
      </c>
      <c r="Q19" s="9">
        <v>2.1</v>
      </c>
      <c r="R19" s="9">
        <v>2.3</v>
      </c>
      <c r="S19" s="9">
        <v>2.1</v>
      </c>
      <c r="T19" s="9">
        <v>1.5</v>
      </c>
      <c r="U19" s="9">
        <v>2.8</v>
      </c>
      <c r="V19" s="9">
        <v>2.3</v>
      </c>
      <c r="W19" s="9">
        <v>0.8</v>
      </c>
      <c r="X19" s="9">
        <v>1.2</v>
      </c>
      <c r="Y19" s="9">
        <v>2.9</v>
      </c>
      <c r="Z19" s="45">
        <f t="shared" si="0"/>
        <v>3.225</v>
      </c>
      <c r="AA19" s="116" t="s">
        <v>14</v>
      </c>
      <c r="AB19" s="9">
        <v>8.6</v>
      </c>
      <c r="AC19" s="123">
        <v>0.3819444444444444</v>
      </c>
      <c r="AD19" s="29">
        <v>16</v>
      </c>
      <c r="AE19" s="116" t="s">
        <v>14</v>
      </c>
      <c r="AF19" s="9">
        <v>14.5</v>
      </c>
      <c r="AG19" s="126">
        <v>0.37916666666666665</v>
      </c>
    </row>
    <row r="20" spans="1:33" ht="14.25" customHeight="1">
      <c r="A20" s="112">
        <v>17</v>
      </c>
      <c r="B20" s="13">
        <v>3.7</v>
      </c>
      <c r="C20" s="9">
        <v>4.3</v>
      </c>
      <c r="D20" s="9">
        <v>3.6</v>
      </c>
      <c r="E20" s="9">
        <v>3.5</v>
      </c>
      <c r="F20" s="9">
        <v>3</v>
      </c>
      <c r="G20" s="9">
        <v>3.4</v>
      </c>
      <c r="H20" s="9">
        <v>3.6</v>
      </c>
      <c r="I20" s="9">
        <v>4.4</v>
      </c>
      <c r="J20" s="9">
        <v>4.6</v>
      </c>
      <c r="K20" s="10">
        <v>4</v>
      </c>
      <c r="L20" s="9">
        <v>4.1</v>
      </c>
      <c r="M20" s="9">
        <v>4.7</v>
      </c>
      <c r="N20" s="9">
        <v>1.6</v>
      </c>
      <c r="O20" s="9">
        <v>3.1</v>
      </c>
      <c r="P20" s="9">
        <v>2.7</v>
      </c>
      <c r="Q20" s="9">
        <v>5.9</v>
      </c>
      <c r="R20" s="9">
        <v>7</v>
      </c>
      <c r="S20" s="9">
        <v>7.2</v>
      </c>
      <c r="T20" s="9">
        <v>8.6</v>
      </c>
      <c r="U20" s="9">
        <v>8.3</v>
      </c>
      <c r="V20" s="9">
        <v>8.8</v>
      </c>
      <c r="W20" s="9">
        <v>8.5</v>
      </c>
      <c r="X20" s="9">
        <v>7.6</v>
      </c>
      <c r="Y20" s="9">
        <v>5.5</v>
      </c>
      <c r="Z20" s="45">
        <f t="shared" si="0"/>
        <v>5.070833333333334</v>
      </c>
      <c r="AA20" s="116" t="s">
        <v>14</v>
      </c>
      <c r="AB20" s="9">
        <v>9.8</v>
      </c>
      <c r="AC20" s="123">
        <v>0.8958333333333334</v>
      </c>
      <c r="AD20" s="29">
        <v>17</v>
      </c>
      <c r="AE20" s="116" t="s">
        <v>14</v>
      </c>
      <c r="AF20" s="9">
        <v>17.9</v>
      </c>
      <c r="AG20" s="126">
        <v>0.8944444444444444</v>
      </c>
    </row>
    <row r="21" spans="1:33" ht="14.25" customHeight="1">
      <c r="A21" s="112">
        <v>18</v>
      </c>
      <c r="B21" s="13">
        <v>3.9</v>
      </c>
      <c r="C21" s="9">
        <v>2.5</v>
      </c>
      <c r="D21" s="9">
        <v>2.5</v>
      </c>
      <c r="E21" s="9">
        <v>1.5</v>
      </c>
      <c r="F21" s="9">
        <v>1.6</v>
      </c>
      <c r="G21" s="9">
        <v>1.7</v>
      </c>
      <c r="H21" s="9">
        <v>1.7</v>
      </c>
      <c r="I21" s="9">
        <v>2.5</v>
      </c>
      <c r="J21" s="9">
        <v>2</v>
      </c>
      <c r="K21" s="9">
        <v>2.6</v>
      </c>
      <c r="L21" s="9">
        <v>2.9</v>
      </c>
      <c r="M21" s="9">
        <v>1.8</v>
      </c>
      <c r="N21" s="9">
        <v>2.2</v>
      </c>
      <c r="O21" s="9">
        <v>2</v>
      </c>
      <c r="P21" s="9">
        <v>1.5</v>
      </c>
      <c r="Q21" s="9">
        <v>2</v>
      </c>
      <c r="R21" s="9">
        <v>2.6</v>
      </c>
      <c r="S21" s="9">
        <v>2.2</v>
      </c>
      <c r="T21" s="9">
        <v>4.9</v>
      </c>
      <c r="U21" s="9">
        <v>6</v>
      </c>
      <c r="V21" s="9">
        <v>4.6</v>
      </c>
      <c r="W21" s="9">
        <v>4.2</v>
      </c>
      <c r="X21" s="9">
        <v>3.9</v>
      </c>
      <c r="Y21" s="9">
        <v>3.2</v>
      </c>
      <c r="Z21" s="45">
        <f t="shared" si="0"/>
        <v>2.7708333333333335</v>
      </c>
      <c r="AA21" s="116" t="s">
        <v>14</v>
      </c>
      <c r="AB21" s="9">
        <v>6</v>
      </c>
      <c r="AC21" s="123">
        <v>0.8333333333333334</v>
      </c>
      <c r="AD21" s="29">
        <v>18</v>
      </c>
      <c r="AE21" s="116" t="s">
        <v>17</v>
      </c>
      <c r="AF21" s="9">
        <v>11.1</v>
      </c>
      <c r="AG21" s="126">
        <v>0.030555555555555555</v>
      </c>
    </row>
    <row r="22" spans="1:33" ht="14.25" customHeight="1">
      <c r="A22" s="112">
        <v>19</v>
      </c>
      <c r="B22" s="13">
        <v>3.5</v>
      </c>
      <c r="C22" s="9">
        <v>4.7</v>
      </c>
      <c r="D22" s="9">
        <v>4.7</v>
      </c>
      <c r="E22" s="9">
        <v>5.1</v>
      </c>
      <c r="F22" s="9">
        <v>3.8</v>
      </c>
      <c r="G22" s="9">
        <v>1.9</v>
      </c>
      <c r="H22" s="9">
        <v>2</v>
      </c>
      <c r="I22" s="9">
        <v>1.5</v>
      </c>
      <c r="J22" s="9">
        <v>3.3</v>
      </c>
      <c r="K22" s="9">
        <v>2.2</v>
      </c>
      <c r="L22" s="9">
        <v>1.3</v>
      </c>
      <c r="M22" s="9">
        <v>3</v>
      </c>
      <c r="N22" s="9">
        <v>2.8</v>
      </c>
      <c r="O22" s="9">
        <v>2.4</v>
      </c>
      <c r="P22" s="9">
        <v>1.3</v>
      </c>
      <c r="Q22" s="9">
        <v>1</v>
      </c>
      <c r="R22" s="9">
        <v>2.3</v>
      </c>
      <c r="S22" s="9">
        <v>2.5</v>
      </c>
      <c r="T22" s="9">
        <v>1.8</v>
      </c>
      <c r="U22" s="9">
        <v>2.7</v>
      </c>
      <c r="V22" s="9">
        <v>2.8</v>
      </c>
      <c r="W22" s="9">
        <v>2.1</v>
      </c>
      <c r="X22" s="9">
        <v>2.1</v>
      </c>
      <c r="Y22" s="9">
        <v>1.6</v>
      </c>
      <c r="Z22" s="45">
        <f t="shared" si="0"/>
        <v>2.5999999999999996</v>
      </c>
      <c r="AA22" s="116" t="s">
        <v>14</v>
      </c>
      <c r="AB22" s="9">
        <v>5.9</v>
      </c>
      <c r="AC22" s="123">
        <v>0.09375</v>
      </c>
      <c r="AD22" s="29">
        <v>19</v>
      </c>
      <c r="AE22" s="116" t="s">
        <v>17</v>
      </c>
      <c r="AF22" s="9">
        <v>11.9</v>
      </c>
      <c r="AG22" s="126">
        <v>0.16666666666666666</v>
      </c>
    </row>
    <row r="23" spans="1:33" ht="14.25" customHeight="1">
      <c r="A23" s="112">
        <v>20</v>
      </c>
      <c r="B23" s="13">
        <v>1.7</v>
      </c>
      <c r="C23" s="9">
        <v>2.1</v>
      </c>
      <c r="D23" s="9">
        <v>1.2</v>
      </c>
      <c r="E23" s="9">
        <v>2.1</v>
      </c>
      <c r="F23" s="9">
        <v>1.9</v>
      </c>
      <c r="G23" s="9">
        <v>2.7</v>
      </c>
      <c r="H23" s="9">
        <v>1.9</v>
      </c>
      <c r="I23" s="9">
        <v>1.4</v>
      </c>
      <c r="J23" s="9">
        <v>3</v>
      </c>
      <c r="K23" s="9">
        <v>2.1</v>
      </c>
      <c r="L23" s="9">
        <v>2</v>
      </c>
      <c r="M23" s="9">
        <v>1.7</v>
      </c>
      <c r="N23" s="9">
        <v>1.8</v>
      </c>
      <c r="O23" s="9">
        <v>1.7</v>
      </c>
      <c r="P23" s="9">
        <v>2.4</v>
      </c>
      <c r="Q23" s="9">
        <v>1.5</v>
      </c>
      <c r="R23" s="9">
        <v>1.6</v>
      </c>
      <c r="S23" s="9">
        <v>1.6</v>
      </c>
      <c r="T23" s="9">
        <v>1.5</v>
      </c>
      <c r="U23" s="9">
        <v>1.7</v>
      </c>
      <c r="V23" s="9">
        <v>2.2</v>
      </c>
      <c r="W23" s="9">
        <v>3.4</v>
      </c>
      <c r="X23" s="9">
        <v>4.2</v>
      </c>
      <c r="Y23" s="9">
        <v>3.8</v>
      </c>
      <c r="Z23" s="45">
        <f t="shared" si="0"/>
        <v>2.1333333333333333</v>
      </c>
      <c r="AA23" s="116" t="s">
        <v>14</v>
      </c>
      <c r="AB23" s="9">
        <v>4.4</v>
      </c>
      <c r="AC23" s="123">
        <v>0.9631944444444445</v>
      </c>
      <c r="AD23" s="29">
        <v>20</v>
      </c>
      <c r="AE23" s="116" t="s">
        <v>18</v>
      </c>
      <c r="AF23" s="9">
        <v>6.1</v>
      </c>
      <c r="AG23" s="126">
        <v>0.37777777777777777</v>
      </c>
    </row>
    <row r="24" spans="1:33" ht="14.25" customHeight="1">
      <c r="A24" s="113">
        <v>21</v>
      </c>
      <c r="B24" s="19">
        <v>2.6</v>
      </c>
      <c r="C24" s="20">
        <v>1.9</v>
      </c>
      <c r="D24" s="20">
        <v>3.5</v>
      </c>
      <c r="E24" s="20">
        <v>1.2</v>
      </c>
      <c r="F24" s="20">
        <v>1.9</v>
      </c>
      <c r="G24" s="20">
        <v>1.5</v>
      </c>
      <c r="H24" s="20">
        <v>2</v>
      </c>
      <c r="I24" s="20">
        <v>0.4</v>
      </c>
      <c r="J24" s="20">
        <v>1.8</v>
      </c>
      <c r="K24" s="20">
        <v>2.8</v>
      </c>
      <c r="L24" s="20">
        <v>3.3</v>
      </c>
      <c r="M24" s="20">
        <v>2.6</v>
      </c>
      <c r="N24" s="20">
        <v>1.7</v>
      </c>
      <c r="O24" s="20">
        <v>2.3</v>
      </c>
      <c r="P24" s="20">
        <v>1.1</v>
      </c>
      <c r="Q24" s="20">
        <v>2.4</v>
      </c>
      <c r="R24" s="20">
        <v>1.8</v>
      </c>
      <c r="S24" s="20">
        <v>3.1</v>
      </c>
      <c r="T24" s="20">
        <v>2.8</v>
      </c>
      <c r="U24" s="20">
        <v>2.5</v>
      </c>
      <c r="V24" s="20">
        <v>1.9</v>
      </c>
      <c r="W24" s="20">
        <v>1.7</v>
      </c>
      <c r="X24" s="20">
        <v>2.1</v>
      </c>
      <c r="Y24" s="20">
        <v>3.2</v>
      </c>
      <c r="Z24" s="46">
        <f t="shared" si="0"/>
        <v>2.170833333333334</v>
      </c>
      <c r="AA24" s="117" t="s">
        <v>14</v>
      </c>
      <c r="AB24" s="20">
        <v>3.8</v>
      </c>
      <c r="AC24" s="124">
        <v>0.0006944444444444445</v>
      </c>
      <c r="AD24" s="31">
        <v>21</v>
      </c>
      <c r="AE24" s="117" t="s">
        <v>33</v>
      </c>
      <c r="AF24" s="20">
        <v>6.3</v>
      </c>
      <c r="AG24" s="127">
        <v>0.48333333333333334</v>
      </c>
    </row>
    <row r="25" spans="1:33" ht="14.25" customHeight="1">
      <c r="A25" s="112">
        <v>22</v>
      </c>
      <c r="B25" s="13">
        <v>3</v>
      </c>
      <c r="C25" s="9">
        <v>2.6</v>
      </c>
      <c r="D25" s="9">
        <v>3.9</v>
      </c>
      <c r="E25" s="9">
        <v>3.2</v>
      </c>
      <c r="F25" s="9">
        <v>3.5</v>
      </c>
      <c r="G25" s="9">
        <v>2.1</v>
      </c>
      <c r="H25" s="9">
        <v>1.2</v>
      </c>
      <c r="I25" s="9">
        <v>1.3</v>
      </c>
      <c r="J25" s="9">
        <v>2.1</v>
      </c>
      <c r="K25" s="9">
        <v>2.1</v>
      </c>
      <c r="L25" s="9">
        <v>2.6</v>
      </c>
      <c r="M25" s="9">
        <v>3.3</v>
      </c>
      <c r="N25" s="9">
        <v>2.6</v>
      </c>
      <c r="O25" s="9">
        <v>2.7</v>
      </c>
      <c r="P25" s="9">
        <v>3.1</v>
      </c>
      <c r="Q25" s="9">
        <v>1.7</v>
      </c>
      <c r="R25" s="9">
        <v>2.4</v>
      </c>
      <c r="S25" s="9">
        <v>1.6</v>
      </c>
      <c r="T25" s="9">
        <v>1.2</v>
      </c>
      <c r="U25" s="9">
        <v>2.2</v>
      </c>
      <c r="V25" s="9">
        <v>2</v>
      </c>
      <c r="W25" s="9">
        <v>3.3</v>
      </c>
      <c r="X25" s="9">
        <v>1.3</v>
      </c>
      <c r="Y25" s="9">
        <v>3.1</v>
      </c>
      <c r="Z25" s="45">
        <f t="shared" si="0"/>
        <v>2.420833333333334</v>
      </c>
      <c r="AA25" s="116" t="s">
        <v>16</v>
      </c>
      <c r="AB25" s="9">
        <v>4.6</v>
      </c>
      <c r="AC25" s="123">
        <v>0.43194444444444446</v>
      </c>
      <c r="AD25" s="29">
        <v>22</v>
      </c>
      <c r="AE25" s="116" t="s">
        <v>16</v>
      </c>
      <c r="AF25" s="9">
        <v>7.8</v>
      </c>
      <c r="AG25" s="126">
        <v>0.4291666666666667</v>
      </c>
    </row>
    <row r="26" spans="1:33" ht="14.25" customHeight="1">
      <c r="A26" s="112">
        <v>23</v>
      </c>
      <c r="B26" s="13">
        <v>1.8</v>
      </c>
      <c r="C26" s="9">
        <v>2.8</v>
      </c>
      <c r="D26" s="9">
        <v>1.3</v>
      </c>
      <c r="E26" s="9">
        <v>2.6</v>
      </c>
      <c r="F26" s="9">
        <v>2.8</v>
      </c>
      <c r="G26" s="9">
        <v>2.5</v>
      </c>
      <c r="H26" s="9">
        <v>1.8</v>
      </c>
      <c r="I26" s="9">
        <v>0.3</v>
      </c>
      <c r="J26" s="9">
        <v>2.1</v>
      </c>
      <c r="K26" s="9">
        <v>2</v>
      </c>
      <c r="L26" s="9">
        <v>2.8</v>
      </c>
      <c r="M26" s="9">
        <v>3.4</v>
      </c>
      <c r="N26" s="9">
        <v>3.1</v>
      </c>
      <c r="O26" s="9">
        <v>3.1</v>
      </c>
      <c r="P26" s="9">
        <v>2.6</v>
      </c>
      <c r="Q26" s="9">
        <v>1.6</v>
      </c>
      <c r="R26" s="9">
        <v>1.7</v>
      </c>
      <c r="S26" s="9">
        <v>1.8</v>
      </c>
      <c r="T26" s="9">
        <v>0.5</v>
      </c>
      <c r="U26" s="9">
        <v>2.3</v>
      </c>
      <c r="V26" s="9">
        <v>0.5</v>
      </c>
      <c r="W26" s="9">
        <v>1.7</v>
      </c>
      <c r="X26" s="9">
        <v>1.4</v>
      </c>
      <c r="Y26" s="9">
        <v>2.9</v>
      </c>
      <c r="Z26" s="45">
        <f t="shared" si="0"/>
        <v>2.0583333333333336</v>
      </c>
      <c r="AA26" s="116" t="s">
        <v>34</v>
      </c>
      <c r="AB26" s="9">
        <v>4.2</v>
      </c>
      <c r="AC26" s="123">
        <v>0.5097222222222222</v>
      </c>
      <c r="AD26" s="29">
        <v>23</v>
      </c>
      <c r="AE26" s="116" t="s">
        <v>34</v>
      </c>
      <c r="AF26" s="9">
        <v>8</v>
      </c>
      <c r="AG26" s="126">
        <v>0.513888888888889</v>
      </c>
    </row>
    <row r="27" spans="1:33" ht="14.25" customHeight="1">
      <c r="A27" s="112">
        <v>24</v>
      </c>
      <c r="B27" s="13">
        <v>3</v>
      </c>
      <c r="C27" s="9">
        <v>1.8</v>
      </c>
      <c r="D27" s="9">
        <v>2</v>
      </c>
      <c r="E27" s="9">
        <v>1.6</v>
      </c>
      <c r="F27" s="9">
        <v>1.4</v>
      </c>
      <c r="G27" s="9">
        <v>2</v>
      </c>
      <c r="H27" s="9">
        <v>1.7</v>
      </c>
      <c r="I27" s="9">
        <v>0.8</v>
      </c>
      <c r="J27" s="9">
        <v>2</v>
      </c>
      <c r="K27" s="9">
        <v>2.7</v>
      </c>
      <c r="L27" s="9">
        <v>2.7</v>
      </c>
      <c r="M27" s="9">
        <v>2.8</v>
      </c>
      <c r="N27" s="9">
        <v>3.2</v>
      </c>
      <c r="O27" s="9">
        <v>3.1</v>
      </c>
      <c r="P27" s="9">
        <v>2.3</v>
      </c>
      <c r="Q27" s="9">
        <v>1.6</v>
      </c>
      <c r="R27" s="9">
        <v>1.9</v>
      </c>
      <c r="S27" s="9">
        <v>1.1</v>
      </c>
      <c r="T27" s="9">
        <v>1.1</v>
      </c>
      <c r="U27" s="9">
        <v>2.5</v>
      </c>
      <c r="V27" s="9">
        <v>2.3</v>
      </c>
      <c r="W27" s="9">
        <v>1.4</v>
      </c>
      <c r="X27" s="9">
        <v>0.7</v>
      </c>
      <c r="Y27" s="9">
        <v>3.6</v>
      </c>
      <c r="Z27" s="45">
        <f t="shared" si="0"/>
        <v>2.0541666666666667</v>
      </c>
      <c r="AA27" s="116" t="s">
        <v>15</v>
      </c>
      <c r="AB27" s="9">
        <v>3.6</v>
      </c>
      <c r="AC27" s="123">
        <v>1</v>
      </c>
      <c r="AD27" s="29">
        <v>24</v>
      </c>
      <c r="AE27" s="116" t="s">
        <v>32</v>
      </c>
      <c r="AF27" s="9">
        <v>6.8</v>
      </c>
      <c r="AG27" s="126">
        <v>0.607638888888889</v>
      </c>
    </row>
    <row r="28" spans="1:33" ht="14.25" customHeight="1">
      <c r="A28" s="112">
        <v>25</v>
      </c>
      <c r="B28" s="13">
        <v>4</v>
      </c>
      <c r="C28" s="9">
        <v>4.5</v>
      </c>
      <c r="D28" s="9">
        <v>3</v>
      </c>
      <c r="E28" s="9">
        <v>2.4</v>
      </c>
      <c r="F28" s="9">
        <v>1.7</v>
      </c>
      <c r="G28" s="9">
        <v>0.9</v>
      </c>
      <c r="H28" s="9">
        <v>1.8</v>
      </c>
      <c r="I28" s="9">
        <v>1.1</v>
      </c>
      <c r="J28" s="9">
        <v>4.3</v>
      </c>
      <c r="K28" s="9">
        <v>4.4</v>
      </c>
      <c r="L28" s="9">
        <v>4.6</v>
      </c>
      <c r="M28" s="9">
        <v>3</v>
      </c>
      <c r="N28" s="9">
        <v>4.1</v>
      </c>
      <c r="O28" s="9">
        <v>2.2</v>
      </c>
      <c r="P28" s="9">
        <v>2.6</v>
      </c>
      <c r="Q28" s="9">
        <v>1.5</v>
      </c>
      <c r="R28" s="9">
        <v>2</v>
      </c>
      <c r="S28" s="9">
        <v>1</v>
      </c>
      <c r="T28" s="9">
        <v>2.1</v>
      </c>
      <c r="U28" s="9">
        <v>2</v>
      </c>
      <c r="V28" s="9">
        <v>2.1</v>
      </c>
      <c r="W28" s="9">
        <v>2.3</v>
      </c>
      <c r="X28" s="9">
        <v>1.8</v>
      </c>
      <c r="Y28" s="9">
        <v>2.2</v>
      </c>
      <c r="Z28" s="45">
        <f t="shared" si="0"/>
        <v>2.566666666666667</v>
      </c>
      <c r="AA28" s="116" t="s">
        <v>34</v>
      </c>
      <c r="AB28" s="9">
        <v>5.3</v>
      </c>
      <c r="AC28" s="123">
        <v>0.4444444444444444</v>
      </c>
      <c r="AD28" s="29">
        <v>25</v>
      </c>
      <c r="AE28" s="116" t="s">
        <v>16</v>
      </c>
      <c r="AF28" s="9">
        <v>10</v>
      </c>
      <c r="AG28" s="126">
        <v>0.3958333333333333</v>
      </c>
    </row>
    <row r="29" spans="1:33" ht="14.25" customHeight="1">
      <c r="A29" s="112">
        <v>26</v>
      </c>
      <c r="B29" s="13">
        <v>1.5</v>
      </c>
      <c r="C29" s="9">
        <v>1.2</v>
      </c>
      <c r="D29" s="9">
        <v>2.4</v>
      </c>
      <c r="E29" s="9">
        <v>2.7</v>
      </c>
      <c r="F29" s="9">
        <v>3.4</v>
      </c>
      <c r="G29" s="9">
        <v>4.6</v>
      </c>
      <c r="H29" s="9">
        <v>4.3</v>
      </c>
      <c r="I29" s="9">
        <v>4.1</v>
      </c>
      <c r="J29" s="9">
        <v>5.4</v>
      </c>
      <c r="K29" s="9">
        <v>4.2</v>
      </c>
      <c r="L29" s="9">
        <v>4.1</v>
      </c>
      <c r="M29" s="9">
        <v>3.6</v>
      </c>
      <c r="N29" s="9">
        <v>4.3</v>
      </c>
      <c r="O29" s="9">
        <v>3.6</v>
      </c>
      <c r="P29" s="9">
        <v>2.4</v>
      </c>
      <c r="Q29" s="9">
        <v>2.5</v>
      </c>
      <c r="R29" s="9">
        <v>2.3</v>
      </c>
      <c r="S29" s="9">
        <v>2</v>
      </c>
      <c r="T29" s="9">
        <v>1.6</v>
      </c>
      <c r="U29" s="9">
        <v>2.1</v>
      </c>
      <c r="V29" s="9">
        <v>1.9</v>
      </c>
      <c r="W29" s="9">
        <v>1.4</v>
      </c>
      <c r="X29" s="9">
        <v>1.2</v>
      </c>
      <c r="Y29" s="9">
        <v>1.3</v>
      </c>
      <c r="Z29" s="45">
        <f t="shared" si="0"/>
        <v>2.8375000000000004</v>
      </c>
      <c r="AA29" s="116" t="s">
        <v>18</v>
      </c>
      <c r="AB29" s="9">
        <v>6</v>
      </c>
      <c r="AC29" s="123">
        <v>0.3729166666666666</v>
      </c>
      <c r="AD29" s="29">
        <v>26</v>
      </c>
      <c r="AE29" s="116" t="s">
        <v>18</v>
      </c>
      <c r="AF29" s="9">
        <v>11.1</v>
      </c>
      <c r="AG29" s="126">
        <v>0.4291666666666667</v>
      </c>
    </row>
    <row r="30" spans="1:33" ht="14.25" customHeight="1">
      <c r="A30" s="112">
        <v>27</v>
      </c>
      <c r="B30" s="13">
        <v>4.2</v>
      </c>
      <c r="C30" s="9">
        <v>3.8</v>
      </c>
      <c r="D30" s="9">
        <v>5.6</v>
      </c>
      <c r="E30" s="9">
        <v>4.2</v>
      </c>
      <c r="F30" s="9">
        <v>2.6</v>
      </c>
      <c r="G30" s="9">
        <v>1</v>
      </c>
      <c r="H30" s="9">
        <v>2.2</v>
      </c>
      <c r="I30" s="9">
        <v>2</v>
      </c>
      <c r="J30" s="9">
        <v>1.8</v>
      </c>
      <c r="K30" s="9">
        <v>2.2</v>
      </c>
      <c r="L30" s="9">
        <v>1.7</v>
      </c>
      <c r="M30" s="9">
        <v>3.6</v>
      </c>
      <c r="N30" s="9">
        <v>2.2</v>
      </c>
      <c r="O30" s="9">
        <v>3.1</v>
      </c>
      <c r="P30" s="9">
        <v>2.9</v>
      </c>
      <c r="Q30" s="9">
        <v>1.7</v>
      </c>
      <c r="R30" s="9">
        <v>2.1</v>
      </c>
      <c r="S30" s="9">
        <v>2.8</v>
      </c>
      <c r="T30" s="9">
        <v>2.3</v>
      </c>
      <c r="U30" s="9">
        <v>2.7</v>
      </c>
      <c r="V30" s="9">
        <v>2.5</v>
      </c>
      <c r="W30" s="9">
        <v>1.5</v>
      </c>
      <c r="X30" s="9">
        <v>2.7</v>
      </c>
      <c r="Y30" s="9">
        <v>2.6</v>
      </c>
      <c r="Z30" s="45">
        <f t="shared" si="0"/>
        <v>2.6666666666666665</v>
      </c>
      <c r="AA30" s="116" t="s">
        <v>14</v>
      </c>
      <c r="AB30" s="9">
        <v>5.6</v>
      </c>
      <c r="AC30" s="123">
        <v>0.12847222222222224</v>
      </c>
      <c r="AD30" s="29">
        <v>27</v>
      </c>
      <c r="AE30" s="116" t="s">
        <v>14</v>
      </c>
      <c r="AF30" s="9">
        <v>9.7</v>
      </c>
      <c r="AG30" s="126">
        <v>0.12291666666666667</v>
      </c>
    </row>
    <row r="31" spans="1:33" ht="14.25" customHeight="1">
      <c r="A31" s="112">
        <v>28</v>
      </c>
      <c r="B31" s="13">
        <v>4.3</v>
      </c>
      <c r="C31" s="9">
        <v>5.2</v>
      </c>
      <c r="D31" s="9">
        <v>5.8</v>
      </c>
      <c r="E31" s="9">
        <v>6</v>
      </c>
      <c r="F31" s="9">
        <v>6.2</v>
      </c>
      <c r="G31" s="9">
        <v>6.4</v>
      </c>
      <c r="H31" s="9">
        <v>2.2</v>
      </c>
      <c r="I31" s="9">
        <v>2.2</v>
      </c>
      <c r="J31" s="9">
        <v>3.8</v>
      </c>
      <c r="K31" s="9">
        <v>4.7</v>
      </c>
      <c r="L31" s="9">
        <v>5.7</v>
      </c>
      <c r="M31" s="9">
        <v>3.2</v>
      </c>
      <c r="N31" s="9">
        <v>2.8</v>
      </c>
      <c r="O31" s="9">
        <v>2.3</v>
      </c>
      <c r="P31" s="9">
        <v>2.4</v>
      </c>
      <c r="Q31" s="9">
        <v>2</v>
      </c>
      <c r="R31" s="9">
        <v>1.5</v>
      </c>
      <c r="S31" s="9">
        <v>1.5</v>
      </c>
      <c r="T31" s="9">
        <v>1.6</v>
      </c>
      <c r="U31" s="9">
        <v>2.1</v>
      </c>
      <c r="V31" s="9">
        <v>4.1</v>
      </c>
      <c r="W31" s="9">
        <v>1.4</v>
      </c>
      <c r="X31" s="9">
        <v>1.5</v>
      </c>
      <c r="Y31" s="9">
        <v>0.8</v>
      </c>
      <c r="Z31" s="45">
        <f t="shared" si="0"/>
        <v>3.320833333333333</v>
      </c>
      <c r="AA31" s="116" t="s">
        <v>15</v>
      </c>
      <c r="AB31" s="9">
        <v>7.2</v>
      </c>
      <c r="AC31" s="123">
        <v>0.15347222222222223</v>
      </c>
      <c r="AD31" s="29">
        <v>28</v>
      </c>
      <c r="AE31" s="116" t="s">
        <v>15</v>
      </c>
      <c r="AF31" s="9">
        <v>12.4</v>
      </c>
      <c r="AG31" s="126">
        <v>0.1951388888888889</v>
      </c>
    </row>
    <row r="32" spans="1:33" ht="14.25" customHeight="1">
      <c r="A32" s="112">
        <v>29</v>
      </c>
      <c r="B32" s="13">
        <v>1.1</v>
      </c>
      <c r="C32" s="9">
        <v>1</v>
      </c>
      <c r="D32" s="9">
        <v>3.5</v>
      </c>
      <c r="E32" s="9">
        <v>2.3</v>
      </c>
      <c r="F32" s="9">
        <v>2.9</v>
      </c>
      <c r="G32" s="9">
        <v>2.6</v>
      </c>
      <c r="H32" s="9">
        <v>3.8</v>
      </c>
      <c r="I32" s="9">
        <v>2.4</v>
      </c>
      <c r="J32" s="9">
        <v>2.6</v>
      </c>
      <c r="K32" s="9">
        <v>2.1</v>
      </c>
      <c r="L32" s="9">
        <v>2.7</v>
      </c>
      <c r="M32" s="9">
        <v>1.9</v>
      </c>
      <c r="N32" s="9">
        <v>2.8</v>
      </c>
      <c r="O32" s="9">
        <v>3.2</v>
      </c>
      <c r="P32" s="9">
        <v>3.5</v>
      </c>
      <c r="Q32" s="9">
        <v>2.4</v>
      </c>
      <c r="R32" s="9">
        <v>2.8</v>
      </c>
      <c r="S32" s="9">
        <v>0.5</v>
      </c>
      <c r="T32" s="9">
        <v>1.3</v>
      </c>
      <c r="U32" s="9">
        <v>1.6</v>
      </c>
      <c r="V32" s="9">
        <v>1.7</v>
      </c>
      <c r="W32" s="9">
        <v>2</v>
      </c>
      <c r="X32" s="9">
        <v>1.9</v>
      </c>
      <c r="Y32" s="9">
        <v>2.6</v>
      </c>
      <c r="Z32" s="45">
        <f t="shared" si="0"/>
        <v>2.3</v>
      </c>
      <c r="AA32" s="116" t="s">
        <v>16</v>
      </c>
      <c r="AB32" s="9">
        <v>3.9</v>
      </c>
      <c r="AC32" s="123">
        <v>0.5923611111111111</v>
      </c>
      <c r="AD32" s="29">
        <v>29</v>
      </c>
      <c r="AE32" s="116" t="s">
        <v>32</v>
      </c>
      <c r="AF32" s="9">
        <v>7</v>
      </c>
      <c r="AG32" s="126">
        <v>0.5506944444444445</v>
      </c>
    </row>
    <row r="33" spans="1:33" ht="14.25" customHeight="1">
      <c r="A33" s="112">
        <v>30</v>
      </c>
      <c r="B33" s="13">
        <v>3.1</v>
      </c>
      <c r="C33" s="9">
        <v>2.3</v>
      </c>
      <c r="D33" s="9">
        <v>3.8</v>
      </c>
      <c r="E33" s="9">
        <v>4.4</v>
      </c>
      <c r="F33" s="9">
        <v>6.8</v>
      </c>
      <c r="G33" s="9">
        <v>7.7</v>
      </c>
      <c r="H33" s="9">
        <v>6.9</v>
      </c>
      <c r="I33" s="9">
        <v>7.2</v>
      </c>
      <c r="J33" s="9">
        <v>3.2</v>
      </c>
      <c r="K33" s="9">
        <v>2.3</v>
      </c>
      <c r="L33" s="9">
        <v>2.4</v>
      </c>
      <c r="M33" s="9">
        <v>3.4</v>
      </c>
      <c r="N33" s="9">
        <v>5.6</v>
      </c>
      <c r="O33" s="9">
        <v>6.2</v>
      </c>
      <c r="P33" s="9">
        <v>8.9</v>
      </c>
      <c r="Q33" s="9">
        <v>9.7</v>
      </c>
      <c r="R33" s="9">
        <v>8.2</v>
      </c>
      <c r="S33" s="9">
        <v>7.8</v>
      </c>
      <c r="T33" s="9">
        <v>8.8</v>
      </c>
      <c r="U33" s="9">
        <v>9.4</v>
      </c>
      <c r="V33" s="9">
        <v>8.4</v>
      </c>
      <c r="W33" s="9">
        <v>6.3</v>
      </c>
      <c r="X33" s="9">
        <v>3.4</v>
      </c>
      <c r="Y33" s="9">
        <v>5.3</v>
      </c>
      <c r="Z33" s="45">
        <f t="shared" si="0"/>
        <v>5.895833333333335</v>
      </c>
      <c r="AA33" s="116" t="s">
        <v>14</v>
      </c>
      <c r="AB33" s="9">
        <v>10.7</v>
      </c>
      <c r="AC33" s="123">
        <v>0.6534722222222222</v>
      </c>
      <c r="AD33" s="29">
        <v>30</v>
      </c>
      <c r="AE33" s="116" t="s">
        <v>14</v>
      </c>
      <c r="AF33" s="9">
        <v>20.7</v>
      </c>
      <c r="AG33" s="126">
        <v>0.6708333333333334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23</v>
      </c>
      <c r="B35" s="26">
        <f aca="true" t="shared" si="1" ref="B35:K35">AVERAGE(B4:B34)</f>
        <v>2.8033333333333332</v>
      </c>
      <c r="C35" s="27">
        <f t="shared" si="1"/>
        <v>2.6566666666666663</v>
      </c>
      <c r="D35" s="27">
        <f t="shared" si="1"/>
        <v>3.106666666666667</v>
      </c>
      <c r="E35" s="27">
        <f t="shared" si="1"/>
        <v>2.7633333333333336</v>
      </c>
      <c r="F35" s="27">
        <f t="shared" si="1"/>
        <v>2.6733333333333333</v>
      </c>
      <c r="G35" s="27">
        <f t="shared" si="1"/>
        <v>2.5966666666666667</v>
      </c>
      <c r="H35" s="27">
        <f t="shared" si="1"/>
        <v>2.336666666666667</v>
      </c>
      <c r="I35" s="27">
        <f t="shared" si="1"/>
        <v>2.253333333333333</v>
      </c>
      <c r="J35" s="27">
        <f t="shared" si="1"/>
        <v>2.77</v>
      </c>
      <c r="K35" s="27">
        <f t="shared" si="1"/>
        <v>2.9166666666666674</v>
      </c>
      <c r="L35" s="27">
        <f aca="true" t="shared" si="2" ref="L35:Z35">AVERAGE(L4:L34)</f>
        <v>3.016666666666667</v>
      </c>
      <c r="M35" s="27">
        <f t="shared" si="2"/>
        <v>2.933333333333334</v>
      </c>
      <c r="N35" s="27">
        <f t="shared" si="2"/>
        <v>2.9299999999999997</v>
      </c>
      <c r="O35" s="27">
        <f t="shared" si="2"/>
        <v>2.863333333333333</v>
      </c>
      <c r="P35" s="27">
        <f t="shared" si="2"/>
        <v>2.673333333333334</v>
      </c>
      <c r="Q35" s="27">
        <f t="shared" si="2"/>
        <v>2.583333333333334</v>
      </c>
      <c r="R35" s="27">
        <f t="shared" si="2"/>
        <v>2.913333333333333</v>
      </c>
      <c r="S35" s="27">
        <f t="shared" si="2"/>
        <v>2.7933333333333326</v>
      </c>
      <c r="T35" s="27">
        <f t="shared" si="2"/>
        <v>2.836666666666666</v>
      </c>
      <c r="U35" s="27">
        <f t="shared" si="2"/>
        <v>2.8766666666666665</v>
      </c>
      <c r="V35" s="27">
        <f t="shared" si="2"/>
        <v>2.8133333333333335</v>
      </c>
      <c r="W35" s="27">
        <f t="shared" si="2"/>
        <v>2.6100000000000003</v>
      </c>
      <c r="X35" s="27">
        <f t="shared" si="2"/>
        <v>2.5100000000000007</v>
      </c>
      <c r="Y35" s="27">
        <f t="shared" si="2"/>
        <v>2.979999999999999</v>
      </c>
      <c r="Z35" s="47">
        <f t="shared" si="2"/>
        <v>2.7587500000000005</v>
      </c>
      <c r="AA35" s="118"/>
      <c r="AB35" s="27">
        <f>AVERAGE(AB4:AB34)</f>
        <v>5.966666666666666</v>
      </c>
      <c r="AC35" s="42"/>
      <c r="AD35" s="42"/>
      <c r="AE35" s="118"/>
      <c r="AF35" s="27">
        <f>AVERAGE(AF4:AF34)</f>
        <v>11.169999999999998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10.7</v>
      </c>
      <c r="O38" s="119" t="s">
        <v>14</v>
      </c>
      <c r="P38" s="30">
        <v>30</v>
      </c>
      <c r="Q38" s="120">
        <v>0.6534722222222222</v>
      </c>
      <c r="T38" s="19">
        <f>MAX(風速2)</f>
        <v>20.7</v>
      </c>
      <c r="U38" s="119" t="s">
        <v>14</v>
      </c>
      <c r="V38" s="30">
        <v>30</v>
      </c>
      <c r="W38" s="120">
        <v>0.6708333333333334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4.6</v>
      </c>
      <c r="C4" s="11">
        <v>3.2</v>
      </c>
      <c r="D4" s="11">
        <v>1.4</v>
      </c>
      <c r="E4" s="11">
        <v>1.4</v>
      </c>
      <c r="F4" s="11">
        <v>0.8</v>
      </c>
      <c r="G4" s="11">
        <v>1.4</v>
      </c>
      <c r="H4" s="11">
        <v>1.3</v>
      </c>
      <c r="I4" s="11">
        <v>0.9</v>
      </c>
      <c r="J4" s="11">
        <v>1.8</v>
      </c>
      <c r="K4" s="11">
        <v>2.1</v>
      </c>
      <c r="L4" s="11">
        <v>1.8</v>
      </c>
      <c r="M4" s="11">
        <v>1.9</v>
      </c>
      <c r="N4" s="11">
        <v>2.5</v>
      </c>
      <c r="O4" s="11">
        <v>1.7</v>
      </c>
      <c r="P4" s="11">
        <v>2.5</v>
      </c>
      <c r="Q4" s="11">
        <v>2.7</v>
      </c>
      <c r="R4" s="11">
        <v>1.6</v>
      </c>
      <c r="S4" s="11">
        <v>1.8</v>
      </c>
      <c r="T4" s="11">
        <v>1.9</v>
      </c>
      <c r="U4" s="11">
        <v>2.6</v>
      </c>
      <c r="V4" s="11">
        <v>2.9</v>
      </c>
      <c r="W4" s="11">
        <v>3.5</v>
      </c>
      <c r="X4" s="11">
        <v>3.4</v>
      </c>
      <c r="Y4" s="11">
        <v>3.6</v>
      </c>
      <c r="Z4" s="44">
        <f aca="true" t="shared" si="0" ref="Z4:Z34">AVERAGE(B4:Y4)</f>
        <v>2.220833333333333</v>
      </c>
      <c r="AA4" s="115" t="s">
        <v>17</v>
      </c>
      <c r="AB4" s="11">
        <v>6.2</v>
      </c>
      <c r="AC4" s="122">
        <v>0.05277777777777778</v>
      </c>
      <c r="AD4" s="28">
        <v>1</v>
      </c>
      <c r="AE4" s="115" t="s">
        <v>17</v>
      </c>
      <c r="AF4" s="11">
        <v>11.4</v>
      </c>
      <c r="AG4" s="125">
        <v>0.02291666666666667</v>
      </c>
    </row>
    <row r="5" spans="1:33" ht="14.25" customHeight="1">
      <c r="A5" s="112">
        <v>2</v>
      </c>
      <c r="B5" s="13">
        <v>2.7</v>
      </c>
      <c r="C5" s="9">
        <v>4.4</v>
      </c>
      <c r="D5" s="9">
        <v>4.5</v>
      </c>
      <c r="E5" s="9">
        <v>5.4</v>
      </c>
      <c r="F5" s="9">
        <v>2.3</v>
      </c>
      <c r="G5" s="9">
        <v>1.2</v>
      </c>
      <c r="H5" s="9">
        <v>3.1</v>
      </c>
      <c r="I5" s="9">
        <v>1</v>
      </c>
      <c r="J5" s="9">
        <v>1</v>
      </c>
      <c r="K5" s="9">
        <v>2.6</v>
      </c>
      <c r="L5" s="9">
        <v>3.9</v>
      </c>
      <c r="M5" s="9">
        <v>5.4</v>
      </c>
      <c r="N5" s="9">
        <v>5.4</v>
      </c>
      <c r="O5" s="9">
        <v>5.6</v>
      </c>
      <c r="P5" s="9">
        <v>5.6</v>
      </c>
      <c r="Q5" s="9">
        <v>5.9</v>
      </c>
      <c r="R5" s="9">
        <v>4.2</v>
      </c>
      <c r="S5" s="9">
        <v>3.1</v>
      </c>
      <c r="T5" s="9">
        <v>4</v>
      </c>
      <c r="U5" s="9">
        <v>2.7</v>
      </c>
      <c r="V5" s="9">
        <v>2.9</v>
      </c>
      <c r="W5" s="9">
        <v>2.7</v>
      </c>
      <c r="X5" s="9">
        <v>2.5</v>
      </c>
      <c r="Y5" s="9">
        <v>2.2</v>
      </c>
      <c r="Z5" s="45">
        <f t="shared" si="0"/>
        <v>3.5125000000000006</v>
      </c>
      <c r="AA5" s="116" t="s">
        <v>20</v>
      </c>
      <c r="AB5" s="9">
        <v>7.1</v>
      </c>
      <c r="AC5" s="123">
        <v>0.5152777777777778</v>
      </c>
      <c r="AD5" s="29">
        <v>2</v>
      </c>
      <c r="AE5" s="116" t="s">
        <v>20</v>
      </c>
      <c r="AF5" s="9">
        <v>13.6</v>
      </c>
      <c r="AG5" s="126">
        <v>0.5097222222222222</v>
      </c>
    </row>
    <row r="6" spans="1:33" ht="14.25" customHeight="1">
      <c r="A6" s="112">
        <v>3</v>
      </c>
      <c r="B6" s="13">
        <v>1.3</v>
      </c>
      <c r="C6" s="9">
        <v>1.9</v>
      </c>
      <c r="D6" s="9">
        <v>1.6</v>
      </c>
      <c r="E6" s="9">
        <v>2.2</v>
      </c>
      <c r="F6" s="9">
        <v>2.1</v>
      </c>
      <c r="G6" s="9">
        <v>1.9</v>
      </c>
      <c r="H6" s="9">
        <v>1.7</v>
      </c>
      <c r="I6" s="9">
        <v>1.2</v>
      </c>
      <c r="J6" s="9">
        <v>0.8</v>
      </c>
      <c r="K6" s="9">
        <v>1.6</v>
      </c>
      <c r="L6" s="9">
        <v>2.8</v>
      </c>
      <c r="M6" s="9">
        <v>5</v>
      </c>
      <c r="N6" s="9">
        <v>4.3</v>
      </c>
      <c r="O6" s="9">
        <v>3.6</v>
      </c>
      <c r="P6" s="9">
        <v>2.6</v>
      </c>
      <c r="Q6" s="9">
        <v>1.1</v>
      </c>
      <c r="R6" s="9">
        <v>2.7</v>
      </c>
      <c r="S6" s="9">
        <v>3.1</v>
      </c>
      <c r="T6" s="9">
        <v>2.4</v>
      </c>
      <c r="U6" s="9">
        <v>1.5</v>
      </c>
      <c r="V6" s="9">
        <v>1.7</v>
      </c>
      <c r="W6" s="9">
        <v>1.7</v>
      </c>
      <c r="X6" s="9">
        <v>0.9</v>
      </c>
      <c r="Y6" s="9">
        <v>1.6</v>
      </c>
      <c r="Z6" s="45">
        <f t="shared" si="0"/>
        <v>2.1375000000000006</v>
      </c>
      <c r="AA6" s="116" t="s">
        <v>34</v>
      </c>
      <c r="AB6" s="9">
        <v>5.3</v>
      </c>
      <c r="AC6" s="123">
        <v>0.5027777777777778</v>
      </c>
      <c r="AD6" s="29">
        <v>3</v>
      </c>
      <c r="AE6" s="116" t="s">
        <v>16</v>
      </c>
      <c r="AF6" s="9">
        <v>10</v>
      </c>
      <c r="AG6" s="126">
        <v>0.4888888888888889</v>
      </c>
    </row>
    <row r="7" spans="1:33" ht="14.25" customHeight="1">
      <c r="A7" s="112">
        <v>4</v>
      </c>
      <c r="B7" s="13">
        <v>1.1</v>
      </c>
      <c r="C7" s="9">
        <v>1.6</v>
      </c>
      <c r="D7" s="9">
        <v>1.5</v>
      </c>
      <c r="E7" s="9">
        <v>1.2</v>
      </c>
      <c r="F7" s="9">
        <v>0.9</v>
      </c>
      <c r="G7" s="9">
        <v>0.6</v>
      </c>
      <c r="H7" s="9">
        <v>2.3</v>
      </c>
      <c r="I7" s="9">
        <v>3.6</v>
      </c>
      <c r="J7" s="9">
        <v>2.6</v>
      </c>
      <c r="K7" s="9">
        <v>4.4</v>
      </c>
      <c r="L7" s="9">
        <v>4.1</v>
      </c>
      <c r="M7" s="9">
        <v>3.5</v>
      </c>
      <c r="N7" s="9">
        <v>3.8</v>
      </c>
      <c r="O7" s="9">
        <v>3.2</v>
      </c>
      <c r="P7" s="9">
        <v>3.6</v>
      </c>
      <c r="Q7" s="9">
        <v>3.6</v>
      </c>
      <c r="R7" s="9">
        <v>2.3</v>
      </c>
      <c r="S7" s="9">
        <v>2.8</v>
      </c>
      <c r="T7" s="9">
        <v>2.1</v>
      </c>
      <c r="U7" s="9">
        <v>2</v>
      </c>
      <c r="V7" s="9">
        <v>1.5</v>
      </c>
      <c r="W7" s="9">
        <v>1.5</v>
      </c>
      <c r="X7" s="9">
        <v>1.2</v>
      </c>
      <c r="Y7" s="9">
        <v>1.1</v>
      </c>
      <c r="Z7" s="45">
        <f t="shared" si="0"/>
        <v>2.3375</v>
      </c>
      <c r="AA7" s="116" t="s">
        <v>18</v>
      </c>
      <c r="AB7" s="9">
        <v>4.6</v>
      </c>
      <c r="AC7" s="123">
        <v>0.4375</v>
      </c>
      <c r="AD7" s="29">
        <v>4</v>
      </c>
      <c r="AE7" s="116" t="s">
        <v>18</v>
      </c>
      <c r="AF7" s="9">
        <v>9.3</v>
      </c>
      <c r="AG7" s="126">
        <v>0.575</v>
      </c>
    </row>
    <row r="8" spans="1:33" ht="14.25" customHeight="1">
      <c r="A8" s="112">
        <v>5</v>
      </c>
      <c r="B8" s="13">
        <v>2.9</v>
      </c>
      <c r="C8" s="9">
        <v>1.8</v>
      </c>
      <c r="D8" s="9">
        <v>1.6</v>
      </c>
      <c r="E8" s="9">
        <v>2</v>
      </c>
      <c r="F8" s="9">
        <v>0.9</v>
      </c>
      <c r="G8" s="9">
        <v>1.5</v>
      </c>
      <c r="H8" s="9">
        <v>0.8</v>
      </c>
      <c r="I8" s="9">
        <v>1.7</v>
      </c>
      <c r="J8" s="9">
        <v>0.7</v>
      </c>
      <c r="K8" s="9">
        <v>2.9</v>
      </c>
      <c r="L8" s="9">
        <v>2.2</v>
      </c>
      <c r="M8" s="9">
        <v>2.2</v>
      </c>
      <c r="N8" s="9">
        <v>3.3</v>
      </c>
      <c r="O8" s="9">
        <v>2.9</v>
      </c>
      <c r="P8" s="9">
        <v>2.8</v>
      </c>
      <c r="Q8" s="9">
        <v>2.6</v>
      </c>
      <c r="R8" s="9">
        <v>2.5</v>
      </c>
      <c r="S8" s="9">
        <v>2.8</v>
      </c>
      <c r="T8" s="9">
        <v>1.5</v>
      </c>
      <c r="U8" s="9">
        <v>1.9</v>
      </c>
      <c r="V8" s="9">
        <v>1.7</v>
      </c>
      <c r="W8" s="9">
        <v>2.4</v>
      </c>
      <c r="X8" s="9">
        <v>3.1</v>
      </c>
      <c r="Y8" s="9">
        <v>2.8</v>
      </c>
      <c r="Z8" s="45">
        <f t="shared" si="0"/>
        <v>2.145833333333333</v>
      </c>
      <c r="AA8" s="116" t="s">
        <v>18</v>
      </c>
      <c r="AB8" s="9">
        <v>3.8</v>
      </c>
      <c r="AC8" s="123">
        <v>0.9729166666666668</v>
      </c>
      <c r="AD8" s="29">
        <v>5</v>
      </c>
      <c r="AE8" s="116" t="s">
        <v>18</v>
      </c>
      <c r="AF8" s="9">
        <v>8.2</v>
      </c>
      <c r="AG8" s="126">
        <v>0.9722222222222222</v>
      </c>
    </row>
    <row r="9" spans="1:33" ht="14.25" customHeight="1">
      <c r="A9" s="112">
        <v>6</v>
      </c>
      <c r="B9" s="13">
        <v>3.6</v>
      </c>
      <c r="C9" s="9">
        <v>4.6</v>
      </c>
      <c r="D9" s="9">
        <v>4</v>
      </c>
      <c r="E9" s="9">
        <v>4.8</v>
      </c>
      <c r="F9" s="9">
        <v>4.3</v>
      </c>
      <c r="G9" s="9">
        <v>3.4</v>
      </c>
      <c r="H9" s="9">
        <v>3.8</v>
      </c>
      <c r="I9" s="9">
        <v>2.9</v>
      </c>
      <c r="J9" s="9">
        <v>2.4</v>
      </c>
      <c r="K9" s="9">
        <v>2.9</v>
      </c>
      <c r="L9" s="9">
        <v>2.4</v>
      </c>
      <c r="M9" s="9">
        <v>3.3</v>
      </c>
      <c r="N9" s="9">
        <v>1.9</v>
      </c>
      <c r="O9" s="9">
        <v>2.2</v>
      </c>
      <c r="P9" s="9">
        <v>2.3</v>
      </c>
      <c r="Q9" s="9">
        <v>1.5</v>
      </c>
      <c r="R9" s="9">
        <v>2.3</v>
      </c>
      <c r="S9" s="9">
        <v>1.5</v>
      </c>
      <c r="T9" s="9">
        <v>2.1</v>
      </c>
      <c r="U9" s="9">
        <v>2.3</v>
      </c>
      <c r="V9" s="9">
        <v>2.4</v>
      </c>
      <c r="W9" s="9">
        <v>2.1</v>
      </c>
      <c r="X9" s="9">
        <v>1.3</v>
      </c>
      <c r="Y9" s="9">
        <v>1.8</v>
      </c>
      <c r="Z9" s="45">
        <f t="shared" si="0"/>
        <v>2.754166666666666</v>
      </c>
      <c r="AA9" s="116" t="s">
        <v>18</v>
      </c>
      <c r="AB9" s="9">
        <v>5.1</v>
      </c>
      <c r="AC9" s="123">
        <v>0.08541666666666665</v>
      </c>
      <c r="AD9" s="29">
        <v>6</v>
      </c>
      <c r="AE9" s="116" t="s">
        <v>18</v>
      </c>
      <c r="AF9" s="9">
        <v>9.5</v>
      </c>
      <c r="AG9" s="126">
        <v>0.12847222222222224</v>
      </c>
    </row>
    <row r="10" spans="1:33" ht="14.25" customHeight="1">
      <c r="A10" s="112">
        <v>7</v>
      </c>
      <c r="B10" s="13">
        <v>2.9</v>
      </c>
      <c r="C10" s="9">
        <v>4.1</v>
      </c>
      <c r="D10" s="9">
        <v>1.6</v>
      </c>
      <c r="E10" s="9">
        <v>2.1</v>
      </c>
      <c r="F10" s="9">
        <v>1.5</v>
      </c>
      <c r="G10" s="9">
        <v>1.7</v>
      </c>
      <c r="H10" s="9">
        <v>2.9</v>
      </c>
      <c r="I10" s="9">
        <v>1.9</v>
      </c>
      <c r="J10" s="9">
        <v>3.9</v>
      </c>
      <c r="K10" s="9">
        <v>4</v>
      </c>
      <c r="L10" s="9">
        <v>1.8</v>
      </c>
      <c r="M10" s="9">
        <v>6.5</v>
      </c>
      <c r="N10" s="9">
        <v>4.5</v>
      </c>
      <c r="O10" s="9">
        <v>4.6</v>
      </c>
      <c r="P10" s="9">
        <v>3.1</v>
      </c>
      <c r="Q10" s="9">
        <v>3.3</v>
      </c>
      <c r="R10" s="9">
        <v>2.6</v>
      </c>
      <c r="S10" s="9">
        <v>4.5</v>
      </c>
      <c r="T10" s="9">
        <v>2.3</v>
      </c>
      <c r="U10" s="9">
        <v>2.2</v>
      </c>
      <c r="V10" s="9">
        <v>1.8</v>
      </c>
      <c r="W10" s="9">
        <v>1.8</v>
      </c>
      <c r="X10" s="9">
        <v>1.2</v>
      </c>
      <c r="Y10" s="9">
        <v>1.4</v>
      </c>
      <c r="Z10" s="45">
        <f t="shared" si="0"/>
        <v>2.841666666666667</v>
      </c>
      <c r="AA10" s="116" t="s">
        <v>14</v>
      </c>
      <c r="AB10" s="9">
        <v>6.5</v>
      </c>
      <c r="AC10" s="123">
        <v>0.5006944444444444</v>
      </c>
      <c r="AD10" s="29">
        <v>7</v>
      </c>
      <c r="AE10" s="116" t="s">
        <v>14</v>
      </c>
      <c r="AF10" s="9">
        <v>12.6</v>
      </c>
      <c r="AG10" s="126">
        <v>0.49722222222222223</v>
      </c>
    </row>
    <row r="11" spans="1:33" ht="14.25" customHeight="1">
      <c r="A11" s="112">
        <v>8</v>
      </c>
      <c r="B11" s="13">
        <v>1.6</v>
      </c>
      <c r="C11" s="9">
        <v>1.4</v>
      </c>
      <c r="D11" s="9">
        <v>1.2</v>
      </c>
      <c r="E11" s="9">
        <v>1.5</v>
      </c>
      <c r="F11" s="9">
        <v>0.6</v>
      </c>
      <c r="G11" s="9">
        <v>2.4</v>
      </c>
      <c r="H11" s="9">
        <v>1.9</v>
      </c>
      <c r="I11" s="9">
        <v>2.2</v>
      </c>
      <c r="J11" s="9">
        <v>0.9</v>
      </c>
      <c r="K11" s="9">
        <v>1.5</v>
      </c>
      <c r="L11" s="9">
        <v>1.3</v>
      </c>
      <c r="M11" s="9">
        <v>3.1</v>
      </c>
      <c r="N11" s="9">
        <v>3.1</v>
      </c>
      <c r="O11" s="9">
        <v>2.9</v>
      </c>
      <c r="P11" s="9">
        <v>3</v>
      </c>
      <c r="Q11" s="9">
        <v>1.8</v>
      </c>
      <c r="R11" s="9">
        <v>2.5</v>
      </c>
      <c r="S11" s="9">
        <v>2.5</v>
      </c>
      <c r="T11" s="9">
        <v>1.8</v>
      </c>
      <c r="U11" s="9">
        <v>3.5</v>
      </c>
      <c r="V11" s="9">
        <v>1.7</v>
      </c>
      <c r="W11" s="9">
        <v>1.6</v>
      </c>
      <c r="X11" s="9">
        <v>1.4</v>
      </c>
      <c r="Y11" s="9">
        <v>1.8</v>
      </c>
      <c r="Z11" s="45">
        <f t="shared" si="0"/>
        <v>1.9666666666666668</v>
      </c>
      <c r="AA11" s="116" t="s">
        <v>16</v>
      </c>
      <c r="AB11" s="9">
        <v>3.8</v>
      </c>
      <c r="AC11" s="123">
        <v>0.5909722222222222</v>
      </c>
      <c r="AD11" s="29">
        <v>8</v>
      </c>
      <c r="AE11" s="116" t="s">
        <v>17</v>
      </c>
      <c r="AF11" s="9">
        <v>7.1</v>
      </c>
      <c r="AG11" s="126">
        <v>0.07083333333333333</v>
      </c>
    </row>
    <row r="12" spans="1:33" ht="14.25" customHeight="1">
      <c r="A12" s="112">
        <v>9</v>
      </c>
      <c r="B12" s="13">
        <v>1.6</v>
      </c>
      <c r="C12" s="9">
        <v>0.7</v>
      </c>
      <c r="D12" s="9">
        <v>1.4</v>
      </c>
      <c r="E12" s="9">
        <v>3.3</v>
      </c>
      <c r="F12" s="9">
        <v>2.7</v>
      </c>
      <c r="G12" s="9">
        <v>3.2</v>
      </c>
      <c r="H12" s="9">
        <v>3.2</v>
      </c>
      <c r="I12" s="9">
        <v>2.7</v>
      </c>
      <c r="J12" s="9">
        <v>3.8</v>
      </c>
      <c r="K12" s="9">
        <v>3.9</v>
      </c>
      <c r="L12" s="9">
        <v>3.6</v>
      </c>
      <c r="M12" s="9">
        <v>3.9</v>
      </c>
      <c r="N12" s="9">
        <v>5.8</v>
      </c>
      <c r="O12" s="9">
        <v>6.1</v>
      </c>
      <c r="P12" s="9">
        <v>5.2</v>
      </c>
      <c r="Q12" s="9">
        <v>6.3</v>
      </c>
      <c r="R12" s="9">
        <v>4.5</v>
      </c>
      <c r="S12" s="9">
        <v>3.7</v>
      </c>
      <c r="T12" s="9">
        <v>5.2</v>
      </c>
      <c r="U12" s="9">
        <v>5.8</v>
      </c>
      <c r="V12" s="9">
        <v>2.1</v>
      </c>
      <c r="W12" s="9">
        <v>1.1</v>
      </c>
      <c r="X12" s="9">
        <v>1.4</v>
      </c>
      <c r="Y12" s="9">
        <v>1.4</v>
      </c>
      <c r="Z12" s="45">
        <f t="shared" si="0"/>
        <v>3.4416666666666664</v>
      </c>
      <c r="AA12" s="116" t="s">
        <v>17</v>
      </c>
      <c r="AB12" s="9">
        <v>8</v>
      </c>
      <c r="AC12" s="123">
        <v>0.6756944444444444</v>
      </c>
      <c r="AD12" s="29">
        <v>9</v>
      </c>
      <c r="AE12" s="116" t="s">
        <v>17</v>
      </c>
      <c r="AF12" s="9">
        <v>15.3</v>
      </c>
      <c r="AG12" s="126">
        <v>0.6729166666666666</v>
      </c>
    </row>
    <row r="13" spans="1:33" ht="14.25" customHeight="1">
      <c r="A13" s="112">
        <v>10</v>
      </c>
      <c r="B13" s="13">
        <v>2</v>
      </c>
      <c r="C13" s="9">
        <v>2.2</v>
      </c>
      <c r="D13" s="9">
        <v>2.1</v>
      </c>
      <c r="E13" s="9">
        <v>1.7</v>
      </c>
      <c r="F13" s="9">
        <v>2.7</v>
      </c>
      <c r="G13" s="9">
        <v>2.2</v>
      </c>
      <c r="H13" s="9">
        <v>3</v>
      </c>
      <c r="I13" s="9">
        <v>2.1</v>
      </c>
      <c r="J13" s="9">
        <v>4.1</v>
      </c>
      <c r="K13" s="9">
        <v>2.5</v>
      </c>
      <c r="L13" s="9">
        <v>5.6</v>
      </c>
      <c r="M13" s="9">
        <v>3.9</v>
      </c>
      <c r="N13" s="9">
        <v>3.7</v>
      </c>
      <c r="O13" s="9">
        <v>6.9</v>
      </c>
      <c r="P13" s="9">
        <v>5.2</v>
      </c>
      <c r="Q13" s="9">
        <v>3.5</v>
      </c>
      <c r="R13" s="9">
        <v>3.6</v>
      </c>
      <c r="S13" s="9">
        <v>3.6</v>
      </c>
      <c r="T13" s="9">
        <v>3.5</v>
      </c>
      <c r="U13" s="9">
        <v>1.9</v>
      </c>
      <c r="V13" s="9">
        <v>1.1</v>
      </c>
      <c r="W13" s="9">
        <v>1.8</v>
      </c>
      <c r="X13" s="9">
        <v>1.7</v>
      </c>
      <c r="Y13" s="9">
        <v>2.1</v>
      </c>
      <c r="Z13" s="45">
        <f t="shared" si="0"/>
        <v>3.029166666666667</v>
      </c>
      <c r="AA13" s="116" t="s">
        <v>14</v>
      </c>
      <c r="AB13" s="9">
        <v>7.4</v>
      </c>
      <c r="AC13" s="123">
        <v>0.58125</v>
      </c>
      <c r="AD13" s="29">
        <v>10</v>
      </c>
      <c r="AE13" s="116" t="s">
        <v>14</v>
      </c>
      <c r="AF13" s="9">
        <v>14.8</v>
      </c>
      <c r="AG13" s="126">
        <v>0.5770833333333333</v>
      </c>
    </row>
    <row r="14" spans="1:33" ht="14.25" customHeight="1">
      <c r="A14" s="113">
        <v>11</v>
      </c>
      <c r="B14" s="19">
        <v>1.5</v>
      </c>
      <c r="C14" s="20">
        <v>1.5</v>
      </c>
      <c r="D14" s="20">
        <v>0.8</v>
      </c>
      <c r="E14" s="20">
        <v>1.1</v>
      </c>
      <c r="F14" s="20">
        <v>1.9</v>
      </c>
      <c r="G14" s="20">
        <v>1.9</v>
      </c>
      <c r="H14" s="20">
        <v>2.2</v>
      </c>
      <c r="I14" s="20">
        <v>1</v>
      </c>
      <c r="J14" s="20">
        <v>1.4</v>
      </c>
      <c r="K14" s="20">
        <v>2.2</v>
      </c>
      <c r="L14" s="20">
        <v>1.9</v>
      </c>
      <c r="M14" s="20">
        <v>3.1</v>
      </c>
      <c r="N14" s="20">
        <v>3.9</v>
      </c>
      <c r="O14" s="20">
        <v>5.1</v>
      </c>
      <c r="P14" s="20">
        <v>2.7</v>
      </c>
      <c r="Q14" s="20">
        <v>3.2</v>
      </c>
      <c r="R14" s="20">
        <v>1.1</v>
      </c>
      <c r="S14" s="20">
        <v>2.5</v>
      </c>
      <c r="T14" s="20">
        <v>1.5</v>
      </c>
      <c r="U14" s="20">
        <v>3.8</v>
      </c>
      <c r="V14" s="20">
        <v>0.8</v>
      </c>
      <c r="W14" s="20">
        <v>1.5</v>
      </c>
      <c r="X14" s="20">
        <v>1.8</v>
      </c>
      <c r="Y14" s="20">
        <v>1.3</v>
      </c>
      <c r="Z14" s="46">
        <f t="shared" si="0"/>
        <v>2.0708333333333333</v>
      </c>
      <c r="AA14" s="117" t="s">
        <v>14</v>
      </c>
      <c r="AB14" s="20">
        <v>6.2</v>
      </c>
      <c r="AC14" s="124">
        <v>0.5493055555555556</v>
      </c>
      <c r="AD14" s="31">
        <v>11</v>
      </c>
      <c r="AE14" s="117" t="s">
        <v>15</v>
      </c>
      <c r="AF14" s="20">
        <v>10.7</v>
      </c>
      <c r="AG14" s="127">
        <v>0.5263888888888889</v>
      </c>
    </row>
    <row r="15" spans="1:33" ht="14.25" customHeight="1">
      <c r="A15" s="112">
        <v>12</v>
      </c>
      <c r="B15" s="13">
        <v>2.3</v>
      </c>
      <c r="C15" s="9">
        <v>1.1</v>
      </c>
      <c r="D15" s="9">
        <v>2</v>
      </c>
      <c r="E15" s="9">
        <v>1.3</v>
      </c>
      <c r="F15" s="9">
        <v>1.6</v>
      </c>
      <c r="G15" s="9">
        <v>1.4</v>
      </c>
      <c r="H15" s="9">
        <v>1.6</v>
      </c>
      <c r="I15" s="9">
        <v>1.8</v>
      </c>
      <c r="J15" s="9">
        <v>1.4</v>
      </c>
      <c r="K15" s="9">
        <v>1.9</v>
      </c>
      <c r="L15" s="9">
        <v>1.6</v>
      </c>
      <c r="M15" s="9">
        <v>2.9</v>
      </c>
      <c r="N15" s="9">
        <v>3.2</v>
      </c>
      <c r="O15" s="9">
        <v>2</v>
      </c>
      <c r="P15" s="9">
        <v>1.9</v>
      </c>
      <c r="Q15" s="9">
        <v>2.1</v>
      </c>
      <c r="R15" s="9">
        <v>1.6</v>
      </c>
      <c r="S15" s="9">
        <v>2.2</v>
      </c>
      <c r="T15" s="9">
        <v>2.9</v>
      </c>
      <c r="U15" s="9">
        <v>1.6</v>
      </c>
      <c r="V15" s="9">
        <v>2.1</v>
      </c>
      <c r="W15" s="9">
        <v>1.8</v>
      </c>
      <c r="X15" s="9">
        <v>1.6</v>
      </c>
      <c r="Y15" s="9">
        <v>1.7</v>
      </c>
      <c r="Z15" s="45">
        <f t="shared" si="0"/>
        <v>1.9000000000000004</v>
      </c>
      <c r="AA15" s="116" t="s">
        <v>14</v>
      </c>
      <c r="AB15" s="9">
        <v>4.1</v>
      </c>
      <c r="AC15" s="123">
        <v>0.7305555555555556</v>
      </c>
      <c r="AD15" s="29">
        <v>12</v>
      </c>
      <c r="AE15" s="116" t="s">
        <v>35</v>
      </c>
      <c r="AF15" s="9">
        <v>7.1</v>
      </c>
      <c r="AG15" s="126">
        <v>0.545138888888889</v>
      </c>
    </row>
    <row r="16" spans="1:33" ht="14.25" customHeight="1">
      <c r="A16" s="112">
        <v>13</v>
      </c>
      <c r="B16" s="13">
        <v>1.4</v>
      </c>
      <c r="C16" s="9">
        <v>1.5</v>
      </c>
      <c r="D16" s="9">
        <v>1.5</v>
      </c>
      <c r="E16" s="9">
        <v>1.8</v>
      </c>
      <c r="F16" s="9">
        <v>2.4</v>
      </c>
      <c r="G16" s="9">
        <v>2</v>
      </c>
      <c r="H16" s="9">
        <v>2</v>
      </c>
      <c r="I16" s="9">
        <v>2.2</v>
      </c>
      <c r="J16" s="9">
        <v>5.2</v>
      </c>
      <c r="K16" s="9">
        <v>6</v>
      </c>
      <c r="L16" s="9">
        <v>7.3</v>
      </c>
      <c r="M16" s="9">
        <v>7</v>
      </c>
      <c r="N16" s="9">
        <v>6.6</v>
      </c>
      <c r="O16" s="9">
        <v>5.1</v>
      </c>
      <c r="P16" s="9">
        <v>3.3</v>
      </c>
      <c r="Q16" s="9">
        <v>4.3</v>
      </c>
      <c r="R16" s="9">
        <v>1.5</v>
      </c>
      <c r="S16" s="9">
        <v>2.8</v>
      </c>
      <c r="T16" s="9">
        <v>1.3</v>
      </c>
      <c r="U16" s="9">
        <v>1.7</v>
      </c>
      <c r="V16" s="9">
        <v>2.2</v>
      </c>
      <c r="W16" s="9">
        <v>1.1</v>
      </c>
      <c r="X16" s="9">
        <v>2</v>
      </c>
      <c r="Y16" s="9">
        <v>1.4</v>
      </c>
      <c r="Z16" s="45">
        <f t="shared" si="0"/>
        <v>3.0666666666666664</v>
      </c>
      <c r="AA16" s="116" t="s">
        <v>16</v>
      </c>
      <c r="AB16" s="9">
        <v>8.4</v>
      </c>
      <c r="AC16" s="123">
        <v>0.4673611111111111</v>
      </c>
      <c r="AD16" s="29">
        <v>13</v>
      </c>
      <c r="AE16" s="116" t="s">
        <v>16</v>
      </c>
      <c r="AF16" s="9">
        <v>18.1</v>
      </c>
      <c r="AG16" s="126">
        <v>0.46527777777777773</v>
      </c>
    </row>
    <row r="17" spans="1:33" ht="14.25" customHeight="1">
      <c r="A17" s="112">
        <v>14</v>
      </c>
      <c r="B17" s="13">
        <v>1.2</v>
      </c>
      <c r="C17" s="9">
        <v>2.2</v>
      </c>
      <c r="D17" s="9">
        <v>2.5</v>
      </c>
      <c r="E17" s="9">
        <v>2.2</v>
      </c>
      <c r="F17" s="9">
        <v>0.9</v>
      </c>
      <c r="G17" s="9">
        <v>1.9</v>
      </c>
      <c r="H17" s="9">
        <v>1.8</v>
      </c>
      <c r="I17" s="9">
        <v>0.9</v>
      </c>
      <c r="J17" s="9">
        <v>1</v>
      </c>
      <c r="K17" s="9">
        <v>4</v>
      </c>
      <c r="L17" s="9">
        <v>4.4</v>
      </c>
      <c r="M17" s="9">
        <v>4.4</v>
      </c>
      <c r="N17" s="9">
        <v>6.1</v>
      </c>
      <c r="O17" s="9">
        <v>5.4</v>
      </c>
      <c r="P17" s="9">
        <v>2.6</v>
      </c>
      <c r="Q17" s="9">
        <v>3.1</v>
      </c>
      <c r="R17" s="9">
        <v>2.6</v>
      </c>
      <c r="S17" s="9">
        <v>1.7</v>
      </c>
      <c r="T17" s="9">
        <v>2.1</v>
      </c>
      <c r="U17" s="9">
        <v>3.2</v>
      </c>
      <c r="V17" s="9">
        <v>3.5</v>
      </c>
      <c r="W17" s="9">
        <v>3.5</v>
      </c>
      <c r="X17" s="9">
        <v>4.1</v>
      </c>
      <c r="Y17" s="9">
        <v>3.8</v>
      </c>
      <c r="Z17" s="45">
        <f t="shared" si="0"/>
        <v>2.879166666666667</v>
      </c>
      <c r="AA17" s="116" t="s">
        <v>14</v>
      </c>
      <c r="AB17" s="9">
        <v>7.4</v>
      </c>
      <c r="AC17" s="123">
        <v>0.4368055555555555</v>
      </c>
      <c r="AD17" s="29">
        <v>14</v>
      </c>
      <c r="AE17" s="116" t="s">
        <v>14</v>
      </c>
      <c r="AF17" s="9">
        <v>15.3</v>
      </c>
      <c r="AG17" s="126">
        <v>0.43263888888888885</v>
      </c>
    </row>
    <row r="18" spans="1:33" ht="14.25" customHeight="1">
      <c r="A18" s="112">
        <v>15</v>
      </c>
      <c r="B18" s="13">
        <v>3.1</v>
      </c>
      <c r="C18" s="9">
        <v>3.7</v>
      </c>
      <c r="D18" s="9">
        <v>3.7</v>
      </c>
      <c r="E18" s="9">
        <v>3.6</v>
      </c>
      <c r="F18" s="9">
        <v>4</v>
      </c>
      <c r="G18" s="9">
        <v>2.5</v>
      </c>
      <c r="H18" s="9">
        <v>2.6</v>
      </c>
      <c r="I18" s="9">
        <v>3.7</v>
      </c>
      <c r="J18" s="9">
        <v>3.4</v>
      </c>
      <c r="K18" s="9">
        <v>4.4</v>
      </c>
      <c r="L18" s="9">
        <v>3.2</v>
      </c>
      <c r="M18" s="9">
        <v>3.2</v>
      </c>
      <c r="N18" s="9">
        <v>3.3</v>
      </c>
      <c r="O18" s="9">
        <v>4.3</v>
      </c>
      <c r="P18" s="9">
        <v>5.2</v>
      </c>
      <c r="Q18" s="9">
        <v>3.8</v>
      </c>
      <c r="R18" s="9">
        <v>2.5</v>
      </c>
      <c r="S18" s="9">
        <v>2.9</v>
      </c>
      <c r="T18" s="9">
        <v>2.1</v>
      </c>
      <c r="U18" s="9">
        <v>2.2</v>
      </c>
      <c r="V18" s="9">
        <v>3.6</v>
      </c>
      <c r="W18" s="9">
        <v>3.1</v>
      </c>
      <c r="X18" s="9">
        <v>3.4</v>
      </c>
      <c r="Y18" s="9">
        <v>2.4</v>
      </c>
      <c r="Z18" s="45">
        <f t="shared" si="0"/>
        <v>3.329166666666667</v>
      </c>
      <c r="AA18" s="116" t="s">
        <v>14</v>
      </c>
      <c r="AB18" s="9">
        <v>6.5</v>
      </c>
      <c r="AC18" s="123">
        <v>0.59375</v>
      </c>
      <c r="AD18" s="29">
        <v>15</v>
      </c>
      <c r="AE18" s="116" t="s">
        <v>15</v>
      </c>
      <c r="AF18" s="9">
        <v>11.9</v>
      </c>
      <c r="AG18" s="126">
        <v>0.5986111111111111</v>
      </c>
    </row>
    <row r="19" spans="1:33" ht="14.25" customHeight="1">
      <c r="A19" s="112">
        <v>16</v>
      </c>
      <c r="B19" s="13">
        <v>2.9</v>
      </c>
      <c r="C19" s="9">
        <v>0.9</v>
      </c>
      <c r="D19" s="9">
        <v>2.5</v>
      </c>
      <c r="E19" s="9">
        <v>1.1</v>
      </c>
      <c r="F19" s="9">
        <v>3.9</v>
      </c>
      <c r="G19" s="9">
        <v>4.2</v>
      </c>
      <c r="H19" s="9">
        <v>4.2</v>
      </c>
      <c r="I19" s="9">
        <v>4.2</v>
      </c>
      <c r="J19" s="9">
        <v>3.6</v>
      </c>
      <c r="K19" s="9">
        <v>2.9</v>
      </c>
      <c r="L19" s="9">
        <v>3.1</v>
      </c>
      <c r="M19" s="9">
        <v>5.6</v>
      </c>
      <c r="N19" s="9">
        <v>5.6</v>
      </c>
      <c r="O19" s="9">
        <v>3.1</v>
      </c>
      <c r="P19" s="9">
        <v>4.1</v>
      </c>
      <c r="Q19" s="9">
        <v>2</v>
      </c>
      <c r="R19" s="9">
        <v>3.2</v>
      </c>
      <c r="S19" s="9">
        <v>4.3</v>
      </c>
      <c r="T19" s="9">
        <v>5</v>
      </c>
      <c r="U19" s="9">
        <v>1.1</v>
      </c>
      <c r="V19" s="9">
        <v>3.1</v>
      </c>
      <c r="W19" s="9">
        <v>1.7</v>
      </c>
      <c r="X19" s="9">
        <v>2.2</v>
      </c>
      <c r="Y19" s="9">
        <v>2.4</v>
      </c>
      <c r="Z19" s="45">
        <f t="shared" si="0"/>
        <v>3.204166666666667</v>
      </c>
      <c r="AA19" s="116" t="s">
        <v>16</v>
      </c>
      <c r="AB19" s="9">
        <v>6.3</v>
      </c>
      <c r="AC19" s="123">
        <v>0.5104166666666666</v>
      </c>
      <c r="AD19" s="29">
        <v>16</v>
      </c>
      <c r="AE19" s="116" t="s">
        <v>16</v>
      </c>
      <c r="AF19" s="9">
        <v>11.9</v>
      </c>
      <c r="AG19" s="126">
        <v>0.5368055555555555</v>
      </c>
    </row>
    <row r="20" spans="1:33" ht="14.25" customHeight="1">
      <c r="A20" s="112">
        <v>17</v>
      </c>
      <c r="B20" s="13">
        <v>2.8</v>
      </c>
      <c r="C20" s="9">
        <v>1.5</v>
      </c>
      <c r="D20" s="9">
        <v>2.1</v>
      </c>
      <c r="E20" s="9">
        <v>2.8</v>
      </c>
      <c r="F20" s="9">
        <v>3.6</v>
      </c>
      <c r="G20" s="9">
        <v>4.1</v>
      </c>
      <c r="H20" s="9">
        <v>0.6</v>
      </c>
      <c r="I20" s="9">
        <v>3.5</v>
      </c>
      <c r="J20" s="9">
        <v>5.3</v>
      </c>
      <c r="K20" s="10">
        <v>4.6</v>
      </c>
      <c r="L20" s="9">
        <v>5.3</v>
      </c>
      <c r="M20" s="9">
        <v>6</v>
      </c>
      <c r="N20" s="9">
        <v>3.4</v>
      </c>
      <c r="O20" s="9">
        <v>3.5</v>
      </c>
      <c r="P20" s="9">
        <v>3.4</v>
      </c>
      <c r="Q20" s="9">
        <v>2.5</v>
      </c>
      <c r="R20" s="9">
        <v>2.5</v>
      </c>
      <c r="S20" s="9">
        <v>2.9</v>
      </c>
      <c r="T20" s="9">
        <v>3.8</v>
      </c>
      <c r="U20" s="9">
        <v>1.7</v>
      </c>
      <c r="V20" s="9">
        <v>1.9</v>
      </c>
      <c r="W20" s="9">
        <v>2.4</v>
      </c>
      <c r="X20" s="9">
        <v>2.2</v>
      </c>
      <c r="Y20" s="9">
        <v>1.6</v>
      </c>
      <c r="Z20" s="45">
        <f t="shared" si="0"/>
        <v>3.0833333333333335</v>
      </c>
      <c r="AA20" s="116" t="s">
        <v>16</v>
      </c>
      <c r="AB20" s="9">
        <v>6.6</v>
      </c>
      <c r="AC20" s="123">
        <v>0.5090277777777777</v>
      </c>
      <c r="AD20" s="29">
        <v>17</v>
      </c>
      <c r="AE20" s="116" t="s">
        <v>16</v>
      </c>
      <c r="AF20" s="9">
        <v>12.4</v>
      </c>
      <c r="AG20" s="126">
        <v>0.50625</v>
      </c>
    </row>
    <row r="21" spans="1:33" ht="14.25" customHeight="1">
      <c r="A21" s="112">
        <v>18</v>
      </c>
      <c r="B21" s="13">
        <v>2.2</v>
      </c>
      <c r="C21" s="9">
        <v>2.6</v>
      </c>
      <c r="D21" s="9">
        <v>2.5</v>
      </c>
      <c r="E21" s="9">
        <v>1.9</v>
      </c>
      <c r="F21" s="9">
        <v>2.4</v>
      </c>
      <c r="G21" s="9">
        <v>5.3</v>
      </c>
      <c r="H21" s="9">
        <v>5.3</v>
      </c>
      <c r="I21" s="9">
        <v>3.4</v>
      </c>
      <c r="J21" s="9">
        <v>3.6</v>
      </c>
      <c r="K21" s="9">
        <v>5</v>
      </c>
      <c r="L21" s="9">
        <v>5.4</v>
      </c>
      <c r="M21" s="9">
        <v>6.2</v>
      </c>
      <c r="N21" s="9">
        <v>4.2</v>
      </c>
      <c r="O21" s="9">
        <v>4.4</v>
      </c>
      <c r="P21" s="9">
        <v>4.4</v>
      </c>
      <c r="Q21" s="9">
        <v>4</v>
      </c>
      <c r="R21" s="9">
        <v>2.6</v>
      </c>
      <c r="S21" s="9">
        <v>3.8</v>
      </c>
      <c r="T21" s="9">
        <v>5.7</v>
      </c>
      <c r="U21" s="9">
        <v>3.5</v>
      </c>
      <c r="V21" s="9">
        <v>2.7</v>
      </c>
      <c r="W21" s="9">
        <v>0.7</v>
      </c>
      <c r="X21" s="9">
        <v>1.6</v>
      </c>
      <c r="Y21" s="9">
        <v>1.5</v>
      </c>
      <c r="Z21" s="45">
        <f t="shared" si="0"/>
        <v>3.5375</v>
      </c>
      <c r="AA21" s="116" t="s">
        <v>17</v>
      </c>
      <c r="AB21" s="9">
        <v>7</v>
      </c>
      <c r="AC21" s="123">
        <v>0.4263888888888889</v>
      </c>
      <c r="AD21" s="29">
        <v>18</v>
      </c>
      <c r="AE21" s="116" t="s">
        <v>14</v>
      </c>
      <c r="AF21" s="9">
        <v>12.8</v>
      </c>
      <c r="AG21" s="126">
        <v>0.517361111111111</v>
      </c>
    </row>
    <row r="22" spans="1:33" ht="14.25" customHeight="1">
      <c r="A22" s="112">
        <v>19</v>
      </c>
      <c r="B22" s="13">
        <v>1.6</v>
      </c>
      <c r="C22" s="9">
        <v>1.3</v>
      </c>
      <c r="D22" s="9">
        <v>1.9</v>
      </c>
      <c r="E22" s="9">
        <v>1.6</v>
      </c>
      <c r="F22" s="9">
        <v>1.9</v>
      </c>
      <c r="G22" s="9">
        <v>2</v>
      </c>
      <c r="H22" s="9">
        <v>1.3</v>
      </c>
      <c r="I22" s="9">
        <v>1.4</v>
      </c>
      <c r="J22" s="9">
        <v>1.4</v>
      </c>
      <c r="K22" s="9">
        <v>4.2</v>
      </c>
      <c r="L22" s="9">
        <v>2.7</v>
      </c>
      <c r="M22" s="9">
        <v>4.2</v>
      </c>
      <c r="N22" s="9">
        <v>4.4</v>
      </c>
      <c r="O22" s="9">
        <v>2.7</v>
      </c>
      <c r="P22" s="9">
        <v>2.8</v>
      </c>
      <c r="Q22" s="9">
        <v>3.6</v>
      </c>
      <c r="R22" s="9">
        <v>3.4</v>
      </c>
      <c r="S22" s="9">
        <v>5</v>
      </c>
      <c r="T22" s="9">
        <v>5.1</v>
      </c>
      <c r="U22" s="9">
        <v>4.9</v>
      </c>
      <c r="V22" s="9">
        <v>5.2</v>
      </c>
      <c r="W22" s="9">
        <v>4.4</v>
      </c>
      <c r="X22" s="9">
        <v>3.8</v>
      </c>
      <c r="Y22" s="9">
        <v>4.8</v>
      </c>
      <c r="Z22" s="45">
        <f t="shared" si="0"/>
        <v>3.15</v>
      </c>
      <c r="AA22" s="116" t="s">
        <v>14</v>
      </c>
      <c r="AB22" s="9">
        <v>5.6</v>
      </c>
      <c r="AC22" s="123">
        <v>0.8208333333333333</v>
      </c>
      <c r="AD22" s="29">
        <v>19</v>
      </c>
      <c r="AE22" s="116" t="s">
        <v>14</v>
      </c>
      <c r="AF22" s="9">
        <v>9.7</v>
      </c>
      <c r="AG22" s="126">
        <v>0.8173611111111111</v>
      </c>
    </row>
    <row r="23" spans="1:33" ht="14.25" customHeight="1">
      <c r="A23" s="112">
        <v>20</v>
      </c>
      <c r="B23" s="13">
        <v>4</v>
      </c>
      <c r="C23" s="9">
        <v>3.8</v>
      </c>
      <c r="D23" s="9">
        <v>4.1</v>
      </c>
      <c r="E23" s="9">
        <v>4.2</v>
      </c>
      <c r="F23" s="9">
        <v>5.7</v>
      </c>
      <c r="G23" s="9">
        <v>3.6</v>
      </c>
      <c r="H23" s="9">
        <v>3.1</v>
      </c>
      <c r="I23" s="9">
        <v>1</v>
      </c>
      <c r="J23" s="9">
        <v>3</v>
      </c>
      <c r="K23" s="9">
        <v>2.9</v>
      </c>
      <c r="L23" s="9">
        <v>3.7</v>
      </c>
      <c r="M23" s="9">
        <v>4.9</v>
      </c>
      <c r="N23" s="9">
        <v>4</v>
      </c>
      <c r="O23" s="9">
        <v>3</v>
      </c>
      <c r="P23" s="9">
        <v>1.9</v>
      </c>
      <c r="Q23" s="9">
        <v>2.4</v>
      </c>
      <c r="R23" s="9">
        <v>4.2</v>
      </c>
      <c r="S23" s="9">
        <v>4.4</v>
      </c>
      <c r="T23" s="9">
        <v>4.8</v>
      </c>
      <c r="U23" s="9">
        <v>5.1</v>
      </c>
      <c r="V23" s="9">
        <v>2.9</v>
      </c>
      <c r="W23" s="9">
        <v>0.8</v>
      </c>
      <c r="X23" s="9">
        <v>1.5</v>
      </c>
      <c r="Y23" s="9">
        <v>1.3</v>
      </c>
      <c r="Z23" s="45">
        <f t="shared" si="0"/>
        <v>3.345833333333333</v>
      </c>
      <c r="AA23" s="116" t="s">
        <v>14</v>
      </c>
      <c r="AB23" s="9">
        <v>6</v>
      </c>
      <c r="AC23" s="123">
        <v>0.19236111111111112</v>
      </c>
      <c r="AD23" s="29">
        <v>20</v>
      </c>
      <c r="AE23" s="116" t="s">
        <v>15</v>
      </c>
      <c r="AF23" s="9">
        <v>11.4</v>
      </c>
      <c r="AG23" s="126">
        <v>0.4993055555555555</v>
      </c>
    </row>
    <row r="24" spans="1:33" ht="14.25" customHeight="1">
      <c r="A24" s="113">
        <v>21</v>
      </c>
      <c r="B24" s="19">
        <v>1.7</v>
      </c>
      <c r="C24" s="20">
        <v>1.7</v>
      </c>
      <c r="D24" s="20">
        <v>1.4</v>
      </c>
      <c r="E24" s="20">
        <v>0.3</v>
      </c>
      <c r="F24" s="20">
        <v>1.3</v>
      </c>
      <c r="G24" s="20">
        <v>1.8</v>
      </c>
      <c r="H24" s="20">
        <v>1.4</v>
      </c>
      <c r="I24" s="20">
        <v>1.8</v>
      </c>
      <c r="J24" s="20">
        <v>1.9</v>
      </c>
      <c r="K24" s="20">
        <v>2.4</v>
      </c>
      <c r="L24" s="20">
        <v>3</v>
      </c>
      <c r="M24" s="20">
        <v>3</v>
      </c>
      <c r="N24" s="20">
        <v>1.9</v>
      </c>
      <c r="O24" s="20">
        <v>2</v>
      </c>
      <c r="P24" s="20">
        <v>2.5</v>
      </c>
      <c r="Q24" s="20">
        <v>3.5</v>
      </c>
      <c r="R24" s="20">
        <v>2.9</v>
      </c>
      <c r="S24" s="20">
        <v>2.8</v>
      </c>
      <c r="T24" s="20">
        <v>3.4</v>
      </c>
      <c r="U24" s="20">
        <v>1.9</v>
      </c>
      <c r="V24" s="20">
        <v>3.2</v>
      </c>
      <c r="W24" s="20">
        <v>3.2</v>
      </c>
      <c r="X24" s="20">
        <v>0.7</v>
      </c>
      <c r="Y24" s="20">
        <v>1.5</v>
      </c>
      <c r="Z24" s="46">
        <f t="shared" si="0"/>
        <v>2.1333333333333333</v>
      </c>
      <c r="AA24" s="117" t="s">
        <v>18</v>
      </c>
      <c r="AB24" s="20">
        <v>3.8</v>
      </c>
      <c r="AC24" s="124">
        <v>0.4784722222222222</v>
      </c>
      <c r="AD24" s="31">
        <v>21</v>
      </c>
      <c r="AE24" s="117" t="s">
        <v>19</v>
      </c>
      <c r="AF24" s="20">
        <v>7.6</v>
      </c>
      <c r="AG24" s="127">
        <v>0.7395833333333334</v>
      </c>
    </row>
    <row r="25" spans="1:33" ht="14.25" customHeight="1">
      <c r="A25" s="112">
        <v>22</v>
      </c>
      <c r="B25" s="13">
        <v>2.3</v>
      </c>
      <c r="C25" s="9">
        <v>1.8</v>
      </c>
      <c r="D25" s="9">
        <v>1.6</v>
      </c>
      <c r="E25" s="9">
        <v>1.3</v>
      </c>
      <c r="F25" s="9">
        <v>0.9</v>
      </c>
      <c r="G25" s="9">
        <v>0.9</v>
      </c>
      <c r="H25" s="9">
        <v>3.1</v>
      </c>
      <c r="I25" s="9">
        <v>4.3</v>
      </c>
      <c r="J25" s="9">
        <v>3.4</v>
      </c>
      <c r="K25" s="9">
        <v>5.4</v>
      </c>
      <c r="L25" s="9">
        <v>7.8</v>
      </c>
      <c r="M25" s="9">
        <v>5.9</v>
      </c>
      <c r="N25" s="9">
        <v>6.9</v>
      </c>
      <c r="O25" s="9">
        <v>7.9</v>
      </c>
      <c r="P25" s="9">
        <v>6.3</v>
      </c>
      <c r="Q25" s="9">
        <v>4.2</v>
      </c>
      <c r="R25" s="9">
        <v>3</v>
      </c>
      <c r="S25" s="9">
        <v>3.5</v>
      </c>
      <c r="T25" s="9">
        <v>4.9</v>
      </c>
      <c r="U25" s="9">
        <v>4.4</v>
      </c>
      <c r="V25" s="9">
        <v>4.4</v>
      </c>
      <c r="W25" s="9">
        <v>4.9</v>
      </c>
      <c r="X25" s="9">
        <v>3.7</v>
      </c>
      <c r="Y25" s="9">
        <v>4.5</v>
      </c>
      <c r="Z25" s="45">
        <f t="shared" si="0"/>
        <v>4.054166666666668</v>
      </c>
      <c r="AA25" s="116" t="s">
        <v>14</v>
      </c>
      <c r="AB25" s="9">
        <v>8.9</v>
      </c>
      <c r="AC25" s="123">
        <v>0.55625</v>
      </c>
      <c r="AD25" s="29">
        <v>22</v>
      </c>
      <c r="AE25" s="116" t="s">
        <v>14</v>
      </c>
      <c r="AF25" s="9">
        <v>19.5</v>
      </c>
      <c r="AG25" s="126">
        <v>0.5513888888888888</v>
      </c>
    </row>
    <row r="26" spans="1:33" ht="14.25" customHeight="1">
      <c r="A26" s="112">
        <v>23</v>
      </c>
      <c r="B26" s="13">
        <v>3.1</v>
      </c>
      <c r="C26" s="9">
        <v>4</v>
      </c>
      <c r="D26" s="9">
        <v>3.4</v>
      </c>
      <c r="E26" s="9">
        <v>3.2</v>
      </c>
      <c r="F26" s="9">
        <v>2.2</v>
      </c>
      <c r="G26" s="9">
        <v>1.6</v>
      </c>
      <c r="H26" s="9">
        <v>2.8</v>
      </c>
      <c r="I26" s="9">
        <v>4.3</v>
      </c>
      <c r="J26" s="9">
        <v>3.8</v>
      </c>
      <c r="K26" s="9">
        <v>3.6</v>
      </c>
      <c r="L26" s="9">
        <v>5.4</v>
      </c>
      <c r="M26" s="9">
        <v>2</v>
      </c>
      <c r="N26" s="9">
        <v>2.7</v>
      </c>
      <c r="O26" s="9">
        <v>4.1</v>
      </c>
      <c r="P26" s="9">
        <v>2.8</v>
      </c>
      <c r="Q26" s="9">
        <v>1.8</v>
      </c>
      <c r="R26" s="9">
        <v>2.6</v>
      </c>
      <c r="S26" s="9">
        <v>1.9</v>
      </c>
      <c r="T26" s="9">
        <v>1.5</v>
      </c>
      <c r="U26" s="9">
        <v>2.6</v>
      </c>
      <c r="V26" s="9">
        <v>2.6</v>
      </c>
      <c r="W26" s="9">
        <v>2.4</v>
      </c>
      <c r="X26" s="9">
        <v>2.4</v>
      </c>
      <c r="Y26" s="9">
        <v>1.9</v>
      </c>
      <c r="Z26" s="45">
        <f t="shared" si="0"/>
        <v>2.8625000000000007</v>
      </c>
      <c r="AA26" s="116" t="s">
        <v>14</v>
      </c>
      <c r="AB26" s="9">
        <v>5.6</v>
      </c>
      <c r="AC26" s="123">
        <v>0.4604166666666667</v>
      </c>
      <c r="AD26" s="29">
        <v>23</v>
      </c>
      <c r="AE26" s="116" t="s">
        <v>17</v>
      </c>
      <c r="AF26" s="9">
        <v>9.9</v>
      </c>
      <c r="AG26" s="126">
        <v>0.44305555555555554</v>
      </c>
    </row>
    <row r="27" spans="1:33" ht="14.25" customHeight="1">
      <c r="A27" s="112">
        <v>24</v>
      </c>
      <c r="B27" s="13">
        <v>1.7</v>
      </c>
      <c r="C27" s="9">
        <v>2</v>
      </c>
      <c r="D27" s="9">
        <v>1.4</v>
      </c>
      <c r="E27" s="9">
        <v>2</v>
      </c>
      <c r="F27" s="9">
        <v>2.6</v>
      </c>
      <c r="G27" s="9">
        <v>1.9</v>
      </c>
      <c r="H27" s="9">
        <v>2.1</v>
      </c>
      <c r="I27" s="9">
        <v>2.1</v>
      </c>
      <c r="J27" s="9">
        <v>0.8</v>
      </c>
      <c r="K27" s="9">
        <v>2.6</v>
      </c>
      <c r="L27" s="9">
        <v>3.1</v>
      </c>
      <c r="M27" s="9">
        <v>3.1</v>
      </c>
      <c r="N27" s="9">
        <v>4.1</v>
      </c>
      <c r="O27" s="9">
        <v>3.1</v>
      </c>
      <c r="P27" s="9">
        <v>2.6</v>
      </c>
      <c r="Q27" s="9">
        <v>2.5</v>
      </c>
      <c r="R27" s="9">
        <v>3.3</v>
      </c>
      <c r="S27" s="9">
        <v>2.9</v>
      </c>
      <c r="T27" s="9">
        <v>3</v>
      </c>
      <c r="U27" s="9">
        <v>3.7</v>
      </c>
      <c r="V27" s="9">
        <v>3.1</v>
      </c>
      <c r="W27" s="9">
        <v>1.4</v>
      </c>
      <c r="X27" s="9">
        <v>0.8</v>
      </c>
      <c r="Y27" s="9">
        <v>1.7</v>
      </c>
      <c r="Z27" s="45">
        <f t="shared" si="0"/>
        <v>2.4</v>
      </c>
      <c r="AA27" s="116" t="s">
        <v>15</v>
      </c>
      <c r="AB27" s="9">
        <v>4.9</v>
      </c>
      <c r="AC27" s="123">
        <v>0.4861111111111111</v>
      </c>
      <c r="AD27" s="29">
        <v>24</v>
      </c>
      <c r="AE27" s="116" t="s">
        <v>16</v>
      </c>
      <c r="AF27" s="9">
        <v>10</v>
      </c>
      <c r="AG27" s="126">
        <v>0.5034722222222222</v>
      </c>
    </row>
    <row r="28" spans="1:33" ht="14.25" customHeight="1">
      <c r="A28" s="112">
        <v>25</v>
      </c>
      <c r="B28" s="13">
        <v>1.8</v>
      </c>
      <c r="C28" s="9">
        <v>1.8</v>
      </c>
      <c r="D28" s="9">
        <v>2</v>
      </c>
      <c r="E28" s="9">
        <v>1.4</v>
      </c>
      <c r="F28" s="9">
        <v>1.4</v>
      </c>
      <c r="G28" s="9">
        <v>1.5</v>
      </c>
      <c r="H28" s="9">
        <v>2.9</v>
      </c>
      <c r="I28" s="9">
        <v>3.3</v>
      </c>
      <c r="J28" s="9">
        <v>3.2</v>
      </c>
      <c r="K28" s="9">
        <v>5.2</v>
      </c>
      <c r="L28" s="9">
        <v>4.4</v>
      </c>
      <c r="M28" s="9">
        <v>5.6</v>
      </c>
      <c r="N28" s="9">
        <v>4.8</v>
      </c>
      <c r="O28" s="9">
        <v>4.5</v>
      </c>
      <c r="P28" s="9">
        <v>3.5</v>
      </c>
      <c r="Q28" s="9">
        <v>3.3</v>
      </c>
      <c r="R28" s="9">
        <v>2.5</v>
      </c>
      <c r="S28" s="9">
        <v>3.4</v>
      </c>
      <c r="T28" s="9">
        <v>4.2</v>
      </c>
      <c r="U28" s="9">
        <v>4.7</v>
      </c>
      <c r="V28" s="9">
        <v>3.9</v>
      </c>
      <c r="W28" s="9">
        <v>4.3</v>
      </c>
      <c r="X28" s="9">
        <v>5.4</v>
      </c>
      <c r="Y28" s="9">
        <v>5</v>
      </c>
      <c r="Z28" s="45">
        <f t="shared" si="0"/>
        <v>3.5</v>
      </c>
      <c r="AA28" s="116" t="s">
        <v>22</v>
      </c>
      <c r="AB28" s="9">
        <v>6.1</v>
      </c>
      <c r="AC28" s="123">
        <v>0.9548611111111112</v>
      </c>
      <c r="AD28" s="29">
        <v>25</v>
      </c>
      <c r="AE28" s="116" t="s">
        <v>22</v>
      </c>
      <c r="AF28" s="9">
        <v>12.1</v>
      </c>
      <c r="AG28" s="126">
        <v>0.9993055555555556</v>
      </c>
    </row>
    <row r="29" spans="1:33" ht="14.25" customHeight="1">
      <c r="A29" s="112">
        <v>26</v>
      </c>
      <c r="B29" s="13">
        <v>4.6</v>
      </c>
      <c r="C29" s="9">
        <v>6.9</v>
      </c>
      <c r="D29" s="9">
        <v>5.2</v>
      </c>
      <c r="E29" s="9">
        <v>8</v>
      </c>
      <c r="F29" s="9">
        <v>5.7</v>
      </c>
      <c r="G29" s="9">
        <v>4.2</v>
      </c>
      <c r="H29" s="9">
        <v>3.4</v>
      </c>
      <c r="I29" s="9">
        <v>1.8</v>
      </c>
      <c r="J29" s="9">
        <v>3</v>
      </c>
      <c r="K29" s="9">
        <v>3.7</v>
      </c>
      <c r="L29" s="9">
        <v>4.3</v>
      </c>
      <c r="M29" s="9">
        <v>3.8</v>
      </c>
      <c r="N29" s="9">
        <v>2.6</v>
      </c>
      <c r="O29" s="9">
        <v>4</v>
      </c>
      <c r="P29" s="9">
        <v>3.6</v>
      </c>
      <c r="Q29" s="9">
        <v>1.9</v>
      </c>
      <c r="R29" s="9">
        <v>1.4</v>
      </c>
      <c r="S29" s="9">
        <v>2.4</v>
      </c>
      <c r="T29" s="9">
        <v>1.4</v>
      </c>
      <c r="U29" s="9">
        <v>2.9</v>
      </c>
      <c r="V29" s="9">
        <v>4.1</v>
      </c>
      <c r="W29" s="9">
        <v>2.5</v>
      </c>
      <c r="X29" s="9">
        <v>3</v>
      </c>
      <c r="Y29" s="9">
        <v>1.5</v>
      </c>
      <c r="Z29" s="45">
        <f t="shared" si="0"/>
        <v>3.5791666666666675</v>
      </c>
      <c r="AA29" s="116" t="s">
        <v>19</v>
      </c>
      <c r="AB29" s="9">
        <v>8.1</v>
      </c>
      <c r="AC29" s="123">
        <v>0.1673611111111111</v>
      </c>
      <c r="AD29" s="29">
        <v>26</v>
      </c>
      <c r="AE29" s="116" t="s">
        <v>19</v>
      </c>
      <c r="AF29" s="9">
        <v>16.7</v>
      </c>
      <c r="AG29" s="126">
        <v>0.16111111111111112</v>
      </c>
    </row>
    <row r="30" spans="1:33" ht="14.25" customHeight="1">
      <c r="A30" s="112">
        <v>27</v>
      </c>
      <c r="B30" s="13">
        <v>2.3</v>
      </c>
      <c r="C30" s="9">
        <v>1.1</v>
      </c>
      <c r="D30" s="9">
        <v>1.8</v>
      </c>
      <c r="E30" s="9">
        <v>1.4</v>
      </c>
      <c r="F30" s="9">
        <v>2</v>
      </c>
      <c r="G30" s="9">
        <v>1.1</v>
      </c>
      <c r="H30" s="9">
        <v>3.1</v>
      </c>
      <c r="I30" s="9">
        <v>1.8</v>
      </c>
      <c r="J30" s="9">
        <v>1.9</v>
      </c>
      <c r="K30" s="9">
        <v>0.8</v>
      </c>
      <c r="L30" s="9">
        <v>1.1</v>
      </c>
      <c r="M30" s="9">
        <v>2.6</v>
      </c>
      <c r="N30" s="9">
        <v>1</v>
      </c>
      <c r="O30" s="9">
        <v>3.6</v>
      </c>
      <c r="P30" s="9">
        <v>2.2</v>
      </c>
      <c r="Q30" s="9">
        <v>1.6</v>
      </c>
      <c r="R30" s="9">
        <v>2.6</v>
      </c>
      <c r="S30" s="9">
        <v>3.8</v>
      </c>
      <c r="T30" s="9">
        <v>4.4</v>
      </c>
      <c r="U30" s="9">
        <v>5.2</v>
      </c>
      <c r="V30" s="9">
        <v>5.3</v>
      </c>
      <c r="W30" s="9">
        <v>4.7</v>
      </c>
      <c r="X30" s="9">
        <v>4.9</v>
      </c>
      <c r="Y30" s="9">
        <v>4.3</v>
      </c>
      <c r="Z30" s="45">
        <f t="shared" si="0"/>
        <v>2.691666666666667</v>
      </c>
      <c r="AA30" s="116" t="s">
        <v>17</v>
      </c>
      <c r="AB30" s="9">
        <v>5.7</v>
      </c>
      <c r="AC30" s="123">
        <v>0.8659722222222223</v>
      </c>
      <c r="AD30" s="29">
        <v>27</v>
      </c>
      <c r="AE30" s="116" t="s">
        <v>17</v>
      </c>
      <c r="AF30" s="9">
        <v>9.9</v>
      </c>
      <c r="AG30" s="126">
        <v>0.8715277777777778</v>
      </c>
    </row>
    <row r="31" spans="1:33" ht="14.25" customHeight="1">
      <c r="A31" s="112">
        <v>28</v>
      </c>
      <c r="B31" s="13">
        <v>3.1</v>
      </c>
      <c r="C31" s="9">
        <v>1</v>
      </c>
      <c r="D31" s="9">
        <v>1.2</v>
      </c>
      <c r="E31" s="9">
        <v>1.5</v>
      </c>
      <c r="F31" s="9">
        <v>2.4</v>
      </c>
      <c r="G31" s="9">
        <v>1.4</v>
      </c>
      <c r="H31" s="9">
        <v>1.9</v>
      </c>
      <c r="I31" s="9">
        <v>1.2</v>
      </c>
      <c r="J31" s="9">
        <v>1.6</v>
      </c>
      <c r="K31" s="9">
        <v>2.1</v>
      </c>
      <c r="L31" s="9">
        <v>2</v>
      </c>
      <c r="M31" s="9">
        <v>3.4</v>
      </c>
      <c r="N31" s="9">
        <v>2.6</v>
      </c>
      <c r="O31" s="9">
        <v>3.6</v>
      </c>
      <c r="P31" s="9">
        <v>3.3</v>
      </c>
      <c r="Q31" s="9">
        <v>2.8</v>
      </c>
      <c r="R31" s="9">
        <v>6.4</v>
      </c>
      <c r="S31" s="9">
        <v>6.1</v>
      </c>
      <c r="T31" s="9">
        <v>5.8</v>
      </c>
      <c r="U31" s="9">
        <v>7.3</v>
      </c>
      <c r="V31" s="9">
        <v>8.4</v>
      </c>
      <c r="W31" s="9">
        <v>8.2</v>
      </c>
      <c r="X31" s="9">
        <v>8.2</v>
      </c>
      <c r="Y31" s="9">
        <v>6.3</v>
      </c>
      <c r="Z31" s="45">
        <f t="shared" si="0"/>
        <v>3.8249999999999997</v>
      </c>
      <c r="AA31" s="116" t="s">
        <v>17</v>
      </c>
      <c r="AB31" s="9">
        <v>9.1</v>
      </c>
      <c r="AC31" s="123">
        <v>0.9659722222222222</v>
      </c>
      <c r="AD31" s="29">
        <v>28</v>
      </c>
      <c r="AE31" s="116" t="s">
        <v>17</v>
      </c>
      <c r="AF31" s="9">
        <v>15.5</v>
      </c>
      <c r="AG31" s="126">
        <v>0.9270833333333334</v>
      </c>
    </row>
    <row r="32" spans="1:33" ht="14.25" customHeight="1">
      <c r="A32" s="112">
        <v>29</v>
      </c>
      <c r="B32" s="13">
        <v>7.5</v>
      </c>
      <c r="C32" s="9">
        <v>7.4</v>
      </c>
      <c r="D32" s="9">
        <v>5.2</v>
      </c>
      <c r="E32" s="9">
        <v>3.5</v>
      </c>
      <c r="F32" s="9">
        <v>1.4</v>
      </c>
      <c r="G32" s="9">
        <v>1.4</v>
      </c>
      <c r="H32" s="9">
        <v>2.1</v>
      </c>
      <c r="I32" s="9">
        <v>1.2</v>
      </c>
      <c r="J32" s="9">
        <v>2.4</v>
      </c>
      <c r="K32" s="9">
        <v>2</v>
      </c>
      <c r="L32" s="9">
        <v>1.5</v>
      </c>
      <c r="M32" s="9">
        <v>1.3</v>
      </c>
      <c r="N32" s="9">
        <v>1.1</v>
      </c>
      <c r="O32" s="9">
        <v>1.4</v>
      </c>
      <c r="P32" s="9">
        <v>2.3</v>
      </c>
      <c r="Q32" s="9">
        <v>1.6</v>
      </c>
      <c r="R32" s="9">
        <v>1.3</v>
      </c>
      <c r="S32" s="9">
        <v>2.1</v>
      </c>
      <c r="T32" s="9">
        <v>2</v>
      </c>
      <c r="U32" s="9">
        <v>3.4</v>
      </c>
      <c r="V32" s="9">
        <v>3.5</v>
      </c>
      <c r="W32" s="9">
        <v>3.1</v>
      </c>
      <c r="X32" s="9">
        <v>4</v>
      </c>
      <c r="Y32" s="9">
        <v>3.6</v>
      </c>
      <c r="Z32" s="45">
        <f t="shared" si="0"/>
        <v>2.7624999999999997</v>
      </c>
      <c r="AA32" s="116" t="s">
        <v>14</v>
      </c>
      <c r="AB32" s="9">
        <v>7.9</v>
      </c>
      <c r="AC32" s="123">
        <v>0.07916666666666666</v>
      </c>
      <c r="AD32" s="29">
        <v>29</v>
      </c>
      <c r="AE32" s="116" t="s">
        <v>14</v>
      </c>
      <c r="AF32" s="9">
        <v>14.7</v>
      </c>
      <c r="AG32" s="126">
        <v>0.07291666666666667</v>
      </c>
    </row>
    <row r="33" spans="1:33" ht="14.25" customHeight="1">
      <c r="A33" s="112">
        <v>30</v>
      </c>
      <c r="B33" s="13">
        <v>2.9</v>
      </c>
      <c r="C33" s="9">
        <v>4.5</v>
      </c>
      <c r="D33" s="9">
        <v>3.3</v>
      </c>
      <c r="E33" s="9">
        <v>3.7</v>
      </c>
      <c r="F33" s="9">
        <v>6.2</v>
      </c>
      <c r="G33" s="9">
        <v>5.7</v>
      </c>
      <c r="H33" s="9">
        <v>5.8</v>
      </c>
      <c r="I33" s="9">
        <v>5.8</v>
      </c>
      <c r="J33" s="9">
        <v>6.3</v>
      </c>
      <c r="K33" s="9">
        <v>7.3</v>
      </c>
      <c r="L33" s="9">
        <v>5.5</v>
      </c>
      <c r="M33" s="9">
        <v>6.5</v>
      </c>
      <c r="N33" s="9">
        <v>6.7</v>
      </c>
      <c r="O33" s="9">
        <v>2.5</v>
      </c>
      <c r="P33" s="9">
        <v>2.2</v>
      </c>
      <c r="Q33" s="9">
        <v>4</v>
      </c>
      <c r="R33" s="9">
        <v>4.7</v>
      </c>
      <c r="S33" s="9">
        <v>3.6</v>
      </c>
      <c r="T33" s="9">
        <v>4.9</v>
      </c>
      <c r="U33" s="9">
        <v>5.1</v>
      </c>
      <c r="V33" s="9">
        <v>6.3</v>
      </c>
      <c r="W33" s="9">
        <v>5.3</v>
      </c>
      <c r="X33" s="9">
        <v>4.9</v>
      </c>
      <c r="Y33" s="9">
        <v>4.1</v>
      </c>
      <c r="Z33" s="45">
        <f t="shared" si="0"/>
        <v>4.908333333333332</v>
      </c>
      <c r="AA33" s="116" t="s">
        <v>17</v>
      </c>
      <c r="AB33" s="9">
        <v>7.6</v>
      </c>
      <c r="AC33" s="123">
        <v>0.8645833333333334</v>
      </c>
      <c r="AD33" s="29">
        <v>30</v>
      </c>
      <c r="AE33" s="116" t="s">
        <v>15</v>
      </c>
      <c r="AF33" s="9">
        <v>15.9</v>
      </c>
      <c r="AG33" s="126">
        <v>0.6680555555555556</v>
      </c>
    </row>
    <row r="34" spans="1:33" ht="14.25" customHeight="1">
      <c r="A34" s="112">
        <v>31</v>
      </c>
      <c r="B34" s="13">
        <v>3.7</v>
      </c>
      <c r="C34" s="9">
        <v>1.6</v>
      </c>
      <c r="D34" s="9">
        <v>3.2</v>
      </c>
      <c r="E34" s="9">
        <v>3.4</v>
      </c>
      <c r="F34" s="9">
        <v>2.9</v>
      </c>
      <c r="G34" s="9">
        <v>3.2</v>
      </c>
      <c r="H34" s="9">
        <v>2.4</v>
      </c>
      <c r="I34" s="9">
        <v>1.9</v>
      </c>
      <c r="J34" s="9">
        <v>1.3</v>
      </c>
      <c r="K34" s="9">
        <v>1.8</v>
      </c>
      <c r="L34" s="9">
        <v>4.8</v>
      </c>
      <c r="M34" s="9">
        <v>3.4</v>
      </c>
      <c r="N34" s="9">
        <v>4.5</v>
      </c>
      <c r="O34" s="9">
        <v>4.7</v>
      </c>
      <c r="P34" s="9">
        <v>2.4</v>
      </c>
      <c r="Q34" s="9">
        <v>2.1</v>
      </c>
      <c r="R34" s="9">
        <v>1.9</v>
      </c>
      <c r="S34" s="9">
        <v>3.3</v>
      </c>
      <c r="T34" s="9">
        <v>5</v>
      </c>
      <c r="U34" s="9">
        <v>3.7</v>
      </c>
      <c r="V34" s="9">
        <v>3</v>
      </c>
      <c r="W34" s="9">
        <v>1.3</v>
      </c>
      <c r="X34" s="9">
        <v>1.6</v>
      </c>
      <c r="Y34" s="9">
        <v>1.8</v>
      </c>
      <c r="Z34" s="45">
        <f t="shared" si="0"/>
        <v>2.870833333333333</v>
      </c>
      <c r="AA34" s="116" t="s">
        <v>16</v>
      </c>
      <c r="AB34" s="9">
        <v>6.4</v>
      </c>
      <c r="AC34" s="123">
        <v>0.46458333333333335</v>
      </c>
      <c r="AD34" s="29">
        <v>31</v>
      </c>
      <c r="AE34" s="116" t="s">
        <v>16</v>
      </c>
      <c r="AF34" s="9">
        <v>12.1</v>
      </c>
      <c r="AG34" s="126">
        <v>0.46388888888888885</v>
      </c>
    </row>
    <row r="35" spans="1:33" ht="14.25" customHeight="1">
      <c r="A35" s="114" t="s">
        <v>23</v>
      </c>
      <c r="B35" s="26">
        <f aca="true" t="shared" si="1" ref="B35:K35">AVERAGE(B4:B34)</f>
        <v>2.6451612903225805</v>
      </c>
      <c r="C35" s="27">
        <f t="shared" si="1"/>
        <v>2.574193548387097</v>
      </c>
      <c r="D35" s="27">
        <f t="shared" si="1"/>
        <v>2.393548387096774</v>
      </c>
      <c r="E35" s="27">
        <f t="shared" si="1"/>
        <v>2.4806451612903233</v>
      </c>
      <c r="F35" s="27">
        <f t="shared" si="1"/>
        <v>2.45483870967742</v>
      </c>
      <c r="G35" s="27">
        <f t="shared" si="1"/>
        <v>2.3580645161290326</v>
      </c>
      <c r="H35" s="27">
        <f t="shared" si="1"/>
        <v>2.570967741935484</v>
      </c>
      <c r="I35" s="27">
        <f t="shared" si="1"/>
        <v>2.348387096774193</v>
      </c>
      <c r="J35" s="27">
        <f t="shared" si="1"/>
        <v>2.6096774193548384</v>
      </c>
      <c r="K35" s="27">
        <f t="shared" si="1"/>
        <v>3.3354838709677415</v>
      </c>
      <c r="L35" s="27">
        <f aca="true" t="shared" si="2" ref="L35:Z35">AVERAGE(L4:L34)</f>
        <v>3.580645161290322</v>
      </c>
      <c r="M35" s="27">
        <f t="shared" si="2"/>
        <v>4.090322580645162</v>
      </c>
      <c r="N35" s="27">
        <f t="shared" si="2"/>
        <v>3.9322580645161294</v>
      </c>
      <c r="O35" s="27">
        <f t="shared" si="2"/>
        <v>3.8612903225806448</v>
      </c>
      <c r="P35" s="27">
        <f t="shared" si="2"/>
        <v>3.287096774193548</v>
      </c>
      <c r="Q35" s="27">
        <f t="shared" si="2"/>
        <v>2.9870967741935477</v>
      </c>
      <c r="R35" s="27">
        <f t="shared" si="2"/>
        <v>2.793548387096775</v>
      </c>
      <c r="S35" s="27">
        <f t="shared" si="2"/>
        <v>3.1516129032258062</v>
      </c>
      <c r="T35" s="27">
        <f t="shared" si="2"/>
        <v>3.2774193548387105</v>
      </c>
      <c r="U35" s="27">
        <f t="shared" si="2"/>
        <v>3.229032258064517</v>
      </c>
      <c r="V35" s="27">
        <f t="shared" si="2"/>
        <v>3.0838709677419356</v>
      </c>
      <c r="W35" s="27">
        <f t="shared" si="2"/>
        <v>2.6612903225806446</v>
      </c>
      <c r="X35" s="27">
        <f t="shared" si="2"/>
        <v>2.641935483870968</v>
      </c>
      <c r="Y35" s="27">
        <f t="shared" si="2"/>
        <v>2.5225806451612893</v>
      </c>
      <c r="Z35" s="47">
        <f t="shared" si="2"/>
        <v>2.952956989247312</v>
      </c>
      <c r="AA35" s="118"/>
      <c r="AB35" s="27">
        <f>AVERAGE(AB4:AB34)</f>
        <v>6.322580645161289</v>
      </c>
      <c r="AC35" s="42"/>
      <c r="AD35" s="42"/>
      <c r="AE35" s="118"/>
      <c r="AF35" s="27">
        <f>AVERAGE(AF4:AF34)</f>
        <v>12.161290322580646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9.1</v>
      </c>
      <c r="O38" s="119" t="s">
        <v>17</v>
      </c>
      <c r="P38" s="30">
        <v>28</v>
      </c>
      <c r="Q38" s="120">
        <v>0.9659722222222222</v>
      </c>
      <c r="T38" s="19">
        <f>MAX(風速2)</f>
        <v>19.5</v>
      </c>
      <c r="U38" s="119" t="s">
        <v>14</v>
      </c>
      <c r="V38" s="30">
        <v>22</v>
      </c>
      <c r="W38" s="120">
        <v>0.5513888888888888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38</v>
      </c>
      <c r="B1" s="52"/>
      <c r="C1" s="53"/>
      <c r="D1" s="53"/>
      <c r="E1" s="53"/>
      <c r="F1" s="53"/>
      <c r="G1" s="97"/>
      <c r="H1" s="52"/>
      <c r="I1" s="129">
        <f>'1月'!Z1</f>
        <v>2001</v>
      </c>
      <c r="J1" s="130" t="s">
        <v>39</v>
      </c>
      <c r="K1" s="130" t="str">
        <f>("（平成"&amp;TEXT((I1-1988),"0")&amp;"年）")</f>
        <v>（平成13年）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4.529166666666666</v>
      </c>
      <c r="C5" s="70">
        <f>'2月'!Z4</f>
        <v>2.141666666666666</v>
      </c>
      <c r="D5" s="70">
        <f>'3月'!Z4</f>
        <v>5.079166666666666</v>
      </c>
      <c r="E5" s="70">
        <f>'4月'!Z4</f>
        <v>1.9874999999999998</v>
      </c>
      <c r="F5" s="70">
        <f>'5月'!Z4</f>
        <v>4.604166666666668</v>
      </c>
      <c r="G5" s="70">
        <f>'6月'!Z4</f>
        <v>2.158333333333333</v>
      </c>
      <c r="H5" s="70">
        <f>'7月'!Z4</f>
        <v>2.720833333333333</v>
      </c>
      <c r="I5" s="70">
        <f>'8月'!Z4</f>
        <v>2.679166666666666</v>
      </c>
      <c r="J5" s="70">
        <f>'9月'!Z4</f>
        <v>2.0083333333333333</v>
      </c>
      <c r="K5" s="70">
        <f>'10月'!Z4</f>
        <v>2.45</v>
      </c>
      <c r="L5" s="70">
        <f>'11月'!Z4</f>
        <v>1.979166666666667</v>
      </c>
      <c r="M5" s="71">
        <f>'12月'!Z4</f>
        <v>2.220833333333333</v>
      </c>
      <c r="N5" s="54"/>
    </row>
    <row r="6" spans="1:14" ht="19.5" customHeight="1">
      <c r="A6" s="72">
        <v>2</v>
      </c>
      <c r="B6" s="73">
        <f>'1月'!Z5</f>
        <v>3.9333333333333336</v>
      </c>
      <c r="C6" s="74">
        <f>'2月'!Z5</f>
        <v>2.0375</v>
      </c>
      <c r="D6" s="74">
        <f>'3月'!Z5</f>
        <v>3.704166666666666</v>
      </c>
      <c r="E6" s="74">
        <f>'4月'!Z5</f>
        <v>2.483333333333333</v>
      </c>
      <c r="F6" s="74">
        <f>'5月'!Z5</f>
        <v>3.583333333333334</v>
      </c>
      <c r="G6" s="74">
        <f>'6月'!Z5</f>
        <v>2.6625</v>
      </c>
      <c r="H6" s="74">
        <f>'7月'!Z5</f>
        <v>2.2958333333333334</v>
      </c>
      <c r="I6" s="74">
        <f>'8月'!Z5</f>
        <v>3.349999999999999</v>
      </c>
      <c r="J6" s="74">
        <f>'9月'!Z5</f>
        <v>2.308333333333333</v>
      </c>
      <c r="K6" s="74">
        <f>'10月'!Z5</f>
        <v>2.4625</v>
      </c>
      <c r="L6" s="74">
        <f>'11月'!Z5</f>
        <v>2.5875</v>
      </c>
      <c r="M6" s="75">
        <f>'12月'!Z5</f>
        <v>3.5125000000000006</v>
      </c>
      <c r="N6" s="54"/>
    </row>
    <row r="7" spans="1:14" ht="19.5" customHeight="1">
      <c r="A7" s="72">
        <v>3</v>
      </c>
      <c r="B7" s="73">
        <f>'1月'!Z6</f>
        <v>3.4499999999999993</v>
      </c>
      <c r="C7" s="74">
        <f>'2月'!Z6</f>
        <v>4.904166666666667</v>
      </c>
      <c r="D7" s="74">
        <f>'3月'!Z6</f>
        <v>1.9666666666666668</v>
      </c>
      <c r="E7" s="74">
        <f>'4月'!Z6</f>
        <v>4.029166666666666</v>
      </c>
      <c r="F7" s="74">
        <f>'5月'!Z6</f>
        <v>4.633333333333333</v>
      </c>
      <c r="G7" s="74">
        <f>'6月'!Z6</f>
        <v>2.8833333333333324</v>
      </c>
      <c r="H7" s="74">
        <f>'7月'!Z6</f>
        <v>3.2249999999999996</v>
      </c>
      <c r="I7" s="74">
        <f>'8月'!Z6</f>
        <v>2.5125</v>
      </c>
      <c r="J7" s="74">
        <f>'9月'!Z6</f>
        <v>2.6583333333333337</v>
      </c>
      <c r="K7" s="74">
        <f>'10月'!Z6</f>
        <v>2.904166666666667</v>
      </c>
      <c r="L7" s="74">
        <f>'11月'!Z6</f>
        <v>2.420833333333334</v>
      </c>
      <c r="M7" s="75">
        <f>'12月'!Z6</f>
        <v>2.1375000000000006</v>
      </c>
      <c r="N7" s="54"/>
    </row>
    <row r="8" spans="1:14" ht="19.5" customHeight="1">
      <c r="A8" s="72">
        <v>4</v>
      </c>
      <c r="B8" s="73">
        <f>'1月'!Z7</f>
        <v>3.8375</v>
      </c>
      <c r="C8" s="74">
        <f>'2月'!Z7</f>
        <v>2.933333333333333</v>
      </c>
      <c r="D8" s="74">
        <f>'3月'!Z7</f>
        <v>2.6875000000000004</v>
      </c>
      <c r="E8" s="74">
        <f>'4月'!Z7</f>
        <v>2.795833333333333</v>
      </c>
      <c r="F8" s="74">
        <f>'5月'!Z7</f>
        <v>3.066666666666666</v>
      </c>
      <c r="G8" s="74">
        <f>'6月'!Z7</f>
        <v>2.1</v>
      </c>
      <c r="H8" s="74">
        <f>'7月'!Z7</f>
        <v>1.854166666666667</v>
      </c>
      <c r="I8" s="74">
        <f>'8月'!Z7</f>
        <v>2.8333333333333335</v>
      </c>
      <c r="J8" s="74">
        <f>'9月'!Z7</f>
        <v>3.808333333333334</v>
      </c>
      <c r="K8" s="74">
        <f>'10月'!Z7</f>
        <v>2.3</v>
      </c>
      <c r="L8" s="74">
        <f>'11月'!Z7</f>
        <v>2.608333333333334</v>
      </c>
      <c r="M8" s="75">
        <f>'12月'!Z7</f>
        <v>2.3375</v>
      </c>
      <c r="N8" s="54"/>
    </row>
    <row r="9" spans="1:14" ht="19.5" customHeight="1">
      <c r="A9" s="72">
        <v>5</v>
      </c>
      <c r="B9" s="73">
        <f>'1月'!Z8</f>
        <v>4.308333333333333</v>
      </c>
      <c r="C9" s="74">
        <f>'2月'!Z8</f>
        <v>1.925</v>
      </c>
      <c r="D9" s="74">
        <f>'3月'!Z8</f>
        <v>4.750000000000001</v>
      </c>
      <c r="E9" s="74">
        <f>'4月'!Z8</f>
        <v>3.0333333333333337</v>
      </c>
      <c r="F9" s="74">
        <f>'5月'!Z8</f>
        <v>2.0333333333333337</v>
      </c>
      <c r="G9" s="74">
        <f>'6月'!Z8</f>
        <v>1.9749999999999999</v>
      </c>
      <c r="H9" s="74">
        <f>'7月'!Z8</f>
        <v>2.154166666666667</v>
      </c>
      <c r="I9" s="74">
        <f>'8月'!Z8</f>
        <v>3.0208333333333335</v>
      </c>
      <c r="J9" s="74">
        <f>'9月'!Z8</f>
        <v>4.145833333333333</v>
      </c>
      <c r="K9" s="74">
        <f>'10月'!Z8</f>
        <v>2.1625</v>
      </c>
      <c r="L9" s="74">
        <f>'11月'!Z8</f>
        <v>1.7791666666666668</v>
      </c>
      <c r="M9" s="75">
        <f>'12月'!Z8</f>
        <v>2.145833333333333</v>
      </c>
      <c r="N9" s="54"/>
    </row>
    <row r="10" spans="1:14" ht="19.5" customHeight="1">
      <c r="A10" s="72">
        <v>6</v>
      </c>
      <c r="B10" s="73">
        <f>'1月'!Z9</f>
        <v>4.5875</v>
      </c>
      <c r="C10" s="74">
        <f>'2月'!Z9</f>
        <v>2.866666666666666</v>
      </c>
      <c r="D10" s="74">
        <f>'3月'!Z9</f>
        <v>3.283333333333333</v>
      </c>
      <c r="E10" s="74">
        <f>'4月'!Z9</f>
        <v>2.9125</v>
      </c>
      <c r="F10" s="74">
        <f>'5月'!Z9</f>
        <v>2.5625</v>
      </c>
      <c r="G10" s="74">
        <f>'6月'!Z9</f>
        <v>1.3208333333333335</v>
      </c>
      <c r="H10" s="74">
        <f>'7月'!Z9</f>
        <v>1.7666666666666666</v>
      </c>
      <c r="I10" s="74">
        <f>'8月'!Z9</f>
        <v>2.3041666666666667</v>
      </c>
      <c r="J10" s="74">
        <f>'9月'!Z9</f>
        <v>2.6291666666666673</v>
      </c>
      <c r="K10" s="74">
        <f>'10月'!Z9</f>
        <v>1.8333333333333333</v>
      </c>
      <c r="L10" s="74">
        <f>'11月'!Z9</f>
        <v>3.320833333333333</v>
      </c>
      <c r="M10" s="75">
        <f>'12月'!Z9</f>
        <v>2.754166666666666</v>
      </c>
      <c r="N10" s="54"/>
    </row>
    <row r="11" spans="1:14" ht="19.5" customHeight="1">
      <c r="A11" s="72">
        <v>7</v>
      </c>
      <c r="B11" s="73">
        <f>'1月'!Z10</f>
        <v>2.7208333333333337</v>
      </c>
      <c r="C11" s="74">
        <f>'2月'!Z10</f>
        <v>2.9666666666666655</v>
      </c>
      <c r="D11" s="74">
        <f>'3月'!Z10</f>
        <v>3.975</v>
      </c>
      <c r="E11" s="74">
        <f>'4月'!Z10</f>
        <v>3.149999999999999</v>
      </c>
      <c r="F11" s="74">
        <f>'5月'!Z10</f>
        <v>4.5125</v>
      </c>
      <c r="G11" s="74">
        <f>'6月'!Z10</f>
        <v>2.1541666666666663</v>
      </c>
      <c r="H11" s="74">
        <f>'7月'!Z10</f>
        <v>2.1833333333333336</v>
      </c>
      <c r="I11" s="74">
        <f>'8月'!Z10</f>
        <v>2.495833333333333</v>
      </c>
      <c r="J11" s="74">
        <f>'9月'!Z10</f>
        <v>1.529166666666667</v>
      </c>
      <c r="K11" s="74">
        <f>'10月'!Z10</f>
        <v>3.375</v>
      </c>
      <c r="L11" s="74">
        <f>'11月'!Z10</f>
        <v>2.7708333333333335</v>
      </c>
      <c r="M11" s="75">
        <f>'12月'!Z10</f>
        <v>2.841666666666667</v>
      </c>
      <c r="N11" s="54"/>
    </row>
    <row r="12" spans="1:14" ht="19.5" customHeight="1">
      <c r="A12" s="72">
        <v>8</v>
      </c>
      <c r="B12" s="73">
        <f>'1月'!Z11</f>
        <v>5.7</v>
      </c>
      <c r="C12" s="74">
        <f>'2月'!Z11</f>
        <v>2.3208333333333333</v>
      </c>
      <c r="D12" s="74">
        <f>'3月'!Z11</f>
        <v>3.5458333333333325</v>
      </c>
      <c r="E12" s="74">
        <f>'4月'!Z11</f>
        <v>1.8583333333333334</v>
      </c>
      <c r="F12" s="74">
        <f>'5月'!Z11</f>
        <v>2.316666666666667</v>
      </c>
      <c r="G12" s="74">
        <f>'6月'!Z11</f>
        <v>3.191666666666667</v>
      </c>
      <c r="H12" s="74">
        <f>'7月'!Z11</f>
        <v>1.9416666666666664</v>
      </c>
      <c r="I12" s="74">
        <f>'8月'!Z11</f>
        <v>2.5541666666666667</v>
      </c>
      <c r="J12" s="74">
        <f>'9月'!Z11</f>
        <v>2.2624999999999997</v>
      </c>
      <c r="K12" s="74">
        <f>'10月'!Z11</f>
        <v>5.079166666666667</v>
      </c>
      <c r="L12" s="74">
        <f>'11月'!Z11</f>
        <v>2.3041666666666667</v>
      </c>
      <c r="M12" s="75">
        <f>'12月'!Z11</f>
        <v>1.9666666666666668</v>
      </c>
      <c r="N12" s="54"/>
    </row>
    <row r="13" spans="1:14" ht="19.5" customHeight="1">
      <c r="A13" s="72">
        <v>9</v>
      </c>
      <c r="B13" s="73">
        <f>'1月'!Z12</f>
        <v>2.2874999999999996</v>
      </c>
      <c r="C13" s="74">
        <f>'2月'!Z12</f>
        <v>2.1624999999999996</v>
      </c>
      <c r="D13" s="74">
        <f>'3月'!Z12</f>
        <v>2.020833333333333</v>
      </c>
      <c r="E13" s="74">
        <f>'4月'!Z12</f>
        <v>1.8250000000000002</v>
      </c>
      <c r="F13" s="74">
        <f>'5月'!Z12</f>
        <v>3.545833333333334</v>
      </c>
      <c r="G13" s="74">
        <f>'6月'!Z12</f>
        <v>4.124999999999999</v>
      </c>
      <c r="H13" s="74">
        <f>'7月'!Z12</f>
        <v>1.929166666666667</v>
      </c>
      <c r="I13" s="74">
        <f>'8月'!Z12</f>
        <v>1.8333333333333333</v>
      </c>
      <c r="J13" s="74">
        <f>'9月'!Z12</f>
        <v>3.170833333333333</v>
      </c>
      <c r="K13" s="74">
        <f>'10月'!Z12</f>
        <v>5.974999999999999</v>
      </c>
      <c r="L13" s="74">
        <f>'11月'!Z12</f>
        <v>2.4958333333333336</v>
      </c>
      <c r="M13" s="75">
        <f>'12月'!Z12</f>
        <v>3.4416666666666664</v>
      </c>
      <c r="N13" s="54"/>
    </row>
    <row r="14" spans="1:14" ht="19.5" customHeight="1">
      <c r="A14" s="76">
        <v>10</v>
      </c>
      <c r="B14" s="77">
        <f>'1月'!Z13</f>
        <v>2.829166666666667</v>
      </c>
      <c r="C14" s="78">
        <f>'2月'!Z13</f>
        <v>2.5083333333333333</v>
      </c>
      <c r="D14" s="78">
        <f>'3月'!Z13</f>
        <v>2.9791666666666674</v>
      </c>
      <c r="E14" s="78">
        <f>'4月'!Z13</f>
        <v>2.2916666666666674</v>
      </c>
      <c r="F14" s="78">
        <f>'5月'!Z13</f>
        <v>1.7958333333333336</v>
      </c>
      <c r="G14" s="78">
        <f>'6月'!Z13</f>
        <v>1.6208333333333327</v>
      </c>
      <c r="H14" s="78">
        <f>'7月'!Z13</f>
        <v>2.4875000000000003</v>
      </c>
      <c r="I14" s="78">
        <f>'8月'!Z13</f>
        <v>1.4374999999999998</v>
      </c>
      <c r="J14" s="78">
        <f>'9月'!Z13</f>
        <v>2.8375000000000004</v>
      </c>
      <c r="K14" s="78">
        <f>'10月'!Z13</f>
        <v>5.579166666666666</v>
      </c>
      <c r="L14" s="78">
        <f>'11月'!Z13</f>
        <v>4.095833333333333</v>
      </c>
      <c r="M14" s="79">
        <f>'12月'!Z13</f>
        <v>3.029166666666667</v>
      </c>
      <c r="N14" s="54"/>
    </row>
    <row r="15" spans="1:14" ht="19.5" customHeight="1">
      <c r="A15" s="68">
        <v>11</v>
      </c>
      <c r="B15" s="69">
        <f>'1月'!Z14</f>
        <v>2.8333333333333335</v>
      </c>
      <c r="C15" s="70">
        <f>'2月'!Z14</f>
        <v>3.670833333333334</v>
      </c>
      <c r="D15" s="70">
        <f>'3月'!Z14</f>
        <v>2.8458333333333337</v>
      </c>
      <c r="E15" s="70">
        <f>'4月'!Z14</f>
        <v>3.1791666666666667</v>
      </c>
      <c r="F15" s="70">
        <f>'5月'!Z14</f>
        <v>2.016666666666667</v>
      </c>
      <c r="G15" s="70">
        <f>'6月'!Z14</f>
        <v>1.8458333333333334</v>
      </c>
      <c r="H15" s="70">
        <f>'7月'!Z14</f>
        <v>2.629166666666667</v>
      </c>
      <c r="I15" s="70">
        <f>'8月'!Z14</f>
        <v>3.258333333333334</v>
      </c>
      <c r="J15" s="70">
        <f>'9月'!Z14</f>
        <v>4.525</v>
      </c>
      <c r="K15" s="70">
        <f>'10月'!Z14</f>
        <v>3.637500000000001</v>
      </c>
      <c r="L15" s="70">
        <f>'11月'!Z14</f>
        <v>2.9416666666666678</v>
      </c>
      <c r="M15" s="71">
        <f>'12月'!Z14</f>
        <v>2.0708333333333333</v>
      </c>
      <c r="N15" s="54"/>
    </row>
    <row r="16" spans="1:14" ht="19.5" customHeight="1">
      <c r="A16" s="72">
        <v>12</v>
      </c>
      <c r="B16" s="73">
        <f>'1月'!Z15</f>
        <v>3.5958333333333337</v>
      </c>
      <c r="C16" s="74">
        <f>'2月'!Z15</f>
        <v>3.2791666666666672</v>
      </c>
      <c r="D16" s="74">
        <f>'3月'!Z15</f>
        <v>3.0124999999999997</v>
      </c>
      <c r="E16" s="74">
        <f>'4月'!Z15</f>
        <v>2.9791666666666674</v>
      </c>
      <c r="F16" s="74">
        <f>'5月'!Z15</f>
        <v>3.0499999999999994</v>
      </c>
      <c r="G16" s="74">
        <f>'6月'!Z15</f>
        <v>1.779166666666667</v>
      </c>
      <c r="H16" s="74">
        <f>'7月'!Z15</f>
        <v>2.9124999999999996</v>
      </c>
      <c r="I16" s="74">
        <f>'8月'!Z15</f>
        <v>3.045833333333334</v>
      </c>
      <c r="J16" s="74">
        <f>'9月'!Z15</f>
        <v>2.1791666666666667</v>
      </c>
      <c r="K16" s="74">
        <f>'10月'!Z15</f>
        <v>1.5291666666666666</v>
      </c>
      <c r="L16" s="74">
        <f>'11月'!Z15</f>
        <v>2.1666666666666665</v>
      </c>
      <c r="M16" s="75">
        <f>'12月'!Z15</f>
        <v>1.9000000000000004</v>
      </c>
      <c r="N16" s="54"/>
    </row>
    <row r="17" spans="1:14" ht="19.5" customHeight="1">
      <c r="A17" s="72">
        <v>13</v>
      </c>
      <c r="B17" s="73">
        <f>'1月'!Z16</f>
        <v>3.4708333333333345</v>
      </c>
      <c r="C17" s="74">
        <f>'2月'!Z16</f>
        <v>2.733333333333333</v>
      </c>
      <c r="D17" s="74">
        <f>'3月'!Z16</f>
        <v>3.4916666666666654</v>
      </c>
      <c r="E17" s="74">
        <f>'4月'!Z16</f>
        <v>2.408333333333333</v>
      </c>
      <c r="F17" s="74">
        <f>'5月'!Z16</f>
        <v>2.4916666666666667</v>
      </c>
      <c r="G17" s="74">
        <f>'6月'!Z16</f>
        <v>2.620833333333333</v>
      </c>
      <c r="H17" s="74">
        <f>'7月'!Z16</f>
        <v>2.1500000000000004</v>
      </c>
      <c r="I17" s="74">
        <f>'8月'!Z16</f>
        <v>1.4000000000000001</v>
      </c>
      <c r="J17" s="74">
        <f>'9月'!Z16</f>
        <v>2.7708333333333326</v>
      </c>
      <c r="K17" s="74">
        <f>'10月'!Z16</f>
        <v>2.1041666666666665</v>
      </c>
      <c r="L17" s="74">
        <f>'11月'!Z16</f>
        <v>2.0749999999999997</v>
      </c>
      <c r="M17" s="75">
        <f>'12月'!Z16</f>
        <v>3.0666666666666664</v>
      </c>
      <c r="N17" s="54"/>
    </row>
    <row r="18" spans="1:14" ht="19.5" customHeight="1">
      <c r="A18" s="72">
        <v>14</v>
      </c>
      <c r="B18" s="73">
        <f>'1月'!Z17</f>
        <v>3.3416666666666663</v>
      </c>
      <c r="C18" s="74">
        <f>'2月'!Z17</f>
        <v>3.0833333333333335</v>
      </c>
      <c r="D18" s="74">
        <f>'3月'!Z17</f>
        <v>2.7458333333333336</v>
      </c>
      <c r="E18" s="74">
        <f>'4月'!Z17</f>
        <v>1.6458333333333337</v>
      </c>
      <c r="F18" s="74">
        <f>'5月'!Z17</f>
        <v>2.4416666666666664</v>
      </c>
      <c r="G18" s="74">
        <f>'6月'!Z17</f>
        <v>3.8750000000000004</v>
      </c>
      <c r="H18" s="74">
        <f>'7月'!Z17</f>
        <v>1.7458333333333336</v>
      </c>
      <c r="I18" s="74">
        <f>'8月'!Z17</f>
        <v>2.3124999999999996</v>
      </c>
      <c r="J18" s="74">
        <f>'9月'!Z17</f>
        <v>2.1541666666666672</v>
      </c>
      <c r="K18" s="74">
        <f>'10月'!Z17</f>
        <v>2.0083333333333333</v>
      </c>
      <c r="L18" s="74">
        <f>'11月'!Z17</f>
        <v>2.954166666666667</v>
      </c>
      <c r="M18" s="75">
        <f>'12月'!Z17</f>
        <v>2.879166666666667</v>
      </c>
      <c r="N18" s="54"/>
    </row>
    <row r="19" spans="1:14" ht="19.5" customHeight="1">
      <c r="A19" s="72">
        <v>15</v>
      </c>
      <c r="B19" s="73">
        <f>'1月'!Z18</f>
        <v>3.129166666666667</v>
      </c>
      <c r="C19" s="74">
        <f>'2月'!Z18</f>
        <v>2.4791666666666665</v>
      </c>
      <c r="D19" s="74">
        <f>'3月'!Z18</f>
        <v>5.974999999999999</v>
      </c>
      <c r="E19" s="74">
        <f>'4月'!Z18</f>
        <v>2.745833333333333</v>
      </c>
      <c r="F19" s="74">
        <f>'5月'!Z18</f>
        <v>3.2541666666666664</v>
      </c>
      <c r="G19" s="74">
        <f>'6月'!Z18</f>
        <v>5.0249999999999995</v>
      </c>
      <c r="H19" s="74">
        <f>'7月'!Z18</f>
        <v>2.3166666666666664</v>
      </c>
      <c r="I19" s="74">
        <f>'8月'!Z18</f>
        <v>3.2249999999999996</v>
      </c>
      <c r="J19" s="74">
        <f>'9月'!Z18</f>
        <v>1.445833333333333</v>
      </c>
      <c r="K19" s="74">
        <f>'10月'!Z18</f>
        <v>3.3708333333333336</v>
      </c>
      <c r="L19" s="74">
        <f>'11月'!Z18</f>
        <v>2.170833333333334</v>
      </c>
      <c r="M19" s="75">
        <f>'12月'!Z18</f>
        <v>3.329166666666667</v>
      </c>
      <c r="N19" s="54"/>
    </row>
    <row r="20" spans="1:14" ht="19.5" customHeight="1">
      <c r="A20" s="72">
        <v>16</v>
      </c>
      <c r="B20" s="73">
        <f>'1月'!Z19</f>
        <v>2.9250000000000003</v>
      </c>
      <c r="C20" s="74">
        <f>'2月'!Z19</f>
        <v>4.55</v>
      </c>
      <c r="D20" s="74">
        <f>'3月'!Z19</f>
        <v>2.3041666666666667</v>
      </c>
      <c r="E20" s="74">
        <f>'4月'!Z19</f>
        <v>3.316666666666666</v>
      </c>
      <c r="F20" s="74">
        <f>'5月'!Z19</f>
        <v>2.129166666666667</v>
      </c>
      <c r="G20" s="74">
        <f>'6月'!Z19</f>
        <v>2.5375</v>
      </c>
      <c r="H20" s="74">
        <f>'7月'!Z19</f>
        <v>3.4791666666666665</v>
      </c>
      <c r="I20" s="74">
        <f>'8月'!Z19</f>
        <v>2.6333333333333324</v>
      </c>
      <c r="J20" s="74">
        <f>'9月'!Z19</f>
        <v>2.8416666666666663</v>
      </c>
      <c r="K20" s="74">
        <f>'10月'!Z19</f>
        <v>2.4541666666666666</v>
      </c>
      <c r="L20" s="74">
        <f>'11月'!Z19</f>
        <v>3.225</v>
      </c>
      <c r="M20" s="75">
        <f>'12月'!Z19</f>
        <v>3.204166666666667</v>
      </c>
      <c r="N20" s="54"/>
    </row>
    <row r="21" spans="1:14" ht="19.5" customHeight="1">
      <c r="A21" s="72">
        <v>17</v>
      </c>
      <c r="B21" s="73">
        <f>'1月'!Z20</f>
        <v>3.0291666666666663</v>
      </c>
      <c r="C21" s="74">
        <f>'2月'!Z20</f>
        <v>2.3125000000000004</v>
      </c>
      <c r="D21" s="74">
        <f>'3月'!Z20</f>
        <v>1.695833333333333</v>
      </c>
      <c r="E21" s="74">
        <f>'4月'!Z20</f>
        <v>2.5458333333333334</v>
      </c>
      <c r="F21" s="74">
        <f>'5月'!Z20</f>
        <v>2.5541666666666663</v>
      </c>
      <c r="G21" s="74">
        <f>'6月'!Z20</f>
        <v>1.604166666666667</v>
      </c>
      <c r="H21" s="74">
        <f>'7月'!Z20</f>
        <v>2.5749999999999997</v>
      </c>
      <c r="I21" s="74">
        <f>'8月'!Z20</f>
        <v>3.8499999999999996</v>
      </c>
      <c r="J21" s="74">
        <f>'9月'!Z20</f>
        <v>2.0999999999999996</v>
      </c>
      <c r="K21" s="74">
        <f>'10月'!Z20</f>
        <v>1.6041666666666667</v>
      </c>
      <c r="L21" s="74">
        <f>'11月'!Z20</f>
        <v>5.070833333333334</v>
      </c>
      <c r="M21" s="75">
        <f>'12月'!Z20</f>
        <v>3.0833333333333335</v>
      </c>
      <c r="N21" s="54"/>
    </row>
    <row r="22" spans="1:14" ht="19.5" customHeight="1">
      <c r="A22" s="72">
        <v>18</v>
      </c>
      <c r="B22" s="73">
        <f>'1月'!Z21</f>
        <v>3.654166666666667</v>
      </c>
      <c r="C22" s="74">
        <f>'2月'!Z21</f>
        <v>1.8708333333333333</v>
      </c>
      <c r="D22" s="74">
        <f>'3月'!Z21</f>
        <v>2.220833333333333</v>
      </c>
      <c r="E22" s="74">
        <f>'4月'!Z21</f>
        <v>1.9666666666666668</v>
      </c>
      <c r="F22" s="74">
        <f>'5月'!Z21</f>
        <v>3.2624999999999997</v>
      </c>
      <c r="G22" s="74">
        <f>'6月'!Z21</f>
        <v>2.095833333333333</v>
      </c>
      <c r="H22" s="74">
        <f>'7月'!Z21</f>
        <v>2.75</v>
      </c>
      <c r="I22" s="74">
        <f>'8月'!Z21</f>
        <v>5.616666666666666</v>
      </c>
      <c r="J22" s="74">
        <f>'9月'!Z21</f>
        <v>1.6875000000000002</v>
      </c>
      <c r="K22" s="74">
        <f>'10月'!Z21</f>
        <v>3.120833333333333</v>
      </c>
      <c r="L22" s="74">
        <f>'11月'!Z21</f>
        <v>2.7708333333333335</v>
      </c>
      <c r="M22" s="75">
        <f>'12月'!Z21</f>
        <v>3.5375</v>
      </c>
      <c r="N22" s="54"/>
    </row>
    <row r="23" spans="1:14" ht="19.5" customHeight="1">
      <c r="A23" s="72">
        <v>19</v>
      </c>
      <c r="B23" s="73">
        <f>'1月'!Z22</f>
        <v>2.545833333333333</v>
      </c>
      <c r="C23" s="74">
        <f>'2月'!Z22</f>
        <v>2.7416666666666667</v>
      </c>
      <c r="D23" s="74">
        <f>'3月'!Z22</f>
        <v>2.4583333333333335</v>
      </c>
      <c r="E23" s="74">
        <f>'4月'!Z22</f>
        <v>3.5124999999999997</v>
      </c>
      <c r="F23" s="74">
        <f>'5月'!Z22</f>
        <v>2.8125</v>
      </c>
      <c r="G23" s="74">
        <f>'6月'!Z22</f>
        <v>2.170833333333333</v>
      </c>
      <c r="H23" s="74">
        <f>'7月'!Z22</f>
        <v>2.575</v>
      </c>
      <c r="I23" s="74">
        <f>'8月'!Z22</f>
        <v>3.0875000000000004</v>
      </c>
      <c r="J23" s="74">
        <f>'9月'!Z22</f>
        <v>2.920833333333334</v>
      </c>
      <c r="K23" s="74">
        <f>'10月'!Z22</f>
        <v>2.0833333333333335</v>
      </c>
      <c r="L23" s="74">
        <f>'11月'!Z22</f>
        <v>2.5999999999999996</v>
      </c>
      <c r="M23" s="75">
        <f>'12月'!Z22</f>
        <v>3.15</v>
      </c>
      <c r="N23" s="54"/>
    </row>
    <row r="24" spans="1:14" ht="19.5" customHeight="1">
      <c r="A24" s="76">
        <v>20</v>
      </c>
      <c r="B24" s="77">
        <f>'1月'!Z23</f>
        <v>1.7458333333333333</v>
      </c>
      <c r="C24" s="78">
        <f>'2月'!Z23</f>
        <v>2.3874999999999997</v>
      </c>
      <c r="D24" s="78">
        <f>'3月'!Z23</f>
        <v>2.1666666666666665</v>
      </c>
      <c r="E24" s="78">
        <f>'4月'!Z23</f>
        <v>2.420833333333333</v>
      </c>
      <c r="F24" s="78">
        <f>'5月'!Z23</f>
        <v>1.9583333333333333</v>
      </c>
      <c r="G24" s="78">
        <f>'6月'!Z23</f>
        <v>2.8166666666666664</v>
      </c>
      <c r="H24" s="78">
        <f>'7月'!Z23</f>
        <v>1.770833333333333</v>
      </c>
      <c r="I24" s="78">
        <f>'8月'!Z23</f>
        <v>2.120833333333334</v>
      </c>
      <c r="J24" s="78">
        <f>'9月'!Z23</f>
        <v>4.308333333333334</v>
      </c>
      <c r="K24" s="78">
        <f>'10月'!Z23</f>
        <v>1.8826086956521737</v>
      </c>
      <c r="L24" s="78">
        <f>'11月'!Z23</f>
        <v>2.1333333333333333</v>
      </c>
      <c r="M24" s="79">
        <f>'12月'!Z23</f>
        <v>3.345833333333333</v>
      </c>
      <c r="N24" s="54"/>
    </row>
    <row r="25" spans="1:14" ht="19.5" customHeight="1">
      <c r="A25" s="68">
        <v>21</v>
      </c>
      <c r="B25" s="69">
        <f>'1月'!Z24</f>
        <v>4.033333333333333</v>
      </c>
      <c r="C25" s="70">
        <f>'2月'!Z24</f>
        <v>1.9374999999999998</v>
      </c>
      <c r="D25" s="70">
        <f>'3月'!Z24</f>
        <v>2.1750000000000003</v>
      </c>
      <c r="E25" s="70">
        <f>'4月'!Z24</f>
        <v>3.0374999999999996</v>
      </c>
      <c r="F25" s="70">
        <f>'5月'!Z24</f>
        <v>2.5416666666666665</v>
      </c>
      <c r="G25" s="70">
        <f>'6月'!Z24</f>
        <v>1.8583333333333336</v>
      </c>
      <c r="H25" s="70">
        <f>'7月'!Z24</f>
        <v>1.8708333333333336</v>
      </c>
      <c r="I25" s="70">
        <f>'8月'!Z24</f>
        <v>1.7958333333333334</v>
      </c>
      <c r="J25" s="70">
        <f>'9月'!Z24</f>
        <v>2.095833333333333</v>
      </c>
      <c r="K25" s="70">
        <f>'10月'!Z24</f>
        <v>2.375</v>
      </c>
      <c r="L25" s="70">
        <f>'11月'!Z24</f>
        <v>2.170833333333334</v>
      </c>
      <c r="M25" s="71">
        <f>'12月'!Z24</f>
        <v>2.1333333333333333</v>
      </c>
      <c r="N25" s="54"/>
    </row>
    <row r="26" spans="1:14" ht="19.5" customHeight="1">
      <c r="A26" s="72">
        <v>22</v>
      </c>
      <c r="B26" s="73">
        <f>'1月'!Z25</f>
        <v>1.6833333333333333</v>
      </c>
      <c r="C26" s="74">
        <f>'2月'!Z25</f>
        <v>2.1125</v>
      </c>
      <c r="D26" s="74">
        <f>'3月'!Z25</f>
        <v>2.4208333333333334</v>
      </c>
      <c r="E26" s="74">
        <f>'4月'!Z25</f>
        <v>3.9458333333333324</v>
      </c>
      <c r="F26" s="74">
        <f>'5月'!Z25</f>
        <v>1.7124999999999997</v>
      </c>
      <c r="G26" s="74">
        <f>'6月'!Z25</f>
        <v>2.3499999999999996</v>
      </c>
      <c r="H26" s="74">
        <f>'7月'!Z25</f>
        <v>2.395833333333333</v>
      </c>
      <c r="I26" s="74">
        <f>'8月'!Z25</f>
        <v>3.6041666666666665</v>
      </c>
      <c r="J26" s="74">
        <f>'9月'!Z25</f>
        <v>3.775</v>
      </c>
      <c r="K26" s="74">
        <f>'10月'!Z25</f>
        <v>1.7000000000000002</v>
      </c>
      <c r="L26" s="74">
        <f>'11月'!Z25</f>
        <v>2.420833333333334</v>
      </c>
      <c r="M26" s="75">
        <f>'12月'!Z25</f>
        <v>4.054166666666668</v>
      </c>
      <c r="N26" s="54"/>
    </row>
    <row r="27" spans="1:14" ht="19.5" customHeight="1">
      <c r="A27" s="72">
        <v>23</v>
      </c>
      <c r="B27" s="73">
        <f>'1月'!Z26</f>
        <v>2.2625</v>
      </c>
      <c r="C27" s="74">
        <f>'2月'!Z26</f>
        <v>2.625</v>
      </c>
      <c r="D27" s="74">
        <f>'3月'!Z26</f>
        <v>2.5624999999999996</v>
      </c>
      <c r="E27" s="74">
        <f>'4月'!Z26</f>
        <v>2.983333333333334</v>
      </c>
      <c r="F27" s="74">
        <f>'5月'!Z26</f>
        <v>2.7625000000000006</v>
      </c>
      <c r="G27" s="74">
        <f>'6月'!Z26</f>
        <v>1.7666666666666666</v>
      </c>
      <c r="H27" s="74">
        <f>'7月'!Z26</f>
        <v>1.7416666666666671</v>
      </c>
      <c r="I27" s="74">
        <f>'8月'!Z26</f>
        <v>1.816666666666667</v>
      </c>
      <c r="J27" s="74">
        <f>'9月'!Z26</f>
        <v>2.895833333333334</v>
      </c>
      <c r="K27" s="74">
        <f>'10月'!Z26</f>
        <v>2.0791666666666666</v>
      </c>
      <c r="L27" s="74">
        <f>'11月'!Z26</f>
        <v>2.0583333333333336</v>
      </c>
      <c r="M27" s="75">
        <f>'12月'!Z26</f>
        <v>2.8625000000000007</v>
      </c>
      <c r="N27" s="54"/>
    </row>
    <row r="28" spans="1:14" ht="19.5" customHeight="1">
      <c r="A28" s="72">
        <v>24</v>
      </c>
      <c r="B28" s="73">
        <f>'1月'!Z27</f>
        <v>2.3291666666666666</v>
      </c>
      <c r="C28" s="74">
        <f>'2月'!Z27</f>
        <v>5.345833333333332</v>
      </c>
      <c r="D28" s="74">
        <f>'3月'!Z27</f>
        <v>2.5249999999999995</v>
      </c>
      <c r="E28" s="74">
        <f>'4月'!Z27</f>
        <v>2.754166666666667</v>
      </c>
      <c r="F28" s="74">
        <f>'5月'!Z27</f>
        <v>4.066666666666667</v>
      </c>
      <c r="G28" s="74">
        <f>'6月'!Z27</f>
        <v>1.6458333333333328</v>
      </c>
      <c r="H28" s="74">
        <f>'7月'!Z27</f>
        <v>1.5750000000000002</v>
      </c>
      <c r="I28" s="74">
        <f>'8月'!Z27</f>
        <v>3.0541666666666667</v>
      </c>
      <c r="J28" s="74">
        <f>'9月'!Z27</f>
        <v>1.945833333333333</v>
      </c>
      <c r="K28" s="74">
        <f>'10月'!Z27</f>
        <v>2.4541666666666666</v>
      </c>
      <c r="L28" s="74">
        <f>'11月'!Z27</f>
        <v>2.0541666666666667</v>
      </c>
      <c r="M28" s="75">
        <f>'12月'!Z27</f>
        <v>2.4</v>
      </c>
      <c r="N28" s="54"/>
    </row>
    <row r="29" spans="1:14" ht="19.5" customHeight="1">
      <c r="A29" s="72">
        <v>25</v>
      </c>
      <c r="B29" s="73">
        <f>'1月'!Z28</f>
        <v>1.8458333333333332</v>
      </c>
      <c r="C29" s="74">
        <f>'2月'!Z28</f>
        <v>3.375</v>
      </c>
      <c r="D29" s="74">
        <f>'3月'!Z28</f>
        <v>1.8875000000000002</v>
      </c>
      <c r="E29" s="74">
        <f>'4月'!Z28</f>
        <v>3.3125</v>
      </c>
      <c r="F29" s="74">
        <f>'5月'!Z28</f>
        <v>1.6250000000000002</v>
      </c>
      <c r="G29" s="74">
        <f>'6月'!Z28</f>
        <v>1.9500000000000002</v>
      </c>
      <c r="H29" s="74">
        <f>'7月'!Z28</f>
        <v>1.875</v>
      </c>
      <c r="I29" s="74">
        <f>'8月'!Z28</f>
        <v>1.3083333333333333</v>
      </c>
      <c r="J29" s="74">
        <f>'9月'!Z28</f>
        <v>2.3666666666666667</v>
      </c>
      <c r="K29" s="74">
        <f>'10月'!Z28</f>
        <v>2.2291666666666665</v>
      </c>
      <c r="L29" s="74">
        <f>'11月'!Z28</f>
        <v>2.566666666666667</v>
      </c>
      <c r="M29" s="75">
        <f>'12月'!Z28</f>
        <v>3.5</v>
      </c>
      <c r="N29" s="54"/>
    </row>
    <row r="30" spans="1:14" ht="19.5" customHeight="1">
      <c r="A30" s="72">
        <v>26</v>
      </c>
      <c r="B30" s="73">
        <f>'1月'!Z29</f>
        <v>4.758333333333334</v>
      </c>
      <c r="C30" s="74">
        <f>'2月'!Z29</f>
        <v>3.4458333333333333</v>
      </c>
      <c r="D30" s="74">
        <f>'3月'!Z29</f>
        <v>2.6833333333333336</v>
      </c>
      <c r="E30" s="74">
        <f>'4月'!Z29</f>
        <v>2.858333333333334</v>
      </c>
      <c r="F30" s="74">
        <f>'5月'!Z29</f>
        <v>1.8625</v>
      </c>
      <c r="G30" s="74">
        <f>'6月'!Z29</f>
        <v>1.8583333333333334</v>
      </c>
      <c r="H30" s="74">
        <f>'7月'!Z29</f>
        <v>4.225</v>
      </c>
      <c r="I30" s="74">
        <f>'8月'!Z29</f>
        <v>1.8708333333333336</v>
      </c>
      <c r="J30" s="74">
        <f>'9月'!Z29</f>
        <v>1.6874999999999998</v>
      </c>
      <c r="K30" s="74">
        <f>'10月'!Z29</f>
        <v>3.0374999999999996</v>
      </c>
      <c r="L30" s="74">
        <f>'11月'!Z29</f>
        <v>2.8375000000000004</v>
      </c>
      <c r="M30" s="75">
        <f>'12月'!Z29</f>
        <v>3.5791666666666675</v>
      </c>
      <c r="N30" s="54"/>
    </row>
    <row r="31" spans="1:14" ht="19.5" customHeight="1">
      <c r="A31" s="72">
        <v>27</v>
      </c>
      <c r="B31" s="73">
        <f>'1月'!Z30</f>
        <v>6.670833333333333</v>
      </c>
      <c r="C31" s="74">
        <f>'2月'!Z30</f>
        <v>2.5291666666666663</v>
      </c>
      <c r="D31" s="74">
        <f>'3月'!Z30</f>
        <v>2.608333333333333</v>
      </c>
      <c r="E31" s="74">
        <f>'4月'!Z30</f>
        <v>2.816666666666667</v>
      </c>
      <c r="F31" s="74">
        <f>'5月'!Z30</f>
        <v>1.4708333333333334</v>
      </c>
      <c r="G31" s="74">
        <f>'6月'!Z30</f>
        <v>1.7791666666666666</v>
      </c>
      <c r="H31" s="74">
        <f>'7月'!Z30</f>
        <v>5.833333333333335</v>
      </c>
      <c r="I31" s="74">
        <f>'8月'!Z30</f>
        <v>2.283333333333333</v>
      </c>
      <c r="J31" s="74">
        <f>'9月'!Z30</f>
        <v>1.7874999999999999</v>
      </c>
      <c r="K31" s="74">
        <f>'10月'!Z30</f>
        <v>2.316666666666666</v>
      </c>
      <c r="L31" s="74">
        <f>'11月'!Z30</f>
        <v>2.6666666666666665</v>
      </c>
      <c r="M31" s="75">
        <f>'12月'!Z30</f>
        <v>2.691666666666667</v>
      </c>
      <c r="N31" s="54"/>
    </row>
    <row r="32" spans="1:14" ht="19.5" customHeight="1">
      <c r="A32" s="72">
        <v>28</v>
      </c>
      <c r="B32" s="73">
        <f>'1月'!Z31</f>
        <v>2.8624999999999994</v>
      </c>
      <c r="C32" s="74">
        <f>'2月'!Z31</f>
        <v>3.3833333333333333</v>
      </c>
      <c r="D32" s="74">
        <f>'3月'!Z31</f>
        <v>2.8874999999999997</v>
      </c>
      <c r="E32" s="74">
        <f>'4月'!Z31</f>
        <v>3.1291666666666664</v>
      </c>
      <c r="F32" s="74">
        <f>'5月'!Z31</f>
        <v>2.495833333333333</v>
      </c>
      <c r="G32" s="74">
        <f>'6月'!Z31</f>
        <v>2.4416666666666664</v>
      </c>
      <c r="H32" s="74">
        <f>'7月'!Z31</f>
        <v>4.3375</v>
      </c>
      <c r="I32" s="74">
        <f>'8月'!Z31</f>
        <v>2.45</v>
      </c>
      <c r="J32" s="74">
        <f>'9月'!Z31</f>
        <v>2.6125</v>
      </c>
      <c r="K32" s="74">
        <f>'10月'!Z31</f>
        <v>2.8958333333333326</v>
      </c>
      <c r="L32" s="74">
        <f>'11月'!Z31</f>
        <v>3.320833333333333</v>
      </c>
      <c r="M32" s="75">
        <f>'12月'!Z31</f>
        <v>3.8249999999999997</v>
      </c>
      <c r="N32" s="54"/>
    </row>
    <row r="33" spans="1:14" ht="19.5" customHeight="1">
      <c r="A33" s="72">
        <v>29</v>
      </c>
      <c r="B33" s="73">
        <f>'1月'!Z32</f>
        <v>4.4875</v>
      </c>
      <c r="C33" s="74"/>
      <c r="D33" s="74">
        <f>'3月'!Z32</f>
        <v>4.858333333333333</v>
      </c>
      <c r="E33" s="74">
        <f>'4月'!Z32</f>
        <v>3.529166666666667</v>
      </c>
      <c r="F33" s="74">
        <f>'5月'!Z32</f>
        <v>1.8624999999999998</v>
      </c>
      <c r="G33" s="74">
        <f>'6月'!Z32</f>
        <v>1.9375</v>
      </c>
      <c r="H33" s="74">
        <f>'7月'!Z32</f>
        <v>2.3750000000000004</v>
      </c>
      <c r="I33" s="74">
        <f>'8月'!Z32</f>
        <v>3.5958333333333328</v>
      </c>
      <c r="J33" s="74">
        <f>'9月'!Z32</f>
        <v>2.05</v>
      </c>
      <c r="K33" s="74">
        <f>'10月'!Z32</f>
        <v>2.704166666666667</v>
      </c>
      <c r="L33" s="74">
        <f>'11月'!Z32</f>
        <v>2.3</v>
      </c>
      <c r="M33" s="75">
        <f>'12月'!Z32</f>
        <v>2.7624999999999997</v>
      </c>
      <c r="N33" s="54"/>
    </row>
    <row r="34" spans="1:14" ht="19.5" customHeight="1">
      <c r="A34" s="72">
        <v>30</v>
      </c>
      <c r="B34" s="73">
        <f>'1月'!Z33</f>
        <v>3.1041666666666665</v>
      </c>
      <c r="C34" s="74"/>
      <c r="D34" s="74">
        <f>'3月'!Z33</f>
        <v>2.995833333333333</v>
      </c>
      <c r="E34" s="74">
        <f>'4月'!Z33</f>
        <v>3.5458333333333347</v>
      </c>
      <c r="F34" s="74">
        <f>'5月'!Z33</f>
        <v>1.8500000000000003</v>
      </c>
      <c r="G34" s="74">
        <f>'6月'!Z33</f>
        <v>1.3416666666666668</v>
      </c>
      <c r="H34" s="74">
        <f>'7月'!Z33</f>
        <v>2.6333333333333333</v>
      </c>
      <c r="I34" s="74">
        <f>'8月'!Z33</f>
        <v>3.454166666666667</v>
      </c>
      <c r="J34" s="74">
        <f>'9月'!Z33</f>
        <v>1.8708333333333333</v>
      </c>
      <c r="K34" s="74">
        <f>'10月'!Z33</f>
        <v>2.6</v>
      </c>
      <c r="L34" s="74">
        <f>'11月'!Z33</f>
        <v>5.895833333333335</v>
      </c>
      <c r="M34" s="75">
        <f>'12月'!Z33</f>
        <v>4.908333333333332</v>
      </c>
      <c r="N34" s="54"/>
    </row>
    <row r="35" spans="1:14" ht="19.5" customHeight="1">
      <c r="A35" s="80">
        <v>31</v>
      </c>
      <c r="B35" s="81">
        <f>'1月'!Z34</f>
        <v>2.1999999999999997</v>
      </c>
      <c r="C35" s="82"/>
      <c r="D35" s="82">
        <f>'3月'!Z34</f>
        <v>2.683333333333333</v>
      </c>
      <c r="E35" s="82"/>
      <c r="F35" s="82">
        <f>'5月'!Z34</f>
        <v>2.5125</v>
      </c>
      <c r="G35" s="82"/>
      <c r="H35" s="82">
        <f>'7月'!Z34</f>
        <v>2.175</v>
      </c>
      <c r="I35" s="82">
        <f>'8月'!Z34</f>
        <v>1.875</v>
      </c>
      <c r="J35" s="82"/>
      <c r="K35" s="82">
        <f>'10月'!Z34</f>
        <v>2.5083333333333337</v>
      </c>
      <c r="L35" s="82"/>
      <c r="M35" s="83">
        <f>'12月'!Z34</f>
        <v>2.870833333333333</v>
      </c>
      <c r="N35" s="54"/>
    </row>
    <row r="36" spans="1:14" ht="19.5" customHeight="1">
      <c r="A36" s="106" t="s">
        <v>53</v>
      </c>
      <c r="B36" s="107">
        <f>AVERAGEA(B5:B35)</f>
        <v>3.377150537634409</v>
      </c>
      <c r="C36" s="108">
        <f aca="true" t="shared" si="0" ref="C36:M36">AVERAGEA(C5:C35)</f>
        <v>2.8796130952380956</v>
      </c>
      <c r="D36" s="108">
        <f t="shared" si="0"/>
        <v>3.006317204301076</v>
      </c>
      <c r="E36" s="108">
        <f t="shared" si="0"/>
        <v>2.8333333333333335</v>
      </c>
      <c r="F36" s="108">
        <f t="shared" si="0"/>
        <v>2.6899193548387093</v>
      </c>
      <c r="G36" s="108">
        <f t="shared" si="0"/>
        <v>2.316388888888889</v>
      </c>
      <c r="H36" s="108">
        <f t="shared" si="0"/>
        <v>2.53225806451613</v>
      </c>
      <c r="I36" s="108">
        <f t="shared" si="0"/>
        <v>2.6670698924731187</v>
      </c>
      <c r="J36" s="108">
        <f t="shared" si="0"/>
        <v>2.5793055555555555</v>
      </c>
      <c r="K36" s="108">
        <f t="shared" si="0"/>
        <v>2.7359981299672738</v>
      </c>
      <c r="L36" s="108">
        <f t="shared" si="0"/>
        <v>2.7587500000000005</v>
      </c>
      <c r="M36" s="109">
        <f t="shared" si="0"/>
        <v>2.952956989247312</v>
      </c>
      <c r="N36" s="54"/>
    </row>
    <row r="37" spans="1:14" ht="19.5" customHeight="1">
      <c r="A37" s="84" t="s">
        <v>54</v>
      </c>
      <c r="B37" s="85">
        <f>AVERAGEA(B5:B14)</f>
        <v>3.818333333333333</v>
      </c>
      <c r="C37" s="86">
        <f aca="true" t="shared" si="1" ref="C37:M37">AVERAGEA(C5:C14)</f>
        <v>2.6766666666666667</v>
      </c>
      <c r="D37" s="86">
        <f t="shared" si="1"/>
        <v>3.399166666666667</v>
      </c>
      <c r="E37" s="86">
        <f t="shared" si="1"/>
        <v>2.6366666666666667</v>
      </c>
      <c r="F37" s="86">
        <f t="shared" si="1"/>
        <v>3.265416666666667</v>
      </c>
      <c r="G37" s="86">
        <f t="shared" si="1"/>
        <v>2.4191666666666665</v>
      </c>
      <c r="H37" s="86">
        <f t="shared" si="1"/>
        <v>2.255833333333334</v>
      </c>
      <c r="I37" s="86">
        <f t="shared" si="1"/>
        <v>2.502083333333333</v>
      </c>
      <c r="J37" s="86">
        <f t="shared" si="1"/>
        <v>2.7358333333333333</v>
      </c>
      <c r="K37" s="86">
        <f t="shared" si="1"/>
        <v>3.412083333333333</v>
      </c>
      <c r="L37" s="86">
        <f t="shared" si="1"/>
        <v>2.6362500000000004</v>
      </c>
      <c r="M37" s="87">
        <f t="shared" si="1"/>
        <v>2.6387500000000004</v>
      </c>
      <c r="N37" s="54"/>
    </row>
    <row r="38" spans="1:14" ht="19.5" customHeight="1">
      <c r="A38" s="88" t="s">
        <v>55</v>
      </c>
      <c r="B38" s="89">
        <f>AVERAGEA(B15:B24)</f>
        <v>3.027083333333334</v>
      </c>
      <c r="C38" s="90">
        <f aca="true" t="shared" si="2" ref="C38:M38">AVERAGEA(C15:C24)</f>
        <v>2.9108333333333336</v>
      </c>
      <c r="D38" s="90">
        <f t="shared" si="2"/>
        <v>2.8916666666666666</v>
      </c>
      <c r="E38" s="90">
        <f t="shared" si="2"/>
        <v>2.6720833333333336</v>
      </c>
      <c r="F38" s="90">
        <f t="shared" si="2"/>
        <v>2.597083333333333</v>
      </c>
      <c r="G38" s="90">
        <f t="shared" si="2"/>
        <v>2.6370833333333334</v>
      </c>
      <c r="H38" s="90">
        <f t="shared" si="2"/>
        <v>2.4904166666666665</v>
      </c>
      <c r="I38" s="90">
        <f t="shared" si="2"/>
        <v>3.055</v>
      </c>
      <c r="J38" s="90">
        <f t="shared" si="2"/>
        <v>2.6933333333333334</v>
      </c>
      <c r="K38" s="90">
        <f t="shared" si="2"/>
        <v>2.3795108695652174</v>
      </c>
      <c r="L38" s="90">
        <f t="shared" si="2"/>
        <v>2.8108333333333335</v>
      </c>
      <c r="M38" s="91">
        <f t="shared" si="2"/>
        <v>2.956666666666666</v>
      </c>
      <c r="N38" s="54"/>
    </row>
    <row r="39" spans="1:14" ht="19.5" customHeight="1">
      <c r="A39" s="92" t="s">
        <v>56</v>
      </c>
      <c r="B39" s="93">
        <f>AVERAGEA(B25:B35)</f>
        <v>3.2943181818181824</v>
      </c>
      <c r="C39" s="94">
        <f aca="true" t="shared" si="3" ref="C39:M39">AVERAGEA(C25:C35)</f>
        <v>3.094270833333333</v>
      </c>
      <c r="D39" s="94">
        <f t="shared" si="3"/>
        <v>2.753409090909091</v>
      </c>
      <c r="E39" s="94">
        <f t="shared" si="3"/>
        <v>3.19125</v>
      </c>
      <c r="F39" s="94">
        <f t="shared" si="3"/>
        <v>2.2511363636363644</v>
      </c>
      <c r="G39" s="94">
        <f t="shared" si="3"/>
        <v>1.8929166666666668</v>
      </c>
      <c r="H39" s="94">
        <f t="shared" si="3"/>
        <v>2.8215909090909097</v>
      </c>
      <c r="I39" s="94">
        <f t="shared" si="3"/>
        <v>2.4643939393939394</v>
      </c>
      <c r="J39" s="94">
        <f t="shared" si="3"/>
        <v>2.3087500000000003</v>
      </c>
      <c r="K39" s="94">
        <f t="shared" si="3"/>
        <v>2.4454545454545453</v>
      </c>
      <c r="L39" s="94">
        <f t="shared" si="3"/>
        <v>2.829166666666667</v>
      </c>
      <c r="M39" s="95">
        <f t="shared" si="3"/>
        <v>3.2352272727272724</v>
      </c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</v>
      </c>
      <c r="B1" s="52"/>
      <c r="C1" s="53"/>
      <c r="D1" s="53"/>
      <c r="E1" s="53"/>
      <c r="F1" s="53"/>
      <c r="G1" s="97"/>
      <c r="H1" s="52"/>
      <c r="I1" s="129">
        <f>'1月'!Z1</f>
        <v>2001</v>
      </c>
      <c r="J1" s="130" t="s">
        <v>39</v>
      </c>
      <c r="K1" s="130" t="str">
        <f>("（平成"&amp;TEXT((I1-1988),"0")&amp;"年）")</f>
        <v>（平成13年）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10.3</v>
      </c>
      <c r="C5" s="70">
        <f>'2月'!AB4</f>
        <v>10.3</v>
      </c>
      <c r="D5" s="70">
        <f>'3月'!AB4</f>
        <v>7.5</v>
      </c>
      <c r="E5" s="70">
        <f>'4月'!AB4</f>
        <v>4.9</v>
      </c>
      <c r="F5" s="70">
        <f>'5月'!AB4</f>
        <v>7.8</v>
      </c>
      <c r="G5" s="70">
        <f>'6月'!AB4</f>
        <v>5.5</v>
      </c>
      <c r="H5" s="70">
        <f>'7月'!AB4</f>
        <v>8.9</v>
      </c>
      <c r="I5" s="70">
        <f>'8月'!AB4</f>
        <v>5.6</v>
      </c>
      <c r="J5" s="70">
        <f>'9月'!AB4</f>
        <v>4.9</v>
      </c>
      <c r="K5" s="70">
        <f>'10月'!AB4</f>
        <v>5.8</v>
      </c>
      <c r="L5" s="70">
        <f>'11月'!AB4</f>
        <v>5.8</v>
      </c>
      <c r="M5" s="71">
        <f>'12月'!AB4</f>
        <v>6.2</v>
      </c>
      <c r="N5" s="54"/>
    </row>
    <row r="6" spans="1:14" ht="18" customHeight="1">
      <c r="A6" s="72">
        <v>2</v>
      </c>
      <c r="B6" s="73">
        <f>'1月'!AB5</f>
        <v>7.8</v>
      </c>
      <c r="C6" s="74">
        <f>'2月'!AB5</f>
        <v>7</v>
      </c>
      <c r="D6" s="74">
        <f>'3月'!AB5</f>
        <v>6.5</v>
      </c>
      <c r="E6" s="74">
        <f>'4月'!AB5</f>
        <v>4.9</v>
      </c>
      <c r="F6" s="74">
        <f>'5月'!AB5</f>
        <v>5.5</v>
      </c>
      <c r="G6" s="74">
        <f>'6月'!AB5</f>
        <v>6.5</v>
      </c>
      <c r="H6" s="74">
        <f>'7月'!AB5</f>
        <v>4.3</v>
      </c>
      <c r="I6" s="74">
        <f>'8月'!AB5</f>
        <v>5.4</v>
      </c>
      <c r="J6" s="74">
        <f>'9月'!AB5</f>
        <v>4.4</v>
      </c>
      <c r="K6" s="74">
        <f>'10月'!AB5</f>
        <v>6.2</v>
      </c>
      <c r="L6" s="74">
        <f>'11月'!AB5</f>
        <v>4.8</v>
      </c>
      <c r="M6" s="75">
        <f>'12月'!AB5</f>
        <v>7.1</v>
      </c>
      <c r="N6" s="54"/>
    </row>
    <row r="7" spans="1:14" ht="18" customHeight="1">
      <c r="A7" s="72">
        <v>3</v>
      </c>
      <c r="B7" s="73">
        <f>'1月'!AB6</f>
        <v>9</v>
      </c>
      <c r="C7" s="74">
        <f>'2月'!AB6</f>
        <v>7.2</v>
      </c>
      <c r="D7" s="74">
        <f>'3月'!AB6</f>
        <v>4</v>
      </c>
      <c r="E7" s="74">
        <f>'4月'!AB6</f>
        <v>8.6</v>
      </c>
      <c r="F7" s="74">
        <f>'5月'!AB6</f>
        <v>8.6</v>
      </c>
      <c r="G7" s="74">
        <f>'6月'!AB6</f>
        <v>5.5</v>
      </c>
      <c r="H7" s="74">
        <f>'7月'!AB6</f>
        <v>6.1</v>
      </c>
      <c r="I7" s="74">
        <f>'8月'!AB6</f>
        <v>5.7</v>
      </c>
      <c r="J7" s="74">
        <f>'9月'!AB6</f>
        <v>4.6</v>
      </c>
      <c r="K7" s="74">
        <f>'10月'!AB6</f>
        <v>8.1</v>
      </c>
      <c r="L7" s="74">
        <f>'11月'!AB6</f>
        <v>6.1</v>
      </c>
      <c r="M7" s="75">
        <f>'12月'!AB6</f>
        <v>5.3</v>
      </c>
      <c r="N7" s="54"/>
    </row>
    <row r="8" spans="1:14" ht="18" customHeight="1">
      <c r="A8" s="72">
        <v>4</v>
      </c>
      <c r="B8" s="73">
        <f>'1月'!AB7</f>
        <v>10.8</v>
      </c>
      <c r="C8" s="74">
        <f>'2月'!AB7</f>
        <v>6.7</v>
      </c>
      <c r="D8" s="74">
        <f>'3月'!AB7</f>
        <v>8.7</v>
      </c>
      <c r="E8" s="74">
        <f>'4月'!AB7</f>
        <v>6</v>
      </c>
      <c r="F8" s="74">
        <f>'5月'!AB7</f>
        <v>5.3</v>
      </c>
      <c r="G8" s="74">
        <f>'6月'!AB7</f>
        <v>4.2</v>
      </c>
      <c r="H8" s="74">
        <f>'7月'!AB7</f>
        <v>4</v>
      </c>
      <c r="I8" s="74">
        <f>'8月'!AB7</f>
        <v>7.5</v>
      </c>
      <c r="J8" s="74">
        <f>'9月'!AB7</f>
        <v>6.4</v>
      </c>
      <c r="K8" s="74">
        <f>'10月'!AB7</f>
        <v>4.2</v>
      </c>
      <c r="L8" s="74">
        <f>'11月'!AB7</f>
        <v>6.8</v>
      </c>
      <c r="M8" s="75">
        <f>'12月'!AB7</f>
        <v>4.6</v>
      </c>
      <c r="N8" s="54"/>
    </row>
    <row r="9" spans="1:14" ht="18" customHeight="1">
      <c r="A9" s="72">
        <v>5</v>
      </c>
      <c r="B9" s="73">
        <f>'1月'!AB8</f>
        <v>8.8</v>
      </c>
      <c r="C9" s="74">
        <f>'2月'!AB8</f>
        <v>3.7</v>
      </c>
      <c r="D9" s="74">
        <f>'3月'!AB8</f>
        <v>9.7</v>
      </c>
      <c r="E9" s="74">
        <f>'4月'!AB8</f>
        <v>7.6</v>
      </c>
      <c r="F9" s="74">
        <f>'5月'!AB8</f>
        <v>3.9</v>
      </c>
      <c r="G9" s="74">
        <f>'6月'!AB8</f>
        <v>3.1</v>
      </c>
      <c r="H9" s="74">
        <f>'7月'!AB8</f>
        <v>4.9</v>
      </c>
      <c r="I9" s="74">
        <f>'8月'!AB8</f>
        <v>4.9</v>
      </c>
      <c r="J9" s="74">
        <f>'9月'!AB8</f>
        <v>7.4</v>
      </c>
      <c r="K9" s="74">
        <f>'10月'!AB8</f>
        <v>4.2</v>
      </c>
      <c r="L9" s="74">
        <f>'11月'!AB8</f>
        <v>3.8</v>
      </c>
      <c r="M9" s="75">
        <f>'12月'!AB8</f>
        <v>3.8</v>
      </c>
      <c r="N9" s="54"/>
    </row>
    <row r="10" spans="1:14" ht="18" customHeight="1">
      <c r="A10" s="72">
        <v>6</v>
      </c>
      <c r="B10" s="73">
        <f>'1月'!AB9</f>
        <v>10</v>
      </c>
      <c r="C10" s="74">
        <f>'2月'!AB9</f>
        <v>6.3</v>
      </c>
      <c r="D10" s="74">
        <f>'3月'!AB9</f>
        <v>6.4</v>
      </c>
      <c r="E10" s="74">
        <f>'4月'!AB9</f>
        <v>6.1</v>
      </c>
      <c r="F10" s="74">
        <f>'5月'!AB9</f>
        <v>4.8</v>
      </c>
      <c r="G10" s="74">
        <f>'6月'!AB9</f>
        <v>2.5</v>
      </c>
      <c r="H10" s="74">
        <f>'7月'!AB9</f>
        <v>4.6</v>
      </c>
      <c r="I10" s="74">
        <f>'8月'!AB9</f>
        <v>4.5</v>
      </c>
      <c r="J10" s="74">
        <f>'9月'!AB9</f>
        <v>5</v>
      </c>
      <c r="K10" s="74">
        <f>'10月'!AB9</f>
        <v>4</v>
      </c>
      <c r="L10" s="74">
        <f>'11月'!AB9</f>
        <v>8.2</v>
      </c>
      <c r="M10" s="75">
        <f>'12月'!AB9</f>
        <v>5.1</v>
      </c>
      <c r="N10" s="54"/>
    </row>
    <row r="11" spans="1:14" ht="18" customHeight="1">
      <c r="A11" s="72">
        <v>7</v>
      </c>
      <c r="B11" s="73">
        <f>'1月'!AB10</f>
        <v>5.7</v>
      </c>
      <c r="C11" s="74">
        <f>'2月'!AB10</f>
        <v>5.4</v>
      </c>
      <c r="D11" s="74">
        <f>'3月'!AB10</f>
        <v>11</v>
      </c>
      <c r="E11" s="74">
        <f>'4月'!AB10</f>
        <v>5.9</v>
      </c>
      <c r="F11" s="74">
        <f>'5月'!AB10</f>
        <v>9</v>
      </c>
      <c r="G11" s="74">
        <f>'6月'!AB10</f>
        <v>5</v>
      </c>
      <c r="H11" s="74">
        <f>'7月'!AB10</f>
        <v>4.1</v>
      </c>
      <c r="I11" s="74">
        <f>'8月'!AB10</f>
        <v>3.8</v>
      </c>
      <c r="J11" s="74">
        <f>'9月'!AB10</f>
        <v>3.7</v>
      </c>
      <c r="K11" s="74">
        <f>'10月'!AB10</f>
        <v>6.1</v>
      </c>
      <c r="L11" s="74">
        <f>'11月'!AB10</f>
        <v>9.5</v>
      </c>
      <c r="M11" s="75">
        <f>'12月'!AB10</f>
        <v>6.5</v>
      </c>
      <c r="N11" s="54"/>
    </row>
    <row r="12" spans="1:14" ht="18" customHeight="1">
      <c r="A12" s="72">
        <v>8</v>
      </c>
      <c r="B12" s="73">
        <f>'1月'!AB11</f>
        <v>10.2</v>
      </c>
      <c r="C12" s="74">
        <f>'2月'!AB11</f>
        <v>5</v>
      </c>
      <c r="D12" s="74">
        <f>'3月'!AB11</f>
        <v>6.8</v>
      </c>
      <c r="E12" s="74">
        <f>'4月'!AB11</f>
        <v>5</v>
      </c>
      <c r="F12" s="74">
        <f>'5月'!AB11</f>
        <v>4.9</v>
      </c>
      <c r="G12" s="74">
        <f>'6月'!AB11</f>
        <v>6.9</v>
      </c>
      <c r="H12" s="74">
        <f>'7月'!AB11</f>
        <v>3.7</v>
      </c>
      <c r="I12" s="74">
        <f>'8月'!AB11</f>
        <v>5.1</v>
      </c>
      <c r="J12" s="74">
        <f>'9月'!AB11</f>
        <v>4.5</v>
      </c>
      <c r="K12" s="74">
        <f>'10月'!AB11</f>
        <v>7.3</v>
      </c>
      <c r="L12" s="74">
        <f>'11月'!AB11</f>
        <v>4</v>
      </c>
      <c r="M12" s="75">
        <f>'12月'!AB11</f>
        <v>3.8</v>
      </c>
      <c r="N12" s="54"/>
    </row>
    <row r="13" spans="1:14" ht="18" customHeight="1">
      <c r="A13" s="72">
        <v>9</v>
      </c>
      <c r="B13" s="73">
        <f>'1月'!AB12</f>
        <v>4.4</v>
      </c>
      <c r="C13" s="74">
        <f>'2月'!AB12</f>
        <v>4.5</v>
      </c>
      <c r="D13" s="74">
        <f>'3月'!AB12</f>
        <v>4.4</v>
      </c>
      <c r="E13" s="74">
        <f>'4月'!AB12</f>
        <v>4.3</v>
      </c>
      <c r="F13" s="74">
        <f>'5月'!AB12</f>
        <v>7.3</v>
      </c>
      <c r="G13" s="74">
        <f>'6月'!AB12</f>
        <v>7.4</v>
      </c>
      <c r="H13" s="74">
        <f>'7月'!AB12</f>
        <v>3.9</v>
      </c>
      <c r="I13" s="74">
        <f>'8月'!AB12</f>
        <v>5.3</v>
      </c>
      <c r="J13" s="74">
        <f>'9月'!AB12</f>
        <v>4.9</v>
      </c>
      <c r="K13" s="74">
        <f>'10月'!AB12</f>
        <v>8.6</v>
      </c>
      <c r="L13" s="74">
        <f>'11月'!AB12</f>
        <v>5.1</v>
      </c>
      <c r="M13" s="75">
        <f>'12月'!AB12</f>
        <v>8</v>
      </c>
      <c r="N13" s="54"/>
    </row>
    <row r="14" spans="1:14" ht="18" customHeight="1">
      <c r="A14" s="76">
        <v>10</v>
      </c>
      <c r="B14" s="77">
        <f>'1月'!AB13</f>
        <v>9.7</v>
      </c>
      <c r="C14" s="78">
        <f>'2月'!AB13</f>
        <v>6</v>
      </c>
      <c r="D14" s="78">
        <f>'3月'!AB13</f>
        <v>7.2</v>
      </c>
      <c r="E14" s="78">
        <f>'4月'!AB13</f>
        <v>4.5</v>
      </c>
      <c r="F14" s="78">
        <f>'5月'!AB13</f>
        <v>4</v>
      </c>
      <c r="G14" s="78">
        <f>'6月'!AB13</f>
        <v>3.6</v>
      </c>
      <c r="H14" s="78">
        <f>'7月'!AB13</f>
        <v>4.8</v>
      </c>
      <c r="I14" s="78">
        <f>'8月'!AB13</f>
        <v>3.2</v>
      </c>
      <c r="J14" s="78">
        <f>'9月'!AB13</f>
        <v>4.6</v>
      </c>
      <c r="K14" s="78">
        <f>'10月'!AB13</f>
        <v>7.9</v>
      </c>
      <c r="L14" s="78">
        <f>'11月'!AB13</f>
        <v>6</v>
      </c>
      <c r="M14" s="79">
        <f>'12月'!AB13</f>
        <v>7.4</v>
      </c>
      <c r="N14" s="54"/>
    </row>
    <row r="15" spans="1:14" ht="18" customHeight="1">
      <c r="A15" s="68">
        <v>11</v>
      </c>
      <c r="B15" s="69">
        <f>'1月'!AB14</f>
        <v>7.1</v>
      </c>
      <c r="C15" s="70">
        <f>'2月'!AB14</f>
        <v>7.4</v>
      </c>
      <c r="D15" s="70">
        <f>'3月'!AB14</f>
        <v>6.2</v>
      </c>
      <c r="E15" s="70">
        <f>'4月'!AB14</f>
        <v>6.7</v>
      </c>
      <c r="F15" s="70">
        <f>'5月'!AB14</f>
        <v>4.2</v>
      </c>
      <c r="G15" s="70">
        <f>'6月'!AB14</f>
        <v>4.9</v>
      </c>
      <c r="H15" s="70">
        <f>'7月'!AB14</f>
        <v>4.6</v>
      </c>
      <c r="I15" s="70">
        <f>'8月'!AB14</f>
        <v>6.7</v>
      </c>
      <c r="J15" s="70">
        <f>'9月'!AB14</f>
        <v>9.6</v>
      </c>
      <c r="K15" s="70">
        <f>'10月'!AB14</f>
        <v>8.3</v>
      </c>
      <c r="L15" s="70">
        <f>'11月'!AB14</f>
        <v>4.8</v>
      </c>
      <c r="M15" s="71">
        <f>'12月'!AB14</f>
        <v>6.2</v>
      </c>
      <c r="N15" s="54"/>
    </row>
    <row r="16" spans="1:14" ht="18" customHeight="1">
      <c r="A16" s="72">
        <v>12</v>
      </c>
      <c r="B16" s="73">
        <f>'1月'!AB15</f>
        <v>8.3</v>
      </c>
      <c r="C16" s="74">
        <f>'2月'!AB15</f>
        <v>7.8</v>
      </c>
      <c r="D16" s="74">
        <f>'3月'!AB15</f>
        <v>5.3</v>
      </c>
      <c r="E16" s="74">
        <f>'4月'!AB15</f>
        <v>8.9</v>
      </c>
      <c r="F16" s="74">
        <f>'5月'!AB15</f>
        <v>5.6</v>
      </c>
      <c r="G16" s="74">
        <f>'6月'!AB15</f>
        <v>3.4</v>
      </c>
      <c r="H16" s="74">
        <f>'7月'!AB15</f>
        <v>6.4</v>
      </c>
      <c r="I16" s="74">
        <f>'8月'!AB15</f>
        <v>4.6</v>
      </c>
      <c r="J16" s="74">
        <f>'9月'!AB15</f>
        <v>4.7</v>
      </c>
      <c r="K16" s="74">
        <f>'10月'!AB15</f>
        <v>5.2</v>
      </c>
      <c r="L16" s="74">
        <f>'11月'!AB15</f>
        <v>6.3</v>
      </c>
      <c r="M16" s="75">
        <f>'12月'!AB15</f>
        <v>4.1</v>
      </c>
      <c r="N16" s="54"/>
    </row>
    <row r="17" spans="1:14" ht="18" customHeight="1">
      <c r="A17" s="72">
        <v>13</v>
      </c>
      <c r="B17" s="73">
        <f>'1月'!AB16</f>
        <v>6.9</v>
      </c>
      <c r="C17" s="74">
        <f>'2月'!AB16</f>
        <v>5.2</v>
      </c>
      <c r="D17" s="74">
        <f>'3月'!AB16</f>
        <v>7.8</v>
      </c>
      <c r="E17" s="74">
        <f>'4月'!AB16</f>
        <v>6.4</v>
      </c>
      <c r="F17" s="74">
        <f>'5月'!AB16</f>
        <v>6.6</v>
      </c>
      <c r="G17" s="74">
        <f>'6月'!AB16</f>
        <v>4.8</v>
      </c>
      <c r="H17" s="74">
        <f>'7月'!AB16</f>
        <v>8.2</v>
      </c>
      <c r="I17" s="74">
        <f>'8月'!AB16</f>
        <v>2.6</v>
      </c>
      <c r="J17" s="74">
        <f>'9月'!AB16</f>
        <v>5</v>
      </c>
      <c r="K17" s="74">
        <f>'10月'!AB16</f>
        <v>5.5</v>
      </c>
      <c r="L17" s="74">
        <f>'11月'!AB16</f>
        <v>5.5</v>
      </c>
      <c r="M17" s="75">
        <f>'12月'!AB16</f>
        <v>8.4</v>
      </c>
      <c r="N17" s="54"/>
    </row>
    <row r="18" spans="1:14" ht="18" customHeight="1">
      <c r="A18" s="72">
        <v>14</v>
      </c>
      <c r="B18" s="73">
        <f>'1月'!AB17</f>
        <v>7</v>
      </c>
      <c r="C18" s="74">
        <f>'2月'!AB17</f>
        <v>6.1</v>
      </c>
      <c r="D18" s="74">
        <f>'3月'!AB17</f>
        <v>6.9</v>
      </c>
      <c r="E18" s="74">
        <f>'4月'!AB17</f>
        <v>4.2</v>
      </c>
      <c r="F18" s="74">
        <f>'5月'!AB17</f>
        <v>4.7</v>
      </c>
      <c r="G18" s="74">
        <f>'6月'!AB17</f>
        <v>6.3</v>
      </c>
      <c r="H18" s="74">
        <f>'7月'!AB17</f>
        <v>4.3</v>
      </c>
      <c r="I18" s="74">
        <f>'8月'!AB17</f>
        <v>4.8</v>
      </c>
      <c r="J18" s="74">
        <f>'9月'!AB17</f>
        <v>3.7</v>
      </c>
      <c r="K18" s="74">
        <f>'10月'!AB17</f>
        <v>4.6</v>
      </c>
      <c r="L18" s="74">
        <f>'11月'!AB17</f>
        <v>7</v>
      </c>
      <c r="M18" s="75">
        <f>'12月'!AB17</f>
        <v>7.4</v>
      </c>
      <c r="N18" s="54"/>
    </row>
    <row r="19" spans="1:14" ht="18" customHeight="1">
      <c r="A19" s="72">
        <v>15</v>
      </c>
      <c r="B19" s="73">
        <f>'1月'!AB18</f>
        <v>6.5</v>
      </c>
      <c r="C19" s="74">
        <f>'2月'!AB18</f>
        <v>4.8</v>
      </c>
      <c r="D19" s="74">
        <f>'3月'!AB18</f>
        <v>12.6</v>
      </c>
      <c r="E19" s="74">
        <f>'4月'!AB18</f>
        <v>7.9</v>
      </c>
      <c r="F19" s="74">
        <f>'5月'!AB18</f>
        <v>5.6</v>
      </c>
      <c r="G19" s="74">
        <f>'6月'!AB18</f>
        <v>6.9</v>
      </c>
      <c r="H19" s="74">
        <f>'7月'!AB18</f>
        <v>4.6</v>
      </c>
      <c r="I19" s="74">
        <f>'8月'!AB18</f>
        <v>5.5</v>
      </c>
      <c r="J19" s="74">
        <f>'9月'!AB18</f>
        <v>3</v>
      </c>
      <c r="K19" s="74">
        <f>'10月'!AB18</f>
        <v>5.8</v>
      </c>
      <c r="L19" s="74">
        <f>'11月'!AB18</f>
        <v>5.7</v>
      </c>
      <c r="M19" s="75">
        <f>'12月'!AB18</f>
        <v>6.5</v>
      </c>
      <c r="N19" s="54"/>
    </row>
    <row r="20" spans="1:14" ht="18" customHeight="1">
      <c r="A20" s="72">
        <v>16</v>
      </c>
      <c r="B20" s="73">
        <f>'1月'!AB19</f>
        <v>5.9</v>
      </c>
      <c r="C20" s="74">
        <f>'2月'!AB19</f>
        <v>9.4</v>
      </c>
      <c r="D20" s="74">
        <f>'3月'!AB19</f>
        <v>7.3</v>
      </c>
      <c r="E20" s="74">
        <f>'4月'!AB19</f>
        <v>7.9</v>
      </c>
      <c r="F20" s="74">
        <f>'5月'!AB19</f>
        <v>7.9</v>
      </c>
      <c r="G20" s="74">
        <f>'6月'!AB19</f>
        <v>4.2</v>
      </c>
      <c r="H20" s="74">
        <f>'7月'!AB19</f>
        <v>6.4</v>
      </c>
      <c r="I20" s="74">
        <f>'8月'!AB19</f>
        <v>5.2</v>
      </c>
      <c r="J20" s="74">
        <f>'9月'!AB19</f>
        <v>7.1</v>
      </c>
      <c r="K20" s="74">
        <f>'10月'!AB19</f>
        <v>4.9</v>
      </c>
      <c r="L20" s="74">
        <f>'11月'!AB19</f>
        <v>8.6</v>
      </c>
      <c r="M20" s="75">
        <f>'12月'!AB19</f>
        <v>6.3</v>
      </c>
      <c r="N20" s="54"/>
    </row>
    <row r="21" spans="1:14" ht="18" customHeight="1">
      <c r="A21" s="72">
        <v>17</v>
      </c>
      <c r="B21" s="73">
        <f>'1月'!AB20</f>
        <v>7.3</v>
      </c>
      <c r="C21" s="74">
        <f>'2月'!AB20</f>
        <v>4.5</v>
      </c>
      <c r="D21" s="74">
        <f>'3月'!AB20</f>
        <v>3.7</v>
      </c>
      <c r="E21" s="74">
        <f>'4月'!AB20</f>
        <v>4.7</v>
      </c>
      <c r="F21" s="74">
        <f>'5月'!AB20</f>
        <v>5.5</v>
      </c>
      <c r="G21" s="74">
        <f>'6月'!AB20</f>
        <v>3.9</v>
      </c>
      <c r="H21" s="74">
        <f>'7月'!AB20</f>
        <v>7.5</v>
      </c>
      <c r="I21" s="74">
        <f>'8月'!AB20</f>
        <v>8.2</v>
      </c>
      <c r="J21" s="74">
        <f>'9月'!AB20</f>
        <v>3.9</v>
      </c>
      <c r="K21" s="74">
        <f>'10月'!AB20</f>
        <v>4.9</v>
      </c>
      <c r="L21" s="74">
        <f>'11月'!AB20</f>
        <v>9.8</v>
      </c>
      <c r="M21" s="75">
        <f>'12月'!AB20</f>
        <v>6.6</v>
      </c>
      <c r="N21" s="54"/>
    </row>
    <row r="22" spans="1:14" ht="18" customHeight="1">
      <c r="A22" s="72">
        <v>18</v>
      </c>
      <c r="B22" s="73">
        <f>'1月'!AB21</f>
        <v>8.4</v>
      </c>
      <c r="C22" s="74">
        <f>'2月'!AB21</f>
        <v>3.2</v>
      </c>
      <c r="D22" s="74">
        <f>'3月'!AB21</f>
        <v>5.7</v>
      </c>
      <c r="E22" s="74">
        <f>'4月'!AB21</f>
        <v>3.9</v>
      </c>
      <c r="F22" s="74">
        <f>'5月'!AB21</f>
        <v>5.2</v>
      </c>
      <c r="G22" s="74">
        <f>'6月'!AB21</f>
        <v>4.2</v>
      </c>
      <c r="H22" s="74">
        <f>'7月'!AB21</f>
        <v>6.8</v>
      </c>
      <c r="I22" s="74">
        <f>'8月'!AB21</f>
        <v>7.9</v>
      </c>
      <c r="J22" s="74">
        <f>'9月'!AB21</f>
        <v>3.8</v>
      </c>
      <c r="K22" s="74">
        <f>'10月'!AB21</f>
        <v>4.4</v>
      </c>
      <c r="L22" s="74">
        <f>'11月'!AB21</f>
        <v>6</v>
      </c>
      <c r="M22" s="75">
        <f>'12月'!AB21</f>
        <v>7</v>
      </c>
      <c r="N22" s="54"/>
    </row>
    <row r="23" spans="1:14" ht="18" customHeight="1">
      <c r="A23" s="72">
        <v>19</v>
      </c>
      <c r="B23" s="73">
        <f>'1月'!AB22</f>
        <v>5.8</v>
      </c>
      <c r="C23" s="74">
        <f>'2月'!AB22</f>
        <v>6.1</v>
      </c>
      <c r="D23" s="74">
        <f>'3月'!AB22</f>
        <v>4.8</v>
      </c>
      <c r="E23" s="74">
        <f>'4月'!AB22</f>
        <v>7.6</v>
      </c>
      <c r="F23" s="74">
        <f>'5月'!AB22</f>
        <v>7.5</v>
      </c>
      <c r="G23" s="74">
        <f>'6月'!AB22</f>
        <v>4.7</v>
      </c>
      <c r="H23" s="74">
        <f>'7月'!AB22</f>
        <v>4.5</v>
      </c>
      <c r="I23" s="74">
        <f>'8月'!AB22</f>
        <v>5.3</v>
      </c>
      <c r="J23" s="74">
        <f>'9月'!AB22</f>
        <v>6.1</v>
      </c>
      <c r="K23" s="74">
        <f>'10月'!AB22</f>
        <v>4.8</v>
      </c>
      <c r="L23" s="74">
        <f>'11月'!AB22</f>
        <v>5.9</v>
      </c>
      <c r="M23" s="75">
        <f>'12月'!AB22</f>
        <v>5.6</v>
      </c>
      <c r="N23" s="54"/>
    </row>
    <row r="24" spans="1:14" ht="18" customHeight="1">
      <c r="A24" s="76">
        <v>20</v>
      </c>
      <c r="B24" s="77">
        <f>'1月'!AB23</f>
        <v>3.1</v>
      </c>
      <c r="C24" s="78">
        <f>'2月'!AB23</f>
        <v>6</v>
      </c>
      <c r="D24" s="78">
        <f>'3月'!AB23</f>
        <v>5.3</v>
      </c>
      <c r="E24" s="78">
        <f>'4月'!AB23</f>
        <v>5.2</v>
      </c>
      <c r="F24" s="78">
        <f>'5月'!AB23</f>
        <v>3.9</v>
      </c>
      <c r="G24" s="78">
        <f>'6月'!AB23</f>
        <v>5.8</v>
      </c>
      <c r="H24" s="78">
        <f>'7月'!AB23</f>
        <v>3.8</v>
      </c>
      <c r="I24" s="78">
        <f>'8月'!AB23</f>
        <v>5.2</v>
      </c>
      <c r="J24" s="78">
        <f>'9月'!AB23</f>
        <v>7</v>
      </c>
      <c r="K24" s="78">
        <f>'10月'!AB23</f>
        <v>3.7</v>
      </c>
      <c r="L24" s="78">
        <f>'11月'!AB23</f>
        <v>4.4</v>
      </c>
      <c r="M24" s="79">
        <f>'12月'!AB23</f>
        <v>6</v>
      </c>
      <c r="N24" s="54"/>
    </row>
    <row r="25" spans="1:14" ht="18" customHeight="1">
      <c r="A25" s="68">
        <v>21</v>
      </c>
      <c r="B25" s="69">
        <f>'1月'!AB24</f>
        <v>8.6</v>
      </c>
      <c r="C25" s="70">
        <f>'2月'!AB24</f>
        <v>5.2</v>
      </c>
      <c r="D25" s="70">
        <f>'3月'!AB24</f>
        <v>4.3</v>
      </c>
      <c r="E25" s="70">
        <f>'4月'!AB24</f>
        <v>4.8</v>
      </c>
      <c r="F25" s="70">
        <f>'5月'!AB24</f>
        <v>5.4</v>
      </c>
      <c r="G25" s="70">
        <f>'6月'!AB24</f>
        <v>3.7</v>
      </c>
      <c r="H25" s="70">
        <f>'7月'!AB24</f>
        <v>3.4</v>
      </c>
      <c r="I25" s="70">
        <f>'8月'!AB24</f>
        <v>4.3</v>
      </c>
      <c r="J25" s="70">
        <f>'9月'!AB24</f>
        <v>4.8</v>
      </c>
      <c r="K25" s="70">
        <f>'10月'!AB24</f>
        <v>3.9</v>
      </c>
      <c r="L25" s="70">
        <f>'11月'!AB24</f>
        <v>3.8</v>
      </c>
      <c r="M25" s="71">
        <f>'12月'!AB24</f>
        <v>3.8</v>
      </c>
      <c r="N25" s="54"/>
    </row>
    <row r="26" spans="1:14" ht="18" customHeight="1">
      <c r="A26" s="72">
        <v>22</v>
      </c>
      <c r="B26" s="73">
        <f>'1月'!AB25</f>
        <v>4.4</v>
      </c>
      <c r="C26" s="74">
        <f>'2月'!AB25</f>
        <v>6.1</v>
      </c>
      <c r="D26" s="74">
        <f>'3月'!AB25</f>
        <v>4.8</v>
      </c>
      <c r="E26" s="74">
        <f>'4月'!AB25</f>
        <v>7.4</v>
      </c>
      <c r="F26" s="74">
        <f>'5月'!AB25</f>
        <v>3.6</v>
      </c>
      <c r="G26" s="74">
        <f>'6月'!AB25</f>
        <v>4.8</v>
      </c>
      <c r="H26" s="74">
        <f>'7月'!AB25</f>
        <v>4.3</v>
      </c>
      <c r="I26" s="74">
        <f>'8月'!AB25</f>
        <v>8.1</v>
      </c>
      <c r="J26" s="74">
        <f>'9月'!AB25</f>
        <v>6.5</v>
      </c>
      <c r="K26" s="74">
        <f>'10月'!AB25</f>
        <v>4.1</v>
      </c>
      <c r="L26" s="74">
        <f>'11月'!AB25</f>
        <v>4.6</v>
      </c>
      <c r="M26" s="75">
        <f>'12月'!AB25</f>
        <v>8.9</v>
      </c>
      <c r="N26" s="54"/>
    </row>
    <row r="27" spans="1:14" ht="18" customHeight="1">
      <c r="A27" s="72">
        <v>23</v>
      </c>
      <c r="B27" s="73">
        <f>'1月'!AB26</f>
        <v>8.1</v>
      </c>
      <c r="C27" s="74">
        <f>'2月'!AB26</f>
        <v>5.5</v>
      </c>
      <c r="D27" s="74">
        <f>'3月'!AB26</f>
        <v>5.1</v>
      </c>
      <c r="E27" s="74">
        <f>'4月'!AB26</f>
        <v>6</v>
      </c>
      <c r="F27" s="74">
        <f>'5月'!AB26</f>
        <v>5.3</v>
      </c>
      <c r="G27" s="74">
        <f>'6月'!AB26</f>
        <v>4.7</v>
      </c>
      <c r="H27" s="74">
        <f>'7月'!AB26</f>
        <v>3.5</v>
      </c>
      <c r="I27" s="74">
        <f>'8月'!AB26</f>
        <v>3.6</v>
      </c>
      <c r="J27" s="74">
        <f>'9月'!AB26</f>
        <v>5.4</v>
      </c>
      <c r="K27" s="74">
        <f>'10月'!AB26</f>
        <v>6.1</v>
      </c>
      <c r="L27" s="74">
        <f>'11月'!AB26</f>
        <v>4.2</v>
      </c>
      <c r="M27" s="75">
        <f>'12月'!AB26</f>
        <v>5.6</v>
      </c>
      <c r="N27" s="54"/>
    </row>
    <row r="28" spans="1:14" ht="18" customHeight="1">
      <c r="A28" s="72">
        <v>24</v>
      </c>
      <c r="B28" s="73">
        <f>'1月'!AB27</f>
        <v>5.3</v>
      </c>
      <c r="C28" s="74">
        <f>'2月'!AB27</f>
        <v>8.9</v>
      </c>
      <c r="D28" s="74">
        <f>'3月'!AB27</f>
        <v>4.2</v>
      </c>
      <c r="E28" s="74">
        <f>'4月'!AB27</f>
        <v>5.4</v>
      </c>
      <c r="F28" s="74">
        <f>'5月'!AB27</f>
        <v>7.6</v>
      </c>
      <c r="G28" s="74">
        <f>'6月'!AB27</f>
        <v>3.5</v>
      </c>
      <c r="H28" s="74">
        <f>'7月'!AB27</f>
        <v>3.8</v>
      </c>
      <c r="I28" s="74">
        <f>'8月'!AB27</f>
        <v>5.5</v>
      </c>
      <c r="J28" s="74">
        <f>'9月'!AB27</f>
        <v>3.9</v>
      </c>
      <c r="K28" s="74">
        <f>'10月'!AB27</f>
        <v>8.4</v>
      </c>
      <c r="L28" s="74">
        <f>'11月'!AB27</f>
        <v>3.6</v>
      </c>
      <c r="M28" s="75">
        <f>'12月'!AB27</f>
        <v>4.9</v>
      </c>
      <c r="N28" s="54"/>
    </row>
    <row r="29" spans="1:14" ht="18" customHeight="1">
      <c r="A29" s="72">
        <v>25</v>
      </c>
      <c r="B29" s="73">
        <f>'1月'!AB28</f>
        <v>4</v>
      </c>
      <c r="C29" s="74">
        <f>'2月'!AB28</f>
        <v>7.2</v>
      </c>
      <c r="D29" s="74">
        <f>'3月'!AB28</f>
        <v>3.8</v>
      </c>
      <c r="E29" s="74">
        <f>'4月'!AB28</f>
        <v>5.3</v>
      </c>
      <c r="F29" s="74">
        <f>'5月'!AB28</f>
        <v>3.5</v>
      </c>
      <c r="G29" s="74">
        <f>'6月'!AB28</f>
        <v>6.1</v>
      </c>
      <c r="H29" s="74">
        <f>'7月'!AB28</f>
        <v>3.8</v>
      </c>
      <c r="I29" s="74">
        <f>'8月'!AB28</f>
        <v>3.3</v>
      </c>
      <c r="J29" s="74">
        <f>'9月'!AB28</f>
        <v>5.5</v>
      </c>
      <c r="K29" s="74">
        <f>'10月'!AB28</f>
        <v>4.2</v>
      </c>
      <c r="L29" s="74">
        <f>'11月'!AB28</f>
        <v>5.3</v>
      </c>
      <c r="M29" s="75">
        <f>'12月'!AB28</f>
        <v>6.1</v>
      </c>
      <c r="N29" s="54"/>
    </row>
    <row r="30" spans="1:14" ht="18" customHeight="1">
      <c r="A30" s="72">
        <v>26</v>
      </c>
      <c r="B30" s="73">
        <f>'1月'!AB29</f>
        <v>7.4</v>
      </c>
      <c r="C30" s="74">
        <f>'2月'!AB29</f>
        <v>7.1</v>
      </c>
      <c r="D30" s="74">
        <f>'3月'!AB29</f>
        <v>8.4</v>
      </c>
      <c r="E30" s="74">
        <f>'4月'!AB29</f>
        <v>5.8</v>
      </c>
      <c r="F30" s="74">
        <f>'5月'!AB29</f>
        <v>4.3</v>
      </c>
      <c r="G30" s="74">
        <f>'6月'!AB29</f>
        <v>3.5</v>
      </c>
      <c r="H30" s="74">
        <f>'7月'!AB29</f>
        <v>7</v>
      </c>
      <c r="I30" s="74">
        <f>'8月'!AB29</f>
        <v>3.8</v>
      </c>
      <c r="J30" s="74">
        <f>'9月'!AB29</f>
        <v>3.3</v>
      </c>
      <c r="K30" s="74">
        <f>'10月'!AB29</f>
        <v>5.2</v>
      </c>
      <c r="L30" s="74">
        <f>'11月'!AB29</f>
        <v>6</v>
      </c>
      <c r="M30" s="75">
        <f>'12月'!AB29</f>
        <v>8.1</v>
      </c>
      <c r="N30" s="54"/>
    </row>
    <row r="31" spans="1:14" ht="18" customHeight="1">
      <c r="A31" s="72">
        <v>27</v>
      </c>
      <c r="B31" s="73">
        <f>'1月'!AB30</f>
        <v>10.9</v>
      </c>
      <c r="C31" s="74">
        <f>'2月'!AB30</f>
        <v>5.4</v>
      </c>
      <c r="D31" s="74">
        <f>'3月'!AB30</f>
        <v>6.2</v>
      </c>
      <c r="E31" s="74">
        <f>'4月'!AB30</f>
        <v>4.8</v>
      </c>
      <c r="F31" s="74">
        <f>'5月'!AB30</f>
        <v>3.2</v>
      </c>
      <c r="G31" s="74">
        <f>'6月'!AB30</f>
        <v>3.4</v>
      </c>
      <c r="H31" s="74">
        <f>'7月'!AB30</f>
        <v>8.9</v>
      </c>
      <c r="I31" s="74">
        <f>'8月'!AB30</f>
        <v>4</v>
      </c>
      <c r="J31" s="74">
        <f>'9月'!AB30</f>
        <v>3.9</v>
      </c>
      <c r="K31" s="74">
        <f>'10月'!AB30</f>
        <v>4.2</v>
      </c>
      <c r="L31" s="74">
        <f>'11月'!AB30</f>
        <v>5.6</v>
      </c>
      <c r="M31" s="75">
        <f>'12月'!AB30</f>
        <v>5.7</v>
      </c>
      <c r="N31" s="54"/>
    </row>
    <row r="32" spans="1:14" ht="18" customHeight="1">
      <c r="A32" s="72">
        <v>28</v>
      </c>
      <c r="B32" s="73">
        <f>'1月'!AB31</f>
        <v>5.4</v>
      </c>
      <c r="C32" s="74">
        <f>'2月'!AB31</f>
        <v>7.3</v>
      </c>
      <c r="D32" s="74">
        <f>'3月'!AB31</f>
        <v>4.4</v>
      </c>
      <c r="E32" s="74">
        <f>'4月'!AB31</f>
        <v>5</v>
      </c>
      <c r="F32" s="74">
        <f>'5月'!AB31</f>
        <v>4.5</v>
      </c>
      <c r="G32" s="74">
        <f>'6月'!AB31</f>
        <v>4.9</v>
      </c>
      <c r="H32" s="74">
        <f>'7月'!AB31</f>
        <v>7.6</v>
      </c>
      <c r="I32" s="74">
        <f>'8月'!AB31</f>
        <v>4.7</v>
      </c>
      <c r="J32" s="74">
        <f>'9月'!AB31</f>
        <v>7.4</v>
      </c>
      <c r="K32" s="74">
        <f>'10月'!AB31</f>
        <v>6.4</v>
      </c>
      <c r="L32" s="74">
        <f>'11月'!AB31</f>
        <v>7.2</v>
      </c>
      <c r="M32" s="75">
        <f>'12月'!AB31</f>
        <v>9.1</v>
      </c>
      <c r="N32" s="54"/>
    </row>
    <row r="33" spans="1:14" ht="18" customHeight="1">
      <c r="A33" s="72">
        <v>29</v>
      </c>
      <c r="B33" s="73">
        <f>'1月'!AB32</f>
        <v>8.9</v>
      </c>
      <c r="C33" s="74"/>
      <c r="D33" s="74">
        <f>'3月'!AB32</f>
        <v>9</v>
      </c>
      <c r="E33" s="74">
        <f>'4月'!AB32</f>
        <v>6.5</v>
      </c>
      <c r="F33" s="74">
        <f>'5月'!AB32</f>
        <v>3.9</v>
      </c>
      <c r="G33" s="74">
        <f>'6月'!AB32</f>
        <v>7.2</v>
      </c>
      <c r="H33" s="74">
        <f>'7月'!AB32</f>
        <v>4.7</v>
      </c>
      <c r="I33" s="74">
        <f>'8月'!AB32</f>
        <v>5.5</v>
      </c>
      <c r="J33" s="74">
        <f>'9月'!AB32</f>
        <v>3.6</v>
      </c>
      <c r="K33" s="74">
        <f>'10月'!AB32</f>
        <v>5.3</v>
      </c>
      <c r="L33" s="74">
        <f>'11月'!AB32</f>
        <v>3.9</v>
      </c>
      <c r="M33" s="75">
        <f>'12月'!AB32</f>
        <v>7.9</v>
      </c>
      <c r="N33" s="54"/>
    </row>
    <row r="34" spans="1:14" ht="18" customHeight="1">
      <c r="A34" s="72">
        <v>30</v>
      </c>
      <c r="B34" s="73">
        <f>'1月'!AB33</f>
        <v>6.6</v>
      </c>
      <c r="C34" s="74"/>
      <c r="D34" s="74">
        <f>'3月'!AB33</f>
        <v>6.3</v>
      </c>
      <c r="E34" s="74">
        <f>'4月'!AB33</f>
        <v>8.2</v>
      </c>
      <c r="F34" s="74">
        <f>'5月'!AB33</f>
        <v>4.8</v>
      </c>
      <c r="G34" s="74">
        <f>'6月'!AB33</f>
        <v>2.4</v>
      </c>
      <c r="H34" s="74">
        <f>'7月'!AB33</f>
        <v>5.2</v>
      </c>
      <c r="I34" s="74">
        <f>'8月'!AB33</f>
        <v>5.3</v>
      </c>
      <c r="J34" s="74">
        <f>'9月'!AB33</f>
        <v>3.8</v>
      </c>
      <c r="K34" s="74">
        <f>'10月'!AB33</f>
        <v>4.4</v>
      </c>
      <c r="L34" s="74">
        <f>'11月'!AB33</f>
        <v>10.7</v>
      </c>
      <c r="M34" s="75">
        <f>'12月'!AB33</f>
        <v>7.6</v>
      </c>
      <c r="N34" s="54"/>
    </row>
    <row r="35" spans="1:14" ht="18" customHeight="1">
      <c r="A35" s="80">
        <v>31</v>
      </c>
      <c r="B35" s="81">
        <f>'1月'!AB34</f>
        <v>6.1</v>
      </c>
      <c r="C35" s="82"/>
      <c r="D35" s="82">
        <f>'3月'!AB34</f>
        <v>7.1</v>
      </c>
      <c r="E35" s="82"/>
      <c r="F35" s="82">
        <f>'5月'!AB34</f>
        <v>6.2</v>
      </c>
      <c r="G35" s="82"/>
      <c r="H35" s="82">
        <f>'7月'!AB34</f>
        <v>4.8</v>
      </c>
      <c r="I35" s="82">
        <f>'8月'!AB34</f>
        <v>3.4</v>
      </c>
      <c r="J35" s="82"/>
      <c r="K35" s="82">
        <f>'10月'!AB34</f>
        <v>5.3</v>
      </c>
      <c r="L35" s="82"/>
      <c r="M35" s="83">
        <f>'12月'!AB34</f>
        <v>6.4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7.377419354838711</v>
      </c>
      <c r="C36" s="108">
        <f t="shared" si="0"/>
        <v>6.260714285714286</v>
      </c>
      <c r="D36" s="108">
        <f t="shared" si="0"/>
        <v>6.496774193548388</v>
      </c>
      <c r="E36" s="108">
        <f t="shared" si="0"/>
        <v>6.013333333333335</v>
      </c>
      <c r="F36" s="108">
        <f t="shared" si="0"/>
        <v>5.487096774193549</v>
      </c>
      <c r="G36" s="108">
        <f t="shared" si="0"/>
        <v>4.783333333333333</v>
      </c>
      <c r="H36" s="108">
        <f t="shared" si="0"/>
        <v>5.2709677419354835</v>
      </c>
      <c r="I36" s="108">
        <f t="shared" si="0"/>
        <v>5.112903225806453</v>
      </c>
      <c r="J36" s="108">
        <f t="shared" si="0"/>
        <v>5.080000000000001</v>
      </c>
      <c r="K36" s="108">
        <f t="shared" si="0"/>
        <v>5.548387096774195</v>
      </c>
      <c r="L36" s="108">
        <f t="shared" si="0"/>
        <v>5.966666666666666</v>
      </c>
      <c r="M36" s="109">
        <f t="shared" si="0"/>
        <v>6.322580645161289</v>
      </c>
      <c r="N36" s="54"/>
    </row>
    <row r="37" spans="1:14" ht="18" customHeight="1">
      <c r="A37" s="101" t="s">
        <v>59</v>
      </c>
      <c r="B37" s="98">
        <f>MAXA(B5:B35)</f>
        <v>10.9</v>
      </c>
      <c r="C37" s="99">
        <f aca="true" t="shared" si="1" ref="C37:M37">MAXA(C5:C35)</f>
        <v>10.3</v>
      </c>
      <c r="D37" s="99">
        <f t="shared" si="1"/>
        <v>12.6</v>
      </c>
      <c r="E37" s="99">
        <f t="shared" si="1"/>
        <v>8.9</v>
      </c>
      <c r="F37" s="99">
        <f t="shared" si="1"/>
        <v>9</v>
      </c>
      <c r="G37" s="99">
        <f t="shared" si="1"/>
        <v>7.4</v>
      </c>
      <c r="H37" s="99">
        <f t="shared" si="1"/>
        <v>8.9</v>
      </c>
      <c r="I37" s="99">
        <f t="shared" si="1"/>
        <v>8.2</v>
      </c>
      <c r="J37" s="99">
        <f t="shared" si="1"/>
        <v>9.6</v>
      </c>
      <c r="K37" s="99">
        <f t="shared" si="1"/>
        <v>8.6</v>
      </c>
      <c r="L37" s="99">
        <f t="shared" si="1"/>
        <v>10.7</v>
      </c>
      <c r="M37" s="100">
        <f t="shared" si="1"/>
        <v>9.1</v>
      </c>
      <c r="N37" s="54"/>
    </row>
    <row r="38" spans="1:14" ht="18" customHeight="1">
      <c r="A38" s="105" t="s">
        <v>60</v>
      </c>
      <c r="B38" s="135" t="str">
        <f>'1月'!O38</f>
        <v>北北東</v>
      </c>
      <c r="C38" s="136" t="str">
        <f>'2月'!O38</f>
        <v>西北西</v>
      </c>
      <c r="D38" s="136" t="str">
        <f>'3月'!O38</f>
        <v>北西</v>
      </c>
      <c r="E38" s="136" t="str">
        <f>'4月'!O38</f>
        <v>北西</v>
      </c>
      <c r="F38" s="136" t="str">
        <f>'5月'!O38</f>
        <v>南西</v>
      </c>
      <c r="G38" s="136" t="str">
        <f>'6月'!O38</f>
        <v>北東</v>
      </c>
      <c r="H38" s="136" t="str">
        <f>'7月'!O38</f>
        <v>西北西</v>
      </c>
      <c r="I38" s="136" t="str">
        <f>'8月'!O38</f>
        <v>北北東</v>
      </c>
      <c r="J38" s="136" t="str">
        <f>'9月'!O38</f>
        <v>北西</v>
      </c>
      <c r="K38" s="136" t="str">
        <f>'10月'!O38</f>
        <v>北北東</v>
      </c>
      <c r="L38" s="136" t="str">
        <f>'11月'!O38</f>
        <v>西北西</v>
      </c>
      <c r="M38" s="137" t="str">
        <f>'12月'!O38</f>
        <v>北西</v>
      </c>
      <c r="N38" s="54"/>
    </row>
    <row r="39" spans="1:14" ht="18" customHeight="1">
      <c r="A39" s="92" t="s">
        <v>27</v>
      </c>
      <c r="B39" s="102">
        <f>'1月'!K37</f>
        <v>5</v>
      </c>
      <c r="C39" s="103">
        <f>'2月'!K37</f>
        <v>1</v>
      </c>
      <c r="D39" s="103">
        <f>'3月'!K37</f>
        <v>2</v>
      </c>
      <c r="E39" s="103">
        <f>'4月'!K37</f>
        <v>0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0</v>
      </c>
      <c r="K39" s="103">
        <f>'10月'!K37</f>
        <v>0</v>
      </c>
      <c r="L39" s="103">
        <f>'11月'!K37</f>
        <v>1</v>
      </c>
      <c r="M39" s="104">
        <f>'12月'!K37</f>
        <v>0</v>
      </c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61</v>
      </c>
      <c r="B1" s="52"/>
      <c r="C1" s="53"/>
      <c r="D1" s="53"/>
      <c r="E1" s="53"/>
      <c r="F1" s="53"/>
      <c r="G1" s="97"/>
      <c r="H1" s="52"/>
      <c r="I1" s="129">
        <f>'1月'!Z1</f>
        <v>2001</v>
      </c>
      <c r="J1" s="130" t="s">
        <v>39</v>
      </c>
      <c r="K1" s="130" t="str">
        <f>("（平成"&amp;TEXT((I1-1988),"0")&amp;"年）")</f>
        <v>（平成13年）</v>
      </c>
      <c r="L1" s="130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21.5</v>
      </c>
      <c r="C5" s="70">
        <f>'2月'!AF4</f>
        <v>18.3</v>
      </c>
      <c r="D5" s="70">
        <f>'3月'!AF4</f>
        <v>15.3</v>
      </c>
      <c r="E5" s="70">
        <f>'4月'!AF4</f>
        <v>8.7</v>
      </c>
      <c r="F5" s="70">
        <f>'5月'!AF4</f>
        <v>15.5</v>
      </c>
      <c r="G5" s="70">
        <f>'6月'!AF4</f>
        <v>12.8</v>
      </c>
      <c r="H5" s="70">
        <f>'7月'!AF4</f>
        <v>14.3</v>
      </c>
      <c r="I5" s="70">
        <f>'8月'!AF4</f>
        <v>10.7</v>
      </c>
      <c r="J5" s="70">
        <f>'9月'!AF4</f>
        <v>8.7</v>
      </c>
      <c r="K5" s="70">
        <f>'10月'!AF4</f>
        <v>11.2</v>
      </c>
      <c r="L5" s="70">
        <f>'11月'!AF4</f>
        <v>10.5</v>
      </c>
      <c r="M5" s="71">
        <f>'12月'!AF4</f>
        <v>11.4</v>
      </c>
      <c r="N5" s="54"/>
    </row>
    <row r="6" spans="1:14" ht="18" customHeight="1">
      <c r="A6" s="72">
        <v>2</v>
      </c>
      <c r="B6" s="73">
        <f>'1月'!AF5</f>
        <v>15.7</v>
      </c>
      <c r="C6" s="74">
        <f>'2月'!AF5</f>
        <v>14.5</v>
      </c>
      <c r="D6" s="74">
        <f>'3月'!AF5</f>
        <v>13.1</v>
      </c>
      <c r="E6" s="74">
        <f>'4月'!AF5</f>
        <v>10.7</v>
      </c>
      <c r="F6" s="74">
        <f>'5月'!AF5</f>
        <v>10.4</v>
      </c>
      <c r="G6" s="74">
        <f>'6月'!AF5</f>
        <v>12.3</v>
      </c>
      <c r="H6" s="74">
        <f>'7月'!AF5</f>
        <v>9</v>
      </c>
      <c r="I6" s="74">
        <f>'8月'!AF5</f>
        <v>9.3</v>
      </c>
      <c r="J6" s="74">
        <f>'9月'!AF5</f>
        <v>7.3</v>
      </c>
      <c r="K6" s="74">
        <f>'10月'!AF5</f>
        <v>12.6</v>
      </c>
      <c r="L6" s="74">
        <f>'11月'!AF5</f>
        <v>8.3</v>
      </c>
      <c r="M6" s="75">
        <f>'12月'!AF5</f>
        <v>13.6</v>
      </c>
      <c r="N6" s="54"/>
    </row>
    <row r="7" spans="1:14" ht="18" customHeight="1">
      <c r="A7" s="72">
        <v>3</v>
      </c>
      <c r="B7" s="73">
        <f>'1月'!AF6</f>
        <v>18.1</v>
      </c>
      <c r="C7" s="74">
        <f>'2月'!AF6</f>
        <v>14</v>
      </c>
      <c r="D7" s="74">
        <f>'3月'!AF6</f>
        <v>7.6</v>
      </c>
      <c r="E7" s="74">
        <f>'4月'!AF6</f>
        <v>15</v>
      </c>
      <c r="F7" s="74">
        <f>'5月'!AF6</f>
        <v>16.2</v>
      </c>
      <c r="G7" s="74">
        <f>'6月'!AF6</f>
        <v>12.3</v>
      </c>
      <c r="H7" s="74">
        <f>'7月'!AF6</f>
        <v>10.5</v>
      </c>
      <c r="I7" s="74">
        <f>'8月'!AF6</f>
        <v>11.1</v>
      </c>
      <c r="J7" s="74">
        <f>'9月'!AF6</f>
        <v>8.3</v>
      </c>
      <c r="K7" s="74">
        <f>'10月'!AF6</f>
        <v>14.7</v>
      </c>
      <c r="L7" s="74">
        <f>'11月'!AF6</f>
        <v>14</v>
      </c>
      <c r="M7" s="75">
        <f>'12月'!AF6</f>
        <v>10</v>
      </c>
      <c r="N7" s="54"/>
    </row>
    <row r="8" spans="1:14" ht="18" customHeight="1">
      <c r="A8" s="72">
        <v>4</v>
      </c>
      <c r="B8" s="73">
        <f>'1月'!AF7</f>
        <v>20.7</v>
      </c>
      <c r="C8" s="74">
        <f>'2月'!AF7</f>
        <v>13.3</v>
      </c>
      <c r="D8" s="74">
        <f>'3月'!AF7</f>
        <v>17.7</v>
      </c>
      <c r="E8" s="74">
        <f>'4月'!AF7</f>
        <v>11.1</v>
      </c>
      <c r="F8" s="74">
        <f>'5月'!AF7</f>
        <v>9.2</v>
      </c>
      <c r="G8" s="74">
        <f>'6月'!AF7</f>
        <v>8</v>
      </c>
      <c r="H8" s="74">
        <f>'7月'!AF7</f>
        <v>7.6</v>
      </c>
      <c r="I8" s="74">
        <f>'8月'!AF7</f>
        <v>12.6</v>
      </c>
      <c r="J8" s="74">
        <f>'9月'!AF7</f>
        <v>12.4</v>
      </c>
      <c r="K8" s="74">
        <f>'10月'!AF7</f>
        <v>7.6</v>
      </c>
      <c r="L8" s="74">
        <f>'11月'!AF7</f>
        <v>12.3</v>
      </c>
      <c r="M8" s="75">
        <f>'12月'!AF7</f>
        <v>9.3</v>
      </c>
      <c r="N8" s="54"/>
    </row>
    <row r="9" spans="1:14" ht="18" customHeight="1">
      <c r="A9" s="72">
        <v>5</v>
      </c>
      <c r="B9" s="73">
        <f>'1月'!AF8</f>
        <v>17.7</v>
      </c>
      <c r="C9" s="74">
        <f>'2月'!AF8</f>
        <v>6.3</v>
      </c>
      <c r="D9" s="74">
        <f>'3月'!AF8</f>
        <v>20.7</v>
      </c>
      <c r="E9" s="74">
        <f>'4月'!AF8</f>
        <v>13.7</v>
      </c>
      <c r="F9" s="74">
        <f>'5月'!AF8</f>
        <v>6.8</v>
      </c>
      <c r="G9" s="74">
        <f>'6月'!AF8</f>
        <v>7</v>
      </c>
      <c r="H9" s="74">
        <f>'7月'!AF8</f>
        <v>10.5</v>
      </c>
      <c r="I9" s="74">
        <f>'8月'!AF8</f>
        <v>8.5</v>
      </c>
      <c r="J9" s="74">
        <f>'9月'!AF8</f>
        <v>13.3</v>
      </c>
      <c r="K9" s="74">
        <f>'10月'!AF8</f>
        <v>7.3</v>
      </c>
      <c r="L9" s="74">
        <f>'11月'!AF8</f>
        <v>7.3</v>
      </c>
      <c r="M9" s="75">
        <f>'12月'!AF8</f>
        <v>8.2</v>
      </c>
      <c r="N9" s="54"/>
    </row>
    <row r="10" spans="1:14" ht="18" customHeight="1">
      <c r="A10" s="72">
        <v>6</v>
      </c>
      <c r="B10" s="73">
        <f>'1月'!AF9</f>
        <v>18.1</v>
      </c>
      <c r="C10" s="74">
        <f>'2月'!AF9</f>
        <v>11.9</v>
      </c>
      <c r="D10" s="74">
        <f>'3月'!AF9</f>
        <v>12.6</v>
      </c>
      <c r="E10" s="74">
        <f>'4月'!AF9</f>
        <v>10.5</v>
      </c>
      <c r="F10" s="74">
        <f>'5月'!AF9</f>
        <v>9.9</v>
      </c>
      <c r="G10" s="74">
        <f>'6月'!AF9</f>
        <v>5.4</v>
      </c>
      <c r="H10" s="74">
        <f>'7月'!AF9</f>
        <v>7.8</v>
      </c>
      <c r="I10" s="74">
        <f>'8月'!AF9</f>
        <v>7</v>
      </c>
      <c r="J10" s="74">
        <f>'9月'!AF9</f>
        <v>8.2</v>
      </c>
      <c r="K10" s="74">
        <f>'10月'!AF9</f>
        <v>7</v>
      </c>
      <c r="L10" s="74">
        <f>'11月'!AF9</f>
        <v>16.9</v>
      </c>
      <c r="M10" s="75">
        <f>'12月'!AF9</f>
        <v>9.5</v>
      </c>
      <c r="N10" s="54"/>
    </row>
    <row r="11" spans="1:14" ht="18" customHeight="1">
      <c r="A11" s="72">
        <v>7</v>
      </c>
      <c r="B11" s="73">
        <f>'1月'!AF10</f>
        <v>9.2</v>
      </c>
      <c r="C11" s="74">
        <f>'2月'!AF10</f>
        <v>9.9</v>
      </c>
      <c r="D11" s="74">
        <f>'3月'!AF10</f>
        <v>21.9</v>
      </c>
      <c r="E11" s="74">
        <f>'4月'!AF10</f>
        <v>9.5</v>
      </c>
      <c r="F11" s="74">
        <f>'5月'!AF10</f>
        <v>20.3</v>
      </c>
      <c r="G11" s="74">
        <f>'6月'!AF10</f>
        <v>8.8</v>
      </c>
      <c r="H11" s="74">
        <f>'7月'!AF10</f>
        <v>7.8</v>
      </c>
      <c r="I11" s="74">
        <f>'8月'!AF10</f>
        <v>7.1</v>
      </c>
      <c r="J11" s="74">
        <f>'9月'!AF10</f>
        <v>6.6</v>
      </c>
      <c r="K11" s="74">
        <f>'10月'!AF10</f>
        <v>12.1</v>
      </c>
      <c r="L11" s="74">
        <f>'11月'!AF10</f>
        <v>16.2</v>
      </c>
      <c r="M11" s="75">
        <f>'12月'!AF10</f>
        <v>12.6</v>
      </c>
      <c r="N11" s="54"/>
    </row>
    <row r="12" spans="1:14" ht="18" customHeight="1">
      <c r="A12" s="72">
        <v>8</v>
      </c>
      <c r="B12" s="73">
        <f>'1月'!AF11</f>
        <v>21.5</v>
      </c>
      <c r="C12" s="74">
        <f>'2月'!AF11</f>
        <v>9.2</v>
      </c>
      <c r="D12" s="74">
        <f>'3月'!AF11</f>
        <v>12.3</v>
      </c>
      <c r="E12" s="74">
        <f>'4月'!AF11</f>
        <v>8.3</v>
      </c>
      <c r="F12" s="74">
        <f>'5月'!AF11</f>
        <v>11.9</v>
      </c>
      <c r="G12" s="74">
        <f>'6月'!AF11</f>
        <v>12.1</v>
      </c>
      <c r="H12" s="74">
        <f>'7月'!AF11</f>
        <v>6.8</v>
      </c>
      <c r="I12" s="74">
        <f>'8月'!AF11</f>
        <v>7.5</v>
      </c>
      <c r="J12" s="74">
        <f>'9月'!AF11</f>
        <v>7.6</v>
      </c>
      <c r="K12" s="74">
        <f>'10月'!AF11</f>
        <v>15</v>
      </c>
      <c r="L12" s="74">
        <f>'11月'!AF11</f>
        <v>7.8</v>
      </c>
      <c r="M12" s="75">
        <f>'12月'!AF11</f>
        <v>7.1</v>
      </c>
      <c r="N12" s="54"/>
    </row>
    <row r="13" spans="1:14" ht="18" customHeight="1">
      <c r="A13" s="72">
        <v>9</v>
      </c>
      <c r="B13" s="73">
        <f>'1月'!AF12</f>
        <v>9.3</v>
      </c>
      <c r="C13" s="74">
        <f>'2月'!AF12</f>
        <v>7.3</v>
      </c>
      <c r="D13" s="74">
        <f>'3月'!AF12</f>
        <v>8.8</v>
      </c>
      <c r="E13" s="74">
        <f>'4月'!AF12</f>
        <v>7</v>
      </c>
      <c r="F13" s="74">
        <f>'5月'!AF12</f>
        <v>14</v>
      </c>
      <c r="G13" s="74">
        <f>'6月'!AF12</f>
        <v>14</v>
      </c>
      <c r="H13" s="74">
        <f>'7月'!AF12</f>
        <v>7.1</v>
      </c>
      <c r="I13" s="74">
        <f>'8月'!AF12</f>
        <v>9.3</v>
      </c>
      <c r="J13" s="74">
        <f>'9月'!AF12</f>
        <v>9.5</v>
      </c>
      <c r="K13" s="74">
        <f>'10月'!AF12</f>
        <v>16.9</v>
      </c>
      <c r="L13" s="74">
        <f>'11月'!AF12</f>
        <v>10.5</v>
      </c>
      <c r="M13" s="75">
        <f>'12月'!AF12</f>
        <v>15.3</v>
      </c>
      <c r="N13" s="54"/>
    </row>
    <row r="14" spans="1:14" ht="18" customHeight="1">
      <c r="A14" s="76">
        <v>10</v>
      </c>
      <c r="B14" s="77">
        <f>'1月'!AF13</f>
        <v>17.1</v>
      </c>
      <c r="C14" s="78">
        <f>'2月'!AF13</f>
        <v>11.2</v>
      </c>
      <c r="D14" s="78">
        <f>'3月'!AF13</f>
        <v>12.9</v>
      </c>
      <c r="E14" s="78">
        <f>'4月'!AF13</f>
        <v>7.3</v>
      </c>
      <c r="F14" s="78">
        <f>'5月'!AF13</f>
        <v>9</v>
      </c>
      <c r="G14" s="78">
        <f>'6月'!AF13</f>
        <v>9</v>
      </c>
      <c r="H14" s="78">
        <f>'7月'!AF13</f>
        <v>9.2</v>
      </c>
      <c r="I14" s="78">
        <f>'8月'!AF13</f>
        <v>5.1</v>
      </c>
      <c r="J14" s="78">
        <f>'9月'!AF13</f>
        <v>10.5</v>
      </c>
      <c r="K14" s="78">
        <f>'10月'!AF13</f>
        <v>15.9</v>
      </c>
      <c r="L14" s="78">
        <f>'11月'!AF13</f>
        <v>13.8</v>
      </c>
      <c r="M14" s="79">
        <f>'12月'!AF13</f>
        <v>14.8</v>
      </c>
      <c r="N14" s="54"/>
    </row>
    <row r="15" spans="1:14" ht="18" customHeight="1">
      <c r="A15" s="68">
        <v>11</v>
      </c>
      <c r="B15" s="69">
        <f>'1月'!AF14</f>
        <v>13.3</v>
      </c>
      <c r="C15" s="70">
        <f>'2月'!AF14</f>
        <v>14.7</v>
      </c>
      <c r="D15" s="70">
        <f>'3月'!AF14</f>
        <v>11.9</v>
      </c>
      <c r="E15" s="70">
        <f>'4月'!AF14</f>
        <v>12.1</v>
      </c>
      <c r="F15" s="70">
        <f>'5月'!AF14</f>
        <v>8.8</v>
      </c>
      <c r="G15" s="70">
        <f>'6月'!AF14</f>
        <v>9</v>
      </c>
      <c r="H15" s="70">
        <f>'7月'!AF14</f>
        <v>8.3</v>
      </c>
      <c r="I15" s="70">
        <f>'8月'!AF14</f>
        <v>13.6</v>
      </c>
      <c r="J15" s="70">
        <f>'9月'!AF14</f>
        <v>18.6</v>
      </c>
      <c r="K15" s="70">
        <f>'10月'!AF14</f>
        <v>18.8</v>
      </c>
      <c r="L15" s="70">
        <f>'11月'!AF14</f>
        <v>10</v>
      </c>
      <c r="M15" s="71">
        <f>'12月'!AF14</f>
        <v>10.7</v>
      </c>
      <c r="N15" s="54"/>
    </row>
    <row r="16" spans="1:14" ht="18" customHeight="1">
      <c r="A16" s="72">
        <v>12</v>
      </c>
      <c r="B16" s="73">
        <f>'1月'!AF15</f>
        <v>14.1</v>
      </c>
      <c r="C16" s="74">
        <f>'2月'!AF15</f>
        <v>13.6</v>
      </c>
      <c r="D16" s="74">
        <f>'3月'!AF15</f>
        <v>9.3</v>
      </c>
      <c r="E16" s="74">
        <f>'4月'!AF15</f>
        <v>15.9</v>
      </c>
      <c r="F16" s="74">
        <f>'5月'!AF15</f>
        <v>10.9</v>
      </c>
      <c r="G16" s="74">
        <f>'6月'!AF15</f>
        <v>5.9</v>
      </c>
      <c r="H16" s="74">
        <f>'7月'!AF15</f>
        <v>12.1</v>
      </c>
      <c r="I16" s="74">
        <f>'8月'!AF15</f>
        <v>8.5</v>
      </c>
      <c r="J16" s="74">
        <f>'9月'!AF15</f>
        <v>7.6</v>
      </c>
      <c r="K16" s="74">
        <f>'10月'!AF15</f>
        <v>8.3</v>
      </c>
      <c r="L16" s="74">
        <f>'11月'!AF15</f>
        <v>13.5</v>
      </c>
      <c r="M16" s="75">
        <f>'12月'!AF15</f>
        <v>7.1</v>
      </c>
      <c r="N16" s="54"/>
    </row>
    <row r="17" spans="1:14" ht="18" customHeight="1">
      <c r="A17" s="72">
        <v>13</v>
      </c>
      <c r="B17" s="73">
        <f>'1月'!AF16</f>
        <v>12.3</v>
      </c>
      <c r="C17" s="74">
        <f>'2月'!AF16</f>
        <v>8.8</v>
      </c>
      <c r="D17" s="74">
        <f>'3月'!AF16</f>
        <v>15</v>
      </c>
      <c r="E17" s="74">
        <f>'4月'!AF16</f>
        <v>13.8</v>
      </c>
      <c r="F17" s="74">
        <f>'5月'!AF16</f>
        <v>11.6</v>
      </c>
      <c r="G17" s="74">
        <f>'6月'!AF16</f>
        <v>8.7</v>
      </c>
      <c r="H17" s="74">
        <f>'7月'!AF16</f>
        <v>15</v>
      </c>
      <c r="I17" s="74">
        <f>'8月'!AF16</f>
        <v>4.7</v>
      </c>
      <c r="J17" s="74">
        <f>'9月'!AF16</f>
        <v>10</v>
      </c>
      <c r="K17" s="74">
        <f>'10月'!AF16</f>
        <v>9.5</v>
      </c>
      <c r="L17" s="74">
        <f>'11月'!AF16</f>
        <v>10.2</v>
      </c>
      <c r="M17" s="75">
        <f>'12月'!AF16</f>
        <v>18.1</v>
      </c>
      <c r="N17" s="54"/>
    </row>
    <row r="18" spans="1:14" ht="18" customHeight="1">
      <c r="A18" s="72">
        <v>14</v>
      </c>
      <c r="B18" s="73">
        <f>'1月'!AF17</f>
        <v>12.9</v>
      </c>
      <c r="C18" s="74">
        <f>'2月'!AF17</f>
        <v>11.6</v>
      </c>
      <c r="D18" s="74">
        <f>'3月'!AF17</f>
        <v>13.3</v>
      </c>
      <c r="E18" s="74">
        <f>'4月'!AF17</f>
        <v>7.1</v>
      </c>
      <c r="F18" s="74">
        <f>'5月'!AF17</f>
        <v>10.5</v>
      </c>
      <c r="G18" s="74">
        <f>'6月'!AF17</f>
        <v>12.4</v>
      </c>
      <c r="H18" s="74">
        <f>'7月'!AF17</f>
        <v>6.8</v>
      </c>
      <c r="I18" s="74">
        <f>'8月'!AF17</f>
        <v>8</v>
      </c>
      <c r="J18" s="74">
        <f>'9月'!AF17</f>
        <v>6.1</v>
      </c>
      <c r="K18" s="74">
        <f>'10月'!AF17</f>
        <v>6.8</v>
      </c>
      <c r="L18" s="74">
        <f>'11月'!AF17</f>
        <v>12.6</v>
      </c>
      <c r="M18" s="75">
        <f>'12月'!AF17</f>
        <v>15.3</v>
      </c>
      <c r="N18" s="54"/>
    </row>
    <row r="19" spans="1:14" ht="18" customHeight="1">
      <c r="A19" s="72">
        <v>15</v>
      </c>
      <c r="B19" s="73">
        <f>'1月'!AF18</f>
        <v>10.9</v>
      </c>
      <c r="C19" s="74">
        <f>'2月'!AF18</f>
        <v>8.5</v>
      </c>
      <c r="D19" s="74">
        <f>'3月'!AF18</f>
        <v>23.6</v>
      </c>
      <c r="E19" s="74">
        <f>'4月'!AF18</f>
        <v>14.1</v>
      </c>
      <c r="F19" s="74">
        <f>'5月'!AF18</f>
        <v>12.3</v>
      </c>
      <c r="G19" s="74">
        <f>'6月'!AF18</f>
        <v>13.3</v>
      </c>
      <c r="H19" s="74">
        <f>'7月'!AF18</f>
        <v>12.4</v>
      </c>
      <c r="I19" s="74">
        <f>'8月'!AF18</f>
        <v>9.3</v>
      </c>
      <c r="J19" s="74">
        <f>'9月'!AF18</f>
        <v>7.1</v>
      </c>
      <c r="K19" s="74">
        <f>'10月'!AF18</f>
        <v>10.7</v>
      </c>
      <c r="L19" s="74">
        <f>'11月'!AF18</f>
        <v>9.9</v>
      </c>
      <c r="M19" s="75">
        <f>'12月'!AF18</f>
        <v>11.9</v>
      </c>
      <c r="N19" s="54"/>
    </row>
    <row r="20" spans="1:14" ht="18" customHeight="1">
      <c r="A20" s="72">
        <v>16</v>
      </c>
      <c r="B20" s="73">
        <f>'1月'!AF19</f>
        <v>9.7</v>
      </c>
      <c r="C20" s="74">
        <f>'2月'!AF19</f>
        <v>23.4</v>
      </c>
      <c r="D20" s="74">
        <f>'3月'!AF19</f>
        <v>12.4</v>
      </c>
      <c r="E20" s="74">
        <f>'4月'!AF19</f>
        <v>14</v>
      </c>
      <c r="F20" s="74">
        <f>'5月'!AF19</f>
        <v>15.7</v>
      </c>
      <c r="G20" s="74">
        <f>'6月'!AF19</f>
        <v>7.6</v>
      </c>
      <c r="H20" s="74">
        <f>'7月'!AF19</f>
        <v>12.8</v>
      </c>
      <c r="I20" s="74">
        <f>'8月'!AF19</f>
        <v>8.2</v>
      </c>
      <c r="J20" s="74">
        <f>'9月'!AF19</f>
        <v>13.3</v>
      </c>
      <c r="K20" s="74">
        <f>'10月'!AF19</f>
        <v>9</v>
      </c>
      <c r="L20" s="74">
        <f>'11月'!AF19</f>
        <v>14.5</v>
      </c>
      <c r="M20" s="75">
        <f>'12月'!AF19</f>
        <v>11.9</v>
      </c>
      <c r="N20" s="54"/>
    </row>
    <row r="21" spans="1:14" ht="18" customHeight="1">
      <c r="A21" s="72">
        <v>17</v>
      </c>
      <c r="B21" s="73">
        <f>'1月'!AF20</f>
        <v>16</v>
      </c>
      <c r="C21" s="74">
        <f>'2月'!AF20</f>
        <v>9.2</v>
      </c>
      <c r="D21" s="74">
        <f>'3月'!AF20</f>
        <v>7</v>
      </c>
      <c r="E21" s="74">
        <f>'4月'!AF20</f>
        <v>8.2</v>
      </c>
      <c r="F21" s="74">
        <f>'5月'!AF20</f>
        <v>10.2</v>
      </c>
      <c r="G21" s="74">
        <f>'6月'!AF20</f>
        <v>6.4</v>
      </c>
      <c r="H21" s="74">
        <f>'7月'!AF20</f>
        <v>13.3</v>
      </c>
      <c r="I21" s="74">
        <f>'8月'!AF20</f>
        <v>13.3</v>
      </c>
      <c r="J21" s="74">
        <f>'9月'!AF20</f>
        <v>7.3</v>
      </c>
      <c r="K21" s="74">
        <f>'10月'!AF20</f>
        <v>8.2</v>
      </c>
      <c r="L21" s="74">
        <f>'11月'!AF20</f>
        <v>17.9</v>
      </c>
      <c r="M21" s="75">
        <f>'12月'!AF20</f>
        <v>12.4</v>
      </c>
      <c r="N21" s="54"/>
    </row>
    <row r="22" spans="1:14" ht="18" customHeight="1">
      <c r="A22" s="72">
        <v>18</v>
      </c>
      <c r="B22" s="73">
        <f>'1月'!AF21</f>
        <v>14.8</v>
      </c>
      <c r="C22" s="74">
        <f>'2月'!AF21</f>
        <v>8.3</v>
      </c>
      <c r="D22" s="74">
        <f>'3月'!AF21</f>
        <v>13.6</v>
      </c>
      <c r="E22" s="74">
        <f>'4月'!AF21</f>
        <v>6.4</v>
      </c>
      <c r="F22" s="74">
        <f>'5月'!AF21</f>
        <v>11.2</v>
      </c>
      <c r="G22" s="74">
        <f>'6月'!AF21</f>
        <v>8.8</v>
      </c>
      <c r="H22" s="74">
        <f>'7月'!AF21</f>
        <v>9</v>
      </c>
      <c r="I22" s="74">
        <f>'8月'!AF21</f>
        <v>15.2</v>
      </c>
      <c r="J22" s="74">
        <f>'9月'!AF21</f>
        <v>7.6</v>
      </c>
      <c r="K22" s="74">
        <f>'10月'!AF21</f>
        <v>10</v>
      </c>
      <c r="L22" s="74">
        <f>'11月'!AF21</f>
        <v>11.1</v>
      </c>
      <c r="M22" s="75">
        <f>'12月'!AF21</f>
        <v>12.8</v>
      </c>
      <c r="N22" s="54"/>
    </row>
    <row r="23" spans="1:14" ht="18" customHeight="1">
      <c r="A23" s="72">
        <v>19</v>
      </c>
      <c r="B23" s="73">
        <f>'1月'!AF22</f>
        <v>10.4</v>
      </c>
      <c r="C23" s="74">
        <f>'2月'!AF22</f>
        <v>13.3</v>
      </c>
      <c r="D23" s="74">
        <f>'3月'!AF22</f>
        <v>10.5</v>
      </c>
      <c r="E23" s="74">
        <f>'4月'!AF22</f>
        <v>15</v>
      </c>
      <c r="F23" s="74">
        <f>'5月'!AF22</f>
        <v>17.6</v>
      </c>
      <c r="G23" s="74">
        <f>'6月'!AF22</f>
        <v>7.8</v>
      </c>
      <c r="H23" s="74">
        <f>'7月'!AF22</f>
        <v>7.6</v>
      </c>
      <c r="I23" s="74">
        <f>'8月'!AF22</f>
        <v>9.7</v>
      </c>
      <c r="J23" s="74">
        <f>'9月'!AF22</f>
        <v>11.7</v>
      </c>
      <c r="K23" s="74">
        <f>'10月'!AF22</f>
        <v>8.7</v>
      </c>
      <c r="L23" s="74">
        <f>'11月'!AF22</f>
        <v>11.9</v>
      </c>
      <c r="M23" s="75">
        <f>'12月'!AF22</f>
        <v>9.7</v>
      </c>
      <c r="N23" s="54"/>
    </row>
    <row r="24" spans="1:14" ht="18" customHeight="1">
      <c r="A24" s="76">
        <v>20</v>
      </c>
      <c r="B24" s="77">
        <f>'1月'!AF23</f>
        <v>4.9</v>
      </c>
      <c r="C24" s="78">
        <f>'2月'!AF23</f>
        <v>12.3</v>
      </c>
      <c r="D24" s="78">
        <f>'3月'!AF23</f>
        <v>9.5</v>
      </c>
      <c r="E24" s="78">
        <f>'4月'!AF23</f>
        <v>9.7</v>
      </c>
      <c r="F24" s="78">
        <f>'5月'!AF23</f>
        <v>6.6</v>
      </c>
      <c r="G24" s="78">
        <f>'6月'!AF23</f>
        <v>10.9</v>
      </c>
      <c r="H24" s="78">
        <f>'7月'!AF23</f>
        <v>6.4</v>
      </c>
      <c r="I24" s="78">
        <f>'8月'!AF23</f>
        <v>8.7</v>
      </c>
      <c r="J24" s="78">
        <f>'9月'!AF23</f>
        <v>15</v>
      </c>
      <c r="K24" s="78">
        <f>'10月'!AF23</f>
        <v>5.9</v>
      </c>
      <c r="L24" s="78">
        <f>'11月'!AF23</f>
        <v>6.1</v>
      </c>
      <c r="M24" s="79">
        <f>'12月'!AF23</f>
        <v>11.4</v>
      </c>
      <c r="N24" s="54"/>
    </row>
    <row r="25" spans="1:14" ht="18" customHeight="1">
      <c r="A25" s="68">
        <v>21</v>
      </c>
      <c r="B25" s="69">
        <f>'1月'!AF24</f>
        <v>16.9</v>
      </c>
      <c r="C25" s="70">
        <f>'2月'!AF24</f>
        <v>10.7</v>
      </c>
      <c r="D25" s="70">
        <f>'3月'!AF24</f>
        <v>8.8</v>
      </c>
      <c r="E25" s="70">
        <f>'4月'!AF24</f>
        <v>10.2</v>
      </c>
      <c r="F25" s="70">
        <f>'5月'!AF24</f>
        <v>8.2</v>
      </c>
      <c r="G25" s="70">
        <f>'6月'!AF24</f>
        <v>5.9</v>
      </c>
      <c r="H25" s="70">
        <f>'7月'!AF24</f>
        <v>6.6</v>
      </c>
      <c r="I25" s="70">
        <f>'8月'!AF24</f>
        <v>10</v>
      </c>
      <c r="J25" s="70">
        <f>'9月'!AF24</f>
        <v>8.7</v>
      </c>
      <c r="K25" s="70">
        <f>'10月'!AF24</f>
        <v>6.6</v>
      </c>
      <c r="L25" s="70">
        <f>'11月'!AF24</f>
        <v>6.3</v>
      </c>
      <c r="M25" s="71">
        <f>'12月'!AF24</f>
        <v>7.6</v>
      </c>
      <c r="N25" s="54"/>
    </row>
    <row r="26" spans="1:14" ht="18" customHeight="1">
      <c r="A26" s="72">
        <v>22</v>
      </c>
      <c r="B26" s="73">
        <f>'1月'!AF25</f>
        <v>7.5</v>
      </c>
      <c r="C26" s="74">
        <f>'2月'!AF25</f>
        <v>11.2</v>
      </c>
      <c r="D26" s="74">
        <f>'3月'!AF25</f>
        <v>9</v>
      </c>
      <c r="E26" s="74">
        <f>'4月'!AF25</f>
        <v>13.8</v>
      </c>
      <c r="F26" s="74">
        <f>'5月'!AF25</f>
        <v>5.9</v>
      </c>
      <c r="G26" s="74">
        <f>'6月'!AF25</f>
        <v>7.5</v>
      </c>
      <c r="H26" s="74">
        <f>'7月'!AF25</f>
        <v>8.3</v>
      </c>
      <c r="I26" s="74">
        <f>'8月'!AF25</f>
        <v>17.6</v>
      </c>
      <c r="J26" s="74">
        <f>'9月'!AF25</f>
        <v>14.3</v>
      </c>
      <c r="K26" s="74">
        <f>'10月'!AF25</f>
        <v>5.9</v>
      </c>
      <c r="L26" s="74">
        <f>'11月'!AF25</f>
        <v>7.8</v>
      </c>
      <c r="M26" s="75">
        <f>'12月'!AF25</f>
        <v>19.5</v>
      </c>
      <c r="N26" s="54"/>
    </row>
    <row r="27" spans="1:14" ht="18" customHeight="1">
      <c r="A27" s="72">
        <v>23</v>
      </c>
      <c r="B27" s="73">
        <f>'1月'!AF26</f>
        <v>15.2</v>
      </c>
      <c r="C27" s="74">
        <f>'2月'!AF26</f>
        <v>9.5</v>
      </c>
      <c r="D27" s="74">
        <f>'3月'!AF26</f>
        <v>9.2</v>
      </c>
      <c r="E27" s="74">
        <f>'4月'!AF26</f>
        <v>12.6</v>
      </c>
      <c r="F27" s="74">
        <f>'5月'!AF26</f>
        <v>10</v>
      </c>
      <c r="G27" s="74">
        <f>'6月'!AF26</f>
        <v>7.8</v>
      </c>
      <c r="H27" s="74">
        <f>'7月'!AF26</f>
        <v>7.5</v>
      </c>
      <c r="I27" s="74">
        <f>'8月'!AF26</f>
        <v>5.9</v>
      </c>
      <c r="J27" s="74">
        <f>'9月'!AF26</f>
        <v>9.2</v>
      </c>
      <c r="K27" s="74">
        <f>'10月'!AF26</f>
        <v>12.4</v>
      </c>
      <c r="L27" s="74">
        <f>'11月'!AF26</f>
        <v>8</v>
      </c>
      <c r="M27" s="75">
        <f>'12月'!AF26</f>
        <v>9.9</v>
      </c>
      <c r="N27" s="54"/>
    </row>
    <row r="28" spans="1:14" ht="18" customHeight="1">
      <c r="A28" s="72">
        <v>24</v>
      </c>
      <c r="B28" s="73">
        <f>'1月'!AF27</f>
        <v>10.7</v>
      </c>
      <c r="C28" s="74">
        <f>'2月'!AF27</f>
        <v>16</v>
      </c>
      <c r="D28" s="74">
        <f>'3月'!AF27</f>
        <v>9.9</v>
      </c>
      <c r="E28" s="74">
        <f>'4月'!AF27</f>
        <v>10.2</v>
      </c>
      <c r="F28" s="74">
        <f>'5月'!AF27</f>
        <v>16.2</v>
      </c>
      <c r="G28" s="74">
        <f>'6月'!AF27</f>
        <v>6.3</v>
      </c>
      <c r="H28" s="74">
        <f>'7月'!AF27</f>
        <v>7.8</v>
      </c>
      <c r="I28" s="74">
        <f>'8月'!AF27</f>
        <v>10.5</v>
      </c>
      <c r="J28" s="74">
        <f>'9月'!AF27</f>
        <v>6.3</v>
      </c>
      <c r="K28" s="74">
        <f>'10月'!AF27</f>
        <v>16</v>
      </c>
      <c r="L28" s="74">
        <f>'11月'!AF27</f>
        <v>6.8</v>
      </c>
      <c r="M28" s="75">
        <f>'12月'!AF27</f>
        <v>10</v>
      </c>
      <c r="N28" s="54"/>
    </row>
    <row r="29" spans="1:14" ht="18" customHeight="1">
      <c r="A29" s="72">
        <v>25</v>
      </c>
      <c r="B29" s="73">
        <f>'1月'!AF28</f>
        <v>8.2</v>
      </c>
      <c r="C29" s="74">
        <f>'2月'!AF28</f>
        <v>13.5</v>
      </c>
      <c r="D29" s="74">
        <f>'3月'!AF28</f>
        <v>7.8</v>
      </c>
      <c r="E29" s="74">
        <f>'4月'!AF28</f>
        <v>9.5</v>
      </c>
      <c r="F29" s="74">
        <f>'5月'!AF28</f>
        <v>7.3</v>
      </c>
      <c r="G29" s="74">
        <f>'6月'!AF28</f>
        <v>12.4</v>
      </c>
      <c r="H29" s="74">
        <f>'7月'!AF28</f>
        <v>7</v>
      </c>
      <c r="I29" s="74">
        <f>'8月'!AF28</f>
        <v>5.6</v>
      </c>
      <c r="J29" s="74">
        <f>'9月'!AF28</f>
        <v>9.2</v>
      </c>
      <c r="K29" s="74">
        <f>'10月'!AF28</f>
        <v>9</v>
      </c>
      <c r="L29" s="74">
        <f>'11月'!AF28</f>
        <v>10</v>
      </c>
      <c r="M29" s="75">
        <f>'12月'!AF28</f>
        <v>12.1</v>
      </c>
      <c r="N29" s="54"/>
    </row>
    <row r="30" spans="1:14" ht="18" customHeight="1">
      <c r="A30" s="72">
        <v>26</v>
      </c>
      <c r="B30" s="73">
        <f>'1月'!AF29</f>
        <v>15.3</v>
      </c>
      <c r="C30" s="74">
        <f>'2月'!AF29</f>
        <v>14.1</v>
      </c>
      <c r="D30" s="74">
        <f>'3月'!AF29</f>
        <v>16</v>
      </c>
      <c r="E30" s="74">
        <f>'4月'!AF29</f>
        <v>9.2</v>
      </c>
      <c r="F30" s="74">
        <f>'5月'!AF29</f>
        <v>7.6</v>
      </c>
      <c r="G30" s="74">
        <f>'6月'!AF29</f>
        <v>6.4</v>
      </c>
      <c r="H30" s="74">
        <f>'7月'!AF29</f>
        <v>13.6</v>
      </c>
      <c r="I30" s="74">
        <f>'8月'!AF29</f>
        <v>6.1</v>
      </c>
      <c r="J30" s="74">
        <f>'9月'!AF29</f>
        <v>5.6</v>
      </c>
      <c r="K30" s="74">
        <f>'10月'!AF29</f>
        <v>9.5</v>
      </c>
      <c r="L30" s="74">
        <f>'11月'!AF29</f>
        <v>11.1</v>
      </c>
      <c r="M30" s="75">
        <f>'12月'!AF29</f>
        <v>16.7</v>
      </c>
      <c r="N30" s="54"/>
    </row>
    <row r="31" spans="1:14" ht="18" customHeight="1">
      <c r="A31" s="72">
        <v>27</v>
      </c>
      <c r="B31" s="73">
        <f>'1月'!AF30</f>
        <v>23.1</v>
      </c>
      <c r="C31" s="74">
        <f>'2月'!AF30</f>
        <v>10.7</v>
      </c>
      <c r="D31" s="74">
        <f>'3月'!AF30</f>
        <v>13.5</v>
      </c>
      <c r="E31" s="74">
        <f>'4月'!AF30</f>
        <v>10.4</v>
      </c>
      <c r="F31" s="74">
        <f>'5月'!AF30</f>
        <v>4.6</v>
      </c>
      <c r="G31" s="74">
        <f>'6月'!AF30</f>
        <v>6.4</v>
      </c>
      <c r="H31" s="74">
        <f>'7月'!AF30</f>
        <v>17.2</v>
      </c>
      <c r="I31" s="74">
        <f>'8月'!AF30</f>
        <v>6.4</v>
      </c>
      <c r="J31" s="74">
        <f>'9月'!AF30</f>
        <v>6.8</v>
      </c>
      <c r="K31" s="74">
        <f>'10月'!AF30</f>
        <v>7.3</v>
      </c>
      <c r="L31" s="74">
        <f>'11月'!AF30</f>
        <v>9.7</v>
      </c>
      <c r="M31" s="75">
        <f>'12月'!AF30</f>
        <v>9.9</v>
      </c>
      <c r="N31" s="54"/>
    </row>
    <row r="32" spans="1:14" ht="18" customHeight="1">
      <c r="A32" s="72">
        <v>28</v>
      </c>
      <c r="B32" s="73">
        <f>'1月'!AF31</f>
        <v>10.2</v>
      </c>
      <c r="C32" s="74">
        <f>'2月'!AF31</f>
        <v>15.7</v>
      </c>
      <c r="D32" s="74">
        <f>'3月'!AF31</f>
        <v>8</v>
      </c>
      <c r="E32" s="74">
        <f>'4月'!AF31</f>
        <v>11.2</v>
      </c>
      <c r="F32" s="74">
        <f>'5月'!AF31</f>
        <v>7.5</v>
      </c>
      <c r="G32" s="74">
        <f>'6月'!AF31</f>
        <v>9.5</v>
      </c>
      <c r="H32" s="74">
        <f>'7月'!AF31</f>
        <v>14.1</v>
      </c>
      <c r="I32" s="74">
        <f>'8月'!AF31</f>
        <v>8.7</v>
      </c>
      <c r="J32" s="74">
        <f>'9月'!AF31</f>
        <v>17.1</v>
      </c>
      <c r="K32" s="74">
        <f>'10月'!AF31</f>
        <v>13.6</v>
      </c>
      <c r="L32" s="74">
        <f>'11月'!AF31</f>
        <v>12.4</v>
      </c>
      <c r="M32" s="75">
        <f>'12月'!AF31</f>
        <v>15.5</v>
      </c>
      <c r="N32" s="54"/>
    </row>
    <row r="33" spans="1:14" ht="18" customHeight="1">
      <c r="A33" s="72">
        <v>29</v>
      </c>
      <c r="B33" s="73">
        <f>'1月'!AF32</f>
        <v>16.7</v>
      </c>
      <c r="C33" s="74"/>
      <c r="D33" s="74">
        <f>'3月'!AF32</f>
        <v>17.2</v>
      </c>
      <c r="E33" s="74">
        <f>'4月'!AF32</f>
        <v>11.7</v>
      </c>
      <c r="F33" s="74">
        <f>'5月'!AF32</f>
        <v>8.7</v>
      </c>
      <c r="G33" s="74">
        <f>'6月'!AF32</f>
        <v>12.6</v>
      </c>
      <c r="H33" s="74">
        <f>'7月'!AF32</f>
        <v>7.5</v>
      </c>
      <c r="I33" s="74">
        <f>'8月'!AF32</f>
        <v>9.5</v>
      </c>
      <c r="J33" s="74">
        <f>'9月'!AF32</f>
        <v>7</v>
      </c>
      <c r="K33" s="74">
        <f>'10月'!AF32</f>
        <v>11.6</v>
      </c>
      <c r="L33" s="74">
        <f>'11月'!AF32</f>
        <v>7</v>
      </c>
      <c r="M33" s="75">
        <f>'12月'!AF32</f>
        <v>14.7</v>
      </c>
      <c r="N33" s="54"/>
    </row>
    <row r="34" spans="1:14" ht="18" customHeight="1">
      <c r="A34" s="72">
        <v>30</v>
      </c>
      <c r="B34" s="73">
        <f>'1月'!AF33</f>
        <v>12.1</v>
      </c>
      <c r="C34" s="74"/>
      <c r="D34" s="74">
        <f>'3月'!AF33</f>
        <v>11.6</v>
      </c>
      <c r="E34" s="74">
        <f>'4月'!AF33</f>
        <v>15.3</v>
      </c>
      <c r="F34" s="74">
        <f>'5月'!AF33</f>
        <v>10.7</v>
      </c>
      <c r="G34" s="74">
        <f>'6月'!AF33</f>
        <v>5.1</v>
      </c>
      <c r="H34" s="74">
        <f>'7月'!AF33</f>
        <v>10.4</v>
      </c>
      <c r="I34" s="74">
        <f>'8月'!AF33</f>
        <v>10</v>
      </c>
      <c r="J34" s="74">
        <f>'9月'!AF33</f>
        <v>7.3</v>
      </c>
      <c r="K34" s="74">
        <f>'10月'!AF33</f>
        <v>9.5</v>
      </c>
      <c r="L34" s="74">
        <f>'11月'!AF33</f>
        <v>20.7</v>
      </c>
      <c r="M34" s="75">
        <f>'12月'!AF33</f>
        <v>15.9</v>
      </c>
      <c r="N34" s="54"/>
    </row>
    <row r="35" spans="1:14" ht="18" customHeight="1">
      <c r="A35" s="80">
        <v>31</v>
      </c>
      <c r="B35" s="81">
        <f>'1月'!AF34</f>
        <v>10.2</v>
      </c>
      <c r="C35" s="82"/>
      <c r="D35" s="82">
        <f>'3月'!AF34</f>
        <v>11.1</v>
      </c>
      <c r="E35" s="82"/>
      <c r="F35" s="82">
        <f>'5月'!AF34</f>
        <v>12.3</v>
      </c>
      <c r="G35" s="82"/>
      <c r="H35" s="82">
        <f>'7月'!AF34</f>
        <v>9.9</v>
      </c>
      <c r="I35" s="82">
        <f>'8月'!AF34</f>
        <v>7.1</v>
      </c>
      <c r="J35" s="82"/>
      <c r="K35" s="82">
        <f>'10月'!AF34</f>
        <v>10.4</v>
      </c>
      <c r="L35" s="82"/>
      <c r="M35" s="83">
        <f>'12月'!AF34</f>
        <v>12.1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14.009677419354837</v>
      </c>
      <c r="C36" s="108">
        <f t="shared" si="0"/>
        <v>12.178571428571429</v>
      </c>
      <c r="D36" s="108">
        <f t="shared" si="0"/>
        <v>12.616129032258065</v>
      </c>
      <c r="E36" s="108">
        <f t="shared" si="0"/>
        <v>11.07333333333333</v>
      </c>
      <c r="F36" s="108">
        <f t="shared" si="0"/>
        <v>10.89032258064516</v>
      </c>
      <c r="G36" s="108">
        <f t="shared" si="0"/>
        <v>9.080000000000005</v>
      </c>
      <c r="H36" s="108">
        <f t="shared" si="0"/>
        <v>9.812903225806451</v>
      </c>
      <c r="I36" s="108">
        <f t="shared" si="0"/>
        <v>9.187096774193547</v>
      </c>
      <c r="J36" s="108">
        <f t="shared" si="0"/>
        <v>9.606666666666666</v>
      </c>
      <c r="K36" s="108">
        <f t="shared" si="0"/>
        <v>10.580645161290324</v>
      </c>
      <c r="L36" s="108">
        <f t="shared" si="0"/>
        <v>11.169999999999998</v>
      </c>
      <c r="M36" s="109">
        <f t="shared" si="0"/>
        <v>12.161290322580646</v>
      </c>
      <c r="N36" s="54"/>
    </row>
    <row r="37" spans="1:14" ht="18" customHeight="1">
      <c r="A37" s="101" t="s">
        <v>59</v>
      </c>
      <c r="B37" s="98">
        <f aca="true" t="shared" si="1" ref="B37:M37">MAXA(B5:B35)</f>
        <v>23.1</v>
      </c>
      <c r="C37" s="99">
        <f t="shared" si="1"/>
        <v>23.4</v>
      </c>
      <c r="D37" s="99">
        <f t="shared" si="1"/>
        <v>23.6</v>
      </c>
      <c r="E37" s="99">
        <f t="shared" si="1"/>
        <v>15.9</v>
      </c>
      <c r="F37" s="99">
        <f t="shared" si="1"/>
        <v>20.3</v>
      </c>
      <c r="G37" s="99">
        <f t="shared" si="1"/>
        <v>14</v>
      </c>
      <c r="H37" s="99">
        <f t="shared" si="1"/>
        <v>17.2</v>
      </c>
      <c r="I37" s="99">
        <f t="shared" si="1"/>
        <v>17.6</v>
      </c>
      <c r="J37" s="99">
        <f t="shared" si="1"/>
        <v>18.6</v>
      </c>
      <c r="K37" s="99">
        <f t="shared" si="1"/>
        <v>18.8</v>
      </c>
      <c r="L37" s="99">
        <f t="shared" si="1"/>
        <v>20.7</v>
      </c>
      <c r="M37" s="100">
        <f t="shared" si="1"/>
        <v>19.5</v>
      </c>
      <c r="N37" s="54"/>
    </row>
    <row r="38" spans="1:14" ht="18" customHeight="1">
      <c r="A38" s="105" t="s">
        <v>60</v>
      </c>
      <c r="B38" s="135" t="str">
        <f>'1月'!U38</f>
        <v>北北東</v>
      </c>
      <c r="C38" s="136" t="str">
        <f>'2月'!U38</f>
        <v>北西</v>
      </c>
      <c r="D38" s="136" t="str">
        <f>'3月'!U38</f>
        <v>北西</v>
      </c>
      <c r="E38" s="136" t="str">
        <f>'4月'!U38</f>
        <v>北西</v>
      </c>
      <c r="F38" s="136" t="str">
        <f>'5月'!U38</f>
        <v>南南西</v>
      </c>
      <c r="G38" s="136" t="str">
        <f>'6月'!U38</f>
        <v>北東</v>
      </c>
      <c r="H38" s="136" t="str">
        <f>'7月'!U38</f>
        <v>北北東</v>
      </c>
      <c r="I38" s="136" t="str">
        <f>'8月'!U38</f>
        <v>南東</v>
      </c>
      <c r="J38" s="136" t="str">
        <f>'9月'!U38</f>
        <v>西</v>
      </c>
      <c r="K38" s="136" t="str">
        <f>'10月'!U38</f>
        <v>北北東</v>
      </c>
      <c r="L38" s="136" t="str">
        <f>'11月'!U38</f>
        <v>西北西</v>
      </c>
      <c r="M38" s="137" t="str">
        <f>'12月'!U38</f>
        <v>西北西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2</v>
      </c>
      <c r="D4" s="11">
        <v>1.6</v>
      </c>
      <c r="E4" s="11">
        <v>1.1</v>
      </c>
      <c r="F4" s="11">
        <v>0</v>
      </c>
      <c r="G4" s="11">
        <v>1.8</v>
      </c>
      <c r="H4" s="11">
        <v>1.8</v>
      </c>
      <c r="I4" s="11">
        <v>1.1</v>
      </c>
      <c r="J4" s="11">
        <v>1.6</v>
      </c>
      <c r="K4" s="11">
        <v>0.4</v>
      </c>
      <c r="L4" s="11">
        <v>1.5</v>
      </c>
      <c r="M4" s="11">
        <v>3.8</v>
      </c>
      <c r="N4" s="11">
        <v>1.9</v>
      </c>
      <c r="O4" s="11">
        <v>0.6</v>
      </c>
      <c r="P4" s="11">
        <v>0.8</v>
      </c>
      <c r="Q4" s="11">
        <v>2.8</v>
      </c>
      <c r="R4" s="11">
        <v>1</v>
      </c>
      <c r="S4" s="11">
        <v>2.9</v>
      </c>
      <c r="T4" s="11">
        <v>1.4</v>
      </c>
      <c r="U4" s="11">
        <v>2.1</v>
      </c>
      <c r="V4" s="11">
        <v>2.4</v>
      </c>
      <c r="W4" s="11">
        <v>8.9</v>
      </c>
      <c r="X4" s="11">
        <v>5.4</v>
      </c>
      <c r="Y4" s="11">
        <v>2.4</v>
      </c>
      <c r="Z4" s="44">
        <f aca="true" t="shared" si="0" ref="Z4:Z31">AVERAGE(B4:Y4)</f>
        <v>2.141666666666666</v>
      </c>
      <c r="AA4" s="115" t="s">
        <v>14</v>
      </c>
      <c r="AB4" s="11">
        <v>10.3</v>
      </c>
      <c r="AC4" s="122">
        <v>0.9027777777777778</v>
      </c>
      <c r="AD4" s="28">
        <v>1</v>
      </c>
      <c r="AE4" s="115" t="s">
        <v>14</v>
      </c>
      <c r="AF4" s="11">
        <v>18.3</v>
      </c>
      <c r="AG4" s="125">
        <v>0.8986111111111111</v>
      </c>
    </row>
    <row r="5" spans="1:33" ht="14.25" customHeight="1">
      <c r="A5" s="112">
        <v>2</v>
      </c>
      <c r="B5" s="13">
        <v>1</v>
      </c>
      <c r="C5" s="9">
        <v>2.1</v>
      </c>
      <c r="D5" s="9">
        <v>2.2</v>
      </c>
      <c r="E5" s="9">
        <v>2.1</v>
      </c>
      <c r="F5" s="9">
        <v>2.2</v>
      </c>
      <c r="G5" s="9">
        <v>2</v>
      </c>
      <c r="H5" s="9">
        <v>1.7</v>
      </c>
      <c r="I5" s="9">
        <v>1.6</v>
      </c>
      <c r="J5" s="9">
        <v>2.1</v>
      </c>
      <c r="K5" s="9">
        <v>1.9</v>
      </c>
      <c r="L5" s="9">
        <v>2</v>
      </c>
      <c r="M5" s="9">
        <v>1.8</v>
      </c>
      <c r="N5" s="9">
        <v>1.2</v>
      </c>
      <c r="O5" s="9">
        <v>2.4</v>
      </c>
      <c r="P5" s="9">
        <v>2</v>
      </c>
      <c r="Q5" s="9">
        <v>1.6</v>
      </c>
      <c r="R5" s="9">
        <v>1.4</v>
      </c>
      <c r="S5" s="9">
        <v>2.6</v>
      </c>
      <c r="T5" s="9">
        <v>2.4</v>
      </c>
      <c r="U5" s="9">
        <v>2.1</v>
      </c>
      <c r="V5" s="9">
        <v>2</v>
      </c>
      <c r="W5" s="9">
        <v>2.6</v>
      </c>
      <c r="X5" s="9">
        <v>2.8</v>
      </c>
      <c r="Y5" s="9">
        <v>3.1</v>
      </c>
      <c r="Z5" s="45">
        <f t="shared" si="0"/>
        <v>2.0375</v>
      </c>
      <c r="AA5" s="116" t="s">
        <v>19</v>
      </c>
      <c r="AB5" s="9">
        <v>7</v>
      </c>
      <c r="AC5" s="123">
        <v>0.1076388888888889</v>
      </c>
      <c r="AD5" s="29">
        <v>2</v>
      </c>
      <c r="AE5" s="116" t="s">
        <v>19</v>
      </c>
      <c r="AF5" s="9">
        <v>14.5</v>
      </c>
      <c r="AG5" s="126">
        <v>0.10625</v>
      </c>
    </row>
    <row r="6" spans="1:33" ht="14.25" customHeight="1">
      <c r="A6" s="112">
        <v>3</v>
      </c>
      <c r="B6" s="13">
        <v>2.9</v>
      </c>
      <c r="C6" s="9">
        <v>4.3</v>
      </c>
      <c r="D6" s="9">
        <v>4.1</v>
      </c>
      <c r="E6" s="9">
        <v>4.8</v>
      </c>
      <c r="F6" s="9">
        <v>3.3</v>
      </c>
      <c r="G6" s="9">
        <v>5.2</v>
      </c>
      <c r="H6" s="9">
        <v>5</v>
      </c>
      <c r="I6" s="9">
        <v>4.8</v>
      </c>
      <c r="J6" s="9">
        <v>5</v>
      </c>
      <c r="K6" s="9">
        <v>3.9</v>
      </c>
      <c r="L6" s="9">
        <v>3.5</v>
      </c>
      <c r="M6" s="9">
        <v>5.7</v>
      </c>
      <c r="N6" s="9">
        <v>4.8</v>
      </c>
      <c r="O6" s="9">
        <v>5.5</v>
      </c>
      <c r="P6" s="9">
        <v>4.6</v>
      </c>
      <c r="Q6" s="9">
        <v>4.2</v>
      </c>
      <c r="R6" s="9">
        <v>5.4</v>
      </c>
      <c r="S6" s="9">
        <v>5.7</v>
      </c>
      <c r="T6" s="9">
        <v>6.2</v>
      </c>
      <c r="U6" s="9">
        <v>6.1</v>
      </c>
      <c r="V6" s="9">
        <v>6.1</v>
      </c>
      <c r="W6" s="9">
        <v>5.9</v>
      </c>
      <c r="X6" s="9">
        <v>5.8</v>
      </c>
      <c r="Y6" s="9">
        <v>4.9</v>
      </c>
      <c r="Z6" s="45">
        <f t="shared" si="0"/>
        <v>4.904166666666667</v>
      </c>
      <c r="AA6" s="116" t="s">
        <v>16</v>
      </c>
      <c r="AB6" s="9">
        <v>7.2</v>
      </c>
      <c r="AC6" s="123">
        <v>0.6055555555555555</v>
      </c>
      <c r="AD6" s="29">
        <v>3</v>
      </c>
      <c r="AE6" s="116" t="s">
        <v>16</v>
      </c>
      <c r="AF6" s="9">
        <v>14</v>
      </c>
      <c r="AG6" s="126">
        <v>0.6041666666666666</v>
      </c>
    </row>
    <row r="7" spans="1:33" ht="14.25" customHeight="1">
      <c r="A7" s="112">
        <v>4</v>
      </c>
      <c r="B7" s="13">
        <v>5.9</v>
      </c>
      <c r="C7" s="9">
        <v>3.8</v>
      </c>
      <c r="D7" s="9">
        <v>2.7</v>
      </c>
      <c r="E7" s="9">
        <v>1.8</v>
      </c>
      <c r="F7" s="9">
        <v>3.7</v>
      </c>
      <c r="G7" s="9">
        <v>2.4</v>
      </c>
      <c r="H7" s="9">
        <v>3.4</v>
      </c>
      <c r="I7" s="9">
        <v>3.4</v>
      </c>
      <c r="J7" s="9">
        <v>5.7</v>
      </c>
      <c r="K7" s="9">
        <v>2.6</v>
      </c>
      <c r="L7" s="9">
        <v>5.1</v>
      </c>
      <c r="M7" s="9">
        <v>3.1</v>
      </c>
      <c r="N7" s="9">
        <v>3.4</v>
      </c>
      <c r="O7" s="9">
        <v>3.8</v>
      </c>
      <c r="P7" s="9">
        <v>3.1</v>
      </c>
      <c r="Q7" s="9">
        <v>2</v>
      </c>
      <c r="R7" s="9">
        <v>1.8</v>
      </c>
      <c r="S7" s="9">
        <v>2.4</v>
      </c>
      <c r="T7" s="9">
        <v>1.8</v>
      </c>
      <c r="U7" s="9">
        <v>1</v>
      </c>
      <c r="V7" s="9">
        <v>2.1</v>
      </c>
      <c r="W7" s="9">
        <v>1.9</v>
      </c>
      <c r="X7" s="9">
        <v>1.7</v>
      </c>
      <c r="Y7" s="9">
        <v>1.8</v>
      </c>
      <c r="Z7" s="45">
        <f t="shared" si="0"/>
        <v>2.933333333333333</v>
      </c>
      <c r="AA7" s="116" t="s">
        <v>14</v>
      </c>
      <c r="AB7" s="9">
        <v>6.7</v>
      </c>
      <c r="AC7" s="123">
        <v>0.47291666666666665</v>
      </c>
      <c r="AD7" s="29">
        <v>4</v>
      </c>
      <c r="AE7" s="116" t="s">
        <v>14</v>
      </c>
      <c r="AF7" s="9">
        <v>13.3</v>
      </c>
      <c r="AG7" s="126">
        <v>0.10416666666666667</v>
      </c>
    </row>
    <row r="8" spans="1:33" ht="14.25" customHeight="1">
      <c r="A8" s="112">
        <v>5</v>
      </c>
      <c r="B8" s="13">
        <v>2.1</v>
      </c>
      <c r="C8" s="9">
        <v>1.3</v>
      </c>
      <c r="D8" s="9">
        <v>1.8</v>
      </c>
      <c r="E8" s="9">
        <v>1.1</v>
      </c>
      <c r="F8" s="9">
        <v>1.7</v>
      </c>
      <c r="G8" s="9">
        <v>1.6</v>
      </c>
      <c r="H8" s="9">
        <v>1.6</v>
      </c>
      <c r="I8" s="9">
        <v>1.4</v>
      </c>
      <c r="J8" s="9">
        <v>2.7</v>
      </c>
      <c r="K8" s="9">
        <v>2.7</v>
      </c>
      <c r="L8" s="9">
        <v>2.9</v>
      </c>
      <c r="M8" s="9">
        <v>2.3</v>
      </c>
      <c r="N8" s="9">
        <v>2.4</v>
      </c>
      <c r="O8" s="9">
        <v>3.3</v>
      </c>
      <c r="P8" s="9">
        <v>2.6</v>
      </c>
      <c r="Q8" s="9">
        <v>0.9</v>
      </c>
      <c r="R8" s="9">
        <v>1.6</v>
      </c>
      <c r="S8" s="9">
        <v>1.5</v>
      </c>
      <c r="T8" s="9">
        <v>2</v>
      </c>
      <c r="U8" s="9">
        <v>1.5</v>
      </c>
      <c r="V8" s="9">
        <v>1.6</v>
      </c>
      <c r="W8" s="9">
        <v>1.6</v>
      </c>
      <c r="X8" s="9">
        <v>2.1</v>
      </c>
      <c r="Y8" s="9">
        <v>1.9</v>
      </c>
      <c r="Z8" s="45">
        <f t="shared" si="0"/>
        <v>1.925</v>
      </c>
      <c r="AA8" s="116" t="s">
        <v>21</v>
      </c>
      <c r="AB8" s="9">
        <v>3.7</v>
      </c>
      <c r="AC8" s="123">
        <v>0.579861111111111</v>
      </c>
      <c r="AD8" s="29">
        <v>5</v>
      </c>
      <c r="AE8" s="116" t="s">
        <v>18</v>
      </c>
      <c r="AF8" s="9">
        <v>6.3</v>
      </c>
      <c r="AG8" s="126">
        <v>0.51875</v>
      </c>
    </row>
    <row r="9" spans="1:33" ht="14.25" customHeight="1">
      <c r="A9" s="112">
        <v>6</v>
      </c>
      <c r="B9" s="13">
        <v>1.9</v>
      </c>
      <c r="C9" s="9">
        <v>1.5</v>
      </c>
      <c r="D9" s="9">
        <v>2.7</v>
      </c>
      <c r="E9" s="9">
        <v>1.6</v>
      </c>
      <c r="F9" s="9">
        <v>2.3</v>
      </c>
      <c r="G9" s="9">
        <v>2.4</v>
      </c>
      <c r="H9" s="9">
        <v>0.7</v>
      </c>
      <c r="I9" s="9">
        <v>2.1</v>
      </c>
      <c r="J9" s="9">
        <v>2.7</v>
      </c>
      <c r="K9" s="9">
        <v>3</v>
      </c>
      <c r="L9" s="9">
        <v>3.4</v>
      </c>
      <c r="M9" s="9">
        <v>3.6</v>
      </c>
      <c r="N9" s="9">
        <v>4.4</v>
      </c>
      <c r="O9" s="9">
        <v>5.9</v>
      </c>
      <c r="P9" s="9">
        <v>5.6</v>
      </c>
      <c r="Q9" s="9">
        <v>4.9</v>
      </c>
      <c r="R9" s="9">
        <v>3.2</v>
      </c>
      <c r="S9" s="9">
        <v>2.8</v>
      </c>
      <c r="T9" s="9">
        <v>2.3</v>
      </c>
      <c r="U9" s="9">
        <v>2.8</v>
      </c>
      <c r="V9" s="9">
        <v>2.9</v>
      </c>
      <c r="W9" s="9">
        <v>2.4</v>
      </c>
      <c r="X9" s="9">
        <v>1.6</v>
      </c>
      <c r="Y9" s="9">
        <v>2.1</v>
      </c>
      <c r="Z9" s="45">
        <f t="shared" si="0"/>
        <v>2.866666666666666</v>
      </c>
      <c r="AA9" s="116" t="s">
        <v>18</v>
      </c>
      <c r="AB9" s="9">
        <v>6.3</v>
      </c>
      <c r="AC9" s="123">
        <v>0.6416666666666667</v>
      </c>
      <c r="AD9" s="29">
        <v>6</v>
      </c>
      <c r="AE9" s="116" t="s">
        <v>18</v>
      </c>
      <c r="AF9" s="9">
        <v>11.9</v>
      </c>
      <c r="AG9" s="126">
        <v>0.6541666666666667</v>
      </c>
    </row>
    <row r="10" spans="1:33" ht="14.25" customHeight="1">
      <c r="A10" s="112">
        <v>7</v>
      </c>
      <c r="B10" s="13">
        <v>2.4</v>
      </c>
      <c r="C10" s="9">
        <v>2.3</v>
      </c>
      <c r="D10" s="9">
        <v>2.8</v>
      </c>
      <c r="E10" s="9">
        <v>3.5</v>
      </c>
      <c r="F10" s="9">
        <v>3.9</v>
      </c>
      <c r="G10" s="9">
        <v>4.8</v>
      </c>
      <c r="H10" s="9">
        <v>3.7</v>
      </c>
      <c r="I10" s="9">
        <v>3</v>
      </c>
      <c r="J10" s="9">
        <v>3.9</v>
      </c>
      <c r="K10" s="9">
        <v>3.8</v>
      </c>
      <c r="L10" s="9">
        <v>3.8</v>
      </c>
      <c r="M10" s="9">
        <v>3.2</v>
      </c>
      <c r="N10" s="9">
        <v>3</v>
      </c>
      <c r="O10" s="9">
        <v>2.7</v>
      </c>
      <c r="P10" s="9">
        <v>3.4</v>
      </c>
      <c r="Q10" s="9">
        <v>2.9</v>
      </c>
      <c r="R10" s="9">
        <v>3.5</v>
      </c>
      <c r="S10" s="9">
        <v>3.3</v>
      </c>
      <c r="T10" s="9">
        <v>2.5</v>
      </c>
      <c r="U10" s="9">
        <v>2.5</v>
      </c>
      <c r="V10" s="9">
        <v>2.1</v>
      </c>
      <c r="W10" s="9">
        <v>1.8</v>
      </c>
      <c r="X10" s="9">
        <v>1.3</v>
      </c>
      <c r="Y10" s="9">
        <v>1.1</v>
      </c>
      <c r="Z10" s="45">
        <f t="shared" si="0"/>
        <v>2.9666666666666655</v>
      </c>
      <c r="AA10" s="116" t="s">
        <v>18</v>
      </c>
      <c r="AB10" s="9">
        <v>5.4</v>
      </c>
      <c r="AC10" s="123">
        <v>0.2263888888888889</v>
      </c>
      <c r="AD10" s="29">
        <v>7</v>
      </c>
      <c r="AE10" s="116" t="s">
        <v>18</v>
      </c>
      <c r="AF10" s="9">
        <v>9.9</v>
      </c>
      <c r="AG10" s="126">
        <v>0.22013888888888888</v>
      </c>
    </row>
    <row r="11" spans="1:33" ht="14.25" customHeight="1">
      <c r="A11" s="112">
        <v>8</v>
      </c>
      <c r="B11" s="13">
        <v>2</v>
      </c>
      <c r="C11" s="9">
        <v>1.6</v>
      </c>
      <c r="D11" s="9">
        <v>1.2</v>
      </c>
      <c r="E11" s="9">
        <v>1.9</v>
      </c>
      <c r="F11" s="9">
        <v>0.9</v>
      </c>
      <c r="G11" s="9">
        <v>1.6</v>
      </c>
      <c r="H11" s="9">
        <v>1.5</v>
      </c>
      <c r="I11" s="9">
        <v>0.7</v>
      </c>
      <c r="J11" s="9">
        <v>3.9</v>
      </c>
      <c r="K11" s="9">
        <v>3.5</v>
      </c>
      <c r="L11" s="9">
        <v>4.4</v>
      </c>
      <c r="M11" s="9">
        <v>4.3</v>
      </c>
      <c r="N11" s="9">
        <v>4.1</v>
      </c>
      <c r="O11" s="9">
        <v>3.5</v>
      </c>
      <c r="P11" s="9">
        <v>1.7</v>
      </c>
      <c r="Q11" s="9">
        <v>2.5</v>
      </c>
      <c r="R11" s="9">
        <v>3.5</v>
      </c>
      <c r="S11" s="9">
        <v>1.9</v>
      </c>
      <c r="T11" s="9">
        <v>2.4</v>
      </c>
      <c r="U11" s="9">
        <v>2.1</v>
      </c>
      <c r="V11" s="9">
        <v>0.4</v>
      </c>
      <c r="W11" s="9">
        <v>1.2</v>
      </c>
      <c r="X11" s="9">
        <v>1.1</v>
      </c>
      <c r="Y11" s="9">
        <v>3.8</v>
      </c>
      <c r="Z11" s="45">
        <f t="shared" si="0"/>
        <v>2.3208333333333333</v>
      </c>
      <c r="AA11" s="116" t="s">
        <v>18</v>
      </c>
      <c r="AB11" s="9">
        <v>5</v>
      </c>
      <c r="AC11" s="123">
        <v>0.5638888888888889</v>
      </c>
      <c r="AD11" s="29">
        <v>8</v>
      </c>
      <c r="AE11" s="116" t="s">
        <v>18</v>
      </c>
      <c r="AF11" s="9">
        <v>9.2</v>
      </c>
      <c r="AG11" s="126">
        <v>0.4909722222222222</v>
      </c>
    </row>
    <row r="12" spans="1:33" ht="14.25" customHeight="1">
      <c r="A12" s="112">
        <v>9</v>
      </c>
      <c r="B12" s="13">
        <v>0.8</v>
      </c>
      <c r="C12" s="9">
        <v>1.5</v>
      </c>
      <c r="D12" s="9">
        <v>1.8</v>
      </c>
      <c r="E12" s="9">
        <v>1.7</v>
      </c>
      <c r="F12" s="9">
        <v>1.6</v>
      </c>
      <c r="G12" s="9">
        <v>2</v>
      </c>
      <c r="H12" s="9">
        <v>2.2</v>
      </c>
      <c r="I12" s="9">
        <v>2.5</v>
      </c>
      <c r="J12" s="9">
        <v>2.7</v>
      </c>
      <c r="K12" s="9">
        <v>2.3</v>
      </c>
      <c r="L12" s="9">
        <v>2</v>
      </c>
      <c r="M12" s="9">
        <v>2.5</v>
      </c>
      <c r="N12" s="9">
        <v>2.7</v>
      </c>
      <c r="O12" s="9">
        <v>3</v>
      </c>
      <c r="P12" s="9">
        <v>1.7</v>
      </c>
      <c r="Q12" s="9">
        <v>1.4</v>
      </c>
      <c r="R12" s="9">
        <v>1.6</v>
      </c>
      <c r="S12" s="9">
        <v>2.4</v>
      </c>
      <c r="T12" s="9">
        <v>1.9</v>
      </c>
      <c r="U12" s="9">
        <v>2.9</v>
      </c>
      <c r="V12" s="9">
        <v>1.8</v>
      </c>
      <c r="W12" s="9">
        <v>3</v>
      </c>
      <c r="X12" s="9">
        <v>4.1</v>
      </c>
      <c r="Y12" s="9">
        <v>1.8</v>
      </c>
      <c r="Z12" s="45">
        <f t="shared" si="0"/>
        <v>2.1624999999999996</v>
      </c>
      <c r="AA12" s="116" t="s">
        <v>15</v>
      </c>
      <c r="AB12" s="9">
        <v>4.5</v>
      </c>
      <c r="AC12" s="123">
        <v>0.970138888888889</v>
      </c>
      <c r="AD12" s="29">
        <v>9</v>
      </c>
      <c r="AE12" s="116" t="s">
        <v>30</v>
      </c>
      <c r="AF12" s="9">
        <v>7.3</v>
      </c>
      <c r="AG12" s="126">
        <v>0.56875</v>
      </c>
    </row>
    <row r="13" spans="1:33" ht="14.25" customHeight="1">
      <c r="A13" s="112">
        <v>10</v>
      </c>
      <c r="B13" s="13">
        <v>1.6</v>
      </c>
      <c r="C13" s="9">
        <v>1.6</v>
      </c>
      <c r="D13" s="9">
        <v>4</v>
      </c>
      <c r="E13" s="9">
        <v>1.4</v>
      </c>
      <c r="F13" s="9">
        <v>1.5</v>
      </c>
      <c r="G13" s="9">
        <v>2.3</v>
      </c>
      <c r="H13" s="9">
        <v>1.7</v>
      </c>
      <c r="I13" s="9">
        <v>1.2</v>
      </c>
      <c r="J13" s="9">
        <v>1.2</v>
      </c>
      <c r="K13" s="9">
        <v>4.5</v>
      </c>
      <c r="L13" s="9">
        <v>4.5</v>
      </c>
      <c r="M13" s="9">
        <v>5.3</v>
      </c>
      <c r="N13" s="9">
        <v>3.8</v>
      </c>
      <c r="O13" s="9">
        <v>2.8</v>
      </c>
      <c r="P13" s="9">
        <v>4.1</v>
      </c>
      <c r="Q13" s="9">
        <v>3.2</v>
      </c>
      <c r="R13" s="9">
        <v>2.2</v>
      </c>
      <c r="S13" s="9">
        <v>2.1</v>
      </c>
      <c r="T13" s="9">
        <v>2.1</v>
      </c>
      <c r="U13" s="9">
        <v>1.6</v>
      </c>
      <c r="V13" s="9">
        <v>2.7</v>
      </c>
      <c r="W13" s="9">
        <v>1.5</v>
      </c>
      <c r="X13" s="9">
        <v>1.3</v>
      </c>
      <c r="Y13" s="9">
        <v>2</v>
      </c>
      <c r="Z13" s="45">
        <f t="shared" si="0"/>
        <v>2.5083333333333333</v>
      </c>
      <c r="AA13" s="116" t="s">
        <v>16</v>
      </c>
      <c r="AB13" s="9">
        <v>6</v>
      </c>
      <c r="AC13" s="123">
        <v>0.5055555555555555</v>
      </c>
      <c r="AD13" s="29">
        <v>10</v>
      </c>
      <c r="AE13" s="116" t="s">
        <v>14</v>
      </c>
      <c r="AF13" s="9">
        <v>11.2</v>
      </c>
      <c r="AG13" s="126">
        <v>0.7583333333333333</v>
      </c>
    </row>
    <row r="14" spans="1:33" ht="14.25" customHeight="1">
      <c r="A14" s="113">
        <v>11</v>
      </c>
      <c r="B14" s="19">
        <v>1.8</v>
      </c>
      <c r="C14" s="20">
        <v>2</v>
      </c>
      <c r="D14" s="20">
        <v>2.4</v>
      </c>
      <c r="E14" s="20">
        <v>2.2</v>
      </c>
      <c r="F14" s="20">
        <v>2.4</v>
      </c>
      <c r="G14" s="20">
        <v>2.1</v>
      </c>
      <c r="H14" s="20">
        <v>1.8</v>
      </c>
      <c r="I14" s="20">
        <v>1.1</v>
      </c>
      <c r="J14" s="20">
        <v>1.6</v>
      </c>
      <c r="K14" s="20">
        <v>1.8</v>
      </c>
      <c r="L14" s="20">
        <v>2.8</v>
      </c>
      <c r="M14" s="20">
        <v>4.1</v>
      </c>
      <c r="N14" s="20">
        <v>6</v>
      </c>
      <c r="O14" s="20">
        <v>5.3</v>
      </c>
      <c r="P14" s="20">
        <v>5</v>
      </c>
      <c r="Q14" s="20">
        <v>3.3</v>
      </c>
      <c r="R14" s="20">
        <v>3</v>
      </c>
      <c r="S14" s="20">
        <v>4.3</v>
      </c>
      <c r="T14" s="20">
        <v>4.6</v>
      </c>
      <c r="U14" s="20">
        <v>4.7</v>
      </c>
      <c r="V14" s="20">
        <v>5.4</v>
      </c>
      <c r="W14" s="20">
        <v>6</v>
      </c>
      <c r="X14" s="20">
        <v>7</v>
      </c>
      <c r="Y14" s="20">
        <v>7.4</v>
      </c>
      <c r="Z14" s="46">
        <f t="shared" si="0"/>
        <v>3.670833333333334</v>
      </c>
      <c r="AA14" s="117" t="s">
        <v>17</v>
      </c>
      <c r="AB14" s="20">
        <v>7.4</v>
      </c>
      <c r="AC14" s="124">
        <v>1</v>
      </c>
      <c r="AD14" s="31">
        <v>11</v>
      </c>
      <c r="AE14" s="117" t="s">
        <v>16</v>
      </c>
      <c r="AF14" s="20">
        <v>14.7</v>
      </c>
      <c r="AG14" s="127">
        <v>0.5652777777777778</v>
      </c>
    </row>
    <row r="15" spans="1:33" ht="14.25" customHeight="1">
      <c r="A15" s="112">
        <v>12</v>
      </c>
      <c r="B15" s="13">
        <v>7.3</v>
      </c>
      <c r="C15" s="9">
        <v>6.1</v>
      </c>
      <c r="D15" s="9">
        <v>4.9</v>
      </c>
      <c r="E15" s="9">
        <v>3.2</v>
      </c>
      <c r="F15" s="9">
        <v>1.9</v>
      </c>
      <c r="G15" s="9">
        <v>2.8</v>
      </c>
      <c r="H15" s="9">
        <v>3.5</v>
      </c>
      <c r="I15" s="9">
        <v>3.7</v>
      </c>
      <c r="J15" s="9">
        <v>2.7</v>
      </c>
      <c r="K15" s="9">
        <v>5.6</v>
      </c>
      <c r="L15" s="9">
        <v>3.4</v>
      </c>
      <c r="M15" s="9">
        <v>4.4</v>
      </c>
      <c r="N15" s="9">
        <v>4</v>
      </c>
      <c r="O15" s="9">
        <v>2.5</v>
      </c>
      <c r="P15" s="9">
        <v>3.6</v>
      </c>
      <c r="Q15" s="9">
        <v>1.9</v>
      </c>
      <c r="R15" s="9">
        <v>1.8</v>
      </c>
      <c r="S15" s="9">
        <v>2.7</v>
      </c>
      <c r="T15" s="9">
        <v>3</v>
      </c>
      <c r="U15" s="9">
        <v>2.9</v>
      </c>
      <c r="V15" s="9">
        <v>2.7</v>
      </c>
      <c r="W15" s="9">
        <v>0.7</v>
      </c>
      <c r="X15" s="9">
        <v>2.4</v>
      </c>
      <c r="Y15" s="9">
        <v>1</v>
      </c>
      <c r="Z15" s="45">
        <f t="shared" si="0"/>
        <v>3.2791666666666672</v>
      </c>
      <c r="AA15" s="116" t="s">
        <v>14</v>
      </c>
      <c r="AB15" s="9">
        <v>7.8</v>
      </c>
      <c r="AC15" s="123">
        <v>0.05347222222222222</v>
      </c>
      <c r="AD15" s="29">
        <v>12</v>
      </c>
      <c r="AE15" s="116" t="s">
        <v>19</v>
      </c>
      <c r="AF15" s="9">
        <v>13.6</v>
      </c>
      <c r="AG15" s="126">
        <v>0.40972222222222227</v>
      </c>
    </row>
    <row r="16" spans="1:33" ht="14.25" customHeight="1">
      <c r="A16" s="112">
        <v>13</v>
      </c>
      <c r="B16" s="13">
        <v>1.5</v>
      </c>
      <c r="C16" s="9">
        <v>3.4</v>
      </c>
      <c r="D16" s="9">
        <v>1.3</v>
      </c>
      <c r="E16" s="9">
        <v>3.4</v>
      </c>
      <c r="F16" s="9">
        <v>3.1</v>
      </c>
      <c r="G16" s="9">
        <v>2.4</v>
      </c>
      <c r="H16" s="9">
        <v>0.9</v>
      </c>
      <c r="I16" s="9">
        <v>1.6</v>
      </c>
      <c r="J16" s="9">
        <v>1.9</v>
      </c>
      <c r="K16" s="9">
        <v>2.8</v>
      </c>
      <c r="L16" s="9">
        <v>3.2</v>
      </c>
      <c r="M16" s="9">
        <v>4.4</v>
      </c>
      <c r="N16" s="9">
        <v>4.3</v>
      </c>
      <c r="O16" s="9">
        <v>4.8</v>
      </c>
      <c r="P16" s="9">
        <v>3.1</v>
      </c>
      <c r="Q16" s="9">
        <v>3.6</v>
      </c>
      <c r="R16" s="9">
        <v>2.8</v>
      </c>
      <c r="S16" s="9">
        <v>2.8</v>
      </c>
      <c r="T16" s="9">
        <v>3.2</v>
      </c>
      <c r="U16" s="9">
        <v>2.1</v>
      </c>
      <c r="V16" s="9">
        <v>1.9</v>
      </c>
      <c r="W16" s="9">
        <v>2.6</v>
      </c>
      <c r="X16" s="9">
        <v>2.5</v>
      </c>
      <c r="Y16" s="9">
        <v>2</v>
      </c>
      <c r="Z16" s="45">
        <f t="shared" si="0"/>
        <v>2.733333333333333</v>
      </c>
      <c r="AA16" s="116" t="s">
        <v>21</v>
      </c>
      <c r="AB16" s="9">
        <v>5.2</v>
      </c>
      <c r="AC16" s="123">
        <v>0.50625</v>
      </c>
      <c r="AD16" s="29">
        <v>13</v>
      </c>
      <c r="AE16" s="116" t="s">
        <v>21</v>
      </c>
      <c r="AF16" s="9">
        <v>8.8</v>
      </c>
      <c r="AG16" s="126">
        <v>0.5902777777777778</v>
      </c>
    </row>
    <row r="17" spans="1:33" ht="14.25" customHeight="1">
      <c r="A17" s="112">
        <v>14</v>
      </c>
      <c r="B17" s="13">
        <v>0.6</v>
      </c>
      <c r="C17" s="9">
        <v>2</v>
      </c>
      <c r="D17" s="9">
        <v>2.6</v>
      </c>
      <c r="E17" s="9">
        <v>2.2</v>
      </c>
      <c r="F17" s="9">
        <v>3.2</v>
      </c>
      <c r="G17" s="9">
        <v>3.8</v>
      </c>
      <c r="H17" s="9">
        <v>3.1</v>
      </c>
      <c r="I17" s="9">
        <v>2.3</v>
      </c>
      <c r="J17" s="9">
        <v>3.1</v>
      </c>
      <c r="K17" s="9">
        <v>5.4</v>
      </c>
      <c r="L17" s="9">
        <v>5</v>
      </c>
      <c r="M17" s="9">
        <v>4.1</v>
      </c>
      <c r="N17" s="9">
        <v>3.1</v>
      </c>
      <c r="O17" s="9">
        <v>4.6</v>
      </c>
      <c r="P17" s="9">
        <v>4.4</v>
      </c>
      <c r="Q17" s="9">
        <v>3.8</v>
      </c>
      <c r="R17" s="9">
        <v>2.4</v>
      </c>
      <c r="S17" s="9">
        <v>2.6</v>
      </c>
      <c r="T17" s="9">
        <v>2.8</v>
      </c>
      <c r="U17" s="9">
        <v>2.5</v>
      </c>
      <c r="V17" s="9">
        <v>2.8</v>
      </c>
      <c r="W17" s="9">
        <v>2</v>
      </c>
      <c r="X17" s="9">
        <v>2.5</v>
      </c>
      <c r="Y17" s="9">
        <v>3.1</v>
      </c>
      <c r="Z17" s="45">
        <f t="shared" si="0"/>
        <v>3.0833333333333335</v>
      </c>
      <c r="AA17" s="116" t="s">
        <v>20</v>
      </c>
      <c r="AB17" s="9">
        <v>6.1</v>
      </c>
      <c r="AC17" s="123">
        <v>0.642361111111111</v>
      </c>
      <c r="AD17" s="29">
        <v>14</v>
      </c>
      <c r="AE17" s="116" t="s">
        <v>20</v>
      </c>
      <c r="AF17" s="9">
        <v>11.6</v>
      </c>
      <c r="AG17" s="126">
        <v>0.6375</v>
      </c>
    </row>
    <row r="18" spans="1:33" ht="14.25" customHeight="1">
      <c r="A18" s="112">
        <v>15</v>
      </c>
      <c r="B18" s="13">
        <v>3.5</v>
      </c>
      <c r="C18" s="9">
        <v>2.2</v>
      </c>
      <c r="D18" s="9">
        <v>2.8</v>
      </c>
      <c r="E18" s="9">
        <v>1.8</v>
      </c>
      <c r="F18" s="9">
        <v>1.6</v>
      </c>
      <c r="G18" s="9">
        <v>1.9</v>
      </c>
      <c r="H18" s="9">
        <v>2</v>
      </c>
      <c r="I18" s="9">
        <v>1</v>
      </c>
      <c r="J18" s="9">
        <v>0.8</v>
      </c>
      <c r="K18" s="9">
        <v>2.8</v>
      </c>
      <c r="L18" s="9">
        <v>3.8</v>
      </c>
      <c r="M18" s="9">
        <v>3.4</v>
      </c>
      <c r="N18" s="9">
        <v>1.8</v>
      </c>
      <c r="O18" s="9">
        <v>3.4</v>
      </c>
      <c r="P18" s="9">
        <v>3</v>
      </c>
      <c r="Q18" s="9">
        <v>3.4</v>
      </c>
      <c r="R18" s="9">
        <v>1.9</v>
      </c>
      <c r="S18" s="9">
        <v>1.8</v>
      </c>
      <c r="T18" s="9">
        <v>2</v>
      </c>
      <c r="U18" s="9">
        <v>1.4</v>
      </c>
      <c r="V18" s="9">
        <v>2.7</v>
      </c>
      <c r="W18" s="9">
        <v>2.7</v>
      </c>
      <c r="X18" s="9">
        <v>3.4</v>
      </c>
      <c r="Y18" s="9">
        <v>4.4</v>
      </c>
      <c r="Z18" s="45">
        <f t="shared" si="0"/>
        <v>2.4791666666666665</v>
      </c>
      <c r="AA18" s="116" t="s">
        <v>15</v>
      </c>
      <c r="AB18" s="9">
        <v>4.8</v>
      </c>
      <c r="AC18" s="123">
        <v>0.9868055555555556</v>
      </c>
      <c r="AD18" s="29">
        <v>15</v>
      </c>
      <c r="AE18" s="116" t="s">
        <v>17</v>
      </c>
      <c r="AF18" s="9">
        <v>8.5</v>
      </c>
      <c r="AG18" s="126">
        <v>0.5958333333333333</v>
      </c>
    </row>
    <row r="19" spans="1:33" ht="14.25" customHeight="1">
      <c r="A19" s="112">
        <v>16</v>
      </c>
      <c r="B19" s="13">
        <v>3.3</v>
      </c>
      <c r="C19" s="9">
        <v>2.6</v>
      </c>
      <c r="D19" s="9">
        <v>2.6</v>
      </c>
      <c r="E19" s="9">
        <v>3.9</v>
      </c>
      <c r="F19" s="9">
        <v>4</v>
      </c>
      <c r="G19" s="9">
        <v>3.9</v>
      </c>
      <c r="H19" s="9">
        <v>7.2</v>
      </c>
      <c r="I19" s="9">
        <v>5.5</v>
      </c>
      <c r="J19" s="9">
        <v>6.6</v>
      </c>
      <c r="K19" s="9">
        <v>6.6</v>
      </c>
      <c r="L19" s="9">
        <v>5.5</v>
      </c>
      <c r="M19" s="9">
        <v>5.8</v>
      </c>
      <c r="N19" s="9">
        <v>7.6</v>
      </c>
      <c r="O19" s="9">
        <v>6.1</v>
      </c>
      <c r="P19" s="9">
        <v>9.3</v>
      </c>
      <c r="Q19" s="9">
        <v>4.9</v>
      </c>
      <c r="R19" s="9">
        <v>5.6</v>
      </c>
      <c r="S19" s="9">
        <v>4.6</v>
      </c>
      <c r="T19" s="9">
        <v>3.3</v>
      </c>
      <c r="U19" s="9">
        <v>3.4</v>
      </c>
      <c r="V19" s="9">
        <v>3.4</v>
      </c>
      <c r="W19" s="9">
        <v>1.5</v>
      </c>
      <c r="X19" s="9">
        <v>1.1</v>
      </c>
      <c r="Y19" s="9">
        <v>0.9</v>
      </c>
      <c r="Z19" s="45">
        <f t="shared" si="0"/>
        <v>4.55</v>
      </c>
      <c r="AA19" s="116" t="s">
        <v>14</v>
      </c>
      <c r="AB19" s="9">
        <v>9.4</v>
      </c>
      <c r="AC19" s="123">
        <v>0.6277777777777778</v>
      </c>
      <c r="AD19" s="29">
        <v>16</v>
      </c>
      <c r="AE19" s="116" t="s">
        <v>17</v>
      </c>
      <c r="AF19" s="9">
        <v>23.4</v>
      </c>
      <c r="AG19" s="126">
        <v>0.6069444444444444</v>
      </c>
    </row>
    <row r="20" spans="1:33" ht="14.25" customHeight="1">
      <c r="A20" s="112">
        <v>17</v>
      </c>
      <c r="B20" s="13">
        <v>1.9</v>
      </c>
      <c r="C20" s="9">
        <v>1.1</v>
      </c>
      <c r="D20" s="9">
        <v>1.9</v>
      </c>
      <c r="E20" s="9">
        <v>1.4</v>
      </c>
      <c r="F20" s="9">
        <v>2</v>
      </c>
      <c r="G20" s="9">
        <v>2.6</v>
      </c>
      <c r="H20" s="9">
        <v>1.4</v>
      </c>
      <c r="I20" s="9">
        <v>2.3</v>
      </c>
      <c r="J20" s="9">
        <v>3.7</v>
      </c>
      <c r="K20" s="10">
        <v>1.4</v>
      </c>
      <c r="L20" s="9">
        <v>4.3</v>
      </c>
      <c r="M20" s="9">
        <v>3.6</v>
      </c>
      <c r="N20" s="9">
        <v>2.7</v>
      </c>
      <c r="O20" s="9">
        <v>2.9</v>
      </c>
      <c r="P20" s="9">
        <v>3.1</v>
      </c>
      <c r="Q20" s="9">
        <v>2.9</v>
      </c>
      <c r="R20" s="9">
        <v>3</v>
      </c>
      <c r="S20" s="9">
        <v>2.1</v>
      </c>
      <c r="T20" s="9">
        <v>0.9</v>
      </c>
      <c r="U20" s="9">
        <v>2.5</v>
      </c>
      <c r="V20" s="9">
        <v>2</v>
      </c>
      <c r="W20" s="9">
        <v>2.6</v>
      </c>
      <c r="X20" s="9">
        <v>2.1</v>
      </c>
      <c r="Y20" s="9">
        <v>1.1</v>
      </c>
      <c r="Z20" s="45">
        <f t="shared" si="0"/>
        <v>2.3125000000000004</v>
      </c>
      <c r="AA20" s="116" t="s">
        <v>16</v>
      </c>
      <c r="AB20" s="9">
        <v>4.5</v>
      </c>
      <c r="AC20" s="123">
        <v>0.36180555555555555</v>
      </c>
      <c r="AD20" s="29">
        <v>17</v>
      </c>
      <c r="AE20" s="116" t="s">
        <v>15</v>
      </c>
      <c r="AF20" s="9">
        <v>9.2</v>
      </c>
      <c r="AG20" s="126">
        <v>0.3819444444444444</v>
      </c>
    </row>
    <row r="21" spans="1:33" ht="14.25" customHeight="1">
      <c r="A21" s="112">
        <v>18</v>
      </c>
      <c r="B21" s="13">
        <v>1</v>
      </c>
      <c r="C21" s="9">
        <v>1.5</v>
      </c>
      <c r="D21" s="9">
        <v>1</v>
      </c>
      <c r="E21" s="9">
        <v>2.6</v>
      </c>
      <c r="F21" s="9">
        <v>1.9</v>
      </c>
      <c r="G21" s="9">
        <v>1.4</v>
      </c>
      <c r="H21" s="9">
        <v>1.7</v>
      </c>
      <c r="I21" s="9">
        <v>2.1</v>
      </c>
      <c r="J21" s="9">
        <v>2.2</v>
      </c>
      <c r="K21" s="9">
        <v>1.9</v>
      </c>
      <c r="L21" s="9">
        <v>2.3</v>
      </c>
      <c r="M21" s="9">
        <v>3.2</v>
      </c>
      <c r="N21" s="9">
        <v>2.7</v>
      </c>
      <c r="O21" s="9">
        <v>1.8</v>
      </c>
      <c r="P21" s="9">
        <v>2.9</v>
      </c>
      <c r="Q21" s="9">
        <v>1.9</v>
      </c>
      <c r="R21" s="9">
        <v>1.5</v>
      </c>
      <c r="S21" s="9">
        <v>1.7</v>
      </c>
      <c r="T21" s="9">
        <v>1.7</v>
      </c>
      <c r="U21" s="9">
        <v>1.6</v>
      </c>
      <c r="V21" s="9">
        <v>1</v>
      </c>
      <c r="W21" s="9">
        <v>0.9</v>
      </c>
      <c r="X21" s="9">
        <v>2.6</v>
      </c>
      <c r="Y21" s="9">
        <v>1.8</v>
      </c>
      <c r="Z21" s="45">
        <f t="shared" si="0"/>
        <v>1.8708333333333333</v>
      </c>
      <c r="AA21" s="116" t="s">
        <v>31</v>
      </c>
      <c r="AB21" s="9">
        <v>3.2</v>
      </c>
      <c r="AC21" s="123">
        <v>0.5034722222222222</v>
      </c>
      <c r="AD21" s="29">
        <v>18</v>
      </c>
      <c r="AE21" s="116" t="s">
        <v>32</v>
      </c>
      <c r="AF21" s="9">
        <v>8.3</v>
      </c>
      <c r="AG21" s="126">
        <v>0.6215277777777778</v>
      </c>
    </row>
    <row r="22" spans="1:33" ht="14.25" customHeight="1">
      <c r="A22" s="112">
        <v>19</v>
      </c>
      <c r="B22" s="13">
        <v>1.2</v>
      </c>
      <c r="C22" s="9">
        <v>2.5</v>
      </c>
      <c r="D22" s="9">
        <v>1.5</v>
      </c>
      <c r="E22" s="9">
        <v>1.5</v>
      </c>
      <c r="F22" s="9">
        <v>1.5</v>
      </c>
      <c r="G22" s="9">
        <v>1.4</v>
      </c>
      <c r="H22" s="9">
        <v>2.4</v>
      </c>
      <c r="I22" s="9">
        <v>3.1</v>
      </c>
      <c r="J22" s="9">
        <v>4.3</v>
      </c>
      <c r="K22" s="9">
        <v>4.7</v>
      </c>
      <c r="L22" s="9">
        <v>4.9</v>
      </c>
      <c r="M22" s="9">
        <v>4.3</v>
      </c>
      <c r="N22" s="9">
        <v>3.2</v>
      </c>
      <c r="O22" s="9">
        <v>3.4</v>
      </c>
      <c r="P22" s="9">
        <v>2.7</v>
      </c>
      <c r="Q22" s="9">
        <v>1.1</v>
      </c>
      <c r="R22" s="9">
        <v>1.5</v>
      </c>
      <c r="S22" s="9">
        <v>3.2</v>
      </c>
      <c r="T22" s="9">
        <v>1.7</v>
      </c>
      <c r="U22" s="9">
        <v>3.4</v>
      </c>
      <c r="V22" s="9">
        <v>3.8</v>
      </c>
      <c r="W22" s="9">
        <v>2.9</v>
      </c>
      <c r="X22" s="9">
        <v>2.5</v>
      </c>
      <c r="Y22" s="9">
        <v>3.1</v>
      </c>
      <c r="Z22" s="45">
        <f t="shared" si="0"/>
        <v>2.7416666666666667</v>
      </c>
      <c r="AA22" s="116" t="s">
        <v>17</v>
      </c>
      <c r="AB22" s="9">
        <v>6.1</v>
      </c>
      <c r="AC22" s="123">
        <v>0.7680555555555556</v>
      </c>
      <c r="AD22" s="29">
        <v>19</v>
      </c>
      <c r="AE22" s="116" t="s">
        <v>17</v>
      </c>
      <c r="AF22" s="9">
        <v>13.3</v>
      </c>
      <c r="AG22" s="126">
        <v>0.7631944444444444</v>
      </c>
    </row>
    <row r="23" spans="1:33" ht="14.25" customHeight="1">
      <c r="A23" s="112">
        <v>20</v>
      </c>
      <c r="B23" s="13">
        <v>2.9</v>
      </c>
      <c r="C23" s="9">
        <v>4.2</v>
      </c>
      <c r="D23" s="9">
        <v>2.8</v>
      </c>
      <c r="E23" s="9">
        <v>3.1</v>
      </c>
      <c r="F23" s="9">
        <v>2.6</v>
      </c>
      <c r="G23" s="9">
        <v>1.4</v>
      </c>
      <c r="H23" s="9">
        <v>0.8</v>
      </c>
      <c r="I23" s="9">
        <v>1.3</v>
      </c>
      <c r="J23" s="9">
        <v>2.1</v>
      </c>
      <c r="K23" s="9">
        <v>3.5</v>
      </c>
      <c r="L23" s="9">
        <v>4.1</v>
      </c>
      <c r="M23" s="9">
        <v>1.6</v>
      </c>
      <c r="N23" s="9">
        <v>2.4</v>
      </c>
      <c r="O23" s="9">
        <v>5.3</v>
      </c>
      <c r="P23" s="9">
        <v>2.9</v>
      </c>
      <c r="Q23" s="9">
        <v>2.9</v>
      </c>
      <c r="R23" s="9">
        <v>1.6</v>
      </c>
      <c r="S23" s="9">
        <v>1.8</v>
      </c>
      <c r="T23" s="9">
        <v>1.7</v>
      </c>
      <c r="U23" s="9">
        <v>1.7</v>
      </c>
      <c r="V23" s="9">
        <v>1.3</v>
      </c>
      <c r="W23" s="9">
        <v>1.4</v>
      </c>
      <c r="X23" s="9">
        <v>1.6</v>
      </c>
      <c r="Y23" s="9">
        <v>2.3</v>
      </c>
      <c r="Z23" s="45">
        <f t="shared" si="0"/>
        <v>2.3874999999999997</v>
      </c>
      <c r="AA23" s="116" t="s">
        <v>33</v>
      </c>
      <c r="AB23" s="9">
        <v>6</v>
      </c>
      <c r="AC23" s="123">
        <v>0.5756944444444444</v>
      </c>
      <c r="AD23" s="29">
        <v>20</v>
      </c>
      <c r="AE23" s="116" t="s">
        <v>31</v>
      </c>
      <c r="AF23" s="9">
        <v>12.3</v>
      </c>
      <c r="AG23" s="126">
        <v>0.5298611111111111</v>
      </c>
    </row>
    <row r="24" spans="1:33" ht="14.25" customHeight="1">
      <c r="A24" s="113">
        <v>21</v>
      </c>
      <c r="B24" s="19">
        <v>2</v>
      </c>
      <c r="C24" s="20">
        <v>2</v>
      </c>
      <c r="D24" s="20">
        <v>1.4</v>
      </c>
      <c r="E24" s="20">
        <v>1.5</v>
      </c>
      <c r="F24" s="20">
        <v>1.9</v>
      </c>
      <c r="G24" s="20">
        <v>1.6</v>
      </c>
      <c r="H24" s="20">
        <v>1.8</v>
      </c>
      <c r="I24" s="20">
        <v>0.6</v>
      </c>
      <c r="J24" s="20">
        <v>0.4</v>
      </c>
      <c r="K24" s="20">
        <v>1.4</v>
      </c>
      <c r="L24" s="20">
        <v>2.1</v>
      </c>
      <c r="M24" s="20">
        <v>2.5</v>
      </c>
      <c r="N24" s="20">
        <v>3.8</v>
      </c>
      <c r="O24" s="20">
        <v>3.2</v>
      </c>
      <c r="P24" s="20">
        <v>3.6</v>
      </c>
      <c r="Q24" s="20">
        <v>3.8</v>
      </c>
      <c r="R24" s="20">
        <v>2.4</v>
      </c>
      <c r="S24" s="20">
        <v>1.4</v>
      </c>
      <c r="T24" s="20">
        <v>0.5</v>
      </c>
      <c r="U24" s="20">
        <v>1.1</v>
      </c>
      <c r="V24" s="20">
        <v>1.3</v>
      </c>
      <c r="W24" s="20">
        <v>1.9</v>
      </c>
      <c r="X24" s="20">
        <v>2</v>
      </c>
      <c r="Y24" s="20">
        <v>2.3</v>
      </c>
      <c r="Z24" s="46">
        <f t="shared" si="0"/>
        <v>1.9374999999999998</v>
      </c>
      <c r="AA24" s="117" t="s">
        <v>34</v>
      </c>
      <c r="AB24" s="20">
        <v>5.2</v>
      </c>
      <c r="AC24" s="124">
        <v>0.61875</v>
      </c>
      <c r="AD24" s="31">
        <v>21</v>
      </c>
      <c r="AE24" s="117" t="s">
        <v>31</v>
      </c>
      <c r="AF24" s="20">
        <v>10.7</v>
      </c>
      <c r="AG24" s="127">
        <v>0.5972222222222222</v>
      </c>
    </row>
    <row r="25" spans="1:33" ht="14.25" customHeight="1">
      <c r="A25" s="112">
        <v>22</v>
      </c>
      <c r="B25" s="13">
        <v>1.1</v>
      </c>
      <c r="C25" s="9">
        <v>1.1</v>
      </c>
      <c r="D25" s="9">
        <v>0.9</v>
      </c>
      <c r="E25" s="9">
        <v>5.5</v>
      </c>
      <c r="F25" s="9">
        <v>1.4</v>
      </c>
      <c r="G25" s="9">
        <v>2.2</v>
      </c>
      <c r="H25" s="9">
        <v>3.2</v>
      </c>
      <c r="I25" s="9">
        <v>3</v>
      </c>
      <c r="J25" s="9">
        <v>4.9</v>
      </c>
      <c r="K25" s="9">
        <v>1.4</v>
      </c>
      <c r="L25" s="9">
        <v>1.4</v>
      </c>
      <c r="M25" s="9">
        <v>3.7</v>
      </c>
      <c r="N25" s="9">
        <v>2.3</v>
      </c>
      <c r="O25" s="9">
        <v>1.8</v>
      </c>
      <c r="P25" s="9">
        <v>3.2</v>
      </c>
      <c r="Q25" s="9">
        <v>1.5</v>
      </c>
      <c r="R25" s="9">
        <v>1.2</v>
      </c>
      <c r="S25" s="9">
        <v>1.3</v>
      </c>
      <c r="T25" s="9">
        <v>1.1</v>
      </c>
      <c r="U25" s="9">
        <v>1.5</v>
      </c>
      <c r="V25" s="9">
        <v>1.6</v>
      </c>
      <c r="W25" s="9">
        <v>1.5</v>
      </c>
      <c r="X25" s="9">
        <v>2</v>
      </c>
      <c r="Y25" s="9">
        <v>1.9</v>
      </c>
      <c r="Z25" s="45">
        <f t="shared" si="0"/>
        <v>2.1125</v>
      </c>
      <c r="AA25" s="116" t="s">
        <v>14</v>
      </c>
      <c r="AB25" s="9">
        <v>6.1</v>
      </c>
      <c r="AC25" s="123">
        <v>0.16041666666666668</v>
      </c>
      <c r="AD25" s="29">
        <v>22</v>
      </c>
      <c r="AE25" s="116" t="s">
        <v>14</v>
      </c>
      <c r="AF25" s="9">
        <v>11.2</v>
      </c>
      <c r="AG25" s="126">
        <v>0.1625</v>
      </c>
    </row>
    <row r="26" spans="1:33" ht="14.25" customHeight="1">
      <c r="A26" s="112">
        <v>23</v>
      </c>
      <c r="B26" s="13">
        <v>1.1</v>
      </c>
      <c r="C26" s="9">
        <v>1.9</v>
      </c>
      <c r="D26" s="9">
        <v>1.6</v>
      </c>
      <c r="E26" s="9">
        <v>1.6</v>
      </c>
      <c r="F26" s="9">
        <v>2.1</v>
      </c>
      <c r="G26" s="9">
        <v>1.7</v>
      </c>
      <c r="H26" s="9">
        <v>2.2</v>
      </c>
      <c r="I26" s="9">
        <v>0.6</v>
      </c>
      <c r="J26" s="9">
        <v>1.2</v>
      </c>
      <c r="K26" s="9">
        <v>2</v>
      </c>
      <c r="L26" s="9">
        <v>2</v>
      </c>
      <c r="M26" s="9">
        <v>2.4</v>
      </c>
      <c r="N26" s="9">
        <v>2.9</v>
      </c>
      <c r="O26" s="9">
        <v>2.8</v>
      </c>
      <c r="P26" s="9">
        <v>2</v>
      </c>
      <c r="Q26" s="9">
        <v>3</v>
      </c>
      <c r="R26" s="9">
        <v>4.8</v>
      </c>
      <c r="S26" s="9">
        <v>3.5</v>
      </c>
      <c r="T26" s="9">
        <v>3</v>
      </c>
      <c r="U26" s="9">
        <v>4.4</v>
      </c>
      <c r="V26" s="9">
        <v>4.2</v>
      </c>
      <c r="W26" s="9">
        <v>3.2</v>
      </c>
      <c r="X26" s="9">
        <v>4.3</v>
      </c>
      <c r="Y26" s="9">
        <v>4.5</v>
      </c>
      <c r="Z26" s="45">
        <f t="shared" si="0"/>
        <v>2.625</v>
      </c>
      <c r="AA26" s="116" t="s">
        <v>20</v>
      </c>
      <c r="AB26" s="9">
        <v>5.5</v>
      </c>
      <c r="AC26" s="123">
        <v>0.6951388888888889</v>
      </c>
      <c r="AD26" s="29">
        <v>23</v>
      </c>
      <c r="AE26" s="116" t="s">
        <v>21</v>
      </c>
      <c r="AF26" s="9">
        <v>9.5</v>
      </c>
      <c r="AG26" s="126">
        <v>0.6902777777777778</v>
      </c>
    </row>
    <row r="27" spans="1:33" ht="14.25" customHeight="1">
      <c r="A27" s="112">
        <v>24</v>
      </c>
      <c r="B27" s="13">
        <v>4.8</v>
      </c>
      <c r="C27" s="9">
        <v>5.7</v>
      </c>
      <c r="D27" s="9">
        <v>5.7</v>
      </c>
      <c r="E27" s="9">
        <v>5.7</v>
      </c>
      <c r="F27" s="9">
        <v>7.4</v>
      </c>
      <c r="G27" s="9">
        <v>3.9</v>
      </c>
      <c r="H27" s="9">
        <v>5.8</v>
      </c>
      <c r="I27" s="9">
        <v>4.4</v>
      </c>
      <c r="J27" s="9">
        <v>4.8</v>
      </c>
      <c r="K27" s="9">
        <v>6.9</v>
      </c>
      <c r="L27" s="9">
        <v>6.4</v>
      </c>
      <c r="M27" s="9">
        <v>6.2</v>
      </c>
      <c r="N27" s="9">
        <v>6.9</v>
      </c>
      <c r="O27" s="9">
        <v>7.1</v>
      </c>
      <c r="P27" s="9">
        <v>5.6</v>
      </c>
      <c r="Q27" s="9">
        <v>5.7</v>
      </c>
      <c r="R27" s="9">
        <v>6.8</v>
      </c>
      <c r="S27" s="9">
        <v>6.4</v>
      </c>
      <c r="T27" s="9">
        <v>6.3</v>
      </c>
      <c r="U27" s="9">
        <v>4.6</v>
      </c>
      <c r="V27" s="9">
        <v>3.4</v>
      </c>
      <c r="W27" s="9">
        <v>3</v>
      </c>
      <c r="X27" s="9">
        <v>2.8</v>
      </c>
      <c r="Y27" s="9">
        <v>2</v>
      </c>
      <c r="Z27" s="45">
        <f t="shared" si="0"/>
        <v>5.345833333333332</v>
      </c>
      <c r="AA27" s="116" t="s">
        <v>18</v>
      </c>
      <c r="AB27" s="9">
        <v>8.9</v>
      </c>
      <c r="AC27" s="123">
        <v>0.56875</v>
      </c>
      <c r="AD27" s="29">
        <v>24</v>
      </c>
      <c r="AE27" s="116" t="s">
        <v>18</v>
      </c>
      <c r="AF27" s="9">
        <v>16</v>
      </c>
      <c r="AG27" s="126">
        <v>0.56875</v>
      </c>
    </row>
    <row r="28" spans="1:33" ht="14.25" customHeight="1">
      <c r="A28" s="112">
        <v>25</v>
      </c>
      <c r="B28" s="13">
        <v>2.3</v>
      </c>
      <c r="C28" s="9">
        <v>1.4</v>
      </c>
      <c r="D28" s="9">
        <v>1.9</v>
      </c>
      <c r="E28" s="9">
        <v>1.7</v>
      </c>
      <c r="F28" s="9">
        <v>2.2</v>
      </c>
      <c r="G28" s="9">
        <v>4.5</v>
      </c>
      <c r="H28" s="9">
        <v>3.2</v>
      </c>
      <c r="I28" s="9">
        <v>4.1</v>
      </c>
      <c r="J28" s="9">
        <v>4</v>
      </c>
      <c r="K28" s="9">
        <v>3.6</v>
      </c>
      <c r="L28" s="9">
        <v>4.5</v>
      </c>
      <c r="M28" s="9">
        <v>6.1</v>
      </c>
      <c r="N28" s="9">
        <v>5.3</v>
      </c>
      <c r="O28" s="9">
        <v>5.2</v>
      </c>
      <c r="P28" s="9">
        <v>5.5</v>
      </c>
      <c r="Q28" s="9">
        <v>3.8</v>
      </c>
      <c r="R28" s="9">
        <v>4.2</v>
      </c>
      <c r="S28" s="9">
        <v>2.5</v>
      </c>
      <c r="T28" s="9">
        <v>3.1</v>
      </c>
      <c r="U28" s="9">
        <v>3.7</v>
      </c>
      <c r="V28" s="9">
        <v>3.7</v>
      </c>
      <c r="W28" s="9">
        <v>1.7</v>
      </c>
      <c r="X28" s="9">
        <v>1.3</v>
      </c>
      <c r="Y28" s="9">
        <v>1.5</v>
      </c>
      <c r="Z28" s="45">
        <f t="shared" si="0"/>
        <v>3.375</v>
      </c>
      <c r="AA28" s="116" t="s">
        <v>14</v>
      </c>
      <c r="AB28" s="9">
        <v>7.2</v>
      </c>
      <c r="AC28" s="123">
        <v>0.49652777777777773</v>
      </c>
      <c r="AD28" s="29">
        <v>25</v>
      </c>
      <c r="AE28" s="116" t="s">
        <v>14</v>
      </c>
      <c r="AF28" s="9">
        <v>13.5</v>
      </c>
      <c r="AG28" s="126">
        <v>0.6326388888888889</v>
      </c>
    </row>
    <row r="29" spans="1:33" ht="14.25" customHeight="1">
      <c r="A29" s="112">
        <v>26</v>
      </c>
      <c r="B29" s="13">
        <v>2.6</v>
      </c>
      <c r="C29" s="9">
        <v>1.2</v>
      </c>
      <c r="D29" s="9">
        <v>1.9</v>
      </c>
      <c r="E29" s="9">
        <v>1.6</v>
      </c>
      <c r="F29" s="9">
        <v>1.2</v>
      </c>
      <c r="G29" s="9">
        <v>1.6</v>
      </c>
      <c r="H29" s="9">
        <v>1.4</v>
      </c>
      <c r="I29" s="9">
        <v>2</v>
      </c>
      <c r="J29" s="9">
        <v>4.3</v>
      </c>
      <c r="K29" s="9">
        <v>3.7</v>
      </c>
      <c r="L29" s="9">
        <v>4.8</v>
      </c>
      <c r="M29" s="9">
        <v>2.9</v>
      </c>
      <c r="N29" s="9">
        <v>4.2</v>
      </c>
      <c r="O29" s="9">
        <v>4.7</v>
      </c>
      <c r="P29" s="9">
        <v>6.5</v>
      </c>
      <c r="Q29" s="9">
        <v>3.5</v>
      </c>
      <c r="R29" s="9">
        <v>2.6</v>
      </c>
      <c r="S29" s="9">
        <v>5.9</v>
      </c>
      <c r="T29" s="9">
        <v>2.7</v>
      </c>
      <c r="U29" s="9">
        <v>3.4</v>
      </c>
      <c r="V29" s="9">
        <v>5.1</v>
      </c>
      <c r="W29" s="9">
        <v>5.9</v>
      </c>
      <c r="X29" s="9">
        <v>4.7</v>
      </c>
      <c r="Y29" s="9">
        <v>4.3</v>
      </c>
      <c r="Z29" s="45">
        <f t="shared" si="0"/>
        <v>3.4458333333333333</v>
      </c>
      <c r="AA29" s="116" t="s">
        <v>15</v>
      </c>
      <c r="AB29" s="9">
        <v>7.1</v>
      </c>
      <c r="AC29" s="123">
        <v>0.6270833333333333</v>
      </c>
      <c r="AD29" s="29">
        <v>26</v>
      </c>
      <c r="AE29" s="116" t="s">
        <v>19</v>
      </c>
      <c r="AF29" s="9">
        <v>14.1</v>
      </c>
      <c r="AG29" s="126">
        <v>0.59375</v>
      </c>
    </row>
    <row r="30" spans="1:33" ht="14.25" customHeight="1">
      <c r="A30" s="112">
        <v>27</v>
      </c>
      <c r="B30" s="13">
        <v>2.4</v>
      </c>
      <c r="C30" s="9">
        <v>1.5</v>
      </c>
      <c r="D30" s="9">
        <v>2</v>
      </c>
      <c r="E30" s="9">
        <v>1.2</v>
      </c>
      <c r="F30" s="9">
        <v>2.1</v>
      </c>
      <c r="G30" s="9">
        <v>3.9</v>
      </c>
      <c r="H30" s="9">
        <v>1.1</v>
      </c>
      <c r="I30" s="9">
        <v>1</v>
      </c>
      <c r="J30" s="9">
        <v>4</v>
      </c>
      <c r="K30" s="9">
        <v>3</v>
      </c>
      <c r="L30" s="9">
        <v>4.5</v>
      </c>
      <c r="M30" s="9">
        <v>3.3</v>
      </c>
      <c r="N30" s="9">
        <v>4.8</v>
      </c>
      <c r="O30" s="9">
        <v>3.3</v>
      </c>
      <c r="P30" s="9">
        <v>4</v>
      </c>
      <c r="Q30" s="9">
        <v>2.5</v>
      </c>
      <c r="R30" s="9">
        <v>2.4</v>
      </c>
      <c r="S30" s="9">
        <v>2.1</v>
      </c>
      <c r="T30" s="9">
        <v>1.1</v>
      </c>
      <c r="U30" s="9">
        <v>1.9</v>
      </c>
      <c r="V30" s="9">
        <v>0.9</v>
      </c>
      <c r="W30" s="9">
        <v>2.3</v>
      </c>
      <c r="X30" s="9">
        <v>2.5</v>
      </c>
      <c r="Y30" s="9">
        <v>2.9</v>
      </c>
      <c r="Z30" s="45">
        <f t="shared" si="0"/>
        <v>2.5291666666666663</v>
      </c>
      <c r="AA30" s="116" t="s">
        <v>16</v>
      </c>
      <c r="AB30" s="9">
        <v>5.4</v>
      </c>
      <c r="AC30" s="123">
        <v>0.48680555555555555</v>
      </c>
      <c r="AD30" s="29">
        <v>27</v>
      </c>
      <c r="AE30" s="116" t="s">
        <v>31</v>
      </c>
      <c r="AF30" s="9">
        <v>10.7</v>
      </c>
      <c r="AG30" s="126">
        <v>0.43333333333333335</v>
      </c>
    </row>
    <row r="31" spans="1:33" ht="14.25" customHeight="1">
      <c r="A31" s="112">
        <v>28</v>
      </c>
      <c r="B31" s="13">
        <v>1.9</v>
      </c>
      <c r="C31" s="9">
        <v>1.3</v>
      </c>
      <c r="D31" s="9">
        <v>1.9</v>
      </c>
      <c r="E31" s="9">
        <v>1.6</v>
      </c>
      <c r="F31" s="9">
        <v>2.6</v>
      </c>
      <c r="G31" s="9">
        <v>4.4</v>
      </c>
      <c r="H31" s="9">
        <v>5.3</v>
      </c>
      <c r="I31" s="9">
        <v>4.8</v>
      </c>
      <c r="J31" s="9">
        <v>3.9</v>
      </c>
      <c r="K31" s="9">
        <v>2.7</v>
      </c>
      <c r="L31" s="9">
        <v>3.3</v>
      </c>
      <c r="M31" s="9">
        <v>6.5</v>
      </c>
      <c r="N31" s="9">
        <v>5.3</v>
      </c>
      <c r="O31" s="9">
        <v>5.7</v>
      </c>
      <c r="P31" s="9">
        <v>5.5</v>
      </c>
      <c r="Q31" s="9">
        <v>5.6</v>
      </c>
      <c r="R31" s="9">
        <v>5.2</v>
      </c>
      <c r="S31" s="9">
        <v>4.2</v>
      </c>
      <c r="T31" s="9">
        <v>1.8</v>
      </c>
      <c r="U31" s="9">
        <v>1.8</v>
      </c>
      <c r="V31" s="9">
        <v>1.4</v>
      </c>
      <c r="W31" s="9">
        <v>0.9</v>
      </c>
      <c r="X31" s="9">
        <v>1.3</v>
      </c>
      <c r="Y31" s="9">
        <v>2.3</v>
      </c>
      <c r="Z31" s="45">
        <f t="shared" si="0"/>
        <v>3.3833333333333333</v>
      </c>
      <c r="AA31" s="116" t="s">
        <v>16</v>
      </c>
      <c r="AB31" s="9">
        <v>7.3</v>
      </c>
      <c r="AC31" s="123">
        <v>0.5104166666666666</v>
      </c>
      <c r="AD31" s="29">
        <v>28</v>
      </c>
      <c r="AE31" s="116" t="s">
        <v>16</v>
      </c>
      <c r="AF31" s="9">
        <v>15.7</v>
      </c>
      <c r="AG31" s="126">
        <v>0.5034722222222222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23</v>
      </c>
      <c r="B35" s="26">
        <f aca="true" t="shared" si="1" ref="B35:K35">AVERAGE(B4:B34)</f>
        <v>2.3535714285714286</v>
      </c>
      <c r="C35" s="27">
        <f t="shared" si="1"/>
        <v>2.3464285714285715</v>
      </c>
      <c r="D35" s="27">
        <f t="shared" si="1"/>
        <v>2.357142857142857</v>
      </c>
      <c r="E35" s="27">
        <f t="shared" si="1"/>
        <v>2.3821428571428567</v>
      </c>
      <c r="F35" s="27">
        <f t="shared" si="1"/>
        <v>2.3642857142857143</v>
      </c>
      <c r="G35" s="27">
        <f t="shared" si="1"/>
        <v>2.628571428571429</v>
      </c>
      <c r="H35" s="27">
        <f t="shared" si="1"/>
        <v>2.5749999999999997</v>
      </c>
      <c r="I35" s="27">
        <f t="shared" si="1"/>
        <v>2.367857142857143</v>
      </c>
      <c r="J35" s="27">
        <f t="shared" si="1"/>
        <v>3.142857142857143</v>
      </c>
      <c r="K35" s="27">
        <f t="shared" si="1"/>
        <v>3.2071428571428577</v>
      </c>
      <c r="L35" s="27">
        <f aca="true" t="shared" si="2" ref="L35:Z35">AVERAGE(L4:L34)</f>
        <v>3.621428571428571</v>
      </c>
      <c r="M35" s="27">
        <f t="shared" si="2"/>
        <v>3.8607142857142853</v>
      </c>
      <c r="N35" s="27">
        <f t="shared" si="2"/>
        <v>3.7500000000000004</v>
      </c>
      <c r="O35" s="27">
        <f t="shared" si="2"/>
        <v>3.8357142857142854</v>
      </c>
      <c r="P35" s="27">
        <f t="shared" si="2"/>
        <v>3.767857142857143</v>
      </c>
      <c r="Q35" s="27">
        <f t="shared" si="2"/>
        <v>3.0535714285714275</v>
      </c>
      <c r="R35" s="27">
        <f t="shared" si="2"/>
        <v>2.8535714285714286</v>
      </c>
      <c r="S35" s="27">
        <f t="shared" si="2"/>
        <v>2.9464285714285716</v>
      </c>
      <c r="T35" s="27">
        <f t="shared" si="2"/>
        <v>2.482142857142857</v>
      </c>
      <c r="U35" s="27">
        <f t="shared" si="2"/>
        <v>2.6178571428571433</v>
      </c>
      <c r="V35" s="27">
        <f t="shared" si="2"/>
        <v>2.5964285714285715</v>
      </c>
      <c r="W35" s="27">
        <f t="shared" si="2"/>
        <v>2.660714285714286</v>
      </c>
      <c r="X35" s="27">
        <f t="shared" si="2"/>
        <v>2.707142857142857</v>
      </c>
      <c r="Y35" s="27">
        <f t="shared" si="2"/>
        <v>2.6321428571428567</v>
      </c>
      <c r="Z35" s="47">
        <f t="shared" si="2"/>
        <v>2.8796130952380956</v>
      </c>
      <c r="AA35" s="118"/>
      <c r="AB35" s="27">
        <f>AVERAGE(AB4:AB34)</f>
        <v>6.260714285714286</v>
      </c>
      <c r="AC35" s="42"/>
      <c r="AD35" s="42"/>
      <c r="AE35" s="118"/>
      <c r="AF35" s="27">
        <f>AVERAGE(AF4:AF34)</f>
        <v>12.178571428571429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10.3</v>
      </c>
      <c r="O38" s="119" t="s">
        <v>14</v>
      </c>
      <c r="P38" s="30">
        <v>1</v>
      </c>
      <c r="Q38" s="120">
        <v>0.9027777777777778</v>
      </c>
      <c r="T38" s="19">
        <f>MAX(風速2)</f>
        <v>23.4</v>
      </c>
      <c r="U38" s="119" t="s">
        <v>17</v>
      </c>
      <c r="V38" s="30">
        <v>16</v>
      </c>
      <c r="W38" s="120">
        <v>0.6069444444444444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1.1</v>
      </c>
      <c r="C4" s="11">
        <v>1.6</v>
      </c>
      <c r="D4" s="11">
        <v>1.5</v>
      </c>
      <c r="E4" s="11">
        <v>3.5</v>
      </c>
      <c r="F4" s="11">
        <v>4.9</v>
      </c>
      <c r="G4" s="11">
        <v>4.7</v>
      </c>
      <c r="H4" s="11">
        <v>6.2</v>
      </c>
      <c r="I4" s="11">
        <v>5.8</v>
      </c>
      <c r="J4" s="11">
        <v>5.2</v>
      </c>
      <c r="K4" s="11">
        <v>5.5</v>
      </c>
      <c r="L4" s="11">
        <v>5.5</v>
      </c>
      <c r="M4" s="11">
        <v>5.8</v>
      </c>
      <c r="N4" s="11">
        <v>6.4</v>
      </c>
      <c r="O4" s="11">
        <v>6.8</v>
      </c>
      <c r="P4" s="11">
        <v>5.8</v>
      </c>
      <c r="Q4" s="11">
        <v>5.5</v>
      </c>
      <c r="R4" s="11">
        <v>5.1</v>
      </c>
      <c r="S4" s="11">
        <v>5.4</v>
      </c>
      <c r="T4" s="11">
        <v>5.1</v>
      </c>
      <c r="U4" s="11">
        <v>6.1</v>
      </c>
      <c r="V4" s="11">
        <v>5.9</v>
      </c>
      <c r="W4" s="11">
        <v>6.1</v>
      </c>
      <c r="X4" s="11">
        <v>6.1</v>
      </c>
      <c r="Y4" s="11">
        <v>6.3</v>
      </c>
      <c r="Z4" s="44">
        <f aca="true" t="shared" si="0" ref="Z4:Z34">AVERAGE(B4:Y4)</f>
        <v>5.079166666666666</v>
      </c>
      <c r="AA4" s="115" t="s">
        <v>18</v>
      </c>
      <c r="AB4" s="11">
        <v>7.5</v>
      </c>
      <c r="AC4" s="122">
        <v>0.9111111111111111</v>
      </c>
      <c r="AD4" s="28">
        <v>1</v>
      </c>
      <c r="AE4" s="115" t="s">
        <v>18</v>
      </c>
      <c r="AF4" s="11">
        <v>15.3</v>
      </c>
      <c r="AG4" s="125">
        <v>0.8847222222222223</v>
      </c>
    </row>
    <row r="5" spans="1:33" ht="14.25" customHeight="1">
      <c r="A5" s="112">
        <v>2</v>
      </c>
      <c r="B5" s="13">
        <v>5.8</v>
      </c>
      <c r="C5" s="9">
        <v>5.6</v>
      </c>
      <c r="D5" s="9">
        <v>5.1</v>
      </c>
      <c r="E5" s="9">
        <v>4</v>
      </c>
      <c r="F5" s="9">
        <v>3.1</v>
      </c>
      <c r="G5" s="9">
        <v>4.9</v>
      </c>
      <c r="H5" s="9">
        <v>3.2</v>
      </c>
      <c r="I5" s="9">
        <v>4.3</v>
      </c>
      <c r="J5" s="9">
        <v>5.1</v>
      </c>
      <c r="K5" s="9">
        <v>4.6</v>
      </c>
      <c r="L5" s="9">
        <v>3</v>
      </c>
      <c r="M5" s="9">
        <v>3.5</v>
      </c>
      <c r="N5" s="9">
        <v>5.4</v>
      </c>
      <c r="O5" s="9">
        <v>3.2</v>
      </c>
      <c r="P5" s="9">
        <v>3.8</v>
      </c>
      <c r="Q5" s="9">
        <v>3.4</v>
      </c>
      <c r="R5" s="9">
        <v>3</v>
      </c>
      <c r="S5" s="9">
        <v>3.6</v>
      </c>
      <c r="T5" s="9">
        <v>3.4</v>
      </c>
      <c r="U5" s="9">
        <v>2.1</v>
      </c>
      <c r="V5" s="9">
        <v>2.6</v>
      </c>
      <c r="W5" s="9">
        <v>1.6</v>
      </c>
      <c r="X5" s="9">
        <v>1.6</v>
      </c>
      <c r="Y5" s="9">
        <v>3</v>
      </c>
      <c r="Z5" s="45">
        <f t="shared" si="0"/>
        <v>3.704166666666666</v>
      </c>
      <c r="AA5" s="116" t="s">
        <v>18</v>
      </c>
      <c r="AB5" s="9">
        <v>6.5</v>
      </c>
      <c r="AC5" s="123">
        <v>0.10625</v>
      </c>
      <c r="AD5" s="29">
        <v>2</v>
      </c>
      <c r="AE5" s="116" t="s">
        <v>18</v>
      </c>
      <c r="AF5" s="9">
        <v>13.1</v>
      </c>
      <c r="AG5" s="126">
        <v>0.10277777777777779</v>
      </c>
    </row>
    <row r="6" spans="1:33" ht="14.25" customHeight="1">
      <c r="A6" s="112">
        <v>3</v>
      </c>
      <c r="B6" s="13">
        <v>1.8</v>
      </c>
      <c r="C6" s="9">
        <v>1.3</v>
      </c>
      <c r="D6" s="9">
        <v>1.6</v>
      </c>
      <c r="E6" s="9">
        <v>1.4</v>
      </c>
      <c r="F6" s="9">
        <v>2</v>
      </c>
      <c r="G6" s="9">
        <v>1.9</v>
      </c>
      <c r="H6" s="9">
        <v>1.8</v>
      </c>
      <c r="I6" s="9">
        <v>0.9</v>
      </c>
      <c r="J6" s="9">
        <v>1.8</v>
      </c>
      <c r="K6" s="9">
        <v>2</v>
      </c>
      <c r="L6" s="9">
        <v>3.1</v>
      </c>
      <c r="M6" s="9">
        <v>3.2</v>
      </c>
      <c r="N6" s="9">
        <v>3.2</v>
      </c>
      <c r="O6" s="9">
        <v>3.2</v>
      </c>
      <c r="P6" s="9">
        <v>2.2</v>
      </c>
      <c r="Q6" s="9">
        <v>2.1</v>
      </c>
      <c r="R6" s="9">
        <v>2.1</v>
      </c>
      <c r="S6" s="9">
        <v>1.4</v>
      </c>
      <c r="T6" s="9">
        <v>1.6</v>
      </c>
      <c r="U6" s="9">
        <v>1.3</v>
      </c>
      <c r="V6" s="9">
        <v>2</v>
      </c>
      <c r="W6" s="9">
        <v>1.5</v>
      </c>
      <c r="X6" s="9">
        <v>2.1</v>
      </c>
      <c r="Y6" s="9">
        <v>1.7</v>
      </c>
      <c r="Z6" s="45">
        <f t="shared" si="0"/>
        <v>1.9666666666666668</v>
      </c>
      <c r="AA6" s="116" t="s">
        <v>30</v>
      </c>
      <c r="AB6" s="9">
        <v>4</v>
      </c>
      <c r="AC6" s="123">
        <v>0.48819444444444443</v>
      </c>
      <c r="AD6" s="29">
        <v>3</v>
      </c>
      <c r="AE6" s="116" t="s">
        <v>30</v>
      </c>
      <c r="AF6" s="9">
        <v>7.6</v>
      </c>
      <c r="AG6" s="126">
        <v>0.5013888888888889</v>
      </c>
    </row>
    <row r="7" spans="1:33" ht="14.25" customHeight="1">
      <c r="A7" s="112">
        <v>4</v>
      </c>
      <c r="B7" s="13">
        <v>0.8</v>
      </c>
      <c r="C7" s="9">
        <v>0.2</v>
      </c>
      <c r="D7" s="9">
        <v>1.8</v>
      </c>
      <c r="E7" s="9">
        <v>2.3</v>
      </c>
      <c r="F7" s="9">
        <v>3.1</v>
      </c>
      <c r="G7" s="9">
        <v>1.8</v>
      </c>
      <c r="H7" s="9">
        <v>2.7</v>
      </c>
      <c r="I7" s="9">
        <v>1.8</v>
      </c>
      <c r="J7" s="9">
        <v>2</v>
      </c>
      <c r="K7" s="9">
        <v>2.1</v>
      </c>
      <c r="L7" s="9">
        <v>4.1</v>
      </c>
      <c r="M7" s="9">
        <v>3.5</v>
      </c>
      <c r="N7" s="9">
        <v>3.1</v>
      </c>
      <c r="O7" s="9">
        <v>8.3</v>
      </c>
      <c r="P7" s="9">
        <v>3.1</v>
      </c>
      <c r="Q7" s="9">
        <v>2</v>
      </c>
      <c r="R7" s="9">
        <v>4.3</v>
      </c>
      <c r="S7" s="9">
        <v>6.8</v>
      </c>
      <c r="T7" s="9">
        <v>4.1</v>
      </c>
      <c r="U7" s="9">
        <v>1.5</v>
      </c>
      <c r="V7" s="9">
        <v>1.2</v>
      </c>
      <c r="W7" s="9">
        <v>0.7</v>
      </c>
      <c r="X7" s="9">
        <v>0.6</v>
      </c>
      <c r="Y7" s="9">
        <v>2.6</v>
      </c>
      <c r="Z7" s="45">
        <f t="shared" si="0"/>
        <v>2.6875000000000004</v>
      </c>
      <c r="AA7" s="116" t="s">
        <v>16</v>
      </c>
      <c r="AB7" s="9">
        <v>8.7</v>
      </c>
      <c r="AC7" s="123">
        <v>0.5819444444444445</v>
      </c>
      <c r="AD7" s="29">
        <v>4</v>
      </c>
      <c r="AE7" s="116" t="s">
        <v>34</v>
      </c>
      <c r="AF7" s="9">
        <v>17.7</v>
      </c>
      <c r="AG7" s="126">
        <v>0.5770833333333333</v>
      </c>
    </row>
    <row r="8" spans="1:33" ht="14.25" customHeight="1">
      <c r="A8" s="112">
        <v>5</v>
      </c>
      <c r="B8" s="13">
        <v>2.4</v>
      </c>
      <c r="C8" s="9">
        <v>2.4</v>
      </c>
      <c r="D8" s="9">
        <v>2.3</v>
      </c>
      <c r="E8" s="9">
        <v>5.1</v>
      </c>
      <c r="F8" s="9">
        <v>5.8</v>
      </c>
      <c r="G8" s="9">
        <v>4.5</v>
      </c>
      <c r="H8" s="9">
        <v>3.5</v>
      </c>
      <c r="I8" s="9">
        <v>5.1</v>
      </c>
      <c r="J8" s="9">
        <v>5.2</v>
      </c>
      <c r="K8" s="9">
        <v>7.9</v>
      </c>
      <c r="L8" s="9">
        <v>6.6</v>
      </c>
      <c r="M8" s="9">
        <v>9.1</v>
      </c>
      <c r="N8" s="9">
        <v>8.9</v>
      </c>
      <c r="O8" s="9">
        <v>8.4</v>
      </c>
      <c r="P8" s="9">
        <v>5.9</v>
      </c>
      <c r="Q8" s="9">
        <v>6.2</v>
      </c>
      <c r="R8" s="9">
        <v>4.2</v>
      </c>
      <c r="S8" s="9">
        <v>2.8</v>
      </c>
      <c r="T8" s="9">
        <v>2.7</v>
      </c>
      <c r="U8" s="9">
        <v>2.8</v>
      </c>
      <c r="V8" s="9">
        <v>2.3</v>
      </c>
      <c r="W8" s="9">
        <v>3.1</v>
      </c>
      <c r="X8" s="9">
        <v>3.5</v>
      </c>
      <c r="Y8" s="9">
        <v>3.3</v>
      </c>
      <c r="Z8" s="45">
        <f t="shared" si="0"/>
        <v>4.750000000000001</v>
      </c>
      <c r="AA8" s="116" t="s">
        <v>16</v>
      </c>
      <c r="AB8" s="9">
        <v>9.7</v>
      </c>
      <c r="AC8" s="123">
        <v>0.4930555555555556</v>
      </c>
      <c r="AD8" s="29">
        <v>5</v>
      </c>
      <c r="AE8" s="116" t="s">
        <v>16</v>
      </c>
      <c r="AF8" s="9">
        <v>20.7</v>
      </c>
      <c r="AG8" s="126">
        <v>0.4798611111111111</v>
      </c>
    </row>
    <row r="9" spans="1:33" ht="14.25" customHeight="1">
      <c r="A9" s="112">
        <v>6</v>
      </c>
      <c r="B9" s="13">
        <v>3.5</v>
      </c>
      <c r="C9" s="9">
        <v>4.3</v>
      </c>
      <c r="D9" s="9">
        <v>4</v>
      </c>
      <c r="E9" s="9">
        <v>5.9</v>
      </c>
      <c r="F9" s="9">
        <v>5.3</v>
      </c>
      <c r="G9" s="9">
        <v>4.6</v>
      </c>
      <c r="H9" s="9">
        <v>3.7</v>
      </c>
      <c r="I9" s="9">
        <v>3.9</v>
      </c>
      <c r="J9" s="9">
        <v>2.7</v>
      </c>
      <c r="K9" s="9">
        <v>4</v>
      </c>
      <c r="L9" s="9">
        <v>2.2</v>
      </c>
      <c r="M9" s="9">
        <v>3.6</v>
      </c>
      <c r="N9" s="9">
        <v>4.8</v>
      </c>
      <c r="O9" s="9">
        <v>4.4</v>
      </c>
      <c r="P9" s="9">
        <v>2.8</v>
      </c>
      <c r="Q9" s="9">
        <v>2.9</v>
      </c>
      <c r="R9" s="9">
        <v>5.3</v>
      </c>
      <c r="S9" s="9">
        <v>1.8</v>
      </c>
      <c r="T9" s="9">
        <v>1.5</v>
      </c>
      <c r="U9" s="9">
        <v>1.3</v>
      </c>
      <c r="V9" s="9">
        <v>1.2</v>
      </c>
      <c r="W9" s="9">
        <v>1.6</v>
      </c>
      <c r="X9" s="9">
        <v>1.4</v>
      </c>
      <c r="Y9" s="9">
        <v>2.1</v>
      </c>
      <c r="Z9" s="45">
        <f t="shared" si="0"/>
        <v>3.283333333333333</v>
      </c>
      <c r="AA9" s="116" t="s">
        <v>15</v>
      </c>
      <c r="AB9" s="9">
        <v>6.4</v>
      </c>
      <c r="AC9" s="123">
        <v>0.15902777777777777</v>
      </c>
      <c r="AD9" s="29">
        <v>6</v>
      </c>
      <c r="AE9" s="116" t="s">
        <v>15</v>
      </c>
      <c r="AF9" s="9">
        <v>12.6</v>
      </c>
      <c r="AG9" s="126">
        <v>0.5263888888888889</v>
      </c>
    </row>
    <row r="10" spans="1:33" ht="14.25" customHeight="1">
      <c r="A10" s="112">
        <v>7</v>
      </c>
      <c r="B10" s="13">
        <v>1.5</v>
      </c>
      <c r="C10" s="9">
        <v>0.7</v>
      </c>
      <c r="D10" s="9">
        <v>1</v>
      </c>
      <c r="E10" s="9">
        <v>1.4</v>
      </c>
      <c r="F10" s="9">
        <v>1</v>
      </c>
      <c r="G10" s="9">
        <v>0.2</v>
      </c>
      <c r="H10" s="9">
        <v>2.1</v>
      </c>
      <c r="I10" s="9">
        <v>5.2</v>
      </c>
      <c r="J10" s="9">
        <v>4.9</v>
      </c>
      <c r="K10" s="9">
        <v>4.4</v>
      </c>
      <c r="L10" s="9">
        <v>4.2</v>
      </c>
      <c r="M10" s="9">
        <v>2.3</v>
      </c>
      <c r="N10" s="9">
        <v>6.5</v>
      </c>
      <c r="O10" s="9">
        <v>8.3</v>
      </c>
      <c r="P10" s="9">
        <v>6.7</v>
      </c>
      <c r="Q10" s="9">
        <v>7.7</v>
      </c>
      <c r="R10" s="9">
        <v>7.5</v>
      </c>
      <c r="S10" s="9">
        <v>7.9</v>
      </c>
      <c r="T10" s="9">
        <v>8.5</v>
      </c>
      <c r="U10" s="9">
        <v>2.9</v>
      </c>
      <c r="V10" s="9">
        <v>3.8</v>
      </c>
      <c r="W10" s="9">
        <v>3.3</v>
      </c>
      <c r="X10" s="9">
        <v>1.8</v>
      </c>
      <c r="Y10" s="9">
        <v>1.6</v>
      </c>
      <c r="Z10" s="45">
        <f t="shared" si="0"/>
        <v>3.975</v>
      </c>
      <c r="AA10" s="116" t="s">
        <v>14</v>
      </c>
      <c r="AB10" s="9">
        <v>11</v>
      </c>
      <c r="AC10" s="123">
        <v>0.78125</v>
      </c>
      <c r="AD10" s="29">
        <v>7</v>
      </c>
      <c r="AE10" s="116" t="s">
        <v>14</v>
      </c>
      <c r="AF10" s="9">
        <v>21.9</v>
      </c>
      <c r="AG10" s="126">
        <v>0.6305555555555555</v>
      </c>
    </row>
    <row r="11" spans="1:33" ht="14.25" customHeight="1">
      <c r="A11" s="112">
        <v>8</v>
      </c>
      <c r="B11" s="13">
        <v>3</v>
      </c>
      <c r="C11" s="9">
        <v>3.4</v>
      </c>
      <c r="D11" s="9">
        <v>2.9</v>
      </c>
      <c r="E11" s="9">
        <v>3.1</v>
      </c>
      <c r="F11" s="9">
        <v>3.1</v>
      </c>
      <c r="G11" s="9">
        <v>3.1</v>
      </c>
      <c r="H11" s="9">
        <v>1.9</v>
      </c>
      <c r="I11" s="9">
        <v>4.3</v>
      </c>
      <c r="J11" s="9">
        <v>6.1</v>
      </c>
      <c r="K11" s="9">
        <v>3.6</v>
      </c>
      <c r="L11" s="9">
        <v>3.5</v>
      </c>
      <c r="M11" s="9">
        <v>3.6</v>
      </c>
      <c r="N11" s="9">
        <v>2.5</v>
      </c>
      <c r="O11" s="9">
        <v>5.3</v>
      </c>
      <c r="P11" s="9">
        <v>3.6</v>
      </c>
      <c r="Q11" s="9">
        <v>2.8</v>
      </c>
      <c r="R11" s="9">
        <v>3.1</v>
      </c>
      <c r="S11" s="9">
        <v>4.9</v>
      </c>
      <c r="T11" s="9">
        <v>5.6</v>
      </c>
      <c r="U11" s="9">
        <v>4.6</v>
      </c>
      <c r="V11" s="9">
        <v>3.3</v>
      </c>
      <c r="W11" s="9">
        <v>2.2</v>
      </c>
      <c r="X11" s="9">
        <v>4.1</v>
      </c>
      <c r="Y11" s="9">
        <v>1.5</v>
      </c>
      <c r="Z11" s="45">
        <f t="shared" si="0"/>
        <v>3.5458333333333325</v>
      </c>
      <c r="AA11" s="116" t="s">
        <v>16</v>
      </c>
      <c r="AB11" s="9">
        <v>6.8</v>
      </c>
      <c r="AC11" s="123">
        <v>0.8006944444444444</v>
      </c>
      <c r="AD11" s="29">
        <v>8</v>
      </c>
      <c r="AE11" s="116" t="s">
        <v>15</v>
      </c>
      <c r="AF11" s="9">
        <v>12.3</v>
      </c>
      <c r="AG11" s="126">
        <v>0.4604166666666667</v>
      </c>
    </row>
    <row r="12" spans="1:33" ht="14.25" customHeight="1">
      <c r="A12" s="112">
        <v>9</v>
      </c>
      <c r="B12" s="13">
        <v>1.6</v>
      </c>
      <c r="C12" s="9">
        <v>0.5</v>
      </c>
      <c r="D12" s="9">
        <v>2</v>
      </c>
      <c r="E12" s="9">
        <v>2.2</v>
      </c>
      <c r="F12" s="9">
        <v>0.9</v>
      </c>
      <c r="G12" s="9">
        <v>1.9</v>
      </c>
      <c r="H12" s="9">
        <v>2.1</v>
      </c>
      <c r="I12" s="9">
        <v>2.8</v>
      </c>
      <c r="J12" s="9">
        <v>2.4</v>
      </c>
      <c r="K12" s="9">
        <v>2.1</v>
      </c>
      <c r="L12" s="9">
        <v>3.5</v>
      </c>
      <c r="M12" s="9">
        <v>1.8</v>
      </c>
      <c r="N12" s="9">
        <v>2.3</v>
      </c>
      <c r="O12" s="9">
        <v>3</v>
      </c>
      <c r="P12" s="9">
        <v>3.3</v>
      </c>
      <c r="Q12" s="9">
        <v>2.5</v>
      </c>
      <c r="R12" s="9">
        <v>2.7</v>
      </c>
      <c r="S12" s="9">
        <v>2.3</v>
      </c>
      <c r="T12" s="9">
        <v>1.9</v>
      </c>
      <c r="U12" s="9">
        <v>1.8</v>
      </c>
      <c r="V12" s="9">
        <v>1.6</v>
      </c>
      <c r="W12" s="9">
        <v>1.1</v>
      </c>
      <c r="X12" s="9">
        <v>1.4</v>
      </c>
      <c r="Y12" s="9">
        <v>0.8</v>
      </c>
      <c r="Z12" s="45">
        <f t="shared" si="0"/>
        <v>2.020833333333333</v>
      </c>
      <c r="AA12" s="116" t="s">
        <v>20</v>
      </c>
      <c r="AB12" s="9">
        <v>4.4</v>
      </c>
      <c r="AC12" s="123">
        <v>0.63125</v>
      </c>
      <c r="AD12" s="29">
        <v>9</v>
      </c>
      <c r="AE12" s="116" t="s">
        <v>30</v>
      </c>
      <c r="AF12" s="9">
        <v>8.8</v>
      </c>
      <c r="AG12" s="126">
        <v>0.6180555555555556</v>
      </c>
    </row>
    <row r="13" spans="1:33" ht="14.25" customHeight="1">
      <c r="A13" s="112">
        <v>10</v>
      </c>
      <c r="B13" s="13">
        <v>1.3</v>
      </c>
      <c r="C13" s="9">
        <v>1.1</v>
      </c>
      <c r="D13" s="9">
        <v>1.9</v>
      </c>
      <c r="E13" s="9">
        <v>0.3</v>
      </c>
      <c r="F13" s="9">
        <v>1</v>
      </c>
      <c r="G13" s="9">
        <v>1.9</v>
      </c>
      <c r="H13" s="9">
        <v>0.1</v>
      </c>
      <c r="I13" s="9">
        <v>1.2</v>
      </c>
      <c r="J13" s="9">
        <v>2.5</v>
      </c>
      <c r="K13" s="9">
        <v>3.5</v>
      </c>
      <c r="L13" s="9">
        <v>4.4</v>
      </c>
      <c r="M13" s="9">
        <v>2.5</v>
      </c>
      <c r="N13" s="9">
        <v>4</v>
      </c>
      <c r="O13" s="9">
        <v>5.4</v>
      </c>
      <c r="P13" s="9">
        <v>4.6</v>
      </c>
      <c r="Q13" s="9">
        <v>4.4</v>
      </c>
      <c r="R13" s="9">
        <v>2.9</v>
      </c>
      <c r="S13" s="9">
        <v>1.6</v>
      </c>
      <c r="T13" s="9">
        <v>3.6</v>
      </c>
      <c r="U13" s="9">
        <v>5.2</v>
      </c>
      <c r="V13" s="9">
        <v>5.6</v>
      </c>
      <c r="W13" s="9">
        <v>4.1</v>
      </c>
      <c r="X13" s="9">
        <v>5.2</v>
      </c>
      <c r="Y13" s="9">
        <v>3.2</v>
      </c>
      <c r="Z13" s="45">
        <f t="shared" si="0"/>
        <v>2.9791666666666674</v>
      </c>
      <c r="AA13" s="116" t="s">
        <v>30</v>
      </c>
      <c r="AB13" s="9">
        <v>7.2</v>
      </c>
      <c r="AC13" s="123">
        <v>0.6159722222222223</v>
      </c>
      <c r="AD13" s="29">
        <v>10</v>
      </c>
      <c r="AE13" s="116" t="s">
        <v>30</v>
      </c>
      <c r="AF13" s="9">
        <v>12.9</v>
      </c>
      <c r="AG13" s="126">
        <v>0.6104166666666667</v>
      </c>
    </row>
    <row r="14" spans="1:33" ht="14.25" customHeight="1">
      <c r="A14" s="113">
        <v>11</v>
      </c>
      <c r="B14" s="19">
        <v>1.8</v>
      </c>
      <c r="C14" s="20">
        <v>1.9</v>
      </c>
      <c r="D14" s="20">
        <v>4.4</v>
      </c>
      <c r="E14" s="20">
        <v>4.9</v>
      </c>
      <c r="F14" s="20">
        <v>4.3</v>
      </c>
      <c r="G14" s="20">
        <v>2.5</v>
      </c>
      <c r="H14" s="20">
        <v>2.9</v>
      </c>
      <c r="I14" s="20">
        <v>2.3</v>
      </c>
      <c r="J14" s="20">
        <v>3.1</v>
      </c>
      <c r="K14" s="20">
        <v>3.1</v>
      </c>
      <c r="L14" s="20">
        <v>3</v>
      </c>
      <c r="M14" s="20">
        <v>2.7</v>
      </c>
      <c r="N14" s="20">
        <v>2.6</v>
      </c>
      <c r="O14" s="20">
        <v>2.8</v>
      </c>
      <c r="P14" s="20">
        <v>4.1</v>
      </c>
      <c r="Q14" s="20">
        <v>2.3</v>
      </c>
      <c r="R14" s="20">
        <v>2.4</v>
      </c>
      <c r="S14" s="20">
        <v>1.3</v>
      </c>
      <c r="T14" s="20">
        <v>3.1</v>
      </c>
      <c r="U14" s="20">
        <v>4.6</v>
      </c>
      <c r="V14" s="20">
        <v>4.6</v>
      </c>
      <c r="W14" s="20">
        <v>1.2</v>
      </c>
      <c r="X14" s="20">
        <v>1.2</v>
      </c>
      <c r="Y14" s="20">
        <v>1.2</v>
      </c>
      <c r="Z14" s="46">
        <f t="shared" si="0"/>
        <v>2.8458333333333337</v>
      </c>
      <c r="AA14" s="117" t="s">
        <v>14</v>
      </c>
      <c r="AB14" s="20">
        <v>6.2</v>
      </c>
      <c r="AC14" s="124">
        <v>0.18541666666666667</v>
      </c>
      <c r="AD14" s="31">
        <v>11</v>
      </c>
      <c r="AE14" s="117" t="s">
        <v>17</v>
      </c>
      <c r="AF14" s="20">
        <v>11.9</v>
      </c>
      <c r="AG14" s="127">
        <v>0.125</v>
      </c>
    </row>
    <row r="15" spans="1:33" ht="14.25" customHeight="1">
      <c r="A15" s="112">
        <v>12</v>
      </c>
      <c r="B15" s="13">
        <v>5.2</v>
      </c>
      <c r="C15" s="9">
        <v>5</v>
      </c>
      <c r="D15" s="9">
        <v>4.5</v>
      </c>
      <c r="E15" s="9">
        <v>1.8</v>
      </c>
      <c r="F15" s="9">
        <v>1.5</v>
      </c>
      <c r="G15" s="9">
        <v>2.2</v>
      </c>
      <c r="H15" s="9">
        <v>1.6</v>
      </c>
      <c r="I15" s="9">
        <v>2.1</v>
      </c>
      <c r="J15" s="9">
        <v>1.8</v>
      </c>
      <c r="K15" s="9">
        <v>2.9</v>
      </c>
      <c r="L15" s="9">
        <v>3.4</v>
      </c>
      <c r="M15" s="9">
        <v>3.7</v>
      </c>
      <c r="N15" s="9">
        <v>4.1</v>
      </c>
      <c r="O15" s="9">
        <v>4.1</v>
      </c>
      <c r="P15" s="9">
        <v>3.8</v>
      </c>
      <c r="Q15" s="9">
        <v>4</v>
      </c>
      <c r="R15" s="9">
        <v>4.4</v>
      </c>
      <c r="S15" s="9">
        <v>3.2</v>
      </c>
      <c r="T15" s="9">
        <v>3.1</v>
      </c>
      <c r="U15" s="9">
        <v>2.3</v>
      </c>
      <c r="V15" s="9">
        <v>2.1</v>
      </c>
      <c r="W15" s="9">
        <v>2</v>
      </c>
      <c r="X15" s="9">
        <v>2</v>
      </c>
      <c r="Y15" s="9">
        <v>1.5</v>
      </c>
      <c r="Z15" s="45">
        <f t="shared" si="0"/>
        <v>3.0124999999999997</v>
      </c>
      <c r="AA15" s="116" t="s">
        <v>14</v>
      </c>
      <c r="AB15" s="9">
        <v>5.3</v>
      </c>
      <c r="AC15" s="123">
        <v>0.08125</v>
      </c>
      <c r="AD15" s="29">
        <v>12</v>
      </c>
      <c r="AE15" s="116" t="s">
        <v>17</v>
      </c>
      <c r="AF15" s="9">
        <v>9.3</v>
      </c>
      <c r="AG15" s="126">
        <v>0.03680555555555556</v>
      </c>
    </row>
    <row r="16" spans="1:33" ht="14.25" customHeight="1">
      <c r="A16" s="112">
        <v>13</v>
      </c>
      <c r="B16" s="13">
        <v>2</v>
      </c>
      <c r="C16" s="9">
        <v>2.4</v>
      </c>
      <c r="D16" s="9">
        <v>3.5</v>
      </c>
      <c r="E16" s="9">
        <v>4.6</v>
      </c>
      <c r="F16" s="9">
        <v>4.9</v>
      </c>
      <c r="G16" s="9">
        <v>4.3</v>
      </c>
      <c r="H16" s="9">
        <v>3.8</v>
      </c>
      <c r="I16" s="9">
        <v>3.9</v>
      </c>
      <c r="J16" s="9">
        <v>4.3</v>
      </c>
      <c r="K16" s="9">
        <v>4.5</v>
      </c>
      <c r="L16" s="9">
        <v>4.8</v>
      </c>
      <c r="M16" s="9">
        <v>4.5</v>
      </c>
      <c r="N16" s="9">
        <v>5.3</v>
      </c>
      <c r="O16" s="9">
        <v>4.8</v>
      </c>
      <c r="P16" s="9">
        <v>3.6</v>
      </c>
      <c r="Q16" s="9">
        <v>5.4</v>
      </c>
      <c r="R16" s="9">
        <v>4.3</v>
      </c>
      <c r="S16" s="9">
        <v>3.1</v>
      </c>
      <c r="T16" s="9">
        <v>2.1</v>
      </c>
      <c r="U16" s="9">
        <v>1.8</v>
      </c>
      <c r="V16" s="9">
        <v>1.6</v>
      </c>
      <c r="W16" s="9">
        <v>1</v>
      </c>
      <c r="X16" s="9">
        <v>1.5</v>
      </c>
      <c r="Y16" s="9">
        <v>1.8</v>
      </c>
      <c r="Z16" s="45">
        <f t="shared" si="0"/>
        <v>3.4916666666666654</v>
      </c>
      <c r="AA16" s="116" t="s">
        <v>19</v>
      </c>
      <c r="AB16" s="9">
        <v>7.8</v>
      </c>
      <c r="AC16" s="123">
        <v>0.43333333333333335</v>
      </c>
      <c r="AD16" s="29">
        <v>13</v>
      </c>
      <c r="AE16" s="116" t="s">
        <v>17</v>
      </c>
      <c r="AF16" s="9">
        <v>15</v>
      </c>
      <c r="AG16" s="126">
        <v>0.1909722222222222</v>
      </c>
    </row>
    <row r="17" spans="1:33" ht="14.25" customHeight="1">
      <c r="A17" s="112">
        <v>14</v>
      </c>
      <c r="B17" s="13">
        <v>2.6</v>
      </c>
      <c r="C17" s="9">
        <v>2.1</v>
      </c>
      <c r="D17" s="9">
        <v>2.5</v>
      </c>
      <c r="E17" s="9">
        <v>2.3</v>
      </c>
      <c r="F17" s="9">
        <v>1.3</v>
      </c>
      <c r="G17" s="9">
        <v>1.2</v>
      </c>
      <c r="H17" s="9">
        <v>0.1</v>
      </c>
      <c r="I17" s="9">
        <v>1.5</v>
      </c>
      <c r="J17" s="9">
        <v>3.1</v>
      </c>
      <c r="K17" s="9">
        <v>5.1</v>
      </c>
      <c r="L17" s="9">
        <v>5</v>
      </c>
      <c r="M17" s="9">
        <v>5</v>
      </c>
      <c r="N17" s="9">
        <v>5.5</v>
      </c>
      <c r="O17" s="9">
        <v>5.7</v>
      </c>
      <c r="P17" s="9">
        <v>3.9</v>
      </c>
      <c r="Q17" s="9">
        <v>3.5</v>
      </c>
      <c r="R17" s="9">
        <v>2.7</v>
      </c>
      <c r="S17" s="9">
        <v>1.4</v>
      </c>
      <c r="T17" s="9">
        <v>2.7</v>
      </c>
      <c r="U17" s="9">
        <v>2.7</v>
      </c>
      <c r="V17" s="9">
        <v>1.1</v>
      </c>
      <c r="W17" s="9">
        <v>2</v>
      </c>
      <c r="X17" s="9">
        <v>1.5</v>
      </c>
      <c r="Y17" s="9">
        <v>1.4</v>
      </c>
      <c r="Z17" s="45">
        <f t="shared" si="0"/>
        <v>2.7458333333333336</v>
      </c>
      <c r="AA17" s="116" t="s">
        <v>34</v>
      </c>
      <c r="AB17" s="9">
        <v>6.9</v>
      </c>
      <c r="AC17" s="123">
        <v>0.5993055555555555</v>
      </c>
      <c r="AD17" s="29">
        <v>14</v>
      </c>
      <c r="AE17" s="116" t="s">
        <v>34</v>
      </c>
      <c r="AF17" s="9">
        <v>13.3</v>
      </c>
      <c r="AG17" s="126">
        <v>0.45416666666666666</v>
      </c>
    </row>
    <row r="18" spans="1:33" ht="14.25" customHeight="1">
      <c r="A18" s="112">
        <v>15</v>
      </c>
      <c r="B18" s="13">
        <v>3.3</v>
      </c>
      <c r="C18" s="9">
        <v>4.6</v>
      </c>
      <c r="D18" s="9">
        <v>2.6</v>
      </c>
      <c r="E18" s="9">
        <v>2.4</v>
      </c>
      <c r="F18" s="9">
        <v>2.5</v>
      </c>
      <c r="G18" s="9">
        <v>4</v>
      </c>
      <c r="H18" s="9">
        <v>4.1</v>
      </c>
      <c r="I18" s="9">
        <v>7.8</v>
      </c>
      <c r="J18" s="9">
        <v>8.4</v>
      </c>
      <c r="K18" s="9">
        <v>7.9</v>
      </c>
      <c r="L18" s="9">
        <v>5.7</v>
      </c>
      <c r="M18" s="9">
        <v>5.2</v>
      </c>
      <c r="N18" s="9">
        <v>4.8</v>
      </c>
      <c r="O18" s="9">
        <v>3.9</v>
      </c>
      <c r="P18" s="9">
        <v>5.5</v>
      </c>
      <c r="Q18" s="9">
        <v>7.6</v>
      </c>
      <c r="R18" s="9">
        <v>8.2</v>
      </c>
      <c r="S18" s="9">
        <v>9.5</v>
      </c>
      <c r="T18" s="9">
        <v>10.7</v>
      </c>
      <c r="U18" s="9">
        <v>11.3</v>
      </c>
      <c r="V18" s="9">
        <v>9.2</v>
      </c>
      <c r="W18" s="9">
        <v>4.3</v>
      </c>
      <c r="X18" s="9">
        <v>3.2</v>
      </c>
      <c r="Y18" s="9">
        <v>6.7</v>
      </c>
      <c r="Z18" s="45">
        <f t="shared" si="0"/>
        <v>5.974999999999999</v>
      </c>
      <c r="AA18" s="116" t="s">
        <v>17</v>
      </c>
      <c r="AB18" s="9">
        <v>12.6</v>
      </c>
      <c r="AC18" s="123">
        <v>0.7722222222222223</v>
      </c>
      <c r="AD18" s="29">
        <v>15</v>
      </c>
      <c r="AE18" s="116" t="s">
        <v>17</v>
      </c>
      <c r="AF18" s="9">
        <v>23.6</v>
      </c>
      <c r="AG18" s="126">
        <v>0.8006944444444444</v>
      </c>
    </row>
    <row r="19" spans="1:33" ht="14.25" customHeight="1">
      <c r="A19" s="112">
        <v>16</v>
      </c>
      <c r="B19" s="13">
        <v>3.2</v>
      </c>
      <c r="C19" s="9">
        <v>2.1</v>
      </c>
      <c r="D19" s="9">
        <v>1.9</v>
      </c>
      <c r="E19" s="9">
        <v>1.4</v>
      </c>
      <c r="F19" s="9">
        <v>2.2</v>
      </c>
      <c r="G19" s="9">
        <v>1.3</v>
      </c>
      <c r="H19" s="9">
        <v>0.6</v>
      </c>
      <c r="I19" s="9">
        <v>1.9</v>
      </c>
      <c r="J19" s="9">
        <v>2.4</v>
      </c>
      <c r="K19" s="9">
        <v>2.3</v>
      </c>
      <c r="L19" s="9">
        <v>3.5</v>
      </c>
      <c r="M19" s="9">
        <v>3.7</v>
      </c>
      <c r="N19" s="9">
        <v>2</v>
      </c>
      <c r="O19" s="9">
        <v>3.9</v>
      </c>
      <c r="P19" s="9">
        <v>3.1</v>
      </c>
      <c r="Q19" s="9">
        <v>3.9</v>
      </c>
      <c r="R19" s="9">
        <v>3.2</v>
      </c>
      <c r="S19" s="9">
        <v>2.1</v>
      </c>
      <c r="T19" s="9">
        <v>2.3</v>
      </c>
      <c r="U19" s="9">
        <v>2.1</v>
      </c>
      <c r="V19" s="9">
        <v>1.2</v>
      </c>
      <c r="W19" s="9">
        <v>2.3</v>
      </c>
      <c r="X19" s="9">
        <v>2</v>
      </c>
      <c r="Y19" s="9">
        <v>0.7</v>
      </c>
      <c r="Z19" s="45">
        <f t="shared" si="0"/>
        <v>2.3041666666666667</v>
      </c>
      <c r="AA19" s="116" t="s">
        <v>17</v>
      </c>
      <c r="AB19" s="9">
        <v>7.3</v>
      </c>
      <c r="AC19" s="123">
        <v>0.004861111111111111</v>
      </c>
      <c r="AD19" s="29">
        <v>16</v>
      </c>
      <c r="AE19" s="116" t="s">
        <v>17</v>
      </c>
      <c r="AF19" s="9">
        <v>12.4</v>
      </c>
      <c r="AG19" s="126">
        <v>0.015972222222222224</v>
      </c>
    </row>
    <row r="20" spans="1:33" ht="14.25" customHeight="1">
      <c r="A20" s="112">
        <v>17</v>
      </c>
      <c r="B20" s="13">
        <v>0.7</v>
      </c>
      <c r="C20" s="9">
        <v>0.2</v>
      </c>
      <c r="D20" s="9">
        <v>1.2</v>
      </c>
      <c r="E20" s="9">
        <v>0.6</v>
      </c>
      <c r="F20" s="9">
        <v>1.8</v>
      </c>
      <c r="G20" s="9">
        <v>2.6</v>
      </c>
      <c r="H20" s="9">
        <v>2.2</v>
      </c>
      <c r="I20" s="9">
        <v>3</v>
      </c>
      <c r="J20" s="9">
        <v>2.3</v>
      </c>
      <c r="K20" s="10">
        <v>2.2</v>
      </c>
      <c r="L20" s="9">
        <v>2.2</v>
      </c>
      <c r="M20" s="9">
        <v>3.3</v>
      </c>
      <c r="N20" s="9">
        <v>2.9</v>
      </c>
      <c r="O20" s="9">
        <v>1.9</v>
      </c>
      <c r="P20" s="9">
        <v>1.5</v>
      </c>
      <c r="Q20" s="9">
        <v>1.3</v>
      </c>
      <c r="R20" s="9">
        <v>1</v>
      </c>
      <c r="S20" s="9">
        <v>1.3</v>
      </c>
      <c r="T20" s="9">
        <v>1.5</v>
      </c>
      <c r="U20" s="9">
        <v>2.4</v>
      </c>
      <c r="V20" s="9">
        <v>0.7</v>
      </c>
      <c r="W20" s="9">
        <v>0.9</v>
      </c>
      <c r="X20" s="9">
        <v>1.7</v>
      </c>
      <c r="Y20" s="9">
        <v>1.3</v>
      </c>
      <c r="Z20" s="45">
        <f t="shared" si="0"/>
        <v>1.695833333333333</v>
      </c>
      <c r="AA20" s="116" t="s">
        <v>18</v>
      </c>
      <c r="AB20" s="9">
        <v>3.7</v>
      </c>
      <c r="AC20" s="123">
        <v>0.3277777777777778</v>
      </c>
      <c r="AD20" s="29">
        <v>17</v>
      </c>
      <c r="AE20" s="116" t="s">
        <v>18</v>
      </c>
      <c r="AF20" s="9">
        <v>7</v>
      </c>
      <c r="AG20" s="126">
        <v>0.29930555555555555</v>
      </c>
    </row>
    <row r="21" spans="1:33" ht="14.25" customHeight="1">
      <c r="A21" s="112">
        <v>18</v>
      </c>
      <c r="B21" s="13">
        <v>1.1</v>
      </c>
      <c r="C21" s="9">
        <v>1.1</v>
      </c>
      <c r="D21" s="9">
        <v>1.7</v>
      </c>
      <c r="E21" s="9">
        <v>1.1</v>
      </c>
      <c r="F21" s="9">
        <v>2.2</v>
      </c>
      <c r="G21" s="9">
        <v>1.9</v>
      </c>
      <c r="H21" s="9">
        <v>1.9</v>
      </c>
      <c r="I21" s="9">
        <v>3</v>
      </c>
      <c r="J21" s="9">
        <v>2.6</v>
      </c>
      <c r="K21" s="9">
        <v>2.2</v>
      </c>
      <c r="L21" s="9">
        <v>1.1</v>
      </c>
      <c r="M21" s="9">
        <v>1.9</v>
      </c>
      <c r="N21" s="9">
        <v>2.6</v>
      </c>
      <c r="O21" s="9">
        <v>3.5</v>
      </c>
      <c r="P21" s="9">
        <v>2.7</v>
      </c>
      <c r="Q21" s="9">
        <v>3</v>
      </c>
      <c r="R21" s="9">
        <v>3.4</v>
      </c>
      <c r="S21" s="9">
        <v>4.2</v>
      </c>
      <c r="T21" s="9">
        <v>4.6</v>
      </c>
      <c r="U21" s="9">
        <v>3.5</v>
      </c>
      <c r="V21" s="9">
        <v>0.9</v>
      </c>
      <c r="W21" s="9">
        <v>1.3</v>
      </c>
      <c r="X21" s="9">
        <v>1.5</v>
      </c>
      <c r="Y21" s="9">
        <v>0.3</v>
      </c>
      <c r="Z21" s="45">
        <f t="shared" si="0"/>
        <v>2.220833333333333</v>
      </c>
      <c r="AA21" s="116" t="s">
        <v>15</v>
      </c>
      <c r="AB21" s="9">
        <v>5.7</v>
      </c>
      <c r="AC21" s="123">
        <v>0.8</v>
      </c>
      <c r="AD21" s="29">
        <v>18</v>
      </c>
      <c r="AE21" s="116" t="s">
        <v>15</v>
      </c>
      <c r="AF21" s="9">
        <v>13.6</v>
      </c>
      <c r="AG21" s="126">
        <v>0.79375</v>
      </c>
    </row>
    <row r="22" spans="1:33" ht="14.25" customHeight="1">
      <c r="A22" s="112">
        <v>19</v>
      </c>
      <c r="B22" s="13">
        <v>0.9</v>
      </c>
      <c r="C22" s="9">
        <v>3.2</v>
      </c>
      <c r="D22" s="9">
        <v>1.5</v>
      </c>
      <c r="E22" s="9">
        <v>1.6</v>
      </c>
      <c r="F22" s="9">
        <v>1.3</v>
      </c>
      <c r="G22" s="9">
        <v>1.8</v>
      </c>
      <c r="H22" s="9">
        <v>1.2</v>
      </c>
      <c r="I22" s="9">
        <v>2.2</v>
      </c>
      <c r="J22" s="9">
        <v>2.9</v>
      </c>
      <c r="K22" s="9">
        <v>3.4</v>
      </c>
      <c r="L22" s="9">
        <v>4.4</v>
      </c>
      <c r="M22" s="9">
        <v>3.5</v>
      </c>
      <c r="N22" s="9">
        <v>3.2</v>
      </c>
      <c r="O22" s="9">
        <v>3.8</v>
      </c>
      <c r="P22" s="9">
        <v>3</v>
      </c>
      <c r="Q22" s="9">
        <v>2.3</v>
      </c>
      <c r="R22" s="9">
        <v>2.5</v>
      </c>
      <c r="S22" s="9">
        <v>3.2</v>
      </c>
      <c r="T22" s="9">
        <v>1.7</v>
      </c>
      <c r="U22" s="9">
        <v>2.4</v>
      </c>
      <c r="V22" s="9">
        <v>2.9</v>
      </c>
      <c r="W22" s="9">
        <v>2.1</v>
      </c>
      <c r="X22" s="9">
        <v>1.7</v>
      </c>
      <c r="Y22" s="9">
        <v>2.3</v>
      </c>
      <c r="Z22" s="45">
        <f t="shared" si="0"/>
        <v>2.4583333333333335</v>
      </c>
      <c r="AA22" s="116" t="s">
        <v>16</v>
      </c>
      <c r="AB22" s="9">
        <v>4.8</v>
      </c>
      <c r="AC22" s="123">
        <v>0.43472222222222223</v>
      </c>
      <c r="AD22" s="29">
        <v>19</v>
      </c>
      <c r="AE22" s="116" t="s">
        <v>32</v>
      </c>
      <c r="AF22" s="9">
        <v>10.5</v>
      </c>
      <c r="AG22" s="126">
        <v>0.4916666666666667</v>
      </c>
    </row>
    <row r="23" spans="1:33" ht="14.25" customHeight="1">
      <c r="A23" s="112">
        <v>20</v>
      </c>
      <c r="B23" s="13">
        <v>2.1</v>
      </c>
      <c r="C23" s="9">
        <v>2.3</v>
      </c>
      <c r="D23" s="9">
        <v>1.7</v>
      </c>
      <c r="E23" s="9">
        <v>1.5</v>
      </c>
      <c r="F23" s="9">
        <v>1.8</v>
      </c>
      <c r="G23" s="9">
        <v>2.1</v>
      </c>
      <c r="H23" s="9">
        <v>1.8</v>
      </c>
      <c r="I23" s="9">
        <v>2.1</v>
      </c>
      <c r="J23" s="9">
        <v>1.9</v>
      </c>
      <c r="K23" s="9">
        <v>2.8</v>
      </c>
      <c r="L23" s="9">
        <v>2.9</v>
      </c>
      <c r="M23" s="9">
        <v>3.2</v>
      </c>
      <c r="N23" s="9">
        <v>3.7</v>
      </c>
      <c r="O23" s="9">
        <v>3.3</v>
      </c>
      <c r="P23" s="9">
        <v>3.6</v>
      </c>
      <c r="Q23" s="9">
        <v>3.1</v>
      </c>
      <c r="R23" s="9">
        <v>2.1</v>
      </c>
      <c r="S23" s="9">
        <v>0.8</v>
      </c>
      <c r="T23" s="9">
        <v>1.9</v>
      </c>
      <c r="U23" s="9">
        <v>1.4</v>
      </c>
      <c r="V23" s="9">
        <v>1.9</v>
      </c>
      <c r="W23" s="9">
        <v>1.5</v>
      </c>
      <c r="X23" s="9">
        <v>1.1</v>
      </c>
      <c r="Y23" s="9">
        <v>1.4</v>
      </c>
      <c r="Z23" s="45">
        <f t="shared" si="0"/>
        <v>2.1666666666666665</v>
      </c>
      <c r="AA23" s="116" t="s">
        <v>16</v>
      </c>
      <c r="AB23" s="9">
        <v>5.3</v>
      </c>
      <c r="AC23" s="123">
        <v>0.44166666666666665</v>
      </c>
      <c r="AD23" s="29">
        <v>20</v>
      </c>
      <c r="AE23" s="116" t="s">
        <v>35</v>
      </c>
      <c r="AF23" s="9">
        <v>9.5</v>
      </c>
      <c r="AG23" s="126">
        <v>0.5104166666666666</v>
      </c>
    </row>
    <row r="24" spans="1:33" ht="14.25" customHeight="1">
      <c r="A24" s="113">
        <v>21</v>
      </c>
      <c r="B24" s="19">
        <v>1</v>
      </c>
      <c r="C24" s="20">
        <v>1.6</v>
      </c>
      <c r="D24" s="20">
        <v>1.6</v>
      </c>
      <c r="E24" s="20">
        <v>2.4</v>
      </c>
      <c r="F24" s="20">
        <v>1.1</v>
      </c>
      <c r="G24" s="20">
        <v>2.2</v>
      </c>
      <c r="H24" s="20">
        <v>2</v>
      </c>
      <c r="I24" s="20">
        <v>1.2</v>
      </c>
      <c r="J24" s="20">
        <v>1.8</v>
      </c>
      <c r="K24" s="20">
        <v>3.1</v>
      </c>
      <c r="L24" s="20">
        <v>2.5</v>
      </c>
      <c r="M24" s="20">
        <v>2.8</v>
      </c>
      <c r="N24" s="20">
        <v>3.8</v>
      </c>
      <c r="O24" s="20">
        <v>2.9</v>
      </c>
      <c r="P24" s="20">
        <v>2.5</v>
      </c>
      <c r="Q24" s="20">
        <v>1.3</v>
      </c>
      <c r="R24" s="20">
        <v>3.2</v>
      </c>
      <c r="S24" s="20">
        <v>2.6</v>
      </c>
      <c r="T24" s="20">
        <v>1.4</v>
      </c>
      <c r="U24" s="20">
        <v>2.3</v>
      </c>
      <c r="V24" s="20">
        <v>2.6</v>
      </c>
      <c r="W24" s="20">
        <v>2.5</v>
      </c>
      <c r="X24" s="20">
        <v>2.2</v>
      </c>
      <c r="Y24" s="20">
        <v>1.6</v>
      </c>
      <c r="Z24" s="46">
        <f t="shared" si="0"/>
        <v>2.1750000000000003</v>
      </c>
      <c r="AA24" s="117" t="s">
        <v>36</v>
      </c>
      <c r="AB24" s="20">
        <v>4.3</v>
      </c>
      <c r="AC24" s="124">
        <v>0.6756944444444444</v>
      </c>
      <c r="AD24" s="31">
        <v>21</v>
      </c>
      <c r="AE24" s="117" t="s">
        <v>30</v>
      </c>
      <c r="AF24" s="20">
        <v>8.8</v>
      </c>
      <c r="AG24" s="127">
        <v>0.6715277777777778</v>
      </c>
    </row>
    <row r="25" spans="1:33" ht="14.25" customHeight="1">
      <c r="A25" s="112">
        <v>22</v>
      </c>
      <c r="B25" s="13">
        <v>1.9</v>
      </c>
      <c r="C25" s="9">
        <v>1.3</v>
      </c>
      <c r="D25" s="9">
        <v>2.5</v>
      </c>
      <c r="E25" s="9">
        <v>2.3</v>
      </c>
      <c r="F25" s="9">
        <v>2.2</v>
      </c>
      <c r="G25" s="9">
        <v>1.7</v>
      </c>
      <c r="H25" s="9">
        <v>1.6</v>
      </c>
      <c r="I25" s="9">
        <v>1.3</v>
      </c>
      <c r="J25" s="9">
        <v>2</v>
      </c>
      <c r="K25" s="9">
        <v>2.9</v>
      </c>
      <c r="L25" s="9">
        <v>3</v>
      </c>
      <c r="M25" s="9">
        <v>1.9</v>
      </c>
      <c r="N25" s="9">
        <v>4.1</v>
      </c>
      <c r="O25" s="9">
        <v>2.6</v>
      </c>
      <c r="P25" s="9">
        <v>1.9</v>
      </c>
      <c r="Q25" s="9">
        <v>1.4</v>
      </c>
      <c r="R25" s="9">
        <v>2.2</v>
      </c>
      <c r="S25" s="9">
        <v>3.2</v>
      </c>
      <c r="T25" s="9">
        <v>3.4</v>
      </c>
      <c r="U25" s="9">
        <v>3</v>
      </c>
      <c r="V25" s="9">
        <v>4.4</v>
      </c>
      <c r="W25" s="9">
        <v>3.7</v>
      </c>
      <c r="X25" s="9">
        <v>2.1</v>
      </c>
      <c r="Y25" s="9">
        <v>1.5</v>
      </c>
      <c r="Z25" s="45">
        <f t="shared" si="0"/>
        <v>2.4208333333333334</v>
      </c>
      <c r="AA25" s="116" t="s">
        <v>30</v>
      </c>
      <c r="AB25" s="9">
        <v>4.8</v>
      </c>
      <c r="AC25" s="123">
        <v>0.5388888888888889</v>
      </c>
      <c r="AD25" s="29">
        <v>22</v>
      </c>
      <c r="AE25" s="116" t="s">
        <v>34</v>
      </c>
      <c r="AF25" s="9">
        <v>9</v>
      </c>
      <c r="AG25" s="126">
        <v>0.8673611111111111</v>
      </c>
    </row>
    <row r="26" spans="1:33" ht="14.25" customHeight="1">
      <c r="A26" s="112">
        <v>23</v>
      </c>
      <c r="B26" s="13">
        <v>2.1</v>
      </c>
      <c r="C26" s="9">
        <v>1.8</v>
      </c>
      <c r="D26" s="9">
        <v>1.2</v>
      </c>
      <c r="E26" s="9">
        <v>2.1</v>
      </c>
      <c r="F26" s="9">
        <v>1.4</v>
      </c>
      <c r="G26" s="9">
        <v>1.4</v>
      </c>
      <c r="H26" s="9">
        <v>1.7</v>
      </c>
      <c r="I26" s="9">
        <v>2.5</v>
      </c>
      <c r="J26" s="9">
        <v>2.9</v>
      </c>
      <c r="K26" s="9">
        <v>3.8</v>
      </c>
      <c r="L26" s="9">
        <v>4.3</v>
      </c>
      <c r="M26" s="9">
        <v>4.6</v>
      </c>
      <c r="N26" s="9">
        <v>4.7</v>
      </c>
      <c r="O26" s="9">
        <v>3.5</v>
      </c>
      <c r="P26" s="9">
        <v>3.4</v>
      </c>
      <c r="Q26" s="9">
        <v>3</v>
      </c>
      <c r="R26" s="9">
        <v>3.3</v>
      </c>
      <c r="S26" s="9">
        <v>2.3</v>
      </c>
      <c r="T26" s="9">
        <v>2.4</v>
      </c>
      <c r="U26" s="9">
        <v>1.8</v>
      </c>
      <c r="V26" s="9">
        <v>1.4</v>
      </c>
      <c r="W26" s="9">
        <v>2.2</v>
      </c>
      <c r="X26" s="9">
        <v>2.3</v>
      </c>
      <c r="Y26" s="9">
        <v>1.4</v>
      </c>
      <c r="Z26" s="45">
        <f t="shared" si="0"/>
        <v>2.5624999999999996</v>
      </c>
      <c r="AA26" s="116" t="s">
        <v>20</v>
      </c>
      <c r="AB26" s="9">
        <v>5.1</v>
      </c>
      <c r="AC26" s="123">
        <v>0.46527777777777773</v>
      </c>
      <c r="AD26" s="29">
        <v>23</v>
      </c>
      <c r="AE26" s="116" t="s">
        <v>20</v>
      </c>
      <c r="AF26" s="9">
        <v>9.2</v>
      </c>
      <c r="AG26" s="126">
        <v>0.4923611111111111</v>
      </c>
    </row>
    <row r="27" spans="1:33" ht="14.25" customHeight="1">
      <c r="A27" s="112">
        <v>24</v>
      </c>
      <c r="B27" s="13">
        <v>2.3</v>
      </c>
      <c r="C27" s="9">
        <v>0.6</v>
      </c>
      <c r="D27" s="9">
        <v>2.6</v>
      </c>
      <c r="E27" s="9">
        <v>2.8</v>
      </c>
      <c r="F27" s="9">
        <v>4</v>
      </c>
      <c r="G27" s="9">
        <v>1.6</v>
      </c>
      <c r="H27" s="9">
        <v>1</v>
      </c>
      <c r="I27" s="9">
        <v>0.6</v>
      </c>
      <c r="J27" s="9">
        <v>1.9</v>
      </c>
      <c r="K27" s="9">
        <v>3.4</v>
      </c>
      <c r="L27" s="9">
        <v>2.8</v>
      </c>
      <c r="M27" s="9">
        <v>3.6</v>
      </c>
      <c r="N27" s="9">
        <v>2.8</v>
      </c>
      <c r="O27" s="9">
        <v>2.8</v>
      </c>
      <c r="P27" s="9">
        <v>3.4</v>
      </c>
      <c r="Q27" s="9">
        <v>3.1</v>
      </c>
      <c r="R27" s="9">
        <v>2.7</v>
      </c>
      <c r="S27" s="9">
        <v>3.8</v>
      </c>
      <c r="T27" s="9">
        <v>2.3</v>
      </c>
      <c r="U27" s="9">
        <v>1.9</v>
      </c>
      <c r="V27" s="9">
        <v>1.8</v>
      </c>
      <c r="W27" s="9">
        <v>2.5</v>
      </c>
      <c r="X27" s="9">
        <v>3.4</v>
      </c>
      <c r="Y27" s="9">
        <v>2.9</v>
      </c>
      <c r="Z27" s="45">
        <f t="shared" si="0"/>
        <v>2.5249999999999995</v>
      </c>
      <c r="AA27" s="116" t="s">
        <v>14</v>
      </c>
      <c r="AB27" s="9">
        <v>4.2</v>
      </c>
      <c r="AC27" s="123">
        <v>0.1840277777777778</v>
      </c>
      <c r="AD27" s="29">
        <v>24</v>
      </c>
      <c r="AE27" s="116" t="s">
        <v>31</v>
      </c>
      <c r="AF27" s="9">
        <v>9.9</v>
      </c>
      <c r="AG27" s="126">
        <v>0.42430555555555555</v>
      </c>
    </row>
    <row r="28" spans="1:33" ht="14.25" customHeight="1">
      <c r="A28" s="112">
        <v>25</v>
      </c>
      <c r="B28" s="13">
        <v>3.6</v>
      </c>
      <c r="C28" s="9">
        <v>2.6</v>
      </c>
      <c r="D28" s="9">
        <v>2.3</v>
      </c>
      <c r="E28" s="9">
        <v>2</v>
      </c>
      <c r="F28" s="9">
        <v>1.3</v>
      </c>
      <c r="G28" s="9">
        <v>0.8</v>
      </c>
      <c r="H28" s="9">
        <v>0.3</v>
      </c>
      <c r="I28" s="9">
        <v>1.8</v>
      </c>
      <c r="J28" s="9">
        <v>2.1</v>
      </c>
      <c r="K28" s="9">
        <v>1.4</v>
      </c>
      <c r="L28" s="9">
        <v>2.5</v>
      </c>
      <c r="M28" s="9">
        <v>2.4</v>
      </c>
      <c r="N28" s="9">
        <v>2.5</v>
      </c>
      <c r="O28" s="9">
        <v>2.7</v>
      </c>
      <c r="P28" s="9">
        <v>2.4</v>
      </c>
      <c r="Q28" s="9">
        <v>2.6</v>
      </c>
      <c r="R28" s="9">
        <v>1.6</v>
      </c>
      <c r="S28" s="9">
        <v>1.8</v>
      </c>
      <c r="T28" s="9">
        <v>1.6</v>
      </c>
      <c r="U28" s="9">
        <v>1.6</v>
      </c>
      <c r="V28" s="9">
        <v>2.2</v>
      </c>
      <c r="W28" s="9">
        <v>1.1</v>
      </c>
      <c r="X28" s="9">
        <v>1.1</v>
      </c>
      <c r="Y28" s="9">
        <v>1</v>
      </c>
      <c r="Z28" s="45">
        <f t="shared" si="0"/>
        <v>1.8875000000000002</v>
      </c>
      <c r="AA28" s="116" t="s">
        <v>34</v>
      </c>
      <c r="AB28" s="9">
        <v>3.8</v>
      </c>
      <c r="AC28" s="123">
        <v>0.04583333333333334</v>
      </c>
      <c r="AD28" s="29">
        <v>25</v>
      </c>
      <c r="AE28" s="116" t="s">
        <v>34</v>
      </c>
      <c r="AF28" s="9">
        <v>7.8</v>
      </c>
      <c r="AG28" s="126">
        <v>0.04027777777777778</v>
      </c>
    </row>
    <row r="29" spans="1:33" ht="14.25" customHeight="1">
      <c r="A29" s="112">
        <v>26</v>
      </c>
      <c r="B29" s="13">
        <v>1.1</v>
      </c>
      <c r="C29" s="9">
        <v>1.3</v>
      </c>
      <c r="D29" s="9">
        <v>0.7</v>
      </c>
      <c r="E29" s="9">
        <v>1</v>
      </c>
      <c r="F29" s="9">
        <v>1.2</v>
      </c>
      <c r="G29" s="9">
        <v>1.8</v>
      </c>
      <c r="H29" s="9">
        <v>1</v>
      </c>
      <c r="I29" s="9">
        <v>1.3</v>
      </c>
      <c r="J29" s="9">
        <v>4.1</v>
      </c>
      <c r="K29" s="9">
        <v>4.7</v>
      </c>
      <c r="L29" s="9">
        <v>2.4</v>
      </c>
      <c r="M29" s="9">
        <v>2.9</v>
      </c>
      <c r="N29" s="9">
        <v>3.9</v>
      </c>
      <c r="O29" s="9">
        <v>7.8</v>
      </c>
      <c r="P29" s="9">
        <v>4.9</v>
      </c>
      <c r="Q29" s="9">
        <v>5.7</v>
      </c>
      <c r="R29" s="9">
        <v>4.4</v>
      </c>
      <c r="S29" s="9">
        <v>2.4</v>
      </c>
      <c r="T29" s="9">
        <v>1.1</v>
      </c>
      <c r="U29" s="9">
        <v>1.1</v>
      </c>
      <c r="V29" s="9">
        <v>2</v>
      </c>
      <c r="W29" s="9">
        <v>2</v>
      </c>
      <c r="X29" s="9">
        <v>2.2</v>
      </c>
      <c r="Y29" s="9">
        <v>3.4</v>
      </c>
      <c r="Z29" s="45">
        <f t="shared" si="0"/>
        <v>2.6833333333333336</v>
      </c>
      <c r="AA29" s="116" t="s">
        <v>17</v>
      </c>
      <c r="AB29" s="9">
        <v>8.4</v>
      </c>
      <c r="AC29" s="123">
        <v>0.6826388888888889</v>
      </c>
      <c r="AD29" s="29">
        <v>26</v>
      </c>
      <c r="AE29" s="116" t="s">
        <v>14</v>
      </c>
      <c r="AF29" s="9">
        <v>16</v>
      </c>
      <c r="AG29" s="126">
        <v>0.6486111111111111</v>
      </c>
    </row>
    <row r="30" spans="1:33" ht="14.25" customHeight="1">
      <c r="A30" s="112">
        <v>27</v>
      </c>
      <c r="B30" s="13">
        <v>3.3</v>
      </c>
      <c r="C30" s="9">
        <v>1.3</v>
      </c>
      <c r="D30" s="9">
        <v>2.7</v>
      </c>
      <c r="E30" s="9">
        <v>1.9</v>
      </c>
      <c r="F30" s="9">
        <v>1.6</v>
      </c>
      <c r="G30" s="9">
        <v>1.8</v>
      </c>
      <c r="H30" s="9">
        <v>1.2</v>
      </c>
      <c r="I30" s="9">
        <v>3.4</v>
      </c>
      <c r="J30" s="9">
        <v>4.6</v>
      </c>
      <c r="K30" s="9">
        <v>5.5</v>
      </c>
      <c r="L30" s="9">
        <v>3.5</v>
      </c>
      <c r="M30" s="9">
        <v>5</v>
      </c>
      <c r="N30" s="9">
        <v>4.5</v>
      </c>
      <c r="O30" s="9">
        <v>3.6</v>
      </c>
      <c r="P30" s="9">
        <v>3</v>
      </c>
      <c r="Q30" s="9">
        <v>2.8</v>
      </c>
      <c r="R30" s="9">
        <v>3.3</v>
      </c>
      <c r="S30" s="9">
        <v>2</v>
      </c>
      <c r="T30" s="9">
        <v>1.7</v>
      </c>
      <c r="U30" s="9">
        <v>1</v>
      </c>
      <c r="V30" s="9">
        <v>1.3</v>
      </c>
      <c r="W30" s="9">
        <v>0.9</v>
      </c>
      <c r="X30" s="9">
        <v>1.5</v>
      </c>
      <c r="Y30" s="9">
        <v>1.2</v>
      </c>
      <c r="Z30" s="45">
        <f t="shared" si="0"/>
        <v>2.608333333333333</v>
      </c>
      <c r="AA30" s="116" t="s">
        <v>15</v>
      </c>
      <c r="AB30" s="9">
        <v>6.2</v>
      </c>
      <c r="AC30" s="123">
        <v>0.40972222222222227</v>
      </c>
      <c r="AD30" s="29">
        <v>27</v>
      </c>
      <c r="AE30" s="116" t="s">
        <v>15</v>
      </c>
      <c r="AF30" s="9">
        <v>13.5</v>
      </c>
      <c r="AG30" s="126">
        <v>0.40347222222222223</v>
      </c>
    </row>
    <row r="31" spans="1:33" ht="14.25" customHeight="1">
      <c r="A31" s="112">
        <v>28</v>
      </c>
      <c r="B31" s="13">
        <v>2.8</v>
      </c>
      <c r="C31" s="9">
        <v>2.6</v>
      </c>
      <c r="D31" s="9">
        <v>1.6</v>
      </c>
      <c r="E31" s="9">
        <v>1.4</v>
      </c>
      <c r="F31" s="9">
        <v>2.3</v>
      </c>
      <c r="G31" s="9">
        <v>2.1</v>
      </c>
      <c r="H31" s="9">
        <v>2.4</v>
      </c>
      <c r="I31" s="9">
        <v>3.2</v>
      </c>
      <c r="J31" s="9">
        <v>3.3</v>
      </c>
      <c r="K31" s="9">
        <v>3.6</v>
      </c>
      <c r="L31" s="9">
        <v>3.7</v>
      </c>
      <c r="M31" s="9">
        <v>3.5</v>
      </c>
      <c r="N31" s="9">
        <v>3.9</v>
      </c>
      <c r="O31" s="9">
        <v>3.4</v>
      </c>
      <c r="P31" s="9">
        <v>3.3</v>
      </c>
      <c r="Q31" s="9">
        <v>3.4</v>
      </c>
      <c r="R31" s="9">
        <v>2.2</v>
      </c>
      <c r="S31" s="9">
        <v>2.4</v>
      </c>
      <c r="T31" s="9">
        <v>3.2</v>
      </c>
      <c r="U31" s="9">
        <v>3.3</v>
      </c>
      <c r="V31" s="9">
        <v>3</v>
      </c>
      <c r="W31" s="9">
        <v>2.5</v>
      </c>
      <c r="X31" s="9">
        <v>3.4</v>
      </c>
      <c r="Y31" s="9">
        <v>2.8</v>
      </c>
      <c r="Z31" s="45">
        <f t="shared" si="0"/>
        <v>2.8874999999999997</v>
      </c>
      <c r="AA31" s="116" t="s">
        <v>18</v>
      </c>
      <c r="AB31" s="9">
        <v>4.4</v>
      </c>
      <c r="AC31" s="123">
        <v>0.5472222222222222</v>
      </c>
      <c r="AD31" s="29">
        <v>28</v>
      </c>
      <c r="AE31" s="116" t="s">
        <v>18</v>
      </c>
      <c r="AF31" s="9">
        <v>8</v>
      </c>
      <c r="AG31" s="126">
        <v>0.84375</v>
      </c>
    </row>
    <row r="32" spans="1:33" ht="14.25" customHeight="1">
      <c r="A32" s="112">
        <v>29</v>
      </c>
      <c r="B32" s="13">
        <v>3.2</v>
      </c>
      <c r="C32" s="9">
        <v>3.9</v>
      </c>
      <c r="D32" s="9">
        <v>3.7</v>
      </c>
      <c r="E32" s="9">
        <v>4</v>
      </c>
      <c r="F32" s="9">
        <v>4.2</v>
      </c>
      <c r="G32" s="9">
        <v>3.1</v>
      </c>
      <c r="H32" s="9">
        <v>4.2</v>
      </c>
      <c r="I32" s="9">
        <v>3.7</v>
      </c>
      <c r="J32" s="9">
        <v>3.8</v>
      </c>
      <c r="K32" s="9">
        <v>4.9</v>
      </c>
      <c r="L32" s="9">
        <v>5.2</v>
      </c>
      <c r="M32" s="9">
        <v>5</v>
      </c>
      <c r="N32" s="9">
        <v>4.9</v>
      </c>
      <c r="O32" s="9">
        <v>4.1</v>
      </c>
      <c r="P32" s="9">
        <v>5.2</v>
      </c>
      <c r="Q32" s="9">
        <v>5.4</v>
      </c>
      <c r="R32" s="9">
        <v>7.6</v>
      </c>
      <c r="S32" s="9">
        <v>7.8</v>
      </c>
      <c r="T32" s="9">
        <v>4.9</v>
      </c>
      <c r="U32" s="9">
        <v>6.9</v>
      </c>
      <c r="V32" s="9">
        <v>6.9</v>
      </c>
      <c r="W32" s="9">
        <v>6</v>
      </c>
      <c r="X32" s="9">
        <v>4.6</v>
      </c>
      <c r="Y32" s="9">
        <v>3.4</v>
      </c>
      <c r="Z32" s="45">
        <f t="shared" si="0"/>
        <v>4.858333333333333</v>
      </c>
      <c r="AA32" s="116" t="s">
        <v>18</v>
      </c>
      <c r="AB32" s="9">
        <v>9</v>
      </c>
      <c r="AC32" s="123">
        <v>0.7020833333333334</v>
      </c>
      <c r="AD32" s="29">
        <v>29</v>
      </c>
      <c r="AE32" s="116" t="s">
        <v>18</v>
      </c>
      <c r="AF32" s="9">
        <v>17.2</v>
      </c>
      <c r="AG32" s="126">
        <v>0.7013888888888888</v>
      </c>
    </row>
    <row r="33" spans="1:33" ht="14.25" customHeight="1">
      <c r="A33" s="112">
        <v>30</v>
      </c>
      <c r="B33" s="13">
        <v>2.8</v>
      </c>
      <c r="C33" s="9">
        <v>1.1</v>
      </c>
      <c r="D33" s="9">
        <v>1.7</v>
      </c>
      <c r="E33" s="9">
        <v>1.2</v>
      </c>
      <c r="F33" s="9">
        <v>1.7</v>
      </c>
      <c r="G33" s="9">
        <v>1.3</v>
      </c>
      <c r="H33" s="9">
        <v>2.2</v>
      </c>
      <c r="I33" s="9">
        <v>2.2</v>
      </c>
      <c r="J33" s="9">
        <v>2.6</v>
      </c>
      <c r="K33" s="9">
        <v>2.4</v>
      </c>
      <c r="L33" s="9">
        <v>2</v>
      </c>
      <c r="M33" s="9">
        <v>2</v>
      </c>
      <c r="N33" s="9">
        <v>3.1</v>
      </c>
      <c r="O33" s="9">
        <v>2.2</v>
      </c>
      <c r="P33" s="9">
        <v>4.9</v>
      </c>
      <c r="Q33" s="9">
        <v>2.6</v>
      </c>
      <c r="R33" s="9">
        <v>3.7</v>
      </c>
      <c r="S33" s="9">
        <v>3</v>
      </c>
      <c r="T33" s="9">
        <v>5.2</v>
      </c>
      <c r="U33" s="9">
        <v>4.4</v>
      </c>
      <c r="V33" s="9">
        <v>5.3</v>
      </c>
      <c r="W33" s="9">
        <v>4.5</v>
      </c>
      <c r="X33" s="9">
        <v>4.5</v>
      </c>
      <c r="Y33" s="9">
        <v>5.3</v>
      </c>
      <c r="Z33" s="45">
        <f t="shared" si="0"/>
        <v>2.995833333333333</v>
      </c>
      <c r="AA33" s="116" t="s">
        <v>14</v>
      </c>
      <c r="AB33" s="9">
        <v>6.3</v>
      </c>
      <c r="AC33" s="123">
        <v>0.7819444444444444</v>
      </c>
      <c r="AD33" s="29">
        <v>30</v>
      </c>
      <c r="AE33" s="116" t="s">
        <v>14</v>
      </c>
      <c r="AF33" s="9">
        <v>11.6</v>
      </c>
      <c r="AG33" s="126">
        <v>0.7791666666666667</v>
      </c>
    </row>
    <row r="34" spans="1:33" ht="14.25" customHeight="1">
      <c r="A34" s="112">
        <v>31</v>
      </c>
      <c r="B34" s="13">
        <v>5.2</v>
      </c>
      <c r="C34" s="9">
        <v>1.2</v>
      </c>
      <c r="D34" s="9">
        <v>3.3</v>
      </c>
      <c r="E34" s="9">
        <v>1.6</v>
      </c>
      <c r="F34" s="9">
        <v>1.8</v>
      </c>
      <c r="G34" s="9">
        <v>2.1</v>
      </c>
      <c r="H34" s="9">
        <v>2.8</v>
      </c>
      <c r="I34" s="9">
        <v>2.9</v>
      </c>
      <c r="J34" s="9">
        <v>4.6</v>
      </c>
      <c r="K34" s="9">
        <v>2.9</v>
      </c>
      <c r="L34" s="9">
        <v>2.8</v>
      </c>
      <c r="M34" s="9">
        <v>3.6</v>
      </c>
      <c r="N34" s="9">
        <v>3</v>
      </c>
      <c r="O34" s="9">
        <v>3.1</v>
      </c>
      <c r="P34" s="9">
        <v>4.6</v>
      </c>
      <c r="Q34" s="9">
        <v>2.4</v>
      </c>
      <c r="R34" s="9">
        <v>1.3</v>
      </c>
      <c r="S34" s="9">
        <v>1.1</v>
      </c>
      <c r="T34" s="9">
        <v>1.2</v>
      </c>
      <c r="U34" s="9">
        <v>1.8</v>
      </c>
      <c r="V34" s="9">
        <v>0</v>
      </c>
      <c r="W34" s="9">
        <v>4.5</v>
      </c>
      <c r="X34" s="9">
        <v>3.8</v>
      </c>
      <c r="Y34" s="9">
        <v>2.8</v>
      </c>
      <c r="Z34" s="45">
        <f t="shared" si="0"/>
        <v>2.683333333333333</v>
      </c>
      <c r="AA34" s="116" t="s">
        <v>17</v>
      </c>
      <c r="AB34" s="9">
        <v>7.1</v>
      </c>
      <c r="AC34" s="123">
        <v>0.025</v>
      </c>
      <c r="AD34" s="29">
        <v>31</v>
      </c>
      <c r="AE34" s="116" t="s">
        <v>17</v>
      </c>
      <c r="AF34" s="9">
        <v>11.1</v>
      </c>
      <c r="AG34" s="126">
        <v>0.01875</v>
      </c>
    </row>
    <row r="35" spans="1:33" ht="14.25" customHeight="1">
      <c r="A35" s="114" t="s">
        <v>23</v>
      </c>
      <c r="B35" s="26">
        <f aca="true" t="shared" si="1" ref="B35:K35">AVERAGE(B4:B34)</f>
        <v>2.4193548387096775</v>
      </c>
      <c r="C35" s="27">
        <f t="shared" si="1"/>
        <v>2.106451612903226</v>
      </c>
      <c r="D35" s="27">
        <f t="shared" si="1"/>
        <v>2.3709677419354844</v>
      </c>
      <c r="E35" s="27">
        <f t="shared" si="1"/>
        <v>2.390322580645161</v>
      </c>
      <c r="F35" s="27">
        <f t="shared" si="1"/>
        <v>2.4774193548387093</v>
      </c>
      <c r="G35" s="27">
        <f t="shared" si="1"/>
        <v>2.3645161290322574</v>
      </c>
      <c r="H35" s="27">
        <f t="shared" si="1"/>
        <v>2.1903225806451614</v>
      </c>
      <c r="I35" s="27">
        <f t="shared" si="1"/>
        <v>2.8774193548387097</v>
      </c>
      <c r="J35" s="27">
        <f t="shared" si="1"/>
        <v>3.36774193548387</v>
      </c>
      <c r="K35" s="27">
        <f t="shared" si="1"/>
        <v>3.700000000000001</v>
      </c>
      <c r="L35" s="27">
        <f aca="true" t="shared" si="2" ref="L35:Z35">AVERAGE(L4:L34)</f>
        <v>3.5741935483870972</v>
      </c>
      <c r="M35" s="27">
        <f t="shared" si="2"/>
        <v>3.6419354838709683</v>
      </c>
      <c r="N35" s="27">
        <f t="shared" si="2"/>
        <v>4.032258064516129</v>
      </c>
      <c r="O35" s="27">
        <f t="shared" si="2"/>
        <v>4.280645161290322</v>
      </c>
      <c r="P35" s="27">
        <f t="shared" si="2"/>
        <v>3.7451612903225815</v>
      </c>
      <c r="Q35" s="27">
        <f t="shared" si="2"/>
        <v>3.535483870967741</v>
      </c>
      <c r="R35" s="27">
        <f t="shared" si="2"/>
        <v>3.545161290322581</v>
      </c>
      <c r="S35" s="27">
        <f t="shared" si="2"/>
        <v>3.2580645161290316</v>
      </c>
      <c r="T35" s="27">
        <f t="shared" si="2"/>
        <v>3.229032258064517</v>
      </c>
      <c r="U35" s="27">
        <f t="shared" si="2"/>
        <v>3.0064516129032253</v>
      </c>
      <c r="V35" s="27">
        <f t="shared" si="2"/>
        <v>2.7935483870967746</v>
      </c>
      <c r="W35" s="27">
        <f t="shared" si="2"/>
        <v>2.4612903225806453</v>
      </c>
      <c r="X35" s="27">
        <f t="shared" si="2"/>
        <v>2.4612903225806453</v>
      </c>
      <c r="Y35" s="27">
        <f t="shared" si="2"/>
        <v>2.32258064516129</v>
      </c>
      <c r="Z35" s="47">
        <f t="shared" si="2"/>
        <v>3.006317204301076</v>
      </c>
      <c r="AA35" s="118"/>
      <c r="AB35" s="27">
        <f>AVERAGE(AB4:AB34)</f>
        <v>6.496774193548388</v>
      </c>
      <c r="AC35" s="42"/>
      <c r="AD35" s="42"/>
      <c r="AE35" s="118"/>
      <c r="AF35" s="27">
        <f>AVERAGE(AF4:AF34)</f>
        <v>12.616129032258065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12.6</v>
      </c>
      <c r="O38" s="119" t="s">
        <v>17</v>
      </c>
      <c r="P38" s="30">
        <v>15</v>
      </c>
      <c r="Q38" s="120">
        <v>0.7722222222222223</v>
      </c>
      <c r="T38" s="19">
        <f>MAX(風速2)</f>
        <v>23.6</v>
      </c>
      <c r="U38" s="119" t="s">
        <v>17</v>
      </c>
      <c r="V38" s="30">
        <v>15</v>
      </c>
      <c r="W38" s="120">
        <v>0.8006944444444444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2.1</v>
      </c>
      <c r="C4" s="11">
        <v>2.1</v>
      </c>
      <c r="D4" s="11">
        <v>1.5</v>
      </c>
      <c r="E4" s="11">
        <v>2.2</v>
      </c>
      <c r="F4" s="11">
        <v>2.1</v>
      </c>
      <c r="G4" s="11">
        <v>2.1</v>
      </c>
      <c r="H4" s="11">
        <v>1.2</v>
      </c>
      <c r="I4" s="11">
        <v>0.9</v>
      </c>
      <c r="J4" s="11">
        <v>1.1</v>
      </c>
      <c r="K4" s="11">
        <v>1.3</v>
      </c>
      <c r="L4" s="11">
        <v>2.8</v>
      </c>
      <c r="M4" s="11">
        <v>2.7</v>
      </c>
      <c r="N4" s="11">
        <v>1.9</v>
      </c>
      <c r="O4" s="11">
        <v>3.1</v>
      </c>
      <c r="P4" s="11">
        <v>4</v>
      </c>
      <c r="Q4" s="11">
        <v>3.1</v>
      </c>
      <c r="R4" s="11">
        <v>1.3</v>
      </c>
      <c r="S4" s="11">
        <v>1.6</v>
      </c>
      <c r="T4" s="11">
        <v>1.6</v>
      </c>
      <c r="U4" s="11">
        <v>1.7</v>
      </c>
      <c r="V4" s="11">
        <v>1.8</v>
      </c>
      <c r="W4" s="11">
        <v>2.1</v>
      </c>
      <c r="X4" s="11">
        <v>2</v>
      </c>
      <c r="Y4" s="11">
        <v>1.4</v>
      </c>
      <c r="Z4" s="44">
        <f aca="true" t="shared" si="0" ref="Z4:Z33">AVERAGE(B4:Y4)</f>
        <v>1.9874999999999998</v>
      </c>
      <c r="AA4" s="115" t="s">
        <v>16</v>
      </c>
      <c r="AB4" s="11">
        <v>4.9</v>
      </c>
      <c r="AC4" s="122">
        <v>0.6277777777777778</v>
      </c>
      <c r="AD4" s="28">
        <v>1</v>
      </c>
      <c r="AE4" s="115" t="s">
        <v>14</v>
      </c>
      <c r="AF4" s="11">
        <v>8.7</v>
      </c>
      <c r="AG4" s="125">
        <v>0.47152777777777777</v>
      </c>
    </row>
    <row r="5" spans="1:33" ht="14.25" customHeight="1">
      <c r="A5" s="112">
        <v>2</v>
      </c>
      <c r="B5" s="13">
        <v>1.3</v>
      </c>
      <c r="C5" s="9">
        <v>2.5</v>
      </c>
      <c r="D5" s="9">
        <v>2.6</v>
      </c>
      <c r="E5" s="9">
        <v>0.9</v>
      </c>
      <c r="F5" s="9">
        <v>1.6</v>
      </c>
      <c r="G5" s="9">
        <v>1.8</v>
      </c>
      <c r="H5" s="9">
        <v>0.4</v>
      </c>
      <c r="I5" s="9">
        <v>0.7</v>
      </c>
      <c r="J5" s="9">
        <v>2</v>
      </c>
      <c r="K5" s="9">
        <v>2.1</v>
      </c>
      <c r="L5" s="9">
        <v>2.8</v>
      </c>
      <c r="M5" s="9">
        <v>2.5</v>
      </c>
      <c r="N5" s="9">
        <v>3.4</v>
      </c>
      <c r="O5" s="9">
        <v>2.7</v>
      </c>
      <c r="P5" s="9">
        <v>3.3</v>
      </c>
      <c r="Q5" s="9">
        <v>3.3</v>
      </c>
      <c r="R5" s="9">
        <v>3.7</v>
      </c>
      <c r="S5" s="9">
        <v>3.3</v>
      </c>
      <c r="T5" s="9">
        <v>2.5</v>
      </c>
      <c r="U5" s="9">
        <v>2.1</v>
      </c>
      <c r="V5" s="9">
        <v>3</v>
      </c>
      <c r="W5" s="9">
        <v>2.5</v>
      </c>
      <c r="X5" s="9">
        <v>4.3</v>
      </c>
      <c r="Y5" s="9">
        <v>4.3</v>
      </c>
      <c r="Z5" s="45">
        <f t="shared" si="0"/>
        <v>2.483333333333333</v>
      </c>
      <c r="AA5" s="116" t="s">
        <v>34</v>
      </c>
      <c r="AB5" s="9">
        <v>4.9</v>
      </c>
      <c r="AC5" s="123">
        <v>0.9826388888888888</v>
      </c>
      <c r="AD5" s="29">
        <v>2</v>
      </c>
      <c r="AE5" s="116" t="s">
        <v>34</v>
      </c>
      <c r="AF5" s="9">
        <v>10.7</v>
      </c>
      <c r="AG5" s="126">
        <v>0.9472222222222223</v>
      </c>
    </row>
    <row r="6" spans="1:33" ht="14.25" customHeight="1">
      <c r="A6" s="112">
        <v>3</v>
      </c>
      <c r="B6" s="13">
        <v>4.3</v>
      </c>
      <c r="C6" s="9">
        <v>4.9</v>
      </c>
      <c r="D6" s="9">
        <v>5.9</v>
      </c>
      <c r="E6" s="9">
        <v>5.5</v>
      </c>
      <c r="F6" s="9">
        <v>5.9</v>
      </c>
      <c r="G6" s="9">
        <v>4.9</v>
      </c>
      <c r="H6" s="9">
        <v>5</v>
      </c>
      <c r="I6" s="9">
        <v>5.5</v>
      </c>
      <c r="J6" s="9">
        <v>4.7</v>
      </c>
      <c r="K6" s="9">
        <v>6.2</v>
      </c>
      <c r="L6" s="9">
        <v>4.2</v>
      </c>
      <c r="M6" s="9">
        <v>4.6</v>
      </c>
      <c r="N6" s="9">
        <v>6.8</v>
      </c>
      <c r="O6" s="9">
        <v>5.6</v>
      </c>
      <c r="P6" s="9">
        <v>3.3</v>
      </c>
      <c r="Q6" s="9">
        <v>2.8</v>
      </c>
      <c r="R6" s="9">
        <v>1.8</v>
      </c>
      <c r="S6" s="9">
        <v>1.7</v>
      </c>
      <c r="T6" s="9">
        <v>2.6</v>
      </c>
      <c r="U6" s="9">
        <v>1.7</v>
      </c>
      <c r="V6" s="9">
        <v>3.1</v>
      </c>
      <c r="W6" s="9">
        <v>2.6</v>
      </c>
      <c r="X6" s="9">
        <v>1.8</v>
      </c>
      <c r="Y6" s="9">
        <v>1.3</v>
      </c>
      <c r="Z6" s="45">
        <f t="shared" si="0"/>
        <v>4.029166666666666</v>
      </c>
      <c r="AA6" s="116" t="s">
        <v>18</v>
      </c>
      <c r="AB6" s="9">
        <v>8.6</v>
      </c>
      <c r="AC6" s="123">
        <v>0.5166666666666667</v>
      </c>
      <c r="AD6" s="29">
        <v>3</v>
      </c>
      <c r="AE6" s="116" t="s">
        <v>33</v>
      </c>
      <c r="AF6" s="9">
        <v>15</v>
      </c>
      <c r="AG6" s="126">
        <v>0.4993055555555555</v>
      </c>
    </row>
    <row r="7" spans="1:33" ht="14.25" customHeight="1">
      <c r="A7" s="112">
        <v>4</v>
      </c>
      <c r="B7" s="13">
        <v>1.4</v>
      </c>
      <c r="C7" s="9">
        <v>2</v>
      </c>
      <c r="D7" s="9">
        <v>3.1</v>
      </c>
      <c r="E7" s="9">
        <v>3</v>
      </c>
      <c r="F7" s="9">
        <v>3.4</v>
      </c>
      <c r="G7" s="9">
        <v>3.1</v>
      </c>
      <c r="H7" s="9">
        <v>3.5</v>
      </c>
      <c r="I7" s="9">
        <v>2.5</v>
      </c>
      <c r="J7" s="9">
        <v>3</v>
      </c>
      <c r="K7" s="9">
        <v>3</v>
      </c>
      <c r="L7" s="9">
        <v>2.7</v>
      </c>
      <c r="M7" s="9">
        <v>3.2</v>
      </c>
      <c r="N7" s="9">
        <v>2.6</v>
      </c>
      <c r="O7" s="9">
        <v>1.5</v>
      </c>
      <c r="P7" s="9">
        <v>2.9</v>
      </c>
      <c r="Q7" s="9">
        <v>3.9</v>
      </c>
      <c r="R7" s="9">
        <v>4.8</v>
      </c>
      <c r="S7" s="9">
        <v>4.2</v>
      </c>
      <c r="T7" s="9">
        <v>4.9</v>
      </c>
      <c r="U7" s="9">
        <v>0.8</v>
      </c>
      <c r="V7" s="9">
        <v>1.7</v>
      </c>
      <c r="W7" s="9">
        <v>1.8</v>
      </c>
      <c r="X7" s="9">
        <v>2</v>
      </c>
      <c r="Y7" s="9">
        <v>2.1</v>
      </c>
      <c r="Z7" s="45">
        <f t="shared" si="0"/>
        <v>2.795833333333333</v>
      </c>
      <c r="AA7" s="116" t="s">
        <v>17</v>
      </c>
      <c r="AB7" s="9">
        <v>6</v>
      </c>
      <c r="AC7" s="123">
        <v>0.7729166666666667</v>
      </c>
      <c r="AD7" s="29">
        <v>4</v>
      </c>
      <c r="AE7" s="116" t="s">
        <v>18</v>
      </c>
      <c r="AF7" s="9">
        <v>11.1</v>
      </c>
      <c r="AG7" s="126">
        <v>0.7701388888888889</v>
      </c>
    </row>
    <row r="8" spans="1:33" ht="14.25" customHeight="1">
      <c r="A8" s="112">
        <v>5</v>
      </c>
      <c r="B8" s="13">
        <v>0.9</v>
      </c>
      <c r="C8" s="9">
        <v>1.3</v>
      </c>
      <c r="D8" s="9">
        <v>1.7</v>
      </c>
      <c r="E8" s="9">
        <v>2.2</v>
      </c>
      <c r="F8" s="9">
        <v>2.4</v>
      </c>
      <c r="G8" s="9">
        <v>2.2</v>
      </c>
      <c r="H8" s="9">
        <v>2</v>
      </c>
      <c r="I8" s="9">
        <v>2.3</v>
      </c>
      <c r="J8" s="9">
        <v>2.3</v>
      </c>
      <c r="K8" s="9">
        <v>2.8</v>
      </c>
      <c r="L8" s="9">
        <v>3.8</v>
      </c>
      <c r="M8" s="9">
        <v>4</v>
      </c>
      <c r="N8" s="9">
        <v>5.7</v>
      </c>
      <c r="O8" s="9">
        <v>5.8</v>
      </c>
      <c r="P8" s="9">
        <v>4.1</v>
      </c>
      <c r="Q8" s="9">
        <v>5.4</v>
      </c>
      <c r="R8" s="9">
        <v>5.7</v>
      </c>
      <c r="S8" s="9">
        <v>5.6</v>
      </c>
      <c r="T8" s="9">
        <v>4.9</v>
      </c>
      <c r="U8" s="9">
        <v>2.1</v>
      </c>
      <c r="V8" s="9">
        <v>1.5</v>
      </c>
      <c r="W8" s="9">
        <v>1.7</v>
      </c>
      <c r="X8" s="9">
        <v>1.2</v>
      </c>
      <c r="Y8" s="9">
        <v>1.2</v>
      </c>
      <c r="Z8" s="45">
        <f t="shared" si="0"/>
        <v>3.0333333333333337</v>
      </c>
      <c r="AA8" s="116" t="s">
        <v>16</v>
      </c>
      <c r="AB8" s="9">
        <v>7.6</v>
      </c>
      <c r="AC8" s="123">
        <v>0.7229166666666668</v>
      </c>
      <c r="AD8" s="29">
        <v>5</v>
      </c>
      <c r="AE8" s="116" t="s">
        <v>34</v>
      </c>
      <c r="AF8" s="9">
        <v>13.7</v>
      </c>
      <c r="AG8" s="126">
        <v>0.5638888888888889</v>
      </c>
    </row>
    <row r="9" spans="1:33" ht="14.25" customHeight="1">
      <c r="A9" s="112">
        <v>6</v>
      </c>
      <c r="B9" s="13">
        <v>2</v>
      </c>
      <c r="C9" s="9">
        <v>3.1</v>
      </c>
      <c r="D9" s="9">
        <v>2.3</v>
      </c>
      <c r="E9" s="9">
        <v>0.9</v>
      </c>
      <c r="F9" s="9">
        <v>1.5</v>
      </c>
      <c r="G9" s="9">
        <v>1.2</v>
      </c>
      <c r="H9" s="9">
        <v>2.2</v>
      </c>
      <c r="I9" s="9">
        <v>2.3</v>
      </c>
      <c r="J9" s="9">
        <v>2.6</v>
      </c>
      <c r="K9" s="9">
        <v>2.7</v>
      </c>
      <c r="L9" s="9">
        <v>5.4</v>
      </c>
      <c r="M9" s="9">
        <v>4.2</v>
      </c>
      <c r="N9" s="9">
        <v>3.9</v>
      </c>
      <c r="O9" s="9">
        <v>3.8</v>
      </c>
      <c r="P9" s="9">
        <v>4</v>
      </c>
      <c r="Q9" s="9">
        <v>3.6</v>
      </c>
      <c r="R9" s="9">
        <v>3.7</v>
      </c>
      <c r="S9" s="9">
        <v>3.6</v>
      </c>
      <c r="T9" s="9">
        <v>3.7</v>
      </c>
      <c r="U9" s="9">
        <v>3.1</v>
      </c>
      <c r="V9" s="9">
        <v>2.4</v>
      </c>
      <c r="W9" s="9">
        <v>3.3</v>
      </c>
      <c r="X9" s="9">
        <v>2.3</v>
      </c>
      <c r="Y9" s="9">
        <v>2.1</v>
      </c>
      <c r="Z9" s="45">
        <f t="shared" si="0"/>
        <v>2.9125</v>
      </c>
      <c r="AA9" s="116" t="s">
        <v>20</v>
      </c>
      <c r="AB9" s="9">
        <v>6.1</v>
      </c>
      <c r="AC9" s="123">
        <v>0.44236111111111115</v>
      </c>
      <c r="AD9" s="29">
        <v>6</v>
      </c>
      <c r="AE9" s="116" t="s">
        <v>20</v>
      </c>
      <c r="AF9" s="9">
        <v>10.5</v>
      </c>
      <c r="AG9" s="126">
        <v>0.4527777777777778</v>
      </c>
    </row>
    <row r="10" spans="1:33" ht="14.25" customHeight="1">
      <c r="A10" s="112">
        <v>7</v>
      </c>
      <c r="B10" s="13">
        <v>2.1</v>
      </c>
      <c r="C10" s="9">
        <v>1.8</v>
      </c>
      <c r="D10" s="9">
        <v>2.8</v>
      </c>
      <c r="E10" s="9">
        <v>3.2</v>
      </c>
      <c r="F10" s="9">
        <v>3</v>
      </c>
      <c r="G10" s="9">
        <v>2.1</v>
      </c>
      <c r="H10" s="9">
        <v>2.4</v>
      </c>
      <c r="I10" s="9">
        <v>3.2</v>
      </c>
      <c r="J10" s="9">
        <v>4.4</v>
      </c>
      <c r="K10" s="9">
        <v>3.8</v>
      </c>
      <c r="L10" s="9">
        <v>4.9</v>
      </c>
      <c r="M10" s="9">
        <v>4.8</v>
      </c>
      <c r="N10" s="9">
        <v>4.5</v>
      </c>
      <c r="O10" s="9">
        <v>3.9</v>
      </c>
      <c r="P10" s="9">
        <v>5.3</v>
      </c>
      <c r="Q10" s="9">
        <v>3.7</v>
      </c>
      <c r="R10" s="9">
        <v>4</v>
      </c>
      <c r="S10" s="9">
        <v>3.3</v>
      </c>
      <c r="T10" s="9">
        <v>3.5</v>
      </c>
      <c r="U10" s="9">
        <v>1.8</v>
      </c>
      <c r="V10" s="9">
        <v>2.5</v>
      </c>
      <c r="W10" s="9">
        <v>2</v>
      </c>
      <c r="X10" s="9">
        <v>2</v>
      </c>
      <c r="Y10" s="9">
        <v>0.6</v>
      </c>
      <c r="Z10" s="45">
        <f t="shared" si="0"/>
        <v>3.149999999999999</v>
      </c>
      <c r="AA10" s="116" t="s">
        <v>21</v>
      </c>
      <c r="AB10" s="9">
        <v>5.9</v>
      </c>
      <c r="AC10" s="123">
        <v>0.46597222222222223</v>
      </c>
      <c r="AD10" s="29">
        <v>7</v>
      </c>
      <c r="AE10" s="116" t="s">
        <v>21</v>
      </c>
      <c r="AF10" s="9">
        <v>9.5</v>
      </c>
      <c r="AG10" s="126">
        <v>0.4597222222222222</v>
      </c>
    </row>
    <row r="11" spans="1:33" ht="14.25" customHeight="1">
      <c r="A11" s="112">
        <v>8</v>
      </c>
      <c r="B11" s="13">
        <v>1.6</v>
      </c>
      <c r="C11" s="9">
        <v>1.5</v>
      </c>
      <c r="D11" s="9">
        <v>1.3</v>
      </c>
      <c r="E11" s="9">
        <v>2.3</v>
      </c>
      <c r="F11" s="9">
        <v>1.6</v>
      </c>
      <c r="G11" s="9">
        <v>1.1</v>
      </c>
      <c r="H11" s="9">
        <v>0.5</v>
      </c>
      <c r="I11" s="9">
        <v>0.7</v>
      </c>
      <c r="J11" s="9">
        <v>1.7</v>
      </c>
      <c r="K11" s="9">
        <v>2.7</v>
      </c>
      <c r="L11" s="9">
        <v>2.7</v>
      </c>
      <c r="M11" s="9">
        <v>3.9</v>
      </c>
      <c r="N11" s="9">
        <v>3.3</v>
      </c>
      <c r="O11" s="9">
        <v>3</v>
      </c>
      <c r="P11" s="9">
        <v>2.8</v>
      </c>
      <c r="Q11" s="9">
        <v>1.8</v>
      </c>
      <c r="R11" s="9">
        <v>1.2</v>
      </c>
      <c r="S11" s="9">
        <v>1.9</v>
      </c>
      <c r="T11" s="9">
        <v>1.4</v>
      </c>
      <c r="U11" s="9">
        <v>1.7</v>
      </c>
      <c r="V11" s="9">
        <v>1.3</v>
      </c>
      <c r="W11" s="9">
        <v>1.7</v>
      </c>
      <c r="X11" s="9">
        <v>0.9</v>
      </c>
      <c r="Y11" s="9">
        <v>2</v>
      </c>
      <c r="Z11" s="45">
        <f t="shared" si="0"/>
        <v>1.8583333333333334</v>
      </c>
      <c r="AA11" s="116" t="s">
        <v>30</v>
      </c>
      <c r="AB11" s="9">
        <v>5</v>
      </c>
      <c r="AC11" s="123">
        <v>0.5222222222222223</v>
      </c>
      <c r="AD11" s="29">
        <v>8</v>
      </c>
      <c r="AE11" s="116" t="s">
        <v>30</v>
      </c>
      <c r="AF11" s="9">
        <v>8.3</v>
      </c>
      <c r="AG11" s="126">
        <v>0.5159722222222222</v>
      </c>
    </row>
    <row r="12" spans="1:33" ht="14.25" customHeight="1">
      <c r="A12" s="112">
        <v>9</v>
      </c>
      <c r="B12" s="13">
        <v>1.5</v>
      </c>
      <c r="C12" s="9">
        <v>1.2</v>
      </c>
      <c r="D12" s="9">
        <v>1.3</v>
      </c>
      <c r="E12" s="9">
        <v>1.3</v>
      </c>
      <c r="F12" s="9">
        <v>0.9</v>
      </c>
      <c r="G12" s="9">
        <v>1.4</v>
      </c>
      <c r="H12" s="9">
        <v>0.3</v>
      </c>
      <c r="I12" s="9">
        <v>1.3</v>
      </c>
      <c r="J12" s="9">
        <v>2.2</v>
      </c>
      <c r="K12" s="9">
        <v>3.5</v>
      </c>
      <c r="L12" s="9">
        <v>2.8</v>
      </c>
      <c r="M12" s="9">
        <v>3.4</v>
      </c>
      <c r="N12" s="9">
        <v>2.6</v>
      </c>
      <c r="O12" s="9">
        <v>3.3</v>
      </c>
      <c r="P12" s="9">
        <v>2.5</v>
      </c>
      <c r="Q12" s="9">
        <v>1.6</v>
      </c>
      <c r="R12" s="9">
        <v>1.3</v>
      </c>
      <c r="S12" s="9">
        <v>1.7</v>
      </c>
      <c r="T12" s="9">
        <v>1.6</v>
      </c>
      <c r="U12" s="9">
        <v>1.6</v>
      </c>
      <c r="V12" s="9">
        <v>1.8</v>
      </c>
      <c r="W12" s="9">
        <v>2.2</v>
      </c>
      <c r="X12" s="9">
        <v>1.7</v>
      </c>
      <c r="Y12" s="9">
        <v>0.8</v>
      </c>
      <c r="Z12" s="45">
        <f t="shared" si="0"/>
        <v>1.8250000000000002</v>
      </c>
      <c r="AA12" s="116" t="s">
        <v>30</v>
      </c>
      <c r="AB12" s="9">
        <v>4.3</v>
      </c>
      <c r="AC12" s="123">
        <v>0.5631944444444444</v>
      </c>
      <c r="AD12" s="29">
        <v>9</v>
      </c>
      <c r="AE12" s="116" t="s">
        <v>35</v>
      </c>
      <c r="AF12" s="9">
        <v>7</v>
      </c>
      <c r="AG12" s="126">
        <v>0.6409722222222222</v>
      </c>
    </row>
    <row r="13" spans="1:33" ht="14.25" customHeight="1">
      <c r="A13" s="112">
        <v>10</v>
      </c>
      <c r="B13" s="13">
        <v>1.7</v>
      </c>
      <c r="C13" s="9">
        <v>0.7</v>
      </c>
      <c r="D13" s="9">
        <v>1.3</v>
      </c>
      <c r="E13" s="9">
        <v>0.8</v>
      </c>
      <c r="F13" s="9">
        <v>2.1</v>
      </c>
      <c r="G13" s="9">
        <v>0.6</v>
      </c>
      <c r="H13" s="9">
        <v>1.2</v>
      </c>
      <c r="I13" s="9">
        <v>2.6</v>
      </c>
      <c r="J13" s="9">
        <v>3.7</v>
      </c>
      <c r="K13" s="9">
        <v>3.6</v>
      </c>
      <c r="L13" s="9">
        <v>3.1</v>
      </c>
      <c r="M13" s="9">
        <v>3.4</v>
      </c>
      <c r="N13" s="9">
        <v>3.9</v>
      </c>
      <c r="O13" s="9">
        <v>3.3</v>
      </c>
      <c r="P13" s="9">
        <v>3.4</v>
      </c>
      <c r="Q13" s="9">
        <v>3.3</v>
      </c>
      <c r="R13" s="9">
        <v>3.2</v>
      </c>
      <c r="S13" s="9">
        <v>2.1</v>
      </c>
      <c r="T13" s="9">
        <v>2.1</v>
      </c>
      <c r="U13" s="9">
        <v>1.7</v>
      </c>
      <c r="V13" s="9">
        <v>2.2</v>
      </c>
      <c r="W13" s="9">
        <v>1.6</v>
      </c>
      <c r="X13" s="9">
        <v>2.2</v>
      </c>
      <c r="Y13" s="9">
        <v>1.2</v>
      </c>
      <c r="Z13" s="45">
        <f t="shared" si="0"/>
        <v>2.2916666666666674</v>
      </c>
      <c r="AA13" s="116" t="s">
        <v>21</v>
      </c>
      <c r="AB13" s="9">
        <v>4.5</v>
      </c>
      <c r="AC13" s="123">
        <v>0.4354166666666666</v>
      </c>
      <c r="AD13" s="29">
        <v>10</v>
      </c>
      <c r="AE13" s="116" t="s">
        <v>36</v>
      </c>
      <c r="AF13" s="9">
        <v>7.3</v>
      </c>
      <c r="AG13" s="126">
        <v>0.43194444444444446</v>
      </c>
    </row>
    <row r="14" spans="1:33" ht="14.25" customHeight="1">
      <c r="A14" s="113">
        <v>11</v>
      </c>
      <c r="B14" s="19">
        <v>1.7</v>
      </c>
      <c r="C14" s="20">
        <v>1.7</v>
      </c>
      <c r="D14" s="20">
        <v>1.6</v>
      </c>
      <c r="E14" s="20">
        <v>1.7</v>
      </c>
      <c r="F14" s="20">
        <v>1.4</v>
      </c>
      <c r="G14" s="20">
        <v>2.6</v>
      </c>
      <c r="H14" s="20">
        <v>3.8</v>
      </c>
      <c r="I14" s="20">
        <v>3.8</v>
      </c>
      <c r="J14" s="20">
        <v>3.8</v>
      </c>
      <c r="K14" s="20">
        <v>4.1</v>
      </c>
      <c r="L14" s="20">
        <v>4.3</v>
      </c>
      <c r="M14" s="20">
        <v>3.4</v>
      </c>
      <c r="N14" s="20">
        <v>5.2</v>
      </c>
      <c r="O14" s="20">
        <v>3.9</v>
      </c>
      <c r="P14" s="20">
        <v>5.3</v>
      </c>
      <c r="Q14" s="20">
        <v>5.6</v>
      </c>
      <c r="R14" s="20">
        <v>5.1</v>
      </c>
      <c r="S14" s="20">
        <v>4.3</v>
      </c>
      <c r="T14" s="20">
        <v>3.7</v>
      </c>
      <c r="U14" s="20">
        <v>3.5</v>
      </c>
      <c r="V14" s="20">
        <v>1.5</v>
      </c>
      <c r="W14" s="20">
        <v>2.8</v>
      </c>
      <c r="X14" s="20">
        <v>0.6</v>
      </c>
      <c r="Y14" s="20">
        <v>0.9</v>
      </c>
      <c r="Z14" s="46">
        <f t="shared" si="0"/>
        <v>3.1791666666666667</v>
      </c>
      <c r="AA14" s="117" t="s">
        <v>18</v>
      </c>
      <c r="AB14" s="20">
        <v>6.7</v>
      </c>
      <c r="AC14" s="124">
        <v>0.686111111111111</v>
      </c>
      <c r="AD14" s="31">
        <v>11</v>
      </c>
      <c r="AE14" s="117" t="s">
        <v>18</v>
      </c>
      <c r="AF14" s="20">
        <v>12.1</v>
      </c>
      <c r="AG14" s="127">
        <v>0.6777777777777777</v>
      </c>
    </row>
    <row r="15" spans="1:33" ht="14.25" customHeight="1">
      <c r="A15" s="112">
        <v>12</v>
      </c>
      <c r="B15" s="13">
        <v>1</v>
      </c>
      <c r="C15" s="9">
        <v>0.6</v>
      </c>
      <c r="D15" s="9">
        <v>1.7</v>
      </c>
      <c r="E15" s="9">
        <v>2.4</v>
      </c>
      <c r="F15" s="9">
        <v>2</v>
      </c>
      <c r="G15" s="9">
        <v>0.3</v>
      </c>
      <c r="H15" s="9">
        <v>1</v>
      </c>
      <c r="I15" s="9">
        <v>2.8</v>
      </c>
      <c r="J15" s="9">
        <v>2.4</v>
      </c>
      <c r="K15" s="9">
        <v>3.2</v>
      </c>
      <c r="L15" s="9">
        <v>3.2</v>
      </c>
      <c r="M15" s="9">
        <v>3</v>
      </c>
      <c r="N15" s="9">
        <v>2</v>
      </c>
      <c r="O15" s="9">
        <v>3.2</v>
      </c>
      <c r="P15" s="9">
        <v>2.3</v>
      </c>
      <c r="Q15" s="9">
        <v>6.2</v>
      </c>
      <c r="R15" s="9">
        <v>6.1</v>
      </c>
      <c r="S15" s="9">
        <v>4.5</v>
      </c>
      <c r="T15" s="9">
        <v>3</v>
      </c>
      <c r="U15" s="9">
        <v>7.7</v>
      </c>
      <c r="V15" s="9">
        <v>8.2</v>
      </c>
      <c r="W15" s="9">
        <v>1.9</v>
      </c>
      <c r="X15" s="9">
        <v>1.6</v>
      </c>
      <c r="Y15" s="9">
        <v>1.2</v>
      </c>
      <c r="Z15" s="45">
        <f t="shared" si="0"/>
        <v>2.9791666666666674</v>
      </c>
      <c r="AA15" s="116" t="s">
        <v>17</v>
      </c>
      <c r="AB15" s="9">
        <v>8.9</v>
      </c>
      <c r="AC15" s="123">
        <v>0.89375</v>
      </c>
      <c r="AD15" s="29">
        <v>12</v>
      </c>
      <c r="AE15" s="116" t="s">
        <v>17</v>
      </c>
      <c r="AF15" s="9">
        <v>15.9</v>
      </c>
      <c r="AG15" s="126">
        <v>0.8881944444444444</v>
      </c>
    </row>
    <row r="16" spans="1:33" ht="14.25" customHeight="1">
      <c r="A16" s="112">
        <v>13</v>
      </c>
      <c r="B16" s="13">
        <v>1.8</v>
      </c>
      <c r="C16" s="9">
        <v>1.5</v>
      </c>
      <c r="D16" s="9">
        <v>3.4</v>
      </c>
      <c r="E16" s="9">
        <v>2.5</v>
      </c>
      <c r="F16" s="9">
        <v>1.4</v>
      </c>
      <c r="G16" s="9">
        <v>1.3</v>
      </c>
      <c r="H16" s="9">
        <v>1.7</v>
      </c>
      <c r="I16" s="9">
        <v>3.3</v>
      </c>
      <c r="J16" s="9">
        <v>2.4</v>
      </c>
      <c r="K16" s="9">
        <v>6</v>
      </c>
      <c r="L16" s="9">
        <v>2.5</v>
      </c>
      <c r="M16" s="9">
        <v>3.4</v>
      </c>
      <c r="N16" s="9">
        <v>3.2</v>
      </c>
      <c r="O16" s="9">
        <v>3.7</v>
      </c>
      <c r="P16" s="9">
        <v>3.1</v>
      </c>
      <c r="Q16" s="9">
        <v>2.8</v>
      </c>
      <c r="R16" s="9">
        <v>2</v>
      </c>
      <c r="S16" s="9">
        <v>0.9</v>
      </c>
      <c r="T16" s="9">
        <v>1.8</v>
      </c>
      <c r="U16" s="9">
        <v>1.2</v>
      </c>
      <c r="V16" s="9">
        <v>1.4</v>
      </c>
      <c r="W16" s="9">
        <v>1.8</v>
      </c>
      <c r="X16" s="9">
        <v>2.2</v>
      </c>
      <c r="Y16" s="9">
        <v>2.5</v>
      </c>
      <c r="Z16" s="45">
        <f t="shared" si="0"/>
        <v>2.408333333333333</v>
      </c>
      <c r="AA16" s="116" t="s">
        <v>16</v>
      </c>
      <c r="AB16" s="9">
        <v>6.4</v>
      </c>
      <c r="AC16" s="123">
        <v>0.41805555555555557</v>
      </c>
      <c r="AD16" s="29">
        <v>13</v>
      </c>
      <c r="AE16" s="116" t="s">
        <v>16</v>
      </c>
      <c r="AF16" s="9">
        <v>13.8</v>
      </c>
      <c r="AG16" s="126">
        <v>0.41180555555555554</v>
      </c>
    </row>
    <row r="17" spans="1:33" ht="14.25" customHeight="1">
      <c r="A17" s="112">
        <v>14</v>
      </c>
      <c r="B17" s="13">
        <v>2.3</v>
      </c>
      <c r="C17" s="9">
        <v>1.2</v>
      </c>
      <c r="D17" s="9">
        <v>1.2</v>
      </c>
      <c r="E17" s="9">
        <v>1.6</v>
      </c>
      <c r="F17" s="9">
        <v>1.7</v>
      </c>
      <c r="G17" s="9">
        <v>1</v>
      </c>
      <c r="H17" s="9">
        <v>0.6</v>
      </c>
      <c r="I17" s="9">
        <v>0.5</v>
      </c>
      <c r="J17" s="9">
        <v>1.8</v>
      </c>
      <c r="K17" s="9">
        <v>2.1</v>
      </c>
      <c r="L17" s="9">
        <v>2.8</v>
      </c>
      <c r="M17" s="9">
        <v>2.4</v>
      </c>
      <c r="N17" s="9">
        <v>3</v>
      </c>
      <c r="O17" s="9">
        <v>2</v>
      </c>
      <c r="P17" s="9">
        <v>1.5</v>
      </c>
      <c r="Q17" s="9">
        <v>1.1</v>
      </c>
      <c r="R17" s="9">
        <v>1.3</v>
      </c>
      <c r="S17" s="9">
        <v>1.2</v>
      </c>
      <c r="T17" s="9">
        <v>1.3</v>
      </c>
      <c r="U17" s="9">
        <v>1.6</v>
      </c>
      <c r="V17" s="9">
        <v>3</v>
      </c>
      <c r="W17" s="9">
        <v>1.7</v>
      </c>
      <c r="X17" s="9">
        <v>1.6</v>
      </c>
      <c r="Y17" s="9">
        <v>1</v>
      </c>
      <c r="Z17" s="45">
        <f t="shared" si="0"/>
        <v>1.6458333333333337</v>
      </c>
      <c r="AA17" s="116" t="s">
        <v>15</v>
      </c>
      <c r="AB17" s="9">
        <v>4.2</v>
      </c>
      <c r="AC17" s="123">
        <v>0.8909722222222222</v>
      </c>
      <c r="AD17" s="29">
        <v>14</v>
      </c>
      <c r="AE17" s="116" t="s">
        <v>15</v>
      </c>
      <c r="AF17" s="9">
        <v>7.1</v>
      </c>
      <c r="AG17" s="126">
        <v>0.8875</v>
      </c>
    </row>
    <row r="18" spans="1:33" ht="14.25" customHeight="1">
      <c r="A18" s="112">
        <v>15</v>
      </c>
      <c r="B18" s="13">
        <v>2.1</v>
      </c>
      <c r="C18" s="9">
        <v>1.3</v>
      </c>
      <c r="D18" s="9">
        <v>1.1</v>
      </c>
      <c r="E18" s="9">
        <v>1.4</v>
      </c>
      <c r="F18" s="9">
        <v>2</v>
      </c>
      <c r="G18" s="9">
        <v>1.6</v>
      </c>
      <c r="H18" s="9">
        <v>0.7</v>
      </c>
      <c r="I18" s="9">
        <v>1.4</v>
      </c>
      <c r="J18" s="9">
        <v>1.7</v>
      </c>
      <c r="K18" s="9">
        <v>3.4</v>
      </c>
      <c r="L18" s="9">
        <v>2.4</v>
      </c>
      <c r="M18" s="9">
        <v>2.7</v>
      </c>
      <c r="N18" s="9">
        <v>3.1</v>
      </c>
      <c r="O18" s="9">
        <v>2.1</v>
      </c>
      <c r="P18" s="9">
        <v>3.3</v>
      </c>
      <c r="Q18" s="9">
        <v>6.1</v>
      </c>
      <c r="R18" s="9">
        <v>3.3</v>
      </c>
      <c r="S18" s="9">
        <v>2.1</v>
      </c>
      <c r="T18" s="9">
        <v>3.3</v>
      </c>
      <c r="U18" s="9">
        <v>3</v>
      </c>
      <c r="V18" s="9">
        <v>2.7</v>
      </c>
      <c r="W18" s="9">
        <v>1.6</v>
      </c>
      <c r="X18" s="9">
        <v>6.3</v>
      </c>
      <c r="Y18" s="9">
        <v>7.2</v>
      </c>
      <c r="Z18" s="45">
        <f t="shared" si="0"/>
        <v>2.745833333333333</v>
      </c>
      <c r="AA18" s="116" t="s">
        <v>14</v>
      </c>
      <c r="AB18" s="9">
        <v>7.9</v>
      </c>
      <c r="AC18" s="123">
        <v>0.9736111111111111</v>
      </c>
      <c r="AD18" s="29">
        <v>15</v>
      </c>
      <c r="AE18" s="116" t="s">
        <v>14</v>
      </c>
      <c r="AF18" s="9">
        <v>14.1</v>
      </c>
      <c r="AG18" s="126">
        <v>0.9951388888888889</v>
      </c>
    </row>
    <row r="19" spans="1:33" ht="14.25" customHeight="1">
      <c r="A19" s="112">
        <v>16</v>
      </c>
      <c r="B19" s="13">
        <v>7.4</v>
      </c>
      <c r="C19" s="9">
        <v>3.8</v>
      </c>
      <c r="D19" s="9">
        <v>5.7</v>
      </c>
      <c r="E19" s="9">
        <v>4.9</v>
      </c>
      <c r="F19" s="9">
        <v>2</v>
      </c>
      <c r="G19" s="9">
        <v>1.6</v>
      </c>
      <c r="H19" s="9">
        <v>2.1</v>
      </c>
      <c r="I19" s="9">
        <v>3.3</v>
      </c>
      <c r="J19" s="9">
        <v>2.5</v>
      </c>
      <c r="K19" s="9">
        <v>2.5</v>
      </c>
      <c r="L19" s="9">
        <v>3.1</v>
      </c>
      <c r="M19" s="9">
        <v>4.5</v>
      </c>
      <c r="N19" s="9">
        <v>3</v>
      </c>
      <c r="O19" s="9">
        <v>3.7</v>
      </c>
      <c r="P19" s="9">
        <v>2.6</v>
      </c>
      <c r="Q19" s="9">
        <v>3.1</v>
      </c>
      <c r="R19" s="9">
        <v>3.8</v>
      </c>
      <c r="S19" s="9">
        <v>2.9</v>
      </c>
      <c r="T19" s="9">
        <v>1.6</v>
      </c>
      <c r="U19" s="9">
        <v>1.9</v>
      </c>
      <c r="V19" s="9">
        <v>1.8</v>
      </c>
      <c r="W19" s="9">
        <v>3.1</v>
      </c>
      <c r="X19" s="9">
        <v>4.6</v>
      </c>
      <c r="Y19" s="9">
        <v>4.1</v>
      </c>
      <c r="Z19" s="45">
        <f t="shared" si="0"/>
        <v>3.316666666666666</v>
      </c>
      <c r="AA19" s="116" t="s">
        <v>14</v>
      </c>
      <c r="AB19" s="9">
        <v>7.9</v>
      </c>
      <c r="AC19" s="123">
        <v>0.0125</v>
      </c>
      <c r="AD19" s="29">
        <v>16</v>
      </c>
      <c r="AE19" s="116" t="s">
        <v>14</v>
      </c>
      <c r="AF19" s="9">
        <v>14</v>
      </c>
      <c r="AG19" s="126">
        <v>0.018055555555555557</v>
      </c>
    </row>
    <row r="20" spans="1:33" ht="14.25" customHeight="1">
      <c r="A20" s="112">
        <v>17</v>
      </c>
      <c r="B20" s="13">
        <v>3.8</v>
      </c>
      <c r="C20" s="9">
        <v>2.9</v>
      </c>
      <c r="D20" s="9">
        <v>2.4</v>
      </c>
      <c r="E20" s="9">
        <v>1.5</v>
      </c>
      <c r="F20" s="9">
        <v>0.5</v>
      </c>
      <c r="G20" s="9">
        <v>0.5</v>
      </c>
      <c r="H20" s="9">
        <v>1</v>
      </c>
      <c r="I20" s="9">
        <v>1.5</v>
      </c>
      <c r="J20" s="9">
        <v>3.1</v>
      </c>
      <c r="K20" s="10">
        <v>3.1</v>
      </c>
      <c r="L20" s="9">
        <v>3</v>
      </c>
      <c r="M20" s="9">
        <v>2.9</v>
      </c>
      <c r="N20" s="9">
        <v>3.3</v>
      </c>
      <c r="O20" s="9">
        <v>2.6</v>
      </c>
      <c r="P20" s="9">
        <v>3</v>
      </c>
      <c r="Q20" s="9">
        <v>3.2</v>
      </c>
      <c r="R20" s="9">
        <v>2.9</v>
      </c>
      <c r="S20" s="9">
        <v>2.9</v>
      </c>
      <c r="T20" s="9">
        <v>1.3</v>
      </c>
      <c r="U20" s="9">
        <v>2.1</v>
      </c>
      <c r="V20" s="9">
        <v>4</v>
      </c>
      <c r="W20" s="9">
        <v>3.9</v>
      </c>
      <c r="X20" s="9">
        <v>3.6</v>
      </c>
      <c r="Y20" s="9">
        <v>2.1</v>
      </c>
      <c r="Z20" s="45">
        <f t="shared" si="0"/>
        <v>2.5458333333333334</v>
      </c>
      <c r="AA20" s="116" t="s">
        <v>16</v>
      </c>
      <c r="AB20" s="9">
        <v>4.7</v>
      </c>
      <c r="AC20" s="123">
        <v>0.013194444444444444</v>
      </c>
      <c r="AD20" s="29">
        <v>17</v>
      </c>
      <c r="AE20" s="116" t="s">
        <v>32</v>
      </c>
      <c r="AF20" s="9">
        <v>8.2</v>
      </c>
      <c r="AG20" s="126">
        <v>0.5506944444444445</v>
      </c>
    </row>
    <row r="21" spans="1:33" ht="14.25" customHeight="1">
      <c r="A21" s="112">
        <v>18</v>
      </c>
      <c r="B21" s="13">
        <v>1.9</v>
      </c>
      <c r="C21" s="9">
        <v>1.3</v>
      </c>
      <c r="D21" s="9">
        <v>1.6</v>
      </c>
      <c r="E21" s="9">
        <v>2.1</v>
      </c>
      <c r="F21" s="9">
        <v>1.1</v>
      </c>
      <c r="G21" s="9">
        <v>0</v>
      </c>
      <c r="H21" s="9">
        <v>1.1</v>
      </c>
      <c r="I21" s="9">
        <v>1.3</v>
      </c>
      <c r="J21" s="9">
        <v>2</v>
      </c>
      <c r="K21" s="9">
        <v>1.9</v>
      </c>
      <c r="L21" s="9">
        <v>2.1</v>
      </c>
      <c r="M21" s="9">
        <v>2.9</v>
      </c>
      <c r="N21" s="9">
        <v>2.9</v>
      </c>
      <c r="O21" s="9">
        <v>3</v>
      </c>
      <c r="P21" s="9">
        <v>2</v>
      </c>
      <c r="Q21" s="9">
        <v>1.8</v>
      </c>
      <c r="R21" s="9">
        <v>2.3</v>
      </c>
      <c r="S21" s="9">
        <v>2</v>
      </c>
      <c r="T21" s="9">
        <v>1.5</v>
      </c>
      <c r="U21" s="9">
        <v>2.2</v>
      </c>
      <c r="V21" s="9">
        <v>3.2</v>
      </c>
      <c r="W21" s="9">
        <v>2.5</v>
      </c>
      <c r="X21" s="9">
        <v>2.2</v>
      </c>
      <c r="Y21" s="9">
        <v>2.3</v>
      </c>
      <c r="Z21" s="45">
        <f t="shared" si="0"/>
        <v>1.9666666666666668</v>
      </c>
      <c r="AA21" s="116" t="s">
        <v>30</v>
      </c>
      <c r="AB21" s="9">
        <v>3.9</v>
      </c>
      <c r="AC21" s="123">
        <v>0.6513888888888889</v>
      </c>
      <c r="AD21" s="29">
        <v>18</v>
      </c>
      <c r="AE21" s="116" t="s">
        <v>33</v>
      </c>
      <c r="AF21" s="9">
        <v>6.4</v>
      </c>
      <c r="AG21" s="126">
        <v>0.5840277777777778</v>
      </c>
    </row>
    <row r="22" spans="1:33" ht="14.25" customHeight="1">
      <c r="A22" s="112">
        <v>19</v>
      </c>
      <c r="B22" s="13">
        <v>1.5</v>
      </c>
      <c r="C22" s="9">
        <v>2.5</v>
      </c>
      <c r="D22" s="9">
        <v>2.2</v>
      </c>
      <c r="E22" s="9">
        <v>3.6</v>
      </c>
      <c r="F22" s="9">
        <v>3.7</v>
      </c>
      <c r="G22" s="9">
        <v>4.4</v>
      </c>
      <c r="H22" s="9">
        <v>3.4</v>
      </c>
      <c r="I22" s="9">
        <v>3.3</v>
      </c>
      <c r="J22" s="9">
        <v>4.6</v>
      </c>
      <c r="K22" s="9">
        <v>4.8</v>
      </c>
      <c r="L22" s="9">
        <v>6.1</v>
      </c>
      <c r="M22" s="9">
        <v>4.9</v>
      </c>
      <c r="N22" s="9">
        <v>4.5</v>
      </c>
      <c r="O22" s="9">
        <v>5.5</v>
      </c>
      <c r="P22" s="9">
        <v>4.7</v>
      </c>
      <c r="Q22" s="9">
        <v>4.5</v>
      </c>
      <c r="R22" s="9">
        <v>5</v>
      </c>
      <c r="S22" s="9">
        <v>2.4</v>
      </c>
      <c r="T22" s="9">
        <v>3.7</v>
      </c>
      <c r="U22" s="9">
        <v>1.2</v>
      </c>
      <c r="V22" s="9">
        <v>1.2</v>
      </c>
      <c r="W22" s="9">
        <v>1.4</v>
      </c>
      <c r="X22" s="9">
        <v>1.6</v>
      </c>
      <c r="Y22" s="9">
        <v>3.6</v>
      </c>
      <c r="Z22" s="45">
        <f t="shared" si="0"/>
        <v>3.5124999999999997</v>
      </c>
      <c r="AA22" s="116" t="s">
        <v>18</v>
      </c>
      <c r="AB22" s="9">
        <v>7.6</v>
      </c>
      <c r="AC22" s="123">
        <v>0.6020833333333333</v>
      </c>
      <c r="AD22" s="29">
        <v>19</v>
      </c>
      <c r="AE22" s="116" t="s">
        <v>18</v>
      </c>
      <c r="AF22" s="9">
        <v>15</v>
      </c>
      <c r="AG22" s="126">
        <v>0.4527777777777778</v>
      </c>
    </row>
    <row r="23" spans="1:33" ht="14.25" customHeight="1">
      <c r="A23" s="112">
        <v>20</v>
      </c>
      <c r="B23" s="13">
        <v>1.8</v>
      </c>
      <c r="C23" s="9">
        <v>2.1</v>
      </c>
      <c r="D23" s="9">
        <v>1.5</v>
      </c>
      <c r="E23" s="9">
        <v>1.7</v>
      </c>
      <c r="F23" s="9">
        <v>1.4</v>
      </c>
      <c r="G23" s="9">
        <v>1.8</v>
      </c>
      <c r="H23" s="9">
        <v>1.5</v>
      </c>
      <c r="I23" s="9">
        <v>1.6</v>
      </c>
      <c r="J23" s="9">
        <v>2.5</v>
      </c>
      <c r="K23" s="9">
        <v>1.9</v>
      </c>
      <c r="L23" s="9">
        <v>2.8</v>
      </c>
      <c r="M23" s="9">
        <v>2.5</v>
      </c>
      <c r="N23" s="9">
        <v>3.9</v>
      </c>
      <c r="O23" s="9">
        <v>2.9</v>
      </c>
      <c r="P23" s="9">
        <v>1.9</v>
      </c>
      <c r="Q23" s="9">
        <v>2.5</v>
      </c>
      <c r="R23" s="9">
        <v>0.6</v>
      </c>
      <c r="S23" s="9">
        <v>2.2</v>
      </c>
      <c r="T23" s="9">
        <v>1.1</v>
      </c>
      <c r="U23" s="9">
        <v>4.3</v>
      </c>
      <c r="V23" s="9">
        <v>3.8</v>
      </c>
      <c r="W23" s="9">
        <v>4.3</v>
      </c>
      <c r="X23" s="9">
        <v>3.1</v>
      </c>
      <c r="Y23" s="9">
        <v>4.4</v>
      </c>
      <c r="Z23" s="45">
        <f t="shared" si="0"/>
        <v>2.420833333333333</v>
      </c>
      <c r="AA23" s="116" t="s">
        <v>20</v>
      </c>
      <c r="AB23" s="9">
        <v>5.2</v>
      </c>
      <c r="AC23" s="123">
        <v>0.8375</v>
      </c>
      <c r="AD23" s="29">
        <v>20</v>
      </c>
      <c r="AE23" s="116" t="s">
        <v>21</v>
      </c>
      <c r="AF23" s="9">
        <v>9.7</v>
      </c>
      <c r="AG23" s="126">
        <v>0.8201388888888889</v>
      </c>
    </row>
    <row r="24" spans="1:33" ht="14.25" customHeight="1">
      <c r="A24" s="113">
        <v>21</v>
      </c>
      <c r="B24" s="19">
        <v>2.9</v>
      </c>
      <c r="C24" s="20">
        <v>3</v>
      </c>
      <c r="D24" s="20">
        <v>3.3</v>
      </c>
      <c r="E24" s="20">
        <v>4.3</v>
      </c>
      <c r="F24" s="20">
        <v>4.5</v>
      </c>
      <c r="G24" s="20">
        <v>4.5</v>
      </c>
      <c r="H24" s="20">
        <v>3.7</v>
      </c>
      <c r="I24" s="20">
        <v>3.1</v>
      </c>
      <c r="J24" s="20">
        <v>4.1</v>
      </c>
      <c r="K24" s="20">
        <v>3.8</v>
      </c>
      <c r="L24" s="20">
        <v>2.7</v>
      </c>
      <c r="M24" s="20">
        <v>3</v>
      </c>
      <c r="N24" s="20">
        <v>1.6</v>
      </c>
      <c r="O24" s="20">
        <v>2.6</v>
      </c>
      <c r="P24" s="20">
        <v>2.5</v>
      </c>
      <c r="Q24" s="20">
        <v>1.9</v>
      </c>
      <c r="R24" s="20">
        <v>2</v>
      </c>
      <c r="S24" s="20">
        <v>1.8</v>
      </c>
      <c r="T24" s="20">
        <v>2.3</v>
      </c>
      <c r="U24" s="20">
        <v>2.9</v>
      </c>
      <c r="V24" s="20">
        <v>2.6</v>
      </c>
      <c r="W24" s="20">
        <v>3.2</v>
      </c>
      <c r="X24" s="20">
        <v>3.3</v>
      </c>
      <c r="Y24" s="20">
        <v>3.3</v>
      </c>
      <c r="Z24" s="46">
        <f t="shared" si="0"/>
        <v>3.0374999999999996</v>
      </c>
      <c r="AA24" s="117" t="s">
        <v>18</v>
      </c>
      <c r="AB24" s="20">
        <v>4.8</v>
      </c>
      <c r="AC24" s="124">
        <v>0.2604166666666667</v>
      </c>
      <c r="AD24" s="31">
        <v>21</v>
      </c>
      <c r="AE24" s="117" t="s">
        <v>18</v>
      </c>
      <c r="AF24" s="20">
        <v>10.2</v>
      </c>
      <c r="AG24" s="127">
        <v>0.19027777777777777</v>
      </c>
    </row>
    <row r="25" spans="1:33" ht="14.25" customHeight="1">
      <c r="A25" s="112">
        <v>22</v>
      </c>
      <c r="B25" s="13">
        <v>3.4</v>
      </c>
      <c r="C25" s="9">
        <v>3.5</v>
      </c>
      <c r="D25" s="9">
        <v>3.5</v>
      </c>
      <c r="E25" s="9">
        <v>4.3</v>
      </c>
      <c r="F25" s="9">
        <v>4.1</v>
      </c>
      <c r="G25" s="9">
        <v>4.6</v>
      </c>
      <c r="H25" s="9">
        <v>3.9</v>
      </c>
      <c r="I25" s="9">
        <v>3.4</v>
      </c>
      <c r="J25" s="9">
        <v>4.2</v>
      </c>
      <c r="K25" s="9">
        <v>4.5</v>
      </c>
      <c r="L25" s="9">
        <v>4</v>
      </c>
      <c r="M25" s="9">
        <v>5.9</v>
      </c>
      <c r="N25" s="9">
        <v>7.3</v>
      </c>
      <c r="O25" s="9">
        <v>5.8</v>
      </c>
      <c r="P25" s="9">
        <v>4.5</v>
      </c>
      <c r="Q25" s="9">
        <v>4.5</v>
      </c>
      <c r="R25" s="9">
        <v>3.6</v>
      </c>
      <c r="S25" s="9">
        <v>3.8</v>
      </c>
      <c r="T25" s="9">
        <v>4.6</v>
      </c>
      <c r="U25" s="9">
        <v>3.1</v>
      </c>
      <c r="V25" s="9">
        <v>1.7</v>
      </c>
      <c r="W25" s="9">
        <v>2.1</v>
      </c>
      <c r="X25" s="9">
        <v>1.4</v>
      </c>
      <c r="Y25" s="9">
        <v>3</v>
      </c>
      <c r="Z25" s="45">
        <f t="shared" si="0"/>
        <v>3.9458333333333324</v>
      </c>
      <c r="AA25" s="116" t="s">
        <v>20</v>
      </c>
      <c r="AB25" s="9">
        <v>7.4</v>
      </c>
      <c r="AC25" s="123">
        <v>0.54375</v>
      </c>
      <c r="AD25" s="29">
        <v>22</v>
      </c>
      <c r="AE25" s="116" t="s">
        <v>22</v>
      </c>
      <c r="AF25" s="9">
        <v>13.8</v>
      </c>
      <c r="AG25" s="126">
        <v>0.6381944444444444</v>
      </c>
    </row>
    <row r="26" spans="1:33" ht="14.25" customHeight="1">
      <c r="A26" s="112">
        <v>23</v>
      </c>
      <c r="B26" s="13">
        <v>2.2</v>
      </c>
      <c r="C26" s="9">
        <v>2</v>
      </c>
      <c r="D26" s="9">
        <v>1.6</v>
      </c>
      <c r="E26" s="9">
        <v>1.2</v>
      </c>
      <c r="F26" s="9">
        <v>1.5</v>
      </c>
      <c r="G26" s="9">
        <v>1.4</v>
      </c>
      <c r="H26" s="9">
        <v>1.7</v>
      </c>
      <c r="I26" s="9">
        <v>3.9</v>
      </c>
      <c r="J26" s="9">
        <v>3.4</v>
      </c>
      <c r="K26" s="9">
        <v>2.2</v>
      </c>
      <c r="L26" s="9">
        <v>3.9</v>
      </c>
      <c r="M26" s="9">
        <v>3.6</v>
      </c>
      <c r="N26" s="9">
        <v>4.4</v>
      </c>
      <c r="O26" s="9">
        <v>4.2</v>
      </c>
      <c r="P26" s="9">
        <v>3.7</v>
      </c>
      <c r="Q26" s="9">
        <v>3.9</v>
      </c>
      <c r="R26" s="9">
        <v>3.2</v>
      </c>
      <c r="S26" s="9">
        <v>5.6</v>
      </c>
      <c r="T26" s="9">
        <v>3</v>
      </c>
      <c r="U26" s="9">
        <v>3</v>
      </c>
      <c r="V26" s="9">
        <v>2.4</v>
      </c>
      <c r="W26" s="9">
        <v>3.5</v>
      </c>
      <c r="X26" s="9">
        <v>3.2</v>
      </c>
      <c r="Y26" s="9">
        <v>2.9</v>
      </c>
      <c r="Z26" s="45">
        <f t="shared" si="0"/>
        <v>2.983333333333334</v>
      </c>
      <c r="AA26" s="116" t="s">
        <v>34</v>
      </c>
      <c r="AB26" s="9">
        <v>6</v>
      </c>
      <c r="AC26" s="123">
        <v>0.7520833333333333</v>
      </c>
      <c r="AD26" s="29">
        <v>23</v>
      </c>
      <c r="AE26" s="116" t="s">
        <v>34</v>
      </c>
      <c r="AF26" s="9">
        <v>12.6</v>
      </c>
      <c r="AG26" s="126">
        <v>0.7493055555555556</v>
      </c>
    </row>
    <row r="27" spans="1:33" ht="14.25" customHeight="1">
      <c r="A27" s="112">
        <v>24</v>
      </c>
      <c r="B27" s="13">
        <v>3.4</v>
      </c>
      <c r="C27" s="9">
        <v>4.1</v>
      </c>
      <c r="D27" s="9">
        <v>3.2</v>
      </c>
      <c r="E27" s="9">
        <v>4.5</v>
      </c>
      <c r="F27" s="9">
        <v>3.5</v>
      </c>
      <c r="G27" s="9">
        <v>3</v>
      </c>
      <c r="H27" s="9">
        <v>4.5</v>
      </c>
      <c r="I27" s="9">
        <v>1.8</v>
      </c>
      <c r="J27" s="9">
        <v>4.8</v>
      </c>
      <c r="K27" s="9">
        <v>4</v>
      </c>
      <c r="L27" s="9">
        <v>3</v>
      </c>
      <c r="M27" s="9">
        <v>1.6</v>
      </c>
      <c r="N27" s="9">
        <v>1</v>
      </c>
      <c r="O27" s="9">
        <v>2.7</v>
      </c>
      <c r="P27" s="9">
        <v>3.1</v>
      </c>
      <c r="Q27" s="9">
        <v>1.9</v>
      </c>
      <c r="R27" s="9">
        <v>2.2</v>
      </c>
      <c r="S27" s="9">
        <v>3.1</v>
      </c>
      <c r="T27" s="9">
        <v>2.7</v>
      </c>
      <c r="U27" s="9">
        <v>2.9</v>
      </c>
      <c r="V27" s="9">
        <v>0.8</v>
      </c>
      <c r="W27" s="9">
        <v>0.6</v>
      </c>
      <c r="X27" s="9">
        <v>2.3</v>
      </c>
      <c r="Y27" s="9">
        <v>1.4</v>
      </c>
      <c r="Z27" s="45">
        <f t="shared" si="0"/>
        <v>2.754166666666667</v>
      </c>
      <c r="AA27" s="116" t="s">
        <v>16</v>
      </c>
      <c r="AB27" s="9">
        <v>5.4</v>
      </c>
      <c r="AC27" s="123">
        <v>0.3819444444444444</v>
      </c>
      <c r="AD27" s="29">
        <v>24</v>
      </c>
      <c r="AE27" s="116" t="s">
        <v>16</v>
      </c>
      <c r="AF27" s="9">
        <v>10.2</v>
      </c>
      <c r="AG27" s="126">
        <v>0.3854166666666667</v>
      </c>
    </row>
    <row r="28" spans="1:33" ht="14.25" customHeight="1">
      <c r="A28" s="112">
        <v>25</v>
      </c>
      <c r="B28" s="13">
        <v>3</v>
      </c>
      <c r="C28" s="9">
        <v>1.9</v>
      </c>
      <c r="D28" s="9">
        <v>2.7</v>
      </c>
      <c r="E28" s="9">
        <v>3.5</v>
      </c>
      <c r="F28" s="9">
        <v>2.9</v>
      </c>
      <c r="G28" s="9">
        <v>4.1</v>
      </c>
      <c r="H28" s="9">
        <v>4.6</v>
      </c>
      <c r="I28" s="9">
        <v>5.3</v>
      </c>
      <c r="J28" s="9">
        <v>4.9</v>
      </c>
      <c r="K28" s="9">
        <v>4.4</v>
      </c>
      <c r="L28" s="9">
        <v>4.6</v>
      </c>
      <c r="M28" s="9">
        <v>3.5</v>
      </c>
      <c r="N28" s="9">
        <v>3.7</v>
      </c>
      <c r="O28" s="9">
        <v>3.3</v>
      </c>
      <c r="P28" s="9">
        <v>2.9</v>
      </c>
      <c r="Q28" s="9">
        <v>2</v>
      </c>
      <c r="R28" s="9">
        <v>2</v>
      </c>
      <c r="S28" s="9">
        <v>1.9</v>
      </c>
      <c r="T28" s="9">
        <v>2.3</v>
      </c>
      <c r="U28" s="9">
        <v>2.5</v>
      </c>
      <c r="V28" s="9">
        <v>3.5</v>
      </c>
      <c r="W28" s="9">
        <v>3.3</v>
      </c>
      <c r="X28" s="9">
        <v>3.3</v>
      </c>
      <c r="Y28" s="9">
        <v>3.4</v>
      </c>
      <c r="Z28" s="45">
        <f t="shared" si="0"/>
        <v>3.3125</v>
      </c>
      <c r="AA28" s="116" t="s">
        <v>18</v>
      </c>
      <c r="AB28" s="9">
        <v>5.3</v>
      </c>
      <c r="AC28" s="123">
        <v>0.3333333333333333</v>
      </c>
      <c r="AD28" s="29">
        <v>25</v>
      </c>
      <c r="AE28" s="116" t="s">
        <v>18</v>
      </c>
      <c r="AF28" s="9">
        <v>9.5</v>
      </c>
      <c r="AG28" s="126">
        <v>0.46458333333333335</v>
      </c>
    </row>
    <row r="29" spans="1:33" ht="14.25" customHeight="1">
      <c r="A29" s="112">
        <v>26</v>
      </c>
      <c r="B29" s="13">
        <v>3.9</v>
      </c>
      <c r="C29" s="9">
        <v>4.6</v>
      </c>
      <c r="D29" s="9">
        <v>3.1</v>
      </c>
      <c r="E29" s="9">
        <v>3</v>
      </c>
      <c r="F29" s="9">
        <v>1.2</v>
      </c>
      <c r="G29" s="9">
        <v>2.3</v>
      </c>
      <c r="H29" s="9">
        <v>3</v>
      </c>
      <c r="I29" s="9">
        <v>3.4</v>
      </c>
      <c r="J29" s="9">
        <v>4.8</v>
      </c>
      <c r="K29" s="9">
        <v>4.5</v>
      </c>
      <c r="L29" s="9">
        <v>4</v>
      </c>
      <c r="M29" s="9">
        <v>4</v>
      </c>
      <c r="N29" s="9">
        <v>3.1</v>
      </c>
      <c r="O29" s="9">
        <v>3</v>
      </c>
      <c r="P29" s="9">
        <v>2.8</v>
      </c>
      <c r="Q29" s="9">
        <v>1.6</v>
      </c>
      <c r="R29" s="9">
        <v>2.2</v>
      </c>
      <c r="S29" s="9">
        <v>1.5</v>
      </c>
      <c r="T29" s="9">
        <v>2.1</v>
      </c>
      <c r="U29" s="9">
        <v>2</v>
      </c>
      <c r="V29" s="9">
        <v>2.6</v>
      </c>
      <c r="W29" s="9">
        <v>2.5</v>
      </c>
      <c r="X29" s="9">
        <v>1.9</v>
      </c>
      <c r="Y29" s="9">
        <v>1.5</v>
      </c>
      <c r="Z29" s="45">
        <f t="shared" si="0"/>
        <v>2.858333333333334</v>
      </c>
      <c r="AA29" s="116" t="s">
        <v>21</v>
      </c>
      <c r="AB29" s="9">
        <v>5.8</v>
      </c>
      <c r="AC29" s="123">
        <v>0.4055555555555555</v>
      </c>
      <c r="AD29" s="29">
        <v>26</v>
      </c>
      <c r="AE29" s="116" t="s">
        <v>20</v>
      </c>
      <c r="AF29" s="9">
        <v>9.2</v>
      </c>
      <c r="AG29" s="126">
        <v>0.40208333333333335</v>
      </c>
    </row>
    <row r="30" spans="1:33" ht="14.25" customHeight="1">
      <c r="A30" s="112">
        <v>27</v>
      </c>
      <c r="B30" s="13">
        <v>1.3</v>
      </c>
      <c r="C30" s="9">
        <v>0.9</v>
      </c>
      <c r="D30" s="9">
        <v>0.9</v>
      </c>
      <c r="E30" s="9">
        <v>1.3</v>
      </c>
      <c r="F30" s="9">
        <v>1.4</v>
      </c>
      <c r="G30" s="9">
        <v>1.7</v>
      </c>
      <c r="H30" s="9">
        <v>2.4</v>
      </c>
      <c r="I30" s="9">
        <v>2.5</v>
      </c>
      <c r="J30" s="9">
        <v>3.1</v>
      </c>
      <c r="K30" s="9">
        <v>2.3</v>
      </c>
      <c r="L30" s="9">
        <v>3.6</v>
      </c>
      <c r="M30" s="9">
        <v>3.8</v>
      </c>
      <c r="N30" s="9">
        <v>3.6</v>
      </c>
      <c r="O30" s="9">
        <v>4.1</v>
      </c>
      <c r="P30" s="9">
        <v>3.1</v>
      </c>
      <c r="Q30" s="9">
        <v>3.7</v>
      </c>
      <c r="R30" s="9">
        <v>3.8</v>
      </c>
      <c r="S30" s="9">
        <v>3.6</v>
      </c>
      <c r="T30" s="9">
        <v>2.3</v>
      </c>
      <c r="U30" s="9">
        <v>3</v>
      </c>
      <c r="V30" s="9">
        <v>3.4</v>
      </c>
      <c r="W30" s="9">
        <v>4.1</v>
      </c>
      <c r="X30" s="9">
        <v>4</v>
      </c>
      <c r="Y30" s="9">
        <v>3.7</v>
      </c>
      <c r="Z30" s="45">
        <f t="shared" si="0"/>
        <v>2.816666666666667</v>
      </c>
      <c r="AA30" s="116" t="s">
        <v>34</v>
      </c>
      <c r="AB30" s="9">
        <v>4.8</v>
      </c>
      <c r="AC30" s="123">
        <v>0.7395833333333334</v>
      </c>
      <c r="AD30" s="29">
        <v>27</v>
      </c>
      <c r="AE30" s="116" t="s">
        <v>35</v>
      </c>
      <c r="AF30" s="9">
        <v>10.4</v>
      </c>
      <c r="AG30" s="126">
        <v>0.4895833333333333</v>
      </c>
    </row>
    <row r="31" spans="1:33" ht="14.25" customHeight="1">
      <c r="A31" s="112">
        <v>28</v>
      </c>
      <c r="B31" s="13">
        <v>2.5</v>
      </c>
      <c r="C31" s="9">
        <v>3.3</v>
      </c>
      <c r="D31" s="9">
        <v>3.3</v>
      </c>
      <c r="E31" s="9">
        <v>2.5</v>
      </c>
      <c r="F31" s="9">
        <v>3.5</v>
      </c>
      <c r="G31" s="9">
        <v>3.3</v>
      </c>
      <c r="H31" s="9">
        <v>3.8</v>
      </c>
      <c r="I31" s="9">
        <v>3</v>
      </c>
      <c r="J31" s="9">
        <v>4.1</v>
      </c>
      <c r="K31" s="9">
        <v>4.6</v>
      </c>
      <c r="L31" s="9">
        <v>3</v>
      </c>
      <c r="M31" s="9">
        <v>2.4</v>
      </c>
      <c r="N31" s="9">
        <v>2.8</v>
      </c>
      <c r="O31" s="9">
        <v>4.3</v>
      </c>
      <c r="P31" s="9">
        <v>3.4</v>
      </c>
      <c r="Q31" s="9">
        <v>3.1</v>
      </c>
      <c r="R31" s="9">
        <v>4.1</v>
      </c>
      <c r="S31" s="9">
        <v>3.3</v>
      </c>
      <c r="T31" s="9">
        <v>2.3</v>
      </c>
      <c r="U31" s="9">
        <v>2.1</v>
      </c>
      <c r="V31" s="9">
        <v>2</v>
      </c>
      <c r="W31" s="9">
        <v>2.6</v>
      </c>
      <c r="X31" s="9">
        <v>2.9</v>
      </c>
      <c r="Y31" s="9">
        <v>2.9</v>
      </c>
      <c r="Z31" s="45">
        <f t="shared" si="0"/>
        <v>3.1291666666666664</v>
      </c>
      <c r="AA31" s="116" t="s">
        <v>16</v>
      </c>
      <c r="AB31" s="9">
        <v>5</v>
      </c>
      <c r="AC31" s="123">
        <v>0.26805555555555555</v>
      </c>
      <c r="AD31" s="29">
        <v>28</v>
      </c>
      <c r="AE31" s="116" t="s">
        <v>31</v>
      </c>
      <c r="AF31" s="9">
        <v>11.2</v>
      </c>
      <c r="AG31" s="126">
        <v>0.7041666666666666</v>
      </c>
    </row>
    <row r="32" spans="1:33" ht="14.25" customHeight="1">
      <c r="A32" s="112">
        <v>29</v>
      </c>
      <c r="B32" s="13">
        <v>2.8</v>
      </c>
      <c r="C32" s="9">
        <v>3.1</v>
      </c>
      <c r="D32" s="9">
        <v>2.8</v>
      </c>
      <c r="E32" s="9">
        <v>2</v>
      </c>
      <c r="F32" s="9">
        <v>1.8</v>
      </c>
      <c r="G32" s="9">
        <v>2.2</v>
      </c>
      <c r="H32" s="9">
        <v>2.6</v>
      </c>
      <c r="I32" s="9">
        <v>3.9</v>
      </c>
      <c r="J32" s="9">
        <v>5.4</v>
      </c>
      <c r="K32" s="9">
        <v>2.6</v>
      </c>
      <c r="L32" s="9">
        <v>3.1</v>
      </c>
      <c r="M32" s="9">
        <v>2.6</v>
      </c>
      <c r="N32" s="9">
        <v>2.8</v>
      </c>
      <c r="O32" s="9">
        <v>2.7</v>
      </c>
      <c r="P32" s="9">
        <v>2.9</v>
      </c>
      <c r="Q32" s="9">
        <v>4.1</v>
      </c>
      <c r="R32" s="9">
        <v>2.9</v>
      </c>
      <c r="S32" s="9">
        <v>3.2</v>
      </c>
      <c r="T32" s="9">
        <v>4.9</v>
      </c>
      <c r="U32" s="9">
        <v>4.4</v>
      </c>
      <c r="V32" s="9">
        <v>6.4</v>
      </c>
      <c r="W32" s="9">
        <v>5.5</v>
      </c>
      <c r="X32" s="9">
        <v>4.7</v>
      </c>
      <c r="Y32" s="9">
        <v>5.3</v>
      </c>
      <c r="Z32" s="45">
        <f t="shared" si="0"/>
        <v>3.529166666666667</v>
      </c>
      <c r="AA32" s="116" t="s">
        <v>34</v>
      </c>
      <c r="AB32" s="9">
        <v>6.5</v>
      </c>
      <c r="AC32" s="123">
        <v>0.876388888888889</v>
      </c>
      <c r="AD32" s="29">
        <v>29</v>
      </c>
      <c r="AE32" s="116" t="s">
        <v>16</v>
      </c>
      <c r="AF32" s="9">
        <v>11.7</v>
      </c>
      <c r="AG32" s="126">
        <v>0.782638888888889</v>
      </c>
    </row>
    <row r="33" spans="1:33" ht="14.25" customHeight="1">
      <c r="A33" s="112">
        <v>30</v>
      </c>
      <c r="B33" s="13">
        <v>3.3</v>
      </c>
      <c r="C33" s="9">
        <v>2</v>
      </c>
      <c r="D33" s="9">
        <v>1.3</v>
      </c>
      <c r="E33" s="9">
        <v>0.1</v>
      </c>
      <c r="F33" s="9">
        <v>0.5</v>
      </c>
      <c r="G33" s="9">
        <v>0.5</v>
      </c>
      <c r="H33" s="9">
        <v>0.6</v>
      </c>
      <c r="I33" s="9">
        <v>0.7</v>
      </c>
      <c r="J33" s="9">
        <v>0</v>
      </c>
      <c r="K33" s="9">
        <v>1.3</v>
      </c>
      <c r="L33" s="9">
        <v>1.4</v>
      </c>
      <c r="M33" s="9">
        <v>3.3</v>
      </c>
      <c r="N33" s="9">
        <v>4.8</v>
      </c>
      <c r="O33" s="9">
        <v>5.9</v>
      </c>
      <c r="P33" s="9">
        <v>6.1</v>
      </c>
      <c r="Q33" s="9">
        <v>4.6</v>
      </c>
      <c r="R33" s="9">
        <v>5.7</v>
      </c>
      <c r="S33" s="9">
        <v>6.7</v>
      </c>
      <c r="T33" s="9">
        <v>6.1</v>
      </c>
      <c r="U33" s="9">
        <v>6.7</v>
      </c>
      <c r="V33" s="9">
        <v>5.5</v>
      </c>
      <c r="W33" s="9">
        <v>6.2</v>
      </c>
      <c r="X33" s="9">
        <v>5.9</v>
      </c>
      <c r="Y33" s="9">
        <v>5.9</v>
      </c>
      <c r="Z33" s="45">
        <f t="shared" si="0"/>
        <v>3.5458333333333347</v>
      </c>
      <c r="AA33" s="116" t="s">
        <v>18</v>
      </c>
      <c r="AB33" s="9">
        <v>8.2</v>
      </c>
      <c r="AC33" s="123">
        <v>0.7631944444444444</v>
      </c>
      <c r="AD33" s="29">
        <v>30</v>
      </c>
      <c r="AE33" s="116" t="s">
        <v>18</v>
      </c>
      <c r="AF33" s="9">
        <v>15.3</v>
      </c>
      <c r="AG33" s="126">
        <v>0.7604166666666666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23</v>
      </c>
      <c r="B35" s="26">
        <f aca="true" t="shared" si="1" ref="B35:K35">AVERAGE(B4:B34)</f>
        <v>2.4299999999999997</v>
      </c>
      <c r="C35" s="27">
        <f t="shared" si="1"/>
        <v>2.28</v>
      </c>
      <c r="D35" s="27">
        <f t="shared" si="1"/>
        <v>2.396666666666667</v>
      </c>
      <c r="E35" s="27">
        <f t="shared" si="1"/>
        <v>2.413333333333333</v>
      </c>
      <c r="F35" s="27">
        <f t="shared" si="1"/>
        <v>2.22</v>
      </c>
      <c r="G35" s="27">
        <f t="shared" si="1"/>
        <v>2.106666666666667</v>
      </c>
      <c r="H35" s="27">
        <f t="shared" si="1"/>
        <v>2.213333333333333</v>
      </c>
      <c r="I35" s="27">
        <f t="shared" si="1"/>
        <v>2.5266666666666664</v>
      </c>
      <c r="J35" s="27">
        <f t="shared" si="1"/>
        <v>3.11</v>
      </c>
      <c r="K35" s="27">
        <f t="shared" si="1"/>
        <v>3.2966666666666664</v>
      </c>
      <c r="L35" s="27">
        <f aca="true" t="shared" si="2" ref="L35:Z35">AVERAGE(L4:L34)</f>
        <v>3.36</v>
      </c>
      <c r="M35" s="27">
        <f t="shared" si="2"/>
        <v>3.4333333333333327</v>
      </c>
      <c r="N35" s="27">
        <f t="shared" si="2"/>
        <v>3.593333333333333</v>
      </c>
      <c r="O35" s="27">
        <f t="shared" si="2"/>
        <v>3.5733333333333333</v>
      </c>
      <c r="P35" s="27">
        <f t="shared" si="2"/>
        <v>3.3433333333333333</v>
      </c>
      <c r="Q35" s="27">
        <f t="shared" si="2"/>
        <v>3.356666666666667</v>
      </c>
      <c r="R35" s="27">
        <f t="shared" si="2"/>
        <v>3.1599999999999997</v>
      </c>
      <c r="S35" s="27">
        <f t="shared" si="2"/>
        <v>2.963333333333333</v>
      </c>
      <c r="T35" s="27">
        <f t="shared" si="2"/>
        <v>2.7899999999999996</v>
      </c>
      <c r="U35" s="27">
        <f t="shared" si="2"/>
        <v>2.6533333333333338</v>
      </c>
      <c r="V35" s="27">
        <f t="shared" si="2"/>
        <v>2.766666666666667</v>
      </c>
      <c r="W35" s="27">
        <f t="shared" si="2"/>
        <v>2.67</v>
      </c>
      <c r="X35" s="27">
        <f t="shared" si="2"/>
        <v>2.69</v>
      </c>
      <c r="Y35" s="27">
        <f t="shared" si="2"/>
        <v>2.6533333333333333</v>
      </c>
      <c r="Z35" s="47">
        <f t="shared" si="2"/>
        <v>2.8333333333333335</v>
      </c>
      <c r="AA35" s="118"/>
      <c r="AB35" s="27">
        <f>AVERAGE(AB4:AB34)</f>
        <v>6.013333333333335</v>
      </c>
      <c r="AC35" s="42"/>
      <c r="AD35" s="42"/>
      <c r="AE35" s="118"/>
      <c r="AF35" s="27">
        <f>AVERAGE(AF4:AF34)</f>
        <v>11.07333333333333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8.9</v>
      </c>
      <c r="O38" s="119" t="s">
        <v>17</v>
      </c>
      <c r="P38" s="30">
        <v>12</v>
      </c>
      <c r="Q38" s="120">
        <v>0.89375</v>
      </c>
      <c r="T38" s="19">
        <f>MAX(風速2)</f>
        <v>15.9</v>
      </c>
      <c r="U38" s="119" t="s">
        <v>17</v>
      </c>
      <c r="V38" s="30">
        <v>12</v>
      </c>
      <c r="W38" s="120">
        <v>0.8881944444444444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5.2</v>
      </c>
      <c r="C4" s="11">
        <v>5</v>
      </c>
      <c r="D4" s="11">
        <v>4.8</v>
      </c>
      <c r="E4" s="11">
        <v>4.6</v>
      </c>
      <c r="F4" s="11">
        <v>7.8</v>
      </c>
      <c r="G4" s="11">
        <v>5.3</v>
      </c>
      <c r="H4" s="11">
        <v>6.2</v>
      </c>
      <c r="I4" s="11">
        <v>5.1</v>
      </c>
      <c r="J4" s="11">
        <v>5.4</v>
      </c>
      <c r="K4" s="11">
        <v>4.6</v>
      </c>
      <c r="L4" s="11">
        <v>6.4</v>
      </c>
      <c r="M4" s="11">
        <v>4.7</v>
      </c>
      <c r="N4" s="11">
        <v>6</v>
      </c>
      <c r="O4" s="11">
        <v>5.4</v>
      </c>
      <c r="P4" s="11">
        <v>4.7</v>
      </c>
      <c r="Q4" s="11">
        <v>4</v>
      </c>
      <c r="R4" s="11">
        <v>2.9</v>
      </c>
      <c r="S4" s="11">
        <v>4.5</v>
      </c>
      <c r="T4" s="11">
        <v>3.9</v>
      </c>
      <c r="U4" s="11">
        <v>2.9</v>
      </c>
      <c r="V4" s="11">
        <v>3.3</v>
      </c>
      <c r="W4" s="11">
        <v>2.8</v>
      </c>
      <c r="X4" s="11">
        <v>2.8</v>
      </c>
      <c r="Y4" s="11">
        <v>2.2</v>
      </c>
      <c r="Z4" s="44">
        <f aca="true" t="shared" si="0" ref="Z4:Z34">AVERAGE(B4:Y4)</f>
        <v>4.604166666666668</v>
      </c>
      <c r="AA4" s="115" t="s">
        <v>18</v>
      </c>
      <c r="AB4" s="11">
        <v>7.8</v>
      </c>
      <c r="AC4" s="122">
        <v>0.20833333333333334</v>
      </c>
      <c r="AD4" s="28">
        <v>1</v>
      </c>
      <c r="AE4" s="115" t="s">
        <v>18</v>
      </c>
      <c r="AF4" s="11">
        <v>15.5</v>
      </c>
      <c r="AG4" s="125">
        <v>0.2027777777777778</v>
      </c>
    </row>
    <row r="5" spans="1:33" ht="14.25" customHeight="1">
      <c r="A5" s="112">
        <v>2</v>
      </c>
      <c r="B5" s="13">
        <v>2.4</v>
      </c>
      <c r="C5" s="9">
        <v>2.9</v>
      </c>
      <c r="D5" s="9">
        <v>2.6</v>
      </c>
      <c r="E5" s="9">
        <v>2.2</v>
      </c>
      <c r="F5" s="9">
        <v>2.7</v>
      </c>
      <c r="G5" s="9">
        <v>2.7</v>
      </c>
      <c r="H5" s="9">
        <v>2.9</v>
      </c>
      <c r="I5" s="9">
        <v>4.6</v>
      </c>
      <c r="J5" s="9">
        <v>3.8</v>
      </c>
      <c r="K5" s="9">
        <v>4.8</v>
      </c>
      <c r="L5" s="9">
        <v>3</v>
      </c>
      <c r="M5" s="9">
        <v>4.6</v>
      </c>
      <c r="N5" s="9">
        <v>3.5</v>
      </c>
      <c r="O5" s="9">
        <v>3</v>
      </c>
      <c r="P5" s="9">
        <v>4.6</v>
      </c>
      <c r="Q5" s="9">
        <v>3.9</v>
      </c>
      <c r="R5" s="9">
        <v>4.5</v>
      </c>
      <c r="S5" s="9">
        <v>3.6</v>
      </c>
      <c r="T5" s="9">
        <v>3.5</v>
      </c>
      <c r="U5" s="9">
        <v>3.9</v>
      </c>
      <c r="V5" s="9">
        <v>4.9</v>
      </c>
      <c r="W5" s="9">
        <v>3.3</v>
      </c>
      <c r="X5" s="9">
        <v>4.6</v>
      </c>
      <c r="Y5" s="9">
        <v>3.5</v>
      </c>
      <c r="Z5" s="45">
        <f t="shared" si="0"/>
        <v>3.583333333333334</v>
      </c>
      <c r="AA5" s="116" t="s">
        <v>18</v>
      </c>
      <c r="AB5" s="9">
        <v>5.5</v>
      </c>
      <c r="AC5" s="123">
        <v>0.9534722222222222</v>
      </c>
      <c r="AD5" s="29">
        <v>2</v>
      </c>
      <c r="AE5" s="116" t="s">
        <v>18</v>
      </c>
      <c r="AF5" s="9">
        <v>10.4</v>
      </c>
      <c r="AG5" s="126">
        <v>0.34722222222222227</v>
      </c>
    </row>
    <row r="6" spans="1:33" ht="14.25" customHeight="1">
      <c r="A6" s="112">
        <v>3</v>
      </c>
      <c r="B6" s="13">
        <v>4.7</v>
      </c>
      <c r="C6" s="9">
        <v>4.9</v>
      </c>
      <c r="D6" s="9">
        <v>4.5</v>
      </c>
      <c r="E6" s="9">
        <v>4.4</v>
      </c>
      <c r="F6" s="9">
        <v>4.1</v>
      </c>
      <c r="G6" s="9">
        <v>3.5</v>
      </c>
      <c r="H6" s="9">
        <v>3.9</v>
      </c>
      <c r="I6" s="9">
        <v>3.8</v>
      </c>
      <c r="J6" s="9">
        <v>5.8</v>
      </c>
      <c r="K6" s="9">
        <v>5.1</v>
      </c>
      <c r="L6" s="9">
        <v>6.8</v>
      </c>
      <c r="M6" s="9">
        <v>5</v>
      </c>
      <c r="N6" s="9">
        <v>7.1</v>
      </c>
      <c r="O6" s="9">
        <v>5.9</v>
      </c>
      <c r="P6" s="9">
        <v>6.8</v>
      </c>
      <c r="Q6" s="9">
        <v>6.8</v>
      </c>
      <c r="R6" s="9">
        <v>5.2</v>
      </c>
      <c r="S6" s="9">
        <v>5.1</v>
      </c>
      <c r="T6" s="9">
        <v>4.2</v>
      </c>
      <c r="U6" s="9">
        <v>3.2</v>
      </c>
      <c r="V6" s="9">
        <v>3.5</v>
      </c>
      <c r="W6" s="9">
        <v>2.3</v>
      </c>
      <c r="X6" s="9">
        <v>2.6</v>
      </c>
      <c r="Y6" s="9">
        <v>2</v>
      </c>
      <c r="Z6" s="45">
        <f t="shared" si="0"/>
        <v>4.633333333333333</v>
      </c>
      <c r="AA6" s="116" t="s">
        <v>20</v>
      </c>
      <c r="AB6" s="9">
        <v>8.6</v>
      </c>
      <c r="AC6" s="123">
        <v>0.5256944444444445</v>
      </c>
      <c r="AD6" s="29">
        <v>3</v>
      </c>
      <c r="AE6" s="116" t="s">
        <v>18</v>
      </c>
      <c r="AF6" s="9">
        <v>16.2</v>
      </c>
      <c r="AG6" s="126">
        <v>0.48125</v>
      </c>
    </row>
    <row r="7" spans="1:33" ht="14.25" customHeight="1">
      <c r="A7" s="112">
        <v>4</v>
      </c>
      <c r="B7" s="13">
        <v>3.1</v>
      </c>
      <c r="C7" s="9">
        <v>2.9</v>
      </c>
      <c r="D7" s="9">
        <v>3.4</v>
      </c>
      <c r="E7" s="9">
        <v>2.8</v>
      </c>
      <c r="F7" s="9">
        <v>2.7</v>
      </c>
      <c r="G7" s="9">
        <v>4.8</v>
      </c>
      <c r="H7" s="9">
        <v>3.8</v>
      </c>
      <c r="I7" s="9">
        <v>3.4</v>
      </c>
      <c r="J7" s="9">
        <v>1.9</v>
      </c>
      <c r="K7" s="9">
        <v>3.8</v>
      </c>
      <c r="L7" s="9">
        <v>3.2</v>
      </c>
      <c r="M7" s="9">
        <v>3.4</v>
      </c>
      <c r="N7" s="9">
        <v>3.1</v>
      </c>
      <c r="O7" s="9">
        <v>4</v>
      </c>
      <c r="P7" s="9">
        <v>4</v>
      </c>
      <c r="Q7" s="9">
        <v>3.3</v>
      </c>
      <c r="R7" s="9">
        <v>2.8</v>
      </c>
      <c r="S7" s="9">
        <v>2.8</v>
      </c>
      <c r="T7" s="9">
        <v>2.8</v>
      </c>
      <c r="U7" s="9">
        <v>2.3</v>
      </c>
      <c r="V7" s="9">
        <v>2.6</v>
      </c>
      <c r="W7" s="9">
        <v>3</v>
      </c>
      <c r="X7" s="9">
        <v>2</v>
      </c>
      <c r="Y7" s="9">
        <v>1.7</v>
      </c>
      <c r="Z7" s="45">
        <f t="shared" si="0"/>
        <v>3.066666666666666</v>
      </c>
      <c r="AA7" s="116" t="s">
        <v>18</v>
      </c>
      <c r="AB7" s="9">
        <v>5.3</v>
      </c>
      <c r="AC7" s="123">
        <v>0.2465277777777778</v>
      </c>
      <c r="AD7" s="29">
        <v>4</v>
      </c>
      <c r="AE7" s="116" t="s">
        <v>18</v>
      </c>
      <c r="AF7" s="9">
        <v>9.2</v>
      </c>
      <c r="AG7" s="126">
        <v>0.24583333333333335</v>
      </c>
    </row>
    <row r="8" spans="1:33" ht="14.25" customHeight="1">
      <c r="A8" s="112">
        <v>5</v>
      </c>
      <c r="B8" s="13">
        <v>1.8</v>
      </c>
      <c r="C8" s="9">
        <v>1.9</v>
      </c>
      <c r="D8" s="9">
        <v>1.6</v>
      </c>
      <c r="E8" s="9">
        <v>1.8</v>
      </c>
      <c r="F8" s="9">
        <v>1.9</v>
      </c>
      <c r="G8" s="9">
        <v>1.7</v>
      </c>
      <c r="H8" s="9">
        <v>1.7</v>
      </c>
      <c r="I8" s="9">
        <v>2.5</v>
      </c>
      <c r="J8" s="9">
        <v>2.5</v>
      </c>
      <c r="K8" s="9">
        <v>2.7</v>
      </c>
      <c r="L8" s="9">
        <v>3.2</v>
      </c>
      <c r="M8" s="9">
        <v>3.1</v>
      </c>
      <c r="N8" s="9">
        <v>3.1</v>
      </c>
      <c r="O8" s="9">
        <v>2.3</v>
      </c>
      <c r="P8" s="9">
        <v>2.5</v>
      </c>
      <c r="Q8" s="9">
        <v>2.3</v>
      </c>
      <c r="R8" s="9">
        <v>2.2</v>
      </c>
      <c r="S8" s="9">
        <v>1.7</v>
      </c>
      <c r="T8" s="9">
        <v>1.4</v>
      </c>
      <c r="U8" s="9">
        <v>1.6</v>
      </c>
      <c r="V8" s="9">
        <v>1.5</v>
      </c>
      <c r="W8" s="9">
        <v>1.2</v>
      </c>
      <c r="X8" s="9">
        <v>1</v>
      </c>
      <c r="Y8" s="9">
        <v>1.6</v>
      </c>
      <c r="Z8" s="45">
        <f t="shared" si="0"/>
        <v>2.0333333333333337</v>
      </c>
      <c r="AA8" s="116" t="s">
        <v>33</v>
      </c>
      <c r="AB8" s="9">
        <v>3.9</v>
      </c>
      <c r="AC8" s="123">
        <v>0.4784722222222222</v>
      </c>
      <c r="AD8" s="29">
        <v>5</v>
      </c>
      <c r="AE8" s="116" t="s">
        <v>33</v>
      </c>
      <c r="AF8" s="9">
        <v>6.8</v>
      </c>
      <c r="AG8" s="126">
        <v>0.47152777777777777</v>
      </c>
    </row>
    <row r="9" spans="1:33" ht="14.25" customHeight="1">
      <c r="A9" s="112">
        <v>6</v>
      </c>
      <c r="B9" s="13">
        <v>0.6</v>
      </c>
      <c r="C9" s="9">
        <v>1.3</v>
      </c>
      <c r="D9" s="9">
        <v>1.9</v>
      </c>
      <c r="E9" s="9">
        <v>1.4</v>
      </c>
      <c r="F9" s="9">
        <v>1.2</v>
      </c>
      <c r="G9" s="9">
        <v>1.2</v>
      </c>
      <c r="H9" s="9">
        <v>0.8</v>
      </c>
      <c r="I9" s="9">
        <v>2</v>
      </c>
      <c r="J9" s="9">
        <v>3.1</v>
      </c>
      <c r="K9" s="9">
        <v>2.2</v>
      </c>
      <c r="L9" s="9">
        <v>2.8</v>
      </c>
      <c r="M9" s="9">
        <v>3.8</v>
      </c>
      <c r="N9" s="9">
        <v>3.3</v>
      </c>
      <c r="O9" s="9">
        <v>3.1</v>
      </c>
      <c r="P9" s="9">
        <v>4.5</v>
      </c>
      <c r="Q9" s="9">
        <v>3.5</v>
      </c>
      <c r="R9" s="9">
        <v>4.1</v>
      </c>
      <c r="S9" s="9">
        <v>3.7</v>
      </c>
      <c r="T9" s="9">
        <v>1.8</v>
      </c>
      <c r="U9" s="9">
        <v>1</v>
      </c>
      <c r="V9" s="9">
        <v>2.8</v>
      </c>
      <c r="W9" s="9">
        <v>4.4</v>
      </c>
      <c r="X9" s="9">
        <v>3.6</v>
      </c>
      <c r="Y9" s="9">
        <v>3.4</v>
      </c>
      <c r="Z9" s="45">
        <f t="shared" si="0"/>
        <v>2.5625</v>
      </c>
      <c r="AA9" s="116" t="s">
        <v>16</v>
      </c>
      <c r="AB9" s="9">
        <v>4.8</v>
      </c>
      <c r="AC9" s="123">
        <v>0.9215277777777778</v>
      </c>
      <c r="AD9" s="29">
        <v>6</v>
      </c>
      <c r="AE9" s="116" t="s">
        <v>31</v>
      </c>
      <c r="AF9" s="9">
        <v>9.9</v>
      </c>
      <c r="AG9" s="126">
        <v>0.6270833333333333</v>
      </c>
    </row>
    <row r="10" spans="1:33" ht="14.25" customHeight="1">
      <c r="A10" s="112">
        <v>7</v>
      </c>
      <c r="B10" s="13">
        <v>3</v>
      </c>
      <c r="C10" s="9">
        <v>3.5</v>
      </c>
      <c r="D10" s="9">
        <v>3</v>
      </c>
      <c r="E10" s="9">
        <v>2</v>
      </c>
      <c r="F10" s="9">
        <v>3.1</v>
      </c>
      <c r="G10" s="9">
        <v>3.9</v>
      </c>
      <c r="H10" s="9">
        <v>4.7</v>
      </c>
      <c r="I10" s="9">
        <v>6.6</v>
      </c>
      <c r="J10" s="9">
        <v>4.9</v>
      </c>
      <c r="K10" s="9">
        <v>5.6</v>
      </c>
      <c r="L10" s="9">
        <v>6.6</v>
      </c>
      <c r="M10" s="9">
        <v>7.9</v>
      </c>
      <c r="N10" s="9">
        <v>7.5</v>
      </c>
      <c r="O10" s="9">
        <v>5.4</v>
      </c>
      <c r="P10" s="9">
        <v>6.8</v>
      </c>
      <c r="Q10" s="9">
        <v>3.9</v>
      </c>
      <c r="R10" s="9">
        <v>3.2</v>
      </c>
      <c r="S10" s="9">
        <v>4.5</v>
      </c>
      <c r="T10" s="9">
        <v>5.2</v>
      </c>
      <c r="U10" s="9">
        <v>5.7</v>
      </c>
      <c r="V10" s="9">
        <v>3.8</v>
      </c>
      <c r="W10" s="9">
        <v>2.8</v>
      </c>
      <c r="X10" s="9">
        <v>2.6</v>
      </c>
      <c r="Y10" s="9">
        <v>2.1</v>
      </c>
      <c r="Z10" s="45">
        <f t="shared" si="0"/>
        <v>4.5125</v>
      </c>
      <c r="AA10" s="116" t="s">
        <v>34</v>
      </c>
      <c r="AB10" s="9">
        <v>9</v>
      </c>
      <c r="AC10" s="123">
        <v>0.5277777777777778</v>
      </c>
      <c r="AD10" s="29">
        <v>7</v>
      </c>
      <c r="AE10" s="116" t="s">
        <v>31</v>
      </c>
      <c r="AF10" s="9">
        <v>20.3</v>
      </c>
      <c r="AG10" s="126">
        <v>0.49583333333333335</v>
      </c>
    </row>
    <row r="11" spans="1:33" ht="14.25" customHeight="1">
      <c r="A11" s="112">
        <v>8</v>
      </c>
      <c r="B11" s="13">
        <v>2.7</v>
      </c>
      <c r="C11" s="9">
        <v>1.7</v>
      </c>
      <c r="D11" s="9">
        <v>1.9</v>
      </c>
      <c r="E11" s="9">
        <v>1.9</v>
      </c>
      <c r="F11" s="9">
        <v>2.9</v>
      </c>
      <c r="G11" s="9">
        <v>2.1</v>
      </c>
      <c r="H11" s="9">
        <v>4</v>
      </c>
      <c r="I11" s="9">
        <v>4</v>
      </c>
      <c r="J11" s="9">
        <v>3.1</v>
      </c>
      <c r="K11" s="9">
        <v>2.3</v>
      </c>
      <c r="L11" s="9">
        <v>3.2</v>
      </c>
      <c r="M11" s="9">
        <v>2.8</v>
      </c>
      <c r="N11" s="9">
        <v>3.7</v>
      </c>
      <c r="O11" s="9">
        <v>1.6</v>
      </c>
      <c r="P11" s="9">
        <v>2.1</v>
      </c>
      <c r="Q11" s="9">
        <v>1.9</v>
      </c>
      <c r="R11" s="9">
        <v>1.3</v>
      </c>
      <c r="S11" s="9">
        <v>1.9</v>
      </c>
      <c r="T11" s="9">
        <v>1.7</v>
      </c>
      <c r="U11" s="9">
        <v>2.2</v>
      </c>
      <c r="V11" s="9">
        <v>2.7</v>
      </c>
      <c r="W11" s="9">
        <v>1.8</v>
      </c>
      <c r="X11" s="9">
        <v>1.8</v>
      </c>
      <c r="Y11" s="9">
        <v>0.3</v>
      </c>
      <c r="Z11" s="45">
        <f t="shared" si="0"/>
        <v>2.316666666666667</v>
      </c>
      <c r="AA11" s="116" t="s">
        <v>31</v>
      </c>
      <c r="AB11" s="9">
        <v>4.9</v>
      </c>
      <c r="AC11" s="123">
        <v>0.5361111111111111</v>
      </c>
      <c r="AD11" s="29">
        <v>8</v>
      </c>
      <c r="AE11" s="116" t="s">
        <v>32</v>
      </c>
      <c r="AF11" s="9">
        <v>11.9</v>
      </c>
      <c r="AG11" s="126">
        <v>0.35555555555555557</v>
      </c>
    </row>
    <row r="12" spans="1:33" ht="14.25" customHeight="1">
      <c r="A12" s="112">
        <v>9</v>
      </c>
      <c r="B12" s="13">
        <v>1.9</v>
      </c>
      <c r="C12" s="9">
        <v>2.3</v>
      </c>
      <c r="D12" s="9">
        <v>5.3</v>
      </c>
      <c r="E12" s="9">
        <v>7</v>
      </c>
      <c r="F12" s="9">
        <v>6.1</v>
      </c>
      <c r="G12" s="9">
        <v>5.2</v>
      </c>
      <c r="H12" s="9">
        <v>4.3</v>
      </c>
      <c r="I12" s="9">
        <v>4.8</v>
      </c>
      <c r="J12" s="9">
        <v>4.5</v>
      </c>
      <c r="K12" s="9">
        <v>5</v>
      </c>
      <c r="L12" s="9">
        <v>3.9</v>
      </c>
      <c r="M12" s="9">
        <v>4.5</v>
      </c>
      <c r="N12" s="9">
        <v>3.6</v>
      </c>
      <c r="O12" s="9">
        <v>5</v>
      </c>
      <c r="P12" s="9">
        <v>3.6</v>
      </c>
      <c r="Q12" s="9">
        <v>2.8</v>
      </c>
      <c r="R12" s="9">
        <v>3.4</v>
      </c>
      <c r="S12" s="9">
        <v>2.4</v>
      </c>
      <c r="T12" s="9">
        <v>2.2</v>
      </c>
      <c r="U12" s="9">
        <v>2.2</v>
      </c>
      <c r="V12" s="9">
        <v>1.8</v>
      </c>
      <c r="W12" s="9">
        <v>0.7</v>
      </c>
      <c r="X12" s="9">
        <v>1.5</v>
      </c>
      <c r="Y12" s="9">
        <v>1.1</v>
      </c>
      <c r="Z12" s="45">
        <f t="shared" si="0"/>
        <v>3.545833333333334</v>
      </c>
      <c r="AA12" s="116" t="s">
        <v>18</v>
      </c>
      <c r="AB12" s="9">
        <v>7.3</v>
      </c>
      <c r="AC12" s="123">
        <v>0.1625</v>
      </c>
      <c r="AD12" s="29">
        <v>9</v>
      </c>
      <c r="AE12" s="116" t="s">
        <v>18</v>
      </c>
      <c r="AF12" s="9">
        <v>14</v>
      </c>
      <c r="AG12" s="126">
        <v>0.16666666666666666</v>
      </c>
    </row>
    <row r="13" spans="1:33" ht="14.25" customHeight="1">
      <c r="A13" s="112">
        <v>10</v>
      </c>
      <c r="B13" s="13">
        <v>0.6</v>
      </c>
      <c r="C13" s="9">
        <v>0.8</v>
      </c>
      <c r="D13" s="9">
        <v>0.8</v>
      </c>
      <c r="E13" s="9">
        <v>1.8</v>
      </c>
      <c r="F13" s="9">
        <v>1.2</v>
      </c>
      <c r="G13" s="9">
        <v>0.3</v>
      </c>
      <c r="H13" s="9">
        <v>0.8</v>
      </c>
      <c r="I13" s="9">
        <v>1.2</v>
      </c>
      <c r="J13" s="9">
        <v>2</v>
      </c>
      <c r="K13" s="9">
        <v>1.4</v>
      </c>
      <c r="L13" s="9">
        <v>1.4</v>
      </c>
      <c r="M13" s="9">
        <v>3.2</v>
      </c>
      <c r="N13" s="9">
        <v>3</v>
      </c>
      <c r="O13" s="9">
        <v>2.8</v>
      </c>
      <c r="P13" s="9">
        <v>3.5</v>
      </c>
      <c r="Q13" s="9">
        <v>2.1</v>
      </c>
      <c r="R13" s="9">
        <v>2.8</v>
      </c>
      <c r="S13" s="9">
        <v>1.9</v>
      </c>
      <c r="T13" s="9">
        <v>1.9</v>
      </c>
      <c r="U13" s="9">
        <v>2.1</v>
      </c>
      <c r="V13" s="9">
        <v>1.7</v>
      </c>
      <c r="W13" s="9">
        <v>1.6</v>
      </c>
      <c r="X13" s="9">
        <v>2</v>
      </c>
      <c r="Y13" s="9">
        <v>2.2</v>
      </c>
      <c r="Z13" s="45">
        <f t="shared" si="0"/>
        <v>1.7958333333333336</v>
      </c>
      <c r="AA13" s="116" t="s">
        <v>32</v>
      </c>
      <c r="AB13" s="9">
        <v>4</v>
      </c>
      <c r="AC13" s="123">
        <v>0.5694444444444444</v>
      </c>
      <c r="AD13" s="29">
        <v>10</v>
      </c>
      <c r="AE13" s="116" t="s">
        <v>35</v>
      </c>
      <c r="AF13" s="9">
        <v>9</v>
      </c>
      <c r="AG13" s="126">
        <v>0.6159722222222223</v>
      </c>
    </row>
    <row r="14" spans="1:33" ht="14.25" customHeight="1">
      <c r="A14" s="113">
        <v>11</v>
      </c>
      <c r="B14" s="19">
        <v>2.2</v>
      </c>
      <c r="C14" s="20">
        <v>2</v>
      </c>
      <c r="D14" s="20">
        <v>1.4</v>
      </c>
      <c r="E14" s="20">
        <v>1.3</v>
      </c>
      <c r="F14" s="20">
        <v>2.5</v>
      </c>
      <c r="G14" s="20">
        <v>1</v>
      </c>
      <c r="H14" s="20">
        <v>0.5</v>
      </c>
      <c r="I14" s="20">
        <v>1.8</v>
      </c>
      <c r="J14" s="20">
        <v>1.7</v>
      </c>
      <c r="K14" s="20">
        <v>3</v>
      </c>
      <c r="L14" s="20">
        <v>2.6</v>
      </c>
      <c r="M14" s="20">
        <v>2.4</v>
      </c>
      <c r="N14" s="20">
        <v>2.6</v>
      </c>
      <c r="O14" s="20">
        <v>2.9</v>
      </c>
      <c r="P14" s="20">
        <v>2.6</v>
      </c>
      <c r="Q14" s="20">
        <v>1.4</v>
      </c>
      <c r="R14" s="20">
        <v>1.4</v>
      </c>
      <c r="S14" s="20">
        <v>1.2</v>
      </c>
      <c r="T14" s="20">
        <v>3.6</v>
      </c>
      <c r="U14" s="20">
        <v>2.4</v>
      </c>
      <c r="V14" s="20">
        <v>2.4</v>
      </c>
      <c r="W14" s="20">
        <v>1.7</v>
      </c>
      <c r="X14" s="20">
        <v>2.2</v>
      </c>
      <c r="Y14" s="20">
        <v>1.6</v>
      </c>
      <c r="Z14" s="46">
        <f t="shared" si="0"/>
        <v>2.016666666666667</v>
      </c>
      <c r="AA14" s="117" t="s">
        <v>18</v>
      </c>
      <c r="AB14" s="20">
        <v>4.2</v>
      </c>
      <c r="AC14" s="124">
        <v>0.8069444444444445</v>
      </c>
      <c r="AD14" s="31">
        <v>11</v>
      </c>
      <c r="AE14" s="117" t="s">
        <v>33</v>
      </c>
      <c r="AF14" s="20">
        <v>8.8</v>
      </c>
      <c r="AG14" s="127">
        <v>0.6277777777777778</v>
      </c>
    </row>
    <row r="15" spans="1:33" ht="14.25" customHeight="1">
      <c r="A15" s="112">
        <v>12</v>
      </c>
      <c r="B15" s="13">
        <v>1.2</v>
      </c>
      <c r="C15" s="9">
        <v>1.6</v>
      </c>
      <c r="D15" s="9">
        <v>2</v>
      </c>
      <c r="E15" s="9">
        <v>2</v>
      </c>
      <c r="F15" s="9">
        <v>2.8</v>
      </c>
      <c r="G15" s="9">
        <v>2.2</v>
      </c>
      <c r="H15" s="9">
        <v>2.9</v>
      </c>
      <c r="I15" s="9">
        <v>1.7</v>
      </c>
      <c r="J15" s="9">
        <v>4.7</v>
      </c>
      <c r="K15" s="9">
        <v>4.4</v>
      </c>
      <c r="L15" s="9">
        <v>3.1</v>
      </c>
      <c r="M15" s="9">
        <v>3.7</v>
      </c>
      <c r="N15" s="9">
        <v>3.1</v>
      </c>
      <c r="O15" s="9">
        <v>3.7</v>
      </c>
      <c r="P15" s="9">
        <v>3.4</v>
      </c>
      <c r="Q15" s="9">
        <v>3.5</v>
      </c>
      <c r="R15" s="9">
        <v>3.9</v>
      </c>
      <c r="S15" s="9">
        <v>1.4</v>
      </c>
      <c r="T15" s="9">
        <v>0.9</v>
      </c>
      <c r="U15" s="9">
        <v>3.3</v>
      </c>
      <c r="V15" s="9">
        <v>3.5</v>
      </c>
      <c r="W15" s="9">
        <v>4.1</v>
      </c>
      <c r="X15" s="9">
        <v>5</v>
      </c>
      <c r="Y15" s="9">
        <v>5.1</v>
      </c>
      <c r="Z15" s="45">
        <f t="shared" si="0"/>
        <v>3.0499999999999994</v>
      </c>
      <c r="AA15" s="116" t="s">
        <v>15</v>
      </c>
      <c r="AB15" s="9">
        <v>5.6</v>
      </c>
      <c r="AC15" s="123">
        <v>0.37847222222222227</v>
      </c>
      <c r="AD15" s="29">
        <v>12</v>
      </c>
      <c r="AE15" s="116" t="s">
        <v>32</v>
      </c>
      <c r="AF15" s="9">
        <v>10.9</v>
      </c>
      <c r="AG15" s="126">
        <v>0.5715277777777777</v>
      </c>
    </row>
    <row r="16" spans="1:33" ht="14.25" customHeight="1">
      <c r="A16" s="112">
        <v>13</v>
      </c>
      <c r="B16" s="13">
        <v>5.1</v>
      </c>
      <c r="C16" s="9">
        <v>6.1</v>
      </c>
      <c r="D16" s="9">
        <v>2.2</v>
      </c>
      <c r="E16" s="9">
        <v>0.9</v>
      </c>
      <c r="F16" s="9">
        <v>1.1</v>
      </c>
      <c r="G16" s="9">
        <v>0.6</v>
      </c>
      <c r="H16" s="9">
        <v>1.1</v>
      </c>
      <c r="I16" s="9">
        <v>2</v>
      </c>
      <c r="J16" s="9">
        <v>2.2</v>
      </c>
      <c r="K16" s="9">
        <v>2.7</v>
      </c>
      <c r="L16" s="9">
        <v>2.9</v>
      </c>
      <c r="M16" s="9">
        <v>2.9</v>
      </c>
      <c r="N16" s="9">
        <v>2.5</v>
      </c>
      <c r="O16" s="9">
        <v>4.1</v>
      </c>
      <c r="P16" s="9">
        <v>3.7</v>
      </c>
      <c r="Q16" s="9">
        <v>3.6</v>
      </c>
      <c r="R16" s="9">
        <v>3.7</v>
      </c>
      <c r="S16" s="9">
        <v>3.3</v>
      </c>
      <c r="T16" s="9">
        <v>1.1</v>
      </c>
      <c r="U16" s="9">
        <v>1.7</v>
      </c>
      <c r="V16" s="9">
        <v>1.9</v>
      </c>
      <c r="W16" s="9">
        <v>2</v>
      </c>
      <c r="X16" s="9">
        <v>1.4</v>
      </c>
      <c r="Y16" s="9">
        <v>1</v>
      </c>
      <c r="Z16" s="45">
        <f t="shared" si="0"/>
        <v>2.4916666666666667</v>
      </c>
      <c r="AA16" s="116" t="s">
        <v>15</v>
      </c>
      <c r="AB16" s="9">
        <v>6.6</v>
      </c>
      <c r="AC16" s="123">
        <v>0.0875</v>
      </c>
      <c r="AD16" s="29">
        <v>13</v>
      </c>
      <c r="AE16" s="116" t="s">
        <v>15</v>
      </c>
      <c r="AF16" s="9">
        <v>11.6</v>
      </c>
      <c r="AG16" s="126">
        <v>0.07916666666666666</v>
      </c>
    </row>
    <row r="17" spans="1:33" ht="14.25" customHeight="1">
      <c r="A17" s="112">
        <v>14</v>
      </c>
      <c r="B17" s="13">
        <v>1.4</v>
      </c>
      <c r="C17" s="9">
        <v>1.5</v>
      </c>
      <c r="D17" s="9">
        <v>1.5</v>
      </c>
      <c r="E17" s="9">
        <v>1.6</v>
      </c>
      <c r="F17" s="9">
        <v>1.5</v>
      </c>
      <c r="G17" s="9">
        <v>0.3</v>
      </c>
      <c r="H17" s="9">
        <v>2.2</v>
      </c>
      <c r="I17" s="9">
        <v>1.7</v>
      </c>
      <c r="J17" s="9">
        <v>2.2</v>
      </c>
      <c r="K17" s="9">
        <v>2.8</v>
      </c>
      <c r="L17" s="9">
        <v>2.7</v>
      </c>
      <c r="M17" s="9">
        <v>2.7</v>
      </c>
      <c r="N17" s="9">
        <v>3</v>
      </c>
      <c r="O17" s="9">
        <v>3.6</v>
      </c>
      <c r="P17" s="9">
        <v>3.7</v>
      </c>
      <c r="Q17" s="9">
        <v>3</v>
      </c>
      <c r="R17" s="9">
        <v>3.6</v>
      </c>
      <c r="S17" s="9">
        <v>1.9</v>
      </c>
      <c r="T17" s="9">
        <v>2.8</v>
      </c>
      <c r="U17" s="9">
        <v>4.1</v>
      </c>
      <c r="V17" s="9">
        <v>3.6</v>
      </c>
      <c r="W17" s="9">
        <v>2.5</v>
      </c>
      <c r="X17" s="9">
        <v>2.3</v>
      </c>
      <c r="Y17" s="9">
        <v>2.4</v>
      </c>
      <c r="Z17" s="45">
        <f t="shared" si="0"/>
        <v>2.4416666666666664</v>
      </c>
      <c r="AA17" s="116" t="s">
        <v>31</v>
      </c>
      <c r="AB17" s="9">
        <v>4.7</v>
      </c>
      <c r="AC17" s="123">
        <v>0.6944444444444445</v>
      </c>
      <c r="AD17" s="29">
        <v>14</v>
      </c>
      <c r="AE17" s="116" t="s">
        <v>31</v>
      </c>
      <c r="AF17" s="9">
        <v>10.5</v>
      </c>
      <c r="AG17" s="126">
        <v>0.6923611111111111</v>
      </c>
    </row>
    <row r="18" spans="1:33" ht="14.25" customHeight="1">
      <c r="A18" s="112">
        <v>15</v>
      </c>
      <c r="B18" s="13">
        <v>1.8</v>
      </c>
      <c r="C18" s="9">
        <v>2.2</v>
      </c>
      <c r="D18" s="9">
        <v>2.1</v>
      </c>
      <c r="E18" s="9">
        <v>2.6</v>
      </c>
      <c r="F18" s="9">
        <v>2.3</v>
      </c>
      <c r="G18" s="9">
        <v>1.8</v>
      </c>
      <c r="H18" s="9">
        <v>2.4</v>
      </c>
      <c r="I18" s="9">
        <v>3.6</v>
      </c>
      <c r="J18" s="9">
        <v>3.6</v>
      </c>
      <c r="K18" s="9">
        <v>3.8</v>
      </c>
      <c r="L18" s="9">
        <v>3.5</v>
      </c>
      <c r="M18" s="9">
        <v>3.5</v>
      </c>
      <c r="N18" s="9">
        <v>4.6</v>
      </c>
      <c r="O18" s="9">
        <v>4.7</v>
      </c>
      <c r="P18" s="9">
        <v>3.2</v>
      </c>
      <c r="Q18" s="9">
        <v>3.8</v>
      </c>
      <c r="R18" s="9">
        <v>3.3</v>
      </c>
      <c r="S18" s="9">
        <v>4.3</v>
      </c>
      <c r="T18" s="9">
        <v>4</v>
      </c>
      <c r="U18" s="9">
        <v>4.2</v>
      </c>
      <c r="V18" s="9">
        <v>3.2</v>
      </c>
      <c r="W18" s="9">
        <v>2.7</v>
      </c>
      <c r="X18" s="9">
        <v>3.6</v>
      </c>
      <c r="Y18" s="9">
        <v>3.3</v>
      </c>
      <c r="Z18" s="45">
        <f t="shared" si="0"/>
        <v>3.2541666666666664</v>
      </c>
      <c r="AA18" s="116" t="s">
        <v>31</v>
      </c>
      <c r="AB18" s="9">
        <v>5.6</v>
      </c>
      <c r="AC18" s="123">
        <v>0.5479166666666667</v>
      </c>
      <c r="AD18" s="29">
        <v>15</v>
      </c>
      <c r="AE18" s="116" t="s">
        <v>35</v>
      </c>
      <c r="AF18" s="9">
        <v>12.3</v>
      </c>
      <c r="AG18" s="126">
        <v>0.4930555555555556</v>
      </c>
    </row>
    <row r="19" spans="1:33" ht="14.25" customHeight="1">
      <c r="A19" s="112">
        <v>16</v>
      </c>
      <c r="B19" s="13">
        <v>3.1</v>
      </c>
      <c r="C19" s="9">
        <v>2.8</v>
      </c>
      <c r="D19" s="9">
        <v>2</v>
      </c>
      <c r="E19" s="9">
        <v>2.2</v>
      </c>
      <c r="F19" s="9">
        <v>1.8</v>
      </c>
      <c r="G19" s="9">
        <v>2</v>
      </c>
      <c r="H19" s="9">
        <v>1.8</v>
      </c>
      <c r="I19" s="9">
        <v>2.1</v>
      </c>
      <c r="J19" s="9">
        <v>2.2</v>
      </c>
      <c r="K19" s="9">
        <v>1.6</v>
      </c>
      <c r="L19" s="9">
        <v>2</v>
      </c>
      <c r="M19" s="9">
        <v>1.6</v>
      </c>
      <c r="N19" s="9">
        <v>2.1</v>
      </c>
      <c r="O19" s="9">
        <v>2.4</v>
      </c>
      <c r="P19" s="9">
        <v>2.8</v>
      </c>
      <c r="Q19" s="9">
        <v>2</v>
      </c>
      <c r="R19" s="9">
        <v>1.9</v>
      </c>
      <c r="S19" s="9">
        <v>1.8</v>
      </c>
      <c r="T19" s="9">
        <v>0.3</v>
      </c>
      <c r="U19" s="9">
        <v>2.6</v>
      </c>
      <c r="V19" s="9">
        <v>1.2</v>
      </c>
      <c r="W19" s="9">
        <v>3</v>
      </c>
      <c r="X19" s="9">
        <v>3.8</v>
      </c>
      <c r="Y19" s="9">
        <v>2</v>
      </c>
      <c r="Z19" s="45">
        <f t="shared" si="0"/>
        <v>2.129166666666667</v>
      </c>
      <c r="AA19" s="116" t="s">
        <v>17</v>
      </c>
      <c r="AB19" s="9">
        <v>7.9</v>
      </c>
      <c r="AC19" s="123">
        <v>0.9375</v>
      </c>
      <c r="AD19" s="29">
        <v>16</v>
      </c>
      <c r="AE19" s="116" t="s">
        <v>14</v>
      </c>
      <c r="AF19" s="9">
        <v>15.7</v>
      </c>
      <c r="AG19" s="126">
        <v>0.9319444444444445</v>
      </c>
    </row>
    <row r="20" spans="1:33" ht="14.25" customHeight="1">
      <c r="A20" s="112">
        <v>17</v>
      </c>
      <c r="B20" s="13">
        <v>2.6</v>
      </c>
      <c r="C20" s="9">
        <v>2.4</v>
      </c>
      <c r="D20" s="9">
        <v>2.6</v>
      </c>
      <c r="E20" s="9">
        <v>1.3</v>
      </c>
      <c r="F20" s="9">
        <v>2.3</v>
      </c>
      <c r="G20" s="9">
        <v>1</v>
      </c>
      <c r="H20" s="9">
        <v>2</v>
      </c>
      <c r="I20" s="9">
        <v>3</v>
      </c>
      <c r="J20" s="9">
        <v>3.1</v>
      </c>
      <c r="K20" s="10">
        <v>3.4</v>
      </c>
      <c r="L20" s="9">
        <v>5.1</v>
      </c>
      <c r="M20" s="9">
        <v>4.4</v>
      </c>
      <c r="N20" s="9">
        <v>3.8</v>
      </c>
      <c r="O20" s="9">
        <v>3.1</v>
      </c>
      <c r="P20" s="9">
        <v>3</v>
      </c>
      <c r="Q20" s="9">
        <v>2.4</v>
      </c>
      <c r="R20" s="9">
        <v>2.7</v>
      </c>
      <c r="S20" s="9">
        <v>1.4</v>
      </c>
      <c r="T20" s="9">
        <v>1.9</v>
      </c>
      <c r="U20" s="9">
        <v>1.8</v>
      </c>
      <c r="V20" s="9">
        <v>1.7</v>
      </c>
      <c r="W20" s="9">
        <v>2.3</v>
      </c>
      <c r="X20" s="9">
        <v>1.6</v>
      </c>
      <c r="Y20" s="9">
        <v>2.4</v>
      </c>
      <c r="Z20" s="45">
        <f t="shared" si="0"/>
        <v>2.5541666666666663</v>
      </c>
      <c r="AA20" s="116" t="s">
        <v>36</v>
      </c>
      <c r="AB20" s="9">
        <v>5.5</v>
      </c>
      <c r="AC20" s="123">
        <v>0.4666666666666666</v>
      </c>
      <c r="AD20" s="29">
        <v>17</v>
      </c>
      <c r="AE20" s="116" t="s">
        <v>17</v>
      </c>
      <c r="AF20" s="9">
        <v>10.2</v>
      </c>
      <c r="AG20" s="126">
        <v>0.39305555555555555</v>
      </c>
    </row>
    <row r="21" spans="1:33" ht="14.25" customHeight="1">
      <c r="A21" s="112">
        <v>18</v>
      </c>
      <c r="B21" s="13">
        <v>2.7</v>
      </c>
      <c r="C21" s="9">
        <v>3.1</v>
      </c>
      <c r="D21" s="9">
        <v>3</v>
      </c>
      <c r="E21" s="9">
        <v>2.7</v>
      </c>
      <c r="F21" s="9">
        <v>2.5</v>
      </c>
      <c r="G21" s="9">
        <v>2.7</v>
      </c>
      <c r="H21" s="9">
        <v>4.9</v>
      </c>
      <c r="I21" s="9">
        <v>3.7</v>
      </c>
      <c r="J21" s="9">
        <v>3.8</v>
      </c>
      <c r="K21" s="9">
        <v>4.4</v>
      </c>
      <c r="L21" s="9">
        <v>3.5</v>
      </c>
      <c r="M21" s="9">
        <v>4.5</v>
      </c>
      <c r="N21" s="9">
        <v>4.1</v>
      </c>
      <c r="O21" s="9">
        <v>3.7</v>
      </c>
      <c r="P21" s="9">
        <v>3.3</v>
      </c>
      <c r="Q21" s="9">
        <v>3.5</v>
      </c>
      <c r="R21" s="9">
        <v>3.6</v>
      </c>
      <c r="S21" s="9">
        <v>3.3</v>
      </c>
      <c r="T21" s="9">
        <v>3.3</v>
      </c>
      <c r="U21" s="9">
        <v>2.9</v>
      </c>
      <c r="V21" s="9">
        <v>2.6</v>
      </c>
      <c r="W21" s="9">
        <v>2.5</v>
      </c>
      <c r="X21" s="9">
        <v>2.3</v>
      </c>
      <c r="Y21" s="9">
        <v>1.7</v>
      </c>
      <c r="Z21" s="45">
        <f t="shared" si="0"/>
        <v>3.2624999999999997</v>
      </c>
      <c r="AA21" s="116" t="s">
        <v>16</v>
      </c>
      <c r="AB21" s="9">
        <v>5.2</v>
      </c>
      <c r="AC21" s="123">
        <v>0.39305555555555555</v>
      </c>
      <c r="AD21" s="29">
        <v>18</v>
      </c>
      <c r="AE21" s="116" t="s">
        <v>31</v>
      </c>
      <c r="AF21" s="9">
        <v>11.2</v>
      </c>
      <c r="AG21" s="126">
        <v>0.5388888888888889</v>
      </c>
    </row>
    <row r="22" spans="1:33" ht="14.25" customHeight="1">
      <c r="A22" s="112">
        <v>19</v>
      </c>
      <c r="B22" s="13">
        <v>2.3</v>
      </c>
      <c r="C22" s="9">
        <v>1.8</v>
      </c>
      <c r="D22" s="9">
        <v>1.5</v>
      </c>
      <c r="E22" s="9">
        <v>1</v>
      </c>
      <c r="F22" s="9">
        <v>1.8</v>
      </c>
      <c r="G22" s="9">
        <v>1.8</v>
      </c>
      <c r="H22" s="9">
        <v>4</v>
      </c>
      <c r="I22" s="9">
        <v>3.3</v>
      </c>
      <c r="J22" s="9">
        <v>4.2</v>
      </c>
      <c r="K22" s="9">
        <v>3.4</v>
      </c>
      <c r="L22" s="9">
        <v>4.3</v>
      </c>
      <c r="M22" s="9">
        <v>4.9</v>
      </c>
      <c r="N22" s="9">
        <v>4.4</v>
      </c>
      <c r="O22" s="9">
        <v>6.9</v>
      </c>
      <c r="P22" s="9">
        <v>6.1</v>
      </c>
      <c r="Q22" s="9">
        <v>5.7</v>
      </c>
      <c r="R22" s="9">
        <v>1.9</v>
      </c>
      <c r="S22" s="9">
        <v>1.2</v>
      </c>
      <c r="T22" s="9">
        <v>1</v>
      </c>
      <c r="U22" s="9">
        <v>1.2</v>
      </c>
      <c r="V22" s="9">
        <v>1.3</v>
      </c>
      <c r="W22" s="9">
        <v>1.2</v>
      </c>
      <c r="X22" s="9">
        <v>1.7</v>
      </c>
      <c r="Y22" s="9">
        <v>0.6</v>
      </c>
      <c r="Z22" s="45">
        <f t="shared" si="0"/>
        <v>2.8125</v>
      </c>
      <c r="AA22" s="116" t="s">
        <v>34</v>
      </c>
      <c r="AB22" s="9">
        <v>7.5</v>
      </c>
      <c r="AC22" s="123">
        <v>0.5868055555555556</v>
      </c>
      <c r="AD22" s="29">
        <v>19</v>
      </c>
      <c r="AE22" s="116" t="s">
        <v>16</v>
      </c>
      <c r="AF22" s="9">
        <v>17.6</v>
      </c>
      <c r="AG22" s="126">
        <v>0.6479166666666667</v>
      </c>
    </row>
    <row r="23" spans="1:33" ht="14.25" customHeight="1">
      <c r="A23" s="112">
        <v>20</v>
      </c>
      <c r="B23" s="13">
        <v>1.4</v>
      </c>
      <c r="C23" s="9">
        <v>1.7</v>
      </c>
      <c r="D23" s="9">
        <v>1.3</v>
      </c>
      <c r="E23" s="9">
        <v>1.9</v>
      </c>
      <c r="F23" s="9">
        <v>0.8</v>
      </c>
      <c r="G23" s="9">
        <v>1.3</v>
      </c>
      <c r="H23" s="9">
        <v>0.8</v>
      </c>
      <c r="I23" s="9">
        <v>2.1</v>
      </c>
      <c r="J23" s="9">
        <v>1.7</v>
      </c>
      <c r="K23" s="9">
        <v>2.3</v>
      </c>
      <c r="L23" s="9">
        <v>2.2</v>
      </c>
      <c r="M23" s="9">
        <v>3</v>
      </c>
      <c r="N23" s="9">
        <v>2.1</v>
      </c>
      <c r="O23" s="9">
        <v>2.1</v>
      </c>
      <c r="P23" s="9">
        <v>3.6</v>
      </c>
      <c r="Q23" s="9">
        <v>3.8</v>
      </c>
      <c r="R23" s="9">
        <v>2.2</v>
      </c>
      <c r="S23" s="9">
        <v>2.3</v>
      </c>
      <c r="T23" s="9">
        <v>2.2</v>
      </c>
      <c r="U23" s="9">
        <v>2.2</v>
      </c>
      <c r="V23" s="9">
        <v>1.8</v>
      </c>
      <c r="W23" s="9">
        <v>1.4</v>
      </c>
      <c r="X23" s="9">
        <v>1.8</v>
      </c>
      <c r="Y23" s="9">
        <v>1</v>
      </c>
      <c r="Z23" s="45">
        <f t="shared" si="0"/>
        <v>1.9583333333333333</v>
      </c>
      <c r="AA23" s="116" t="s">
        <v>36</v>
      </c>
      <c r="AB23" s="9">
        <v>3.9</v>
      </c>
      <c r="AC23" s="123">
        <v>0.6548611111111111</v>
      </c>
      <c r="AD23" s="29">
        <v>20</v>
      </c>
      <c r="AE23" s="116" t="s">
        <v>33</v>
      </c>
      <c r="AF23" s="9">
        <v>6.6</v>
      </c>
      <c r="AG23" s="126">
        <v>0.6263888888888889</v>
      </c>
    </row>
    <row r="24" spans="1:33" ht="14.25" customHeight="1">
      <c r="A24" s="113">
        <v>21</v>
      </c>
      <c r="B24" s="19">
        <v>0.8</v>
      </c>
      <c r="C24" s="20">
        <v>1.2</v>
      </c>
      <c r="D24" s="20">
        <v>1.6</v>
      </c>
      <c r="E24" s="20">
        <v>1.8</v>
      </c>
      <c r="F24" s="20">
        <v>0.4</v>
      </c>
      <c r="G24" s="20">
        <v>1.1</v>
      </c>
      <c r="H24" s="20">
        <v>1.6</v>
      </c>
      <c r="I24" s="20">
        <v>3.6</v>
      </c>
      <c r="J24" s="20">
        <v>2.4</v>
      </c>
      <c r="K24" s="20">
        <v>2.5</v>
      </c>
      <c r="L24" s="20">
        <v>2.5</v>
      </c>
      <c r="M24" s="20">
        <v>3</v>
      </c>
      <c r="N24" s="20">
        <v>3.4</v>
      </c>
      <c r="O24" s="20">
        <v>3.8</v>
      </c>
      <c r="P24" s="20">
        <v>4.2</v>
      </c>
      <c r="Q24" s="20">
        <v>3.6</v>
      </c>
      <c r="R24" s="20">
        <v>4</v>
      </c>
      <c r="S24" s="20">
        <v>3.8</v>
      </c>
      <c r="T24" s="20">
        <v>3.9</v>
      </c>
      <c r="U24" s="20">
        <v>3.2</v>
      </c>
      <c r="V24" s="20">
        <v>2.2</v>
      </c>
      <c r="W24" s="20">
        <v>2.5</v>
      </c>
      <c r="X24" s="20">
        <v>2.3</v>
      </c>
      <c r="Y24" s="20">
        <v>1.6</v>
      </c>
      <c r="Z24" s="46">
        <f t="shared" si="0"/>
        <v>2.5416666666666665</v>
      </c>
      <c r="AA24" s="117" t="s">
        <v>36</v>
      </c>
      <c r="AB24" s="20">
        <v>5.4</v>
      </c>
      <c r="AC24" s="124">
        <v>0.5541666666666667</v>
      </c>
      <c r="AD24" s="31">
        <v>21</v>
      </c>
      <c r="AE24" s="117" t="s">
        <v>20</v>
      </c>
      <c r="AF24" s="20">
        <v>8.2</v>
      </c>
      <c r="AG24" s="127">
        <v>0.7361111111111112</v>
      </c>
    </row>
    <row r="25" spans="1:33" ht="14.25" customHeight="1">
      <c r="A25" s="112">
        <v>22</v>
      </c>
      <c r="B25" s="13">
        <v>1.1</v>
      </c>
      <c r="C25" s="9">
        <v>0.2</v>
      </c>
      <c r="D25" s="9">
        <v>1.1</v>
      </c>
      <c r="E25" s="9">
        <v>3.3</v>
      </c>
      <c r="F25" s="9">
        <v>2.2</v>
      </c>
      <c r="G25" s="9">
        <v>3.2</v>
      </c>
      <c r="H25" s="9">
        <v>2.3</v>
      </c>
      <c r="I25" s="9">
        <v>2.5</v>
      </c>
      <c r="J25" s="9">
        <v>1.9</v>
      </c>
      <c r="K25" s="9">
        <v>1.9</v>
      </c>
      <c r="L25" s="9">
        <v>1.2</v>
      </c>
      <c r="M25" s="9">
        <v>1.7</v>
      </c>
      <c r="N25" s="9">
        <v>1.4</v>
      </c>
      <c r="O25" s="9">
        <v>2.1</v>
      </c>
      <c r="P25" s="9">
        <v>1.2</v>
      </c>
      <c r="Q25" s="9">
        <v>1.6</v>
      </c>
      <c r="R25" s="9">
        <v>1</v>
      </c>
      <c r="S25" s="9">
        <v>2.9</v>
      </c>
      <c r="T25" s="9">
        <v>1.5</v>
      </c>
      <c r="U25" s="9">
        <v>1.5</v>
      </c>
      <c r="V25" s="9">
        <v>1.9</v>
      </c>
      <c r="W25" s="9">
        <v>0.9</v>
      </c>
      <c r="X25" s="9">
        <v>1.5</v>
      </c>
      <c r="Y25" s="9">
        <v>1</v>
      </c>
      <c r="Z25" s="45">
        <f t="shared" si="0"/>
        <v>1.7124999999999997</v>
      </c>
      <c r="AA25" s="116" t="s">
        <v>21</v>
      </c>
      <c r="AB25" s="9">
        <v>3.6</v>
      </c>
      <c r="AC25" s="123">
        <v>0.175</v>
      </c>
      <c r="AD25" s="29">
        <v>22</v>
      </c>
      <c r="AE25" s="116" t="s">
        <v>21</v>
      </c>
      <c r="AF25" s="9">
        <v>5.9</v>
      </c>
      <c r="AG25" s="126">
        <v>0.17361111111111113</v>
      </c>
    </row>
    <row r="26" spans="1:33" ht="14.25" customHeight="1">
      <c r="A26" s="112">
        <v>23</v>
      </c>
      <c r="B26" s="13">
        <v>0.6</v>
      </c>
      <c r="C26" s="9">
        <v>1.3</v>
      </c>
      <c r="D26" s="9">
        <v>1.6</v>
      </c>
      <c r="E26" s="9">
        <v>1.2</v>
      </c>
      <c r="F26" s="9">
        <v>0.9</v>
      </c>
      <c r="G26" s="9">
        <v>1.6</v>
      </c>
      <c r="H26" s="9">
        <v>2.5</v>
      </c>
      <c r="I26" s="9">
        <v>2.7</v>
      </c>
      <c r="J26" s="9">
        <v>3.8</v>
      </c>
      <c r="K26" s="9">
        <v>2.6</v>
      </c>
      <c r="L26" s="9">
        <v>2</v>
      </c>
      <c r="M26" s="9">
        <v>2.8</v>
      </c>
      <c r="N26" s="9">
        <v>3.3</v>
      </c>
      <c r="O26" s="9">
        <v>3.9</v>
      </c>
      <c r="P26" s="9">
        <v>2.3</v>
      </c>
      <c r="Q26" s="9">
        <v>2.7</v>
      </c>
      <c r="R26" s="9">
        <v>3.7</v>
      </c>
      <c r="S26" s="9">
        <v>2.7</v>
      </c>
      <c r="T26" s="9">
        <v>3.4</v>
      </c>
      <c r="U26" s="9">
        <v>3.9</v>
      </c>
      <c r="V26" s="9">
        <v>4.2</v>
      </c>
      <c r="W26" s="9">
        <v>4.5</v>
      </c>
      <c r="X26" s="9">
        <v>4.2</v>
      </c>
      <c r="Y26" s="9">
        <v>3.9</v>
      </c>
      <c r="Z26" s="45">
        <f t="shared" si="0"/>
        <v>2.7625000000000006</v>
      </c>
      <c r="AA26" s="116" t="s">
        <v>18</v>
      </c>
      <c r="AB26" s="9">
        <v>5.3</v>
      </c>
      <c r="AC26" s="123">
        <v>0.688888888888889</v>
      </c>
      <c r="AD26" s="29">
        <v>23</v>
      </c>
      <c r="AE26" s="116" t="s">
        <v>21</v>
      </c>
      <c r="AF26" s="9">
        <v>10</v>
      </c>
      <c r="AG26" s="126">
        <v>0.9625</v>
      </c>
    </row>
    <row r="27" spans="1:33" ht="14.25" customHeight="1">
      <c r="A27" s="112">
        <v>24</v>
      </c>
      <c r="B27" s="13">
        <v>4.6</v>
      </c>
      <c r="C27" s="9">
        <v>5.1</v>
      </c>
      <c r="D27" s="9">
        <v>5.2</v>
      </c>
      <c r="E27" s="9">
        <v>5.3</v>
      </c>
      <c r="F27" s="9">
        <v>5.4</v>
      </c>
      <c r="G27" s="9">
        <v>6.1</v>
      </c>
      <c r="H27" s="9">
        <v>5.8</v>
      </c>
      <c r="I27" s="9">
        <v>5.1</v>
      </c>
      <c r="J27" s="9">
        <v>6.2</v>
      </c>
      <c r="K27" s="9">
        <v>6.8</v>
      </c>
      <c r="L27" s="9">
        <v>6.2</v>
      </c>
      <c r="M27" s="9">
        <v>5.8</v>
      </c>
      <c r="N27" s="9">
        <v>5.1</v>
      </c>
      <c r="O27" s="9">
        <v>3.9</v>
      </c>
      <c r="P27" s="9">
        <v>3.8</v>
      </c>
      <c r="Q27" s="9">
        <v>2.9</v>
      </c>
      <c r="R27" s="9">
        <v>2.2</v>
      </c>
      <c r="S27" s="9">
        <v>3</v>
      </c>
      <c r="T27" s="9">
        <v>1.8</v>
      </c>
      <c r="U27" s="9">
        <v>1</v>
      </c>
      <c r="V27" s="9">
        <v>2.7</v>
      </c>
      <c r="W27" s="9">
        <v>1.2</v>
      </c>
      <c r="X27" s="9">
        <v>1.4</v>
      </c>
      <c r="Y27" s="9">
        <v>1</v>
      </c>
      <c r="Z27" s="45">
        <f t="shared" si="0"/>
        <v>4.066666666666667</v>
      </c>
      <c r="AA27" s="116" t="s">
        <v>18</v>
      </c>
      <c r="AB27" s="9">
        <v>7.6</v>
      </c>
      <c r="AC27" s="123">
        <v>0.4444444444444444</v>
      </c>
      <c r="AD27" s="29">
        <v>24</v>
      </c>
      <c r="AE27" s="116" t="s">
        <v>18</v>
      </c>
      <c r="AF27" s="9">
        <v>16.2</v>
      </c>
      <c r="AG27" s="126">
        <v>0.4277777777777778</v>
      </c>
    </row>
    <row r="28" spans="1:33" ht="14.25" customHeight="1">
      <c r="A28" s="112">
        <v>25</v>
      </c>
      <c r="B28" s="13">
        <v>0.5</v>
      </c>
      <c r="C28" s="9">
        <v>0.3</v>
      </c>
      <c r="D28" s="9">
        <v>1.1</v>
      </c>
      <c r="E28" s="9">
        <v>0.9</v>
      </c>
      <c r="F28" s="9">
        <v>0.5</v>
      </c>
      <c r="G28" s="9">
        <v>0.3</v>
      </c>
      <c r="H28" s="9">
        <v>2.9</v>
      </c>
      <c r="I28" s="9">
        <v>2.6</v>
      </c>
      <c r="J28" s="9">
        <v>2.2</v>
      </c>
      <c r="K28" s="9">
        <v>2.5</v>
      </c>
      <c r="L28" s="9">
        <v>2.5</v>
      </c>
      <c r="M28" s="9">
        <v>2</v>
      </c>
      <c r="N28" s="9">
        <v>1.6</v>
      </c>
      <c r="O28" s="9">
        <v>2.5</v>
      </c>
      <c r="P28" s="9">
        <v>2</v>
      </c>
      <c r="Q28" s="9">
        <v>0.9</v>
      </c>
      <c r="R28" s="9">
        <v>2.1</v>
      </c>
      <c r="S28" s="9">
        <v>1.3</v>
      </c>
      <c r="T28" s="9">
        <v>2.3</v>
      </c>
      <c r="U28" s="9">
        <v>2.4</v>
      </c>
      <c r="V28" s="9">
        <v>1.6</v>
      </c>
      <c r="W28" s="9">
        <v>1.5</v>
      </c>
      <c r="X28" s="9">
        <v>1.3</v>
      </c>
      <c r="Y28" s="9">
        <v>1.2</v>
      </c>
      <c r="Z28" s="45">
        <f t="shared" si="0"/>
        <v>1.6250000000000002</v>
      </c>
      <c r="AA28" s="116" t="s">
        <v>14</v>
      </c>
      <c r="AB28" s="9">
        <v>3.5</v>
      </c>
      <c r="AC28" s="123">
        <v>0.4368055555555555</v>
      </c>
      <c r="AD28" s="29">
        <v>25</v>
      </c>
      <c r="AE28" s="116" t="s">
        <v>16</v>
      </c>
      <c r="AF28" s="9">
        <v>7.3</v>
      </c>
      <c r="AG28" s="126">
        <v>0.4305555555555556</v>
      </c>
    </row>
    <row r="29" spans="1:33" ht="14.25" customHeight="1">
      <c r="A29" s="112">
        <v>26</v>
      </c>
      <c r="B29" s="13">
        <v>0.6</v>
      </c>
      <c r="C29" s="9">
        <v>1.6</v>
      </c>
      <c r="D29" s="9">
        <v>0.3</v>
      </c>
      <c r="E29" s="9">
        <v>2.2</v>
      </c>
      <c r="F29" s="9">
        <v>2.8</v>
      </c>
      <c r="G29" s="9">
        <v>2.3</v>
      </c>
      <c r="H29" s="9">
        <v>1.3</v>
      </c>
      <c r="I29" s="9">
        <v>2.2</v>
      </c>
      <c r="J29" s="9">
        <v>3</v>
      </c>
      <c r="K29" s="9">
        <v>3</v>
      </c>
      <c r="L29" s="9">
        <v>3</v>
      </c>
      <c r="M29" s="9">
        <v>3</v>
      </c>
      <c r="N29" s="9">
        <v>1.3</v>
      </c>
      <c r="O29" s="9">
        <v>3.2</v>
      </c>
      <c r="P29" s="9">
        <v>2.7</v>
      </c>
      <c r="Q29" s="9">
        <v>1</v>
      </c>
      <c r="R29" s="9">
        <v>1.7</v>
      </c>
      <c r="S29" s="9">
        <v>1.5</v>
      </c>
      <c r="T29" s="9">
        <v>0.8</v>
      </c>
      <c r="U29" s="9">
        <v>1.5</v>
      </c>
      <c r="V29" s="9">
        <v>1.7</v>
      </c>
      <c r="W29" s="9">
        <v>1.2</v>
      </c>
      <c r="X29" s="9">
        <v>0.9</v>
      </c>
      <c r="Y29" s="9">
        <v>1.9</v>
      </c>
      <c r="Z29" s="45">
        <f t="shared" si="0"/>
        <v>1.8625</v>
      </c>
      <c r="AA29" s="116" t="s">
        <v>16</v>
      </c>
      <c r="AB29" s="9">
        <v>4.3</v>
      </c>
      <c r="AC29" s="123">
        <v>0.5979166666666667</v>
      </c>
      <c r="AD29" s="29">
        <v>26</v>
      </c>
      <c r="AE29" s="116" t="s">
        <v>16</v>
      </c>
      <c r="AF29" s="9">
        <v>7.6</v>
      </c>
      <c r="AG29" s="126">
        <v>0.5993055555555555</v>
      </c>
    </row>
    <row r="30" spans="1:33" ht="14.25" customHeight="1">
      <c r="A30" s="112">
        <v>27</v>
      </c>
      <c r="B30" s="13">
        <v>1.5</v>
      </c>
      <c r="C30" s="9">
        <v>1.9</v>
      </c>
      <c r="D30" s="9">
        <v>0.3</v>
      </c>
      <c r="E30" s="9">
        <v>2.1</v>
      </c>
      <c r="F30" s="9">
        <v>2.2</v>
      </c>
      <c r="G30" s="9">
        <v>1.6</v>
      </c>
      <c r="H30" s="9">
        <v>0.8</v>
      </c>
      <c r="I30" s="9">
        <v>1.4</v>
      </c>
      <c r="J30" s="9">
        <v>0.2</v>
      </c>
      <c r="K30" s="9">
        <v>1.6</v>
      </c>
      <c r="L30" s="9">
        <v>2</v>
      </c>
      <c r="M30" s="9">
        <v>1.9</v>
      </c>
      <c r="N30" s="9">
        <v>1.7</v>
      </c>
      <c r="O30" s="9">
        <v>1.4</v>
      </c>
      <c r="P30" s="9">
        <v>1.1</v>
      </c>
      <c r="Q30" s="9">
        <v>1.3</v>
      </c>
      <c r="R30" s="9">
        <v>1.6</v>
      </c>
      <c r="S30" s="9">
        <v>1.6</v>
      </c>
      <c r="T30" s="9">
        <v>1.5</v>
      </c>
      <c r="U30" s="9">
        <v>1.6</v>
      </c>
      <c r="V30" s="9">
        <v>2</v>
      </c>
      <c r="W30" s="9">
        <v>1.1</v>
      </c>
      <c r="X30" s="9">
        <v>1.4</v>
      </c>
      <c r="Y30" s="9">
        <v>1.5</v>
      </c>
      <c r="Z30" s="45">
        <f t="shared" si="0"/>
        <v>1.4708333333333334</v>
      </c>
      <c r="AA30" s="116" t="s">
        <v>33</v>
      </c>
      <c r="AB30" s="9">
        <v>3.2</v>
      </c>
      <c r="AC30" s="123">
        <v>0.5618055555555556</v>
      </c>
      <c r="AD30" s="29">
        <v>27</v>
      </c>
      <c r="AE30" s="116" t="s">
        <v>30</v>
      </c>
      <c r="AF30" s="9">
        <v>4.6</v>
      </c>
      <c r="AG30" s="126">
        <v>0.6416666666666667</v>
      </c>
    </row>
    <row r="31" spans="1:33" ht="14.25" customHeight="1">
      <c r="A31" s="112">
        <v>28</v>
      </c>
      <c r="B31" s="13">
        <v>2</v>
      </c>
      <c r="C31" s="9">
        <v>1.1</v>
      </c>
      <c r="D31" s="9">
        <v>1.9</v>
      </c>
      <c r="E31" s="9">
        <v>2.2</v>
      </c>
      <c r="F31" s="9">
        <v>1.8</v>
      </c>
      <c r="G31" s="9">
        <v>2.7</v>
      </c>
      <c r="H31" s="9">
        <v>2.3</v>
      </c>
      <c r="I31" s="9">
        <v>2.8</v>
      </c>
      <c r="J31" s="9">
        <v>2.1</v>
      </c>
      <c r="K31" s="9">
        <v>2.9</v>
      </c>
      <c r="L31" s="9">
        <v>3.9</v>
      </c>
      <c r="M31" s="9">
        <v>3.3</v>
      </c>
      <c r="N31" s="9">
        <v>3.5</v>
      </c>
      <c r="O31" s="9">
        <v>3.3</v>
      </c>
      <c r="P31" s="9">
        <v>3.8</v>
      </c>
      <c r="Q31" s="9">
        <v>3.8</v>
      </c>
      <c r="R31" s="9">
        <v>3.2</v>
      </c>
      <c r="S31" s="9">
        <v>2.7</v>
      </c>
      <c r="T31" s="9">
        <v>1.9</v>
      </c>
      <c r="U31" s="9">
        <v>1.6</v>
      </c>
      <c r="V31" s="9">
        <v>2.3</v>
      </c>
      <c r="W31" s="9">
        <v>1.7</v>
      </c>
      <c r="X31" s="9">
        <v>1.6</v>
      </c>
      <c r="Y31" s="9">
        <v>1.5</v>
      </c>
      <c r="Z31" s="45">
        <f t="shared" si="0"/>
        <v>2.495833333333333</v>
      </c>
      <c r="AA31" s="116" t="s">
        <v>21</v>
      </c>
      <c r="AB31" s="9">
        <v>4.5</v>
      </c>
      <c r="AC31" s="123">
        <v>0.6319444444444444</v>
      </c>
      <c r="AD31" s="29">
        <v>28</v>
      </c>
      <c r="AE31" s="116" t="s">
        <v>21</v>
      </c>
      <c r="AF31" s="9">
        <v>7.5</v>
      </c>
      <c r="AG31" s="126">
        <v>0.6625</v>
      </c>
    </row>
    <row r="32" spans="1:33" ht="14.25" customHeight="1">
      <c r="A32" s="112">
        <v>29</v>
      </c>
      <c r="B32" s="13">
        <v>1.3</v>
      </c>
      <c r="C32" s="9">
        <v>1.7</v>
      </c>
      <c r="D32" s="9">
        <v>1.2</v>
      </c>
      <c r="E32" s="9">
        <v>1.4</v>
      </c>
      <c r="F32" s="9">
        <v>1.6</v>
      </c>
      <c r="G32" s="9">
        <v>1</v>
      </c>
      <c r="H32" s="9">
        <v>0.7</v>
      </c>
      <c r="I32" s="9">
        <v>1.1</v>
      </c>
      <c r="J32" s="9">
        <v>1.5</v>
      </c>
      <c r="K32" s="9">
        <v>1.8</v>
      </c>
      <c r="L32" s="9">
        <v>2.7</v>
      </c>
      <c r="M32" s="9">
        <v>1.2</v>
      </c>
      <c r="N32" s="9">
        <v>2.7</v>
      </c>
      <c r="O32" s="9">
        <v>2</v>
      </c>
      <c r="P32" s="9">
        <v>3.2</v>
      </c>
      <c r="Q32" s="9">
        <v>2.6</v>
      </c>
      <c r="R32" s="9">
        <v>3.1</v>
      </c>
      <c r="S32" s="9">
        <v>2.7</v>
      </c>
      <c r="T32" s="9">
        <v>1.9</v>
      </c>
      <c r="U32" s="9">
        <v>2</v>
      </c>
      <c r="V32" s="9">
        <v>1.3</v>
      </c>
      <c r="W32" s="9">
        <v>1.5</v>
      </c>
      <c r="X32" s="9">
        <v>2.1</v>
      </c>
      <c r="Y32" s="9">
        <v>2.4</v>
      </c>
      <c r="Z32" s="45">
        <f t="shared" si="0"/>
        <v>1.8624999999999998</v>
      </c>
      <c r="AA32" s="116" t="s">
        <v>31</v>
      </c>
      <c r="AB32" s="9">
        <v>3.9</v>
      </c>
      <c r="AC32" s="123">
        <v>0.7569444444444445</v>
      </c>
      <c r="AD32" s="29">
        <v>29</v>
      </c>
      <c r="AE32" s="116" t="s">
        <v>31</v>
      </c>
      <c r="AF32" s="9">
        <v>8.7</v>
      </c>
      <c r="AG32" s="126">
        <v>0.6013888888888889</v>
      </c>
    </row>
    <row r="33" spans="1:33" ht="14.25" customHeight="1">
      <c r="A33" s="112">
        <v>30</v>
      </c>
      <c r="B33" s="13">
        <v>1.5</v>
      </c>
      <c r="C33" s="9">
        <v>2</v>
      </c>
      <c r="D33" s="9">
        <v>1.2</v>
      </c>
      <c r="E33" s="9">
        <v>1</v>
      </c>
      <c r="F33" s="9">
        <v>1</v>
      </c>
      <c r="G33" s="9">
        <v>0.6</v>
      </c>
      <c r="H33" s="9">
        <v>0.4</v>
      </c>
      <c r="I33" s="9">
        <v>1.3</v>
      </c>
      <c r="J33" s="9">
        <v>2.2</v>
      </c>
      <c r="K33" s="9">
        <v>2.9</v>
      </c>
      <c r="L33" s="9">
        <v>3.4</v>
      </c>
      <c r="M33" s="9">
        <v>3</v>
      </c>
      <c r="N33" s="9">
        <v>2.6</v>
      </c>
      <c r="O33" s="9">
        <v>2</v>
      </c>
      <c r="P33" s="9">
        <v>2.8</v>
      </c>
      <c r="Q33" s="9">
        <v>3.4</v>
      </c>
      <c r="R33" s="9">
        <v>3.3</v>
      </c>
      <c r="S33" s="9">
        <v>1.8</v>
      </c>
      <c r="T33" s="9">
        <v>2.2</v>
      </c>
      <c r="U33" s="9">
        <v>1.4</v>
      </c>
      <c r="V33" s="9">
        <v>1.2</v>
      </c>
      <c r="W33" s="9">
        <v>1</v>
      </c>
      <c r="X33" s="9">
        <v>1.2</v>
      </c>
      <c r="Y33" s="9">
        <v>1</v>
      </c>
      <c r="Z33" s="45">
        <f t="shared" si="0"/>
        <v>1.8500000000000003</v>
      </c>
      <c r="AA33" s="116" t="s">
        <v>30</v>
      </c>
      <c r="AB33" s="9">
        <v>4.8</v>
      </c>
      <c r="AC33" s="123">
        <v>0.47152777777777777</v>
      </c>
      <c r="AD33" s="29">
        <v>30</v>
      </c>
      <c r="AE33" s="116" t="s">
        <v>31</v>
      </c>
      <c r="AF33" s="9">
        <v>10.7</v>
      </c>
      <c r="AG33" s="126">
        <v>0.65625</v>
      </c>
    </row>
    <row r="34" spans="1:33" ht="14.25" customHeight="1">
      <c r="A34" s="112">
        <v>31</v>
      </c>
      <c r="B34" s="13">
        <v>1</v>
      </c>
      <c r="C34" s="9">
        <v>2.6</v>
      </c>
      <c r="D34" s="9">
        <v>4.1</v>
      </c>
      <c r="E34" s="9">
        <v>2.6</v>
      </c>
      <c r="F34" s="9">
        <v>3.5</v>
      </c>
      <c r="G34" s="9">
        <v>2.4</v>
      </c>
      <c r="H34" s="9">
        <v>3.2</v>
      </c>
      <c r="I34" s="9">
        <v>2.3</v>
      </c>
      <c r="J34" s="9">
        <v>2.8</v>
      </c>
      <c r="K34" s="9">
        <v>3.9</v>
      </c>
      <c r="L34" s="9">
        <v>5.2</v>
      </c>
      <c r="M34" s="9">
        <v>5.3</v>
      </c>
      <c r="N34" s="9">
        <v>4.6</v>
      </c>
      <c r="O34" s="9">
        <v>4.1</v>
      </c>
      <c r="P34" s="9">
        <v>1.9</v>
      </c>
      <c r="Q34" s="9">
        <v>1.9</v>
      </c>
      <c r="R34" s="9">
        <v>0.9</v>
      </c>
      <c r="S34" s="9">
        <v>1.1</v>
      </c>
      <c r="T34" s="9">
        <v>0.5</v>
      </c>
      <c r="U34" s="9">
        <v>1.4</v>
      </c>
      <c r="V34" s="9">
        <v>1.2</v>
      </c>
      <c r="W34" s="9">
        <v>1.5</v>
      </c>
      <c r="X34" s="9">
        <v>1.1</v>
      </c>
      <c r="Y34" s="9">
        <v>1.2</v>
      </c>
      <c r="Z34" s="45">
        <f t="shared" si="0"/>
        <v>2.5125</v>
      </c>
      <c r="AA34" s="116" t="s">
        <v>18</v>
      </c>
      <c r="AB34" s="9">
        <v>6.2</v>
      </c>
      <c r="AC34" s="123">
        <v>0.4826388888888889</v>
      </c>
      <c r="AD34" s="29">
        <v>31</v>
      </c>
      <c r="AE34" s="116" t="s">
        <v>18</v>
      </c>
      <c r="AF34" s="9">
        <v>12.3</v>
      </c>
      <c r="AG34" s="126">
        <v>0.475</v>
      </c>
    </row>
    <row r="35" spans="1:33" ht="14.25" customHeight="1">
      <c r="A35" s="114" t="s">
        <v>23</v>
      </c>
      <c r="B35" s="26">
        <f aca="true" t="shared" si="1" ref="B35:K35">AVERAGE(B4:B34)</f>
        <v>2.106451612903226</v>
      </c>
      <c r="C35" s="27">
        <f t="shared" si="1"/>
        <v>2.303225806451613</v>
      </c>
      <c r="D35" s="27">
        <f t="shared" si="1"/>
        <v>2.225806451612903</v>
      </c>
      <c r="E35" s="27">
        <f t="shared" si="1"/>
        <v>2.303225806451613</v>
      </c>
      <c r="F35" s="27">
        <f t="shared" si="1"/>
        <v>2.4322580645161285</v>
      </c>
      <c r="G35" s="27">
        <f t="shared" si="1"/>
        <v>2.203225806451613</v>
      </c>
      <c r="H35" s="27">
        <f t="shared" si="1"/>
        <v>2.564516129032258</v>
      </c>
      <c r="I35" s="27">
        <f t="shared" si="1"/>
        <v>2.92258064516129</v>
      </c>
      <c r="J35" s="27">
        <f t="shared" si="1"/>
        <v>3.0548387096774205</v>
      </c>
      <c r="K35" s="27">
        <f t="shared" si="1"/>
        <v>3.2806451612903222</v>
      </c>
      <c r="L35" s="27">
        <f aca="true" t="shared" si="2" ref="L35:Z35">AVERAGE(L4:L34)</f>
        <v>3.4516129032258074</v>
      </c>
      <c r="M35" s="27">
        <f t="shared" si="2"/>
        <v>3.535483870967742</v>
      </c>
      <c r="N35" s="27">
        <f t="shared" si="2"/>
        <v>3.4645161290322584</v>
      </c>
      <c r="O35" s="27">
        <f t="shared" si="2"/>
        <v>3.480645161290323</v>
      </c>
      <c r="P35" s="27">
        <f t="shared" si="2"/>
        <v>3.4677419354838706</v>
      </c>
      <c r="Q35" s="27">
        <f t="shared" si="2"/>
        <v>2.9967741935483874</v>
      </c>
      <c r="R35" s="27">
        <f t="shared" si="2"/>
        <v>2.819354838709677</v>
      </c>
      <c r="S35" s="27">
        <f t="shared" si="2"/>
        <v>2.5580645161290314</v>
      </c>
      <c r="T35" s="27">
        <f t="shared" si="2"/>
        <v>2.3032258064516125</v>
      </c>
      <c r="U35" s="27">
        <f t="shared" si="2"/>
        <v>2.419354838709678</v>
      </c>
      <c r="V35" s="27">
        <f t="shared" si="2"/>
        <v>2.3903225806451616</v>
      </c>
      <c r="W35" s="27">
        <f t="shared" si="2"/>
        <v>2.1258064516129034</v>
      </c>
      <c r="X35" s="27">
        <f t="shared" si="2"/>
        <v>2.2322580645161283</v>
      </c>
      <c r="Y35" s="27">
        <f t="shared" si="2"/>
        <v>1.9161290322580646</v>
      </c>
      <c r="Z35" s="47">
        <f t="shared" si="2"/>
        <v>2.6899193548387093</v>
      </c>
      <c r="AA35" s="118"/>
      <c r="AB35" s="27">
        <f>AVERAGE(AB4:AB34)</f>
        <v>5.487096774193549</v>
      </c>
      <c r="AC35" s="42"/>
      <c r="AD35" s="42"/>
      <c r="AE35" s="118"/>
      <c r="AF35" s="27">
        <f>AVERAGE(AF4:AF34)</f>
        <v>10.89032258064516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9</v>
      </c>
      <c r="O38" s="119" t="s">
        <v>34</v>
      </c>
      <c r="P38" s="30">
        <v>7</v>
      </c>
      <c r="Q38" s="120">
        <v>0.5277777777777778</v>
      </c>
      <c r="T38" s="19">
        <f>MAX(風速2)</f>
        <v>20.3</v>
      </c>
      <c r="U38" s="119" t="s">
        <v>31</v>
      </c>
      <c r="V38" s="30">
        <v>7</v>
      </c>
      <c r="W38" s="120">
        <v>0.49583333333333335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0.8</v>
      </c>
      <c r="C4" s="11">
        <v>1.5</v>
      </c>
      <c r="D4" s="11">
        <v>1.5</v>
      </c>
      <c r="E4" s="11">
        <v>1.9</v>
      </c>
      <c r="F4" s="11">
        <v>2.1</v>
      </c>
      <c r="G4" s="11">
        <v>1.3</v>
      </c>
      <c r="H4" s="11">
        <v>0.5</v>
      </c>
      <c r="I4" s="11">
        <v>2.8</v>
      </c>
      <c r="J4" s="11">
        <v>4.4</v>
      </c>
      <c r="K4" s="11">
        <v>3.1</v>
      </c>
      <c r="L4" s="11">
        <v>3.9</v>
      </c>
      <c r="M4" s="11">
        <v>2.8</v>
      </c>
      <c r="N4" s="11">
        <v>3.6</v>
      </c>
      <c r="O4" s="11">
        <v>3</v>
      </c>
      <c r="P4" s="11">
        <v>2.4</v>
      </c>
      <c r="Q4" s="11">
        <v>3</v>
      </c>
      <c r="R4" s="11">
        <v>3.1</v>
      </c>
      <c r="S4" s="11">
        <v>1.6</v>
      </c>
      <c r="T4" s="11">
        <v>0.5</v>
      </c>
      <c r="U4" s="11">
        <v>2.4</v>
      </c>
      <c r="V4" s="11">
        <v>0.8</v>
      </c>
      <c r="W4" s="11">
        <v>1.4</v>
      </c>
      <c r="X4" s="11">
        <v>2</v>
      </c>
      <c r="Y4" s="11">
        <v>1.4</v>
      </c>
      <c r="Z4" s="44">
        <f aca="true" t="shared" si="0" ref="Z4:Z33">AVERAGE(B4:Y4)</f>
        <v>2.158333333333333</v>
      </c>
      <c r="AA4" s="115" t="s">
        <v>15</v>
      </c>
      <c r="AB4" s="11">
        <v>5.5</v>
      </c>
      <c r="AC4" s="131">
        <v>0.3548611111111111</v>
      </c>
      <c r="AD4" s="28">
        <v>1</v>
      </c>
      <c r="AE4" s="115" t="s">
        <v>15</v>
      </c>
      <c r="AF4" s="11">
        <v>12.8</v>
      </c>
      <c r="AG4" s="125">
        <v>0.34861111111111115</v>
      </c>
    </row>
    <row r="5" spans="1:33" ht="14.25" customHeight="1">
      <c r="A5" s="112">
        <v>2</v>
      </c>
      <c r="B5" s="13">
        <v>1.2</v>
      </c>
      <c r="C5" s="9">
        <v>5</v>
      </c>
      <c r="D5" s="9">
        <v>6.5</v>
      </c>
      <c r="E5" s="9">
        <v>5</v>
      </c>
      <c r="F5" s="9">
        <v>2.9</v>
      </c>
      <c r="G5" s="9">
        <v>1.4</v>
      </c>
      <c r="H5" s="9">
        <v>0.5</v>
      </c>
      <c r="I5" s="9">
        <v>1.2</v>
      </c>
      <c r="J5" s="9">
        <v>2.8</v>
      </c>
      <c r="K5" s="9">
        <v>2.9</v>
      </c>
      <c r="L5" s="9">
        <v>3.5</v>
      </c>
      <c r="M5" s="9">
        <v>3.8</v>
      </c>
      <c r="N5" s="9">
        <v>4.1</v>
      </c>
      <c r="O5" s="9">
        <v>3.1</v>
      </c>
      <c r="P5" s="9">
        <v>1.2</v>
      </c>
      <c r="Q5" s="9">
        <v>1.1</v>
      </c>
      <c r="R5" s="9">
        <v>2.2</v>
      </c>
      <c r="S5" s="9">
        <v>2</v>
      </c>
      <c r="T5" s="9">
        <v>2.3</v>
      </c>
      <c r="U5" s="9">
        <v>2.7</v>
      </c>
      <c r="V5" s="9">
        <v>2.8</v>
      </c>
      <c r="W5" s="9">
        <v>2.5</v>
      </c>
      <c r="X5" s="9">
        <v>1.5</v>
      </c>
      <c r="Y5" s="9">
        <v>1.7</v>
      </c>
      <c r="Z5" s="45">
        <f t="shared" si="0"/>
        <v>2.6625</v>
      </c>
      <c r="AA5" s="116" t="s">
        <v>14</v>
      </c>
      <c r="AB5" s="9">
        <v>6.5</v>
      </c>
      <c r="AC5" s="132">
        <v>0.125</v>
      </c>
      <c r="AD5" s="29">
        <v>2</v>
      </c>
      <c r="AE5" s="116" t="s">
        <v>14</v>
      </c>
      <c r="AF5" s="9">
        <v>12.3</v>
      </c>
      <c r="AG5" s="126">
        <v>0.16527777777777777</v>
      </c>
    </row>
    <row r="6" spans="1:33" ht="14.25" customHeight="1">
      <c r="A6" s="112">
        <v>3</v>
      </c>
      <c r="B6" s="13">
        <v>2.1</v>
      </c>
      <c r="C6" s="9">
        <v>3.9</v>
      </c>
      <c r="D6" s="9">
        <v>4.5</v>
      </c>
      <c r="E6" s="9">
        <v>3.1</v>
      </c>
      <c r="F6" s="9">
        <v>2.3</v>
      </c>
      <c r="G6" s="9">
        <v>1</v>
      </c>
      <c r="H6" s="9">
        <v>0.8</v>
      </c>
      <c r="I6" s="9">
        <v>2.9</v>
      </c>
      <c r="J6" s="9">
        <v>4.5</v>
      </c>
      <c r="K6" s="9">
        <v>3.7</v>
      </c>
      <c r="L6" s="9">
        <v>2.9</v>
      </c>
      <c r="M6" s="9">
        <v>2.9</v>
      </c>
      <c r="N6" s="9">
        <v>3.4</v>
      </c>
      <c r="O6" s="9">
        <v>3.8</v>
      </c>
      <c r="P6" s="9">
        <v>4.4</v>
      </c>
      <c r="Q6" s="9">
        <v>4.5</v>
      </c>
      <c r="R6" s="9">
        <v>3.6</v>
      </c>
      <c r="S6" s="9">
        <v>3</v>
      </c>
      <c r="T6" s="9">
        <v>2.3</v>
      </c>
      <c r="U6" s="9">
        <v>2.5</v>
      </c>
      <c r="V6" s="9">
        <v>3.2</v>
      </c>
      <c r="W6" s="9">
        <v>1.8</v>
      </c>
      <c r="X6" s="9">
        <v>1.3</v>
      </c>
      <c r="Y6" s="9">
        <v>0.8</v>
      </c>
      <c r="Z6" s="45">
        <f t="shared" si="0"/>
        <v>2.8833333333333324</v>
      </c>
      <c r="AA6" s="116" t="s">
        <v>34</v>
      </c>
      <c r="AB6" s="9">
        <v>5.5</v>
      </c>
      <c r="AC6" s="132">
        <v>0.6631944444444444</v>
      </c>
      <c r="AD6" s="29">
        <v>3</v>
      </c>
      <c r="AE6" s="116" t="s">
        <v>34</v>
      </c>
      <c r="AF6" s="9">
        <v>12.3</v>
      </c>
      <c r="AG6" s="126">
        <v>0.6569444444444444</v>
      </c>
    </row>
    <row r="7" spans="1:33" ht="14.25" customHeight="1">
      <c r="A7" s="112">
        <v>4</v>
      </c>
      <c r="B7" s="13">
        <v>1.4</v>
      </c>
      <c r="C7" s="9">
        <v>1.9</v>
      </c>
      <c r="D7" s="9">
        <v>2.9</v>
      </c>
      <c r="E7" s="9">
        <v>1.5</v>
      </c>
      <c r="F7" s="9">
        <v>0.9</v>
      </c>
      <c r="G7" s="9">
        <v>1.8</v>
      </c>
      <c r="H7" s="9">
        <v>2</v>
      </c>
      <c r="I7" s="9">
        <v>2.4</v>
      </c>
      <c r="J7" s="9">
        <v>1.6</v>
      </c>
      <c r="K7" s="9">
        <v>3.1</v>
      </c>
      <c r="L7" s="9">
        <v>3.3</v>
      </c>
      <c r="M7" s="9">
        <v>1.9</v>
      </c>
      <c r="N7" s="9">
        <v>1.9</v>
      </c>
      <c r="O7" s="9">
        <v>2.3</v>
      </c>
      <c r="P7" s="9">
        <v>2.3</v>
      </c>
      <c r="Q7" s="9">
        <v>2.5</v>
      </c>
      <c r="R7" s="9">
        <v>1.2</v>
      </c>
      <c r="S7" s="9">
        <v>1.8</v>
      </c>
      <c r="T7" s="9">
        <v>2.5</v>
      </c>
      <c r="U7" s="9">
        <v>2.2</v>
      </c>
      <c r="V7" s="9">
        <v>3</v>
      </c>
      <c r="W7" s="9">
        <v>2.3</v>
      </c>
      <c r="X7" s="9">
        <v>2.2</v>
      </c>
      <c r="Y7" s="9">
        <v>1.5</v>
      </c>
      <c r="Z7" s="45">
        <f t="shared" si="0"/>
        <v>2.1</v>
      </c>
      <c r="AA7" s="116" t="s">
        <v>33</v>
      </c>
      <c r="AB7" s="9">
        <v>4.2</v>
      </c>
      <c r="AC7" s="132">
        <v>0.4083333333333334</v>
      </c>
      <c r="AD7" s="29">
        <v>4</v>
      </c>
      <c r="AE7" s="116" t="s">
        <v>30</v>
      </c>
      <c r="AF7" s="9">
        <v>8</v>
      </c>
      <c r="AG7" s="126">
        <v>0.5256944444444445</v>
      </c>
    </row>
    <row r="8" spans="1:33" ht="14.25" customHeight="1">
      <c r="A8" s="112">
        <v>5</v>
      </c>
      <c r="B8" s="13">
        <v>1.8</v>
      </c>
      <c r="C8" s="9">
        <v>0.9</v>
      </c>
      <c r="D8" s="9">
        <v>1.2</v>
      </c>
      <c r="E8" s="9">
        <v>2</v>
      </c>
      <c r="F8" s="9">
        <v>1.4</v>
      </c>
      <c r="G8" s="9">
        <v>0.9</v>
      </c>
      <c r="H8" s="9">
        <v>1.4</v>
      </c>
      <c r="I8" s="9">
        <v>1.4</v>
      </c>
      <c r="J8" s="9">
        <v>1.5</v>
      </c>
      <c r="K8" s="9">
        <v>1.7</v>
      </c>
      <c r="L8" s="9">
        <v>2.1</v>
      </c>
      <c r="M8" s="9">
        <v>2.4</v>
      </c>
      <c r="N8" s="9">
        <v>2.9</v>
      </c>
      <c r="O8" s="9">
        <v>2.3</v>
      </c>
      <c r="P8" s="9">
        <v>2.2</v>
      </c>
      <c r="Q8" s="9">
        <v>2.5</v>
      </c>
      <c r="R8" s="9">
        <v>2.9</v>
      </c>
      <c r="S8" s="9">
        <v>2.8</v>
      </c>
      <c r="T8" s="9">
        <v>2.6</v>
      </c>
      <c r="U8" s="9">
        <v>2.2</v>
      </c>
      <c r="V8" s="9">
        <v>2.8</v>
      </c>
      <c r="W8" s="9">
        <v>1.5</v>
      </c>
      <c r="X8" s="9">
        <v>2.4</v>
      </c>
      <c r="Y8" s="9">
        <v>1.6</v>
      </c>
      <c r="Z8" s="45">
        <f t="shared" si="0"/>
        <v>1.9749999999999999</v>
      </c>
      <c r="AA8" s="116" t="s">
        <v>31</v>
      </c>
      <c r="AB8" s="9">
        <v>3.1</v>
      </c>
      <c r="AC8" s="132">
        <v>0.8229166666666666</v>
      </c>
      <c r="AD8" s="29">
        <v>5</v>
      </c>
      <c r="AE8" s="116" t="s">
        <v>31</v>
      </c>
      <c r="AF8" s="9">
        <v>7</v>
      </c>
      <c r="AG8" s="126">
        <v>0.7493055555555556</v>
      </c>
    </row>
    <row r="9" spans="1:33" ht="14.25" customHeight="1">
      <c r="A9" s="112">
        <v>6</v>
      </c>
      <c r="B9" s="13">
        <v>1.4</v>
      </c>
      <c r="C9" s="9">
        <v>0.8</v>
      </c>
      <c r="D9" s="9">
        <v>0.7</v>
      </c>
      <c r="E9" s="9">
        <v>2.2</v>
      </c>
      <c r="F9" s="9">
        <v>0.9</v>
      </c>
      <c r="G9" s="9">
        <v>0.9</v>
      </c>
      <c r="H9" s="9">
        <v>0.8</v>
      </c>
      <c r="I9" s="9">
        <v>2.3</v>
      </c>
      <c r="J9" s="9">
        <v>1.4</v>
      </c>
      <c r="K9" s="9">
        <v>1.2</v>
      </c>
      <c r="L9" s="9">
        <v>1.3</v>
      </c>
      <c r="M9" s="9">
        <v>1.2</v>
      </c>
      <c r="N9" s="9">
        <v>2.4</v>
      </c>
      <c r="O9" s="9">
        <v>0.9</v>
      </c>
      <c r="P9" s="9">
        <v>1.2</v>
      </c>
      <c r="Q9" s="9">
        <v>1.1</v>
      </c>
      <c r="R9" s="9">
        <v>0.8</v>
      </c>
      <c r="S9" s="9">
        <v>2</v>
      </c>
      <c r="T9" s="9">
        <v>1.3</v>
      </c>
      <c r="U9" s="9">
        <v>1.8</v>
      </c>
      <c r="V9" s="9">
        <v>1.8</v>
      </c>
      <c r="W9" s="9">
        <v>1.3</v>
      </c>
      <c r="X9" s="9">
        <v>1.1</v>
      </c>
      <c r="Y9" s="9">
        <v>0.9</v>
      </c>
      <c r="Z9" s="45">
        <f t="shared" si="0"/>
        <v>1.3208333333333335</v>
      </c>
      <c r="AA9" s="116" t="s">
        <v>33</v>
      </c>
      <c r="AB9" s="9">
        <v>2.5</v>
      </c>
      <c r="AC9" s="132">
        <v>0.548611111111111</v>
      </c>
      <c r="AD9" s="29">
        <v>6</v>
      </c>
      <c r="AE9" s="116" t="s">
        <v>34</v>
      </c>
      <c r="AF9" s="9">
        <v>5.4</v>
      </c>
      <c r="AG9" s="126">
        <v>0.3263888888888889</v>
      </c>
    </row>
    <row r="10" spans="1:33" ht="14.25" customHeight="1">
      <c r="A10" s="112">
        <v>7</v>
      </c>
      <c r="B10" s="13">
        <v>0.3</v>
      </c>
      <c r="C10" s="9">
        <v>1.1</v>
      </c>
      <c r="D10" s="9">
        <v>0.6</v>
      </c>
      <c r="E10" s="9">
        <v>0.4</v>
      </c>
      <c r="F10" s="9">
        <v>0.8</v>
      </c>
      <c r="G10" s="9">
        <v>1.5</v>
      </c>
      <c r="H10" s="9">
        <v>1.2</v>
      </c>
      <c r="I10" s="9">
        <v>2.6</v>
      </c>
      <c r="J10" s="9">
        <v>2.1</v>
      </c>
      <c r="K10" s="9">
        <v>2.6</v>
      </c>
      <c r="L10" s="9">
        <v>2.9</v>
      </c>
      <c r="M10" s="9">
        <v>2.2</v>
      </c>
      <c r="N10" s="9">
        <v>3.7</v>
      </c>
      <c r="O10" s="9">
        <v>3.4</v>
      </c>
      <c r="P10" s="9">
        <v>3.5</v>
      </c>
      <c r="Q10" s="9">
        <v>2.4</v>
      </c>
      <c r="R10" s="9">
        <v>2.8</v>
      </c>
      <c r="S10" s="9">
        <v>2.5</v>
      </c>
      <c r="T10" s="9">
        <v>3.3</v>
      </c>
      <c r="U10" s="9">
        <v>2.4</v>
      </c>
      <c r="V10" s="9">
        <v>3.7</v>
      </c>
      <c r="W10" s="9">
        <v>2.2</v>
      </c>
      <c r="X10" s="9">
        <v>2.1</v>
      </c>
      <c r="Y10" s="9">
        <v>1.4</v>
      </c>
      <c r="Z10" s="45">
        <f t="shared" si="0"/>
        <v>2.1541666666666663</v>
      </c>
      <c r="AA10" s="116" t="s">
        <v>21</v>
      </c>
      <c r="AB10" s="9">
        <v>5</v>
      </c>
      <c r="AC10" s="132">
        <v>0.5493055555555556</v>
      </c>
      <c r="AD10" s="29">
        <v>7</v>
      </c>
      <c r="AE10" s="116" t="s">
        <v>21</v>
      </c>
      <c r="AF10" s="9">
        <v>8.8</v>
      </c>
      <c r="AG10" s="126">
        <v>0.54375</v>
      </c>
    </row>
    <row r="11" spans="1:33" ht="14.25" customHeight="1">
      <c r="A11" s="112">
        <v>8</v>
      </c>
      <c r="B11" s="13">
        <v>1.4</v>
      </c>
      <c r="C11" s="9">
        <v>0.1</v>
      </c>
      <c r="D11" s="9">
        <v>0.7</v>
      </c>
      <c r="E11" s="9">
        <v>1.3</v>
      </c>
      <c r="F11" s="9">
        <v>0.6</v>
      </c>
      <c r="G11" s="9">
        <v>1.2</v>
      </c>
      <c r="H11" s="9">
        <v>1.4</v>
      </c>
      <c r="I11" s="9">
        <v>2.8</v>
      </c>
      <c r="J11" s="9">
        <v>2.9</v>
      </c>
      <c r="K11" s="9">
        <v>5.2</v>
      </c>
      <c r="L11" s="9">
        <v>5</v>
      </c>
      <c r="M11" s="9">
        <v>4.9</v>
      </c>
      <c r="N11" s="9">
        <v>5.4</v>
      </c>
      <c r="O11" s="9">
        <v>6.2</v>
      </c>
      <c r="P11" s="9">
        <v>4.8</v>
      </c>
      <c r="Q11" s="9">
        <v>3.2</v>
      </c>
      <c r="R11" s="9">
        <v>4.4</v>
      </c>
      <c r="S11" s="9">
        <v>4.6</v>
      </c>
      <c r="T11" s="9">
        <v>5.7</v>
      </c>
      <c r="U11" s="9">
        <v>3.2</v>
      </c>
      <c r="V11" s="9">
        <v>2.5</v>
      </c>
      <c r="W11" s="9">
        <v>2</v>
      </c>
      <c r="X11" s="9">
        <v>2.4</v>
      </c>
      <c r="Y11" s="9">
        <v>4.7</v>
      </c>
      <c r="Z11" s="45">
        <f t="shared" si="0"/>
        <v>3.191666666666667</v>
      </c>
      <c r="AA11" s="116" t="s">
        <v>20</v>
      </c>
      <c r="AB11" s="9">
        <v>6.9</v>
      </c>
      <c r="AC11" s="132">
        <v>0.5743055555555555</v>
      </c>
      <c r="AD11" s="29">
        <v>8</v>
      </c>
      <c r="AE11" s="116" t="s">
        <v>20</v>
      </c>
      <c r="AF11" s="9">
        <v>12.1</v>
      </c>
      <c r="AG11" s="126">
        <v>0.5840277777777778</v>
      </c>
    </row>
    <row r="12" spans="1:33" ht="14.25" customHeight="1">
      <c r="A12" s="112">
        <v>9</v>
      </c>
      <c r="B12" s="13">
        <v>2</v>
      </c>
      <c r="C12" s="9">
        <v>1.9</v>
      </c>
      <c r="D12" s="9">
        <v>2.2</v>
      </c>
      <c r="E12" s="9">
        <v>2.5</v>
      </c>
      <c r="F12" s="9">
        <v>2.9</v>
      </c>
      <c r="G12" s="9">
        <v>3.9</v>
      </c>
      <c r="H12" s="9">
        <v>4.1</v>
      </c>
      <c r="I12" s="9">
        <v>4.4</v>
      </c>
      <c r="J12" s="9">
        <v>6.2</v>
      </c>
      <c r="K12" s="9">
        <v>5.8</v>
      </c>
      <c r="L12" s="9">
        <v>6.4</v>
      </c>
      <c r="M12" s="9">
        <v>6.5</v>
      </c>
      <c r="N12" s="9">
        <v>4.6</v>
      </c>
      <c r="O12" s="9">
        <v>5.1</v>
      </c>
      <c r="P12" s="9">
        <v>5.6</v>
      </c>
      <c r="Q12" s="9">
        <v>5.9</v>
      </c>
      <c r="R12" s="9">
        <v>4.6</v>
      </c>
      <c r="S12" s="9">
        <v>5.2</v>
      </c>
      <c r="T12" s="9">
        <v>4.8</v>
      </c>
      <c r="U12" s="9">
        <v>3.1</v>
      </c>
      <c r="V12" s="9">
        <v>3.5</v>
      </c>
      <c r="W12" s="9">
        <v>2.7</v>
      </c>
      <c r="X12" s="9">
        <v>2</v>
      </c>
      <c r="Y12" s="9">
        <v>3.1</v>
      </c>
      <c r="Z12" s="45">
        <f t="shared" si="0"/>
        <v>4.124999999999999</v>
      </c>
      <c r="AA12" s="116" t="s">
        <v>20</v>
      </c>
      <c r="AB12" s="9">
        <v>7.4</v>
      </c>
      <c r="AC12" s="132">
        <v>0.46388888888888885</v>
      </c>
      <c r="AD12" s="29">
        <v>9</v>
      </c>
      <c r="AE12" s="116" t="s">
        <v>20</v>
      </c>
      <c r="AF12" s="9">
        <v>14</v>
      </c>
      <c r="AG12" s="126">
        <v>0.4576388888888889</v>
      </c>
    </row>
    <row r="13" spans="1:33" ht="14.25" customHeight="1">
      <c r="A13" s="112">
        <v>10</v>
      </c>
      <c r="B13" s="13">
        <v>2</v>
      </c>
      <c r="C13" s="9">
        <v>2</v>
      </c>
      <c r="D13" s="9">
        <v>1.2</v>
      </c>
      <c r="E13" s="9">
        <v>0.8</v>
      </c>
      <c r="F13" s="9">
        <v>0.8</v>
      </c>
      <c r="G13" s="9">
        <v>1.3</v>
      </c>
      <c r="H13" s="9">
        <v>1.7</v>
      </c>
      <c r="I13" s="9">
        <v>1.2</v>
      </c>
      <c r="J13" s="9">
        <v>1.2</v>
      </c>
      <c r="K13" s="9">
        <v>1.5</v>
      </c>
      <c r="L13" s="9">
        <v>2.6</v>
      </c>
      <c r="M13" s="9">
        <v>2.7</v>
      </c>
      <c r="N13" s="9">
        <v>1.7</v>
      </c>
      <c r="O13" s="9">
        <v>2.8</v>
      </c>
      <c r="P13" s="9">
        <v>2.5</v>
      </c>
      <c r="Q13" s="9">
        <v>1.9</v>
      </c>
      <c r="R13" s="9">
        <v>1.2</v>
      </c>
      <c r="S13" s="9">
        <v>2.1</v>
      </c>
      <c r="T13" s="9">
        <v>1.3</v>
      </c>
      <c r="U13" s="9">
        <v>0.9</v>
      </c>
      <c r="V13" s="9">
        <v>1.4</v>
      </c>
      <c r="W13" s="9">
        <v>1.8</v>
      </c>
      <c r="X13" s="9">
        <v>1.9</v>
      </c>
      <c r="Y13" s="9">
        <v>0.4</v>
      </c>
      <c r="Z13" s="45">
        <f t="shared" si="0"/>
        <v>1.6208333333333327</v>
      </c>
      <c r="AA13" s="116" t="s">
        <v>17</v>
      </c>
      <c r="AB13" s="9">
        <v>3.6</v>
      </c>
      <c r="AC13" s="132">
        <v>0.6993055555555556</v>
      </c>
      <c r="AD13" s="29">
        <v>10</v>
      </c>
      <c r="AE13" s="116" t="s">
        <v>18</v>
      </c>
      <c r="AF13" s="9">
        <v>9</v>
      </c>
      <c r="AG13" s="126">
        <v>0.6875</v>
      </c>
    </row>
    <row r="14" spans="1:33" ht="14.25" customHeight="1">
      <c r="A14" s="113">
        <v>11</v>
      </c>
      <c r="B14" s="19">
        <v>1.1</v>
      </c>
      <c r="C14" s="20">
        <v>1.4</v>
      </c>
      <c r="D14" s="20">
        <v>1.3</v>
      </c>
      <c r="E14" s="20">
        <v>1.5</v>
      </c>
      <c r="F14" s="20">
        <v>1.4</v>
      </c>
      <c r="G14" s="20">
        <v>0.4</v>
      </c>
      <c r="H14" s="20">
        <v>0.2</v>
      </c>
      <c r="I14" s="20">
        <v>1.7</v>
      </c>
      <c r="J14" s="20">
        <v>1.8</v>
      </c>
      <c r="K14" s="20">
        <v>2.2</v>
      </c>
      <c r="L14" s="20">
        <v>2.8</v>
      </c>
      <c r="M14" s="20">
        <v>2.4</v>
      </c>
      <c r="N14" s="20">
        <v>3.1</v>
      </c>
      <c r="O14" s="20">
        <v>2</v>
      </c>
      <c r="P14" s="20">
        <v>1.8</v>
      </c>
      <c r="Q14" s="20">
        <v>1.9</v>
      </c>
      <c r="R14" s="20">
        <v>2.6</v>
      </c>
      <c r="S14" s="20">
        <v>1.9</v>
      </c>
      <c r="T14" s="20">
        <v>2</v>
      </c>
      <c r="U14" s="20">
        <v>2.4</v>
      </c>
      <c r="V14" s="20">
        <v>2</v>
      </c>
      <c r="W14" s="20">
        <v>2.5</v>
      </c>
      <c r="X14" s="20">
        <v>2.2</v>
      </c>
      <c r="Y14" s="20">
        <v>1.7</v>
      </c>
      <c r="Z14" s="46">
        <f t="shared" si="0"/>
        <v>1.8458333333333334</v>
      </c>
      <c r="AA14" s="117" t="s">
        <v>18</v>
      </c>
      <c r="AB14" s="20">
        <v>4.9</v>
      </c>
      <c r="AC14" s="133">
        <v>0.55625</v>
      </c>
      <c r="AD14" s="31">
        <v>11</v>
      </c>
      <c r="AE14" s="117" t="s">
        <v>21</v>
      </c>
      <c r="AF14" s="20">
        <v>9</v>
      </c>
      <c r="AG14" s="127">
        <v>0.5527777777777778</v>
      </c>
    </row>
    <row r="15" spans="1:33" ht="14.25" customHeight="1">
      <c r="A15" s="112">
        <v>12</v>
      </c>
      <c r="B15" s="13">
        <v>1.6</v>
      </c>
      <c r="C15" s="9">
        <v>1.4</v>
      </c>
      <c r="D15" s="9">
        <v>1.2</v>
      </c>
      <c r="E15" s="9">
        <v>1.3</v>
      </c>
      <c r="F15" s="9">
        <v>1.4</v>
      </c>
      <c r="G15" s="9">
        <v>1.7</v>
      </c>
      <c r="H15" s="9">
        <v>1.7</v>
      </c>
      <c r="I15" s="9">
        <v>1.5</v>
      </c>
      <c r="J15" s="9">
        <v>3.4</v>
      </c>
      <c r="K15" s="9">
        <v>2.7</v>
      </c>
      <c r="L15" s="9">
        <v>3.1</v>
      </c>
      <c r="M15" s="9">
        <v>2.7</v>
      </c>
      <c r="N15" s="9">
        <v>3</v>
      </c>
      <c r="O15" s="9">
        <v>1.7</v>
      </c>
      <c r="P15" s="9">
        <v>1.6</v>
      </c>
      <c r="Q15" s="9">
        <v>2.1</v>
      </c>
      <c r="R15" s="9">
        <v>1.8</v>
      </c>
      <c r="S15" s="9">
        <v>1.2</v>
      </c>
      <c r="T15" s="9">
        <v>1.7</v>
      </c>
      <c r="U15" s="9">
        <v>1.6</v>
      </c>
      <c r="V15" s="9">
        <v>1.2</v>
      </c>
      <c r="W15" s="9">
        <v>1.5</v>
      </c>
      <c r="X15" s="9">
        <v>0.6</v>
      </c>
      <c r="Y15" s="9">
        <v>1</v>
      </c>
      <c r="Z15" s="45">
        <f t="shared" si="0"/>
        <v>1.779166666666667</v>
      </c>
      <c r="AA15" s="116" t="s">
        <v>21</v>
      </c>
      <c r="AB15" s="9">
        <v>3.4</v>
      </c>
      <c r="AC15" s="132">
        <v>0.375</v>
      </c>
      <c r="AD15" s="29">
        <v>12</v>
      </c>
      <c r="AE15" s="116" t="s">
        <v>33</v>
      </c>
      <c r="AF15" s="9">
        <v>5.9</v>
      </c>
      <c r="AG15" s="126">
        <v>0.5409722222222222</v>
      </c>
    </row>
    <row r="16" spans="1:33" ht="14.25" customHeight="1">
      <c r="A16" s="112">
        <v>13</v>
      </c>
      <c r="B16" s="13">
        <v>0.5</v>
      </c>
      <c r="C16" s="9">
        <v>1.7</v>
      </c>
      <c r="D16" s="9">
        <v>1.2</v>
      </c>
      <c r="E16" s="9">
        <v>0.8</v>
      </c>
      <c r="F16" s="9">
        <v>1.4</v>
      </c>
      <c r="G16" s="9">
        <v>1.6</v>
      </c>
      <c r="H16" s="9">
        <v>1.7</v>
      </c>
      <c r="I16" s="9">
        <v>3.1</v>
      </c>
      <c r="J16" s="9">
        <v>3.4</v>
      </c>
      <c r="K16" s="9">
        <v>3.9</v>
      </c>
      <c r="L16" s="9">
        <v>4.2</v>
      </c>
      <c r="M16" s="9">
        <v>3.4</v>
      </c>
      <c r="N16" s="9">
        <v>4.3</v>
      </c>
      <c r="O16" s="9">
        <v>3.6</v>
      </c>
      <c r="P16" s="9">
        <v>2.9</v>
      </c>
      <c r="Q16" s="9">
        <v>3.5</v>
      </c>
      <c r="R16" s="9">
        <v>3.4</v>
      </c>
      <c r="S16" s="9">
        <v>3.2</v>
      </c>
      <c r="T16" s="9">
        <v>3</v>
      </c>
      <c r="U16" s="9">
        <v>2.5</v>
      </c>
      <c r="V16" s="9">
        <v>2.8</v>
      </c>
      <c r="W16" s="9">
        <v>2.3</v>
      </c>
      <c r="X16" s="9">
        <v>2.2</v>
      </c>
      <c r="Y16" s="9">
        <v>2.3</v>
      </c>
      <c r="Z16" s="45">
        <f t="shared" si="0"/>
        <v>2.620833333333333</v>
      </c>
      <c r="AA16" s="116" t="s">
        <v>21</v>
      </c>
      <c r="AB16" s="9">
        <v>4.8</v>
      </c>
      <c r="AC16" s="132">
        <v>0.51875</v>
      </c>
      <c r="AD16" s="29">
        <v>13</v>
      </c>
      <c r="AE16" s="116" t="s">
        <v>20</v>
      </c>
      <c r="AF16" s="9">
        <v>8.7</v>
      </c>
      <c r="AG16" s="126">
        <v>0.5256944444444445</v>
      </c>
    </row>
    <row r="17" spans="1:33" ht="14.25" customHeight="1">
      <c r="A17" s="112">
        <v>14</v>
      </c>
      <c r="B17" s="13">
        <v>2.2</v>
      </c>
      <c r="C17" s="9">
        <v>1.6</v>
      </c>
      <c r="D17" s="9">
        <v>3.3</v>
      </c>
      <c r="E17" s="9">
        <v>3</v>
      </c>
      <c r="F17" s="9">
        <v>3.8</v>
      </c>
      <c r="G17" s="9">
        <v>3.7</v>
      </c>
      <c r="H17" s="9">
        <v>2.6</v>
      </c>
      <c r="I17" s="9">
        <v>2.8</v>
      </c>
      <c r="J17" s="9">
        <v>2.3</v>
      </c>
      <c r="K17" s="9">
        <v>2.5</v>
      </c>
      <c r="L17" s="9">
        <v>3.4</v>
      </c>
      <c r="M17" s="9">
        <v>4.5</v>
      </c>
      <c r="N17" s="9">
        <v>5.2</v>
      </c>
      <c r="O17" s="9">
        <v>5</v>
      </c>
      <c r="P17" s="9">
        <v>5.5</v>
      </c>
      <c r="Q17" s="9">
        <v>5.8</v>
      </c>
      <c r="R17" s="9">
        <v>4.8</v>
      </c>
      <c r="S17" s="9">
        <v>3.7</v>
      </c>
      <c r="T17" s="9">
        <v>4.8</v>
      </c>
      <c r="U17" s="9">
        <v>3.8</v>
      </c>
      <c r="V17" s="9">
        <v>4.7</v>
      </c>
      <c r="W17" s="9">
        <v>4.4</v>
      </c>
      <c r="X17" s="9">
        <v>4.9</v>
      </c>
      <c r="Y17" s="9">
        <v>4.7</v>
      </c>
      <c r="Z17" s="45">
        <f t="shared" si="0"/>
        <v>3.8750000000000004</v>
      </c>
      <c r="AA17" s="116" t="s">
        <v>18</v>
      </c>
      <c r="AB17" s="9">
        <v>6.3</v>
      </c>
      <c r="AC17" s="132">
        <v>0.5611111111111111</v>
      </c>
      <c r="AD17" s="29">
        <v>14</v>
      </c>
      <c r="AE17" s="116" t="s">
        <v>18</v>
      </c>
      <c r="AF17" s="9">
        <v>12.4</v>
      </c>
      <c r="AG17" s="126">
        <v>0.5805555555555556</v>
      </c>
    </row>
    <row r="18" spans="1:33" ht="14.25" customHeight="1">
      <c r="A18" s="112">
        <v>15</v>
      </c>
      <c r="B18" s="13">
        <v>4.4</v>
      </c>
      <c r="C18" s="9">
        <v>5</v>
      </c>
      <c r="D18" s="9">
        <v>4.8</v>
      </c>
      <c r="E18" s="9">
        <v>4.4</v>
      </c>
      <c r="F18" s="9">
        <v>4.8</v>
      </c>
      <c r="G18" s="9">
        <v>6</v>
      </c>
      <c r="H18" s="9">
        <v>5.6</v>
      </c>
      <c r="I18" s="9">
        <v>5.6</v>
      </c>
      <c r="J18" s="9">
        <v>5.9</v>
      </c>
      <c r="K18" s="9">
        <v>5.1</v>
      </c>
      <c r="L18" s="9">
        <v>5.7</v>
      </c>
      <c r="M18" s="9">
        <v>6.2</v>
      </c>
      <c r="N18" s="9">
        <v>6.8</v>
      </c>
      <c r="O18" s="9">
        <v>5.9</v>
      </c>
      <c r="P18" s="9">
        <v>5.2</v>
      </c>
      <c r="Q18" s="9">
        <v>5.1</v>
      </c>
      <c r="R18" s="9">
        <v>5.1</v>
      </c>
      <c r="S18" s="9">
        <v>4.5</v>
      </c>
      <c r="T18" s="9">
        <v>3.8</v>
      </c>
      <c r="U18" s="9">
        <v>4</v>
      </c>
      <c r="V18" s="9">
        <v>5</v>
      </c>
      <c r="W18" s="9">
        <v>4.3</v>
      </c>
      <c r="X18" s="9">
        <v>3.8</v>
      </c>
      <c r="Y18" s="9">
        <v>3.6</v>
      </c>
      <c r="Z18" s="45">
        <f t="shared" si="0"/>
        <v>5.0249999999999995</v>
      </c>
      <c r="AA18" s="116" t="s">
        <v>18</v>
      </c>
      <c r="AB18" s="9">
        <v>6.9</v>
      </c>
      <c r="AC18" s="132">
        <v>0.34791666666666665</v>
      </c>
      <c r="AD18" s="29">
        <v>15</v>
      </c>
      <c r="AE18" s="116" t="s">
        <v>18</v>
      </c>
      <c r="AF18" s="9">
        <v>13.3</v>
      </c>
      <c r="AG18" s="126">
        <v>0.5402777777777777</v>
      </c>
    </row>
    <row r="19" spans="1:33" ht="14.25" customHeight="1">
      <c r="A19" s="112">
        <v>16</v>
      </c>
      <c r="B19" s="13">
        <v>3.2</v>
      </c>
      <c r="C19" s="9">
        <v>3</v>
      </c>
      <c r="D19" s="9">
        <v>3</v>
      </c>
      <c r="E19" s="9">
        <v>3.1</v>
      </c>
      <c r="F19" s="9">
        <v>2.5</v>
      </c>
      <c r="G19" s="9">
        <v>1.9</v>
      </c>
      <c r="H19" s="9">
        <v>2.2</v>
      </c>
      <c r="I19" s="9">
        <v>2.1</v>
      </c>
      <c r="J19" s="9">
        <v>3.5</v>
      </c>
      <c r="K19" s="9">
        <v>2.8</v>
      </c>
      <c r="L19" s="9">
        <v>3.2</v>
      </c>
      <c r="M19" s="9">
        <v>3.2</v>
      </c>
      <c r="N19" s="9">
        <v>3.1</v>
      </c>
      <c r="O19" s="9">
        <v>3.5</v>
      </c>
      <c r="P19" s="9">
        <v>3</v>
      </c>
      <c r="Q19" s="9">
        <v>3.4</v>
      </c>
      <c r="R19" s="9">
        <v>3.2</v>
      </c>
      <c r="S19" s="9">
        <v>2.4</v>
      </c>
      <c r="T19" s="9">
        <v>1.8</v>
      </c>
      <c r="U19" s="9">
        <v>1.1</v>
      </c>
      <c r="V19" s="9">
        <v>1.2</v>
      </c>
      <c r="W19" s="9">
        <v>1</v>
      </c>
      <c r="X19" s="9">
        <v>1.9</v>
      </c>
      <c r="Y19" s="9">
        <v>1.6</v>
      </c>
      <c r="Z19" s="45">
        <f t="shared" si="0"/>
        <v>2.5375</v>
      </c>
      <c r="AA19" s="116" t="s">
        <v>21</v>
      </c>
      <c r="AB19" s="9">
        <v>4.2</v>
      </c>
      <c r="AC19" s="132">
        <v>0.5548611111111111</v>
      </c>
      <c r="AD19" s="29">
        <v>16</v>
      </c>
      <c r="AE19" s="116" t="s">
        <v>18</v>
      </c>
      <c r="AF19" s="9">
        <v>7.6</v>
      </c>
      <c r="AG19" s="126">
        <v>0.06666666666666667</v>
      </c>
    </row>
    <row r="20" spans="1:33" ht="14.25" customHeight="1">
      <c r="A20" s="112">
        <v>17</v>
      </c>
      <c r="B20" s="13">
        <v>1.5</v>
      </c>
      <c r="C20" s="9">
        <v>1.7</v>
      </c>
      <c r="D20" s="9">
        <v>1.3</v>
      </c>
      <c r="E20" s="9">
        <v>1.7</v>
      </c>
      <c r="F20" s="9">
        <v>0.9</v>
      </c>
      <c r="G20" s="9">
        <v>0.7</v>
      </c>
      <c r="H20" s="9">
        <v>1.3</v>
      </c>
      <c r="I20" s="9">
        <v>1.8</v>
      </c>
      <c r="J20" s="9">
        <v>1.7</v>
      </c>
      <c r="K20" s="10">
        <v>1.6</v>
      </c>
      <c r="L20" s="9">
        <v>2.1</v>
      </c>
      <c r="M20" s="9">
        <v>1.7</v>
      </c>
      <c r="N20" s="9">
        <v>2.8</v>
      </c>
      <c r="O20" s="9">
        <v>1.9</v>
      </c>
      <c r="P20" s="9">
        <v>2.5</v>
      </c>
      <c r="Q20" s="9">
        <v>1.6</v>
      </c>
      <c r="R20" s="9">
        <v>2.1</v>
      </c>
      <c r="S20" s="9">
        <v>2</v>
      </c>
      <c r="T20" s="9">
        <v>1.9</v>
      </c>
      <c r="U20" s="9">
        <v>1.3</v>
      </c>
      <c r="V20" s="9">
        <v>0.2</v>
      </c>
      <c r="W20" s="9">
        <v>0.5</v>
      </c>
      <c r="X20" s="9">
        <v>1.5</v>
      </c>
      <c r="Y20" s="9">
        <v>2.2</v>
      </c>
      <c r="Z20" s="45">
        <f t="shared" si="0"/>
        <v>1.604166666666667</v>
      </c>
      <c r="AA20" s="116" t="s">
        <v>30</v>
      </c>
      <c r="AB20" s="9">
        <v>3.9</v>
      </c>
      <c r="AC20" s="132">
        <v>0.5305555555555556</v>
      </c>
      <c r="AD20" s="29">
        <v>17</v>
      </c>
      <c r="AE20" s="116" t="s">
        <v>32</v>
      </c>
      <c r="AF20" s="9">
        <v>6.4</v>
      </c>
      <c r="AG20" s="126">
        <v>0.6118055555555556</v>
      </c>
    </row>
    <row r="21" spans="1:33" ht="14.25" customHeight="1">
      <c r="A21" s="112">
        <v>18</v>
      </c>
      <c r="B21" s="13">
        <v>2.2</v>
      </c>
      <c r="C21" s="9">
        <v>1.7</v>
      </c>
      <c r="D21" s="9">
        <v>2.1</v>
      </c>
      <c r="E21" s="9">
        <v>0.6</v>
      </c>
      <c r="F21" s="9">
        <v>1.2</v>
      </c>
      <c r="G21" s="9">
        <v>0.2</v>
      </c>
      <c r="H21" s="9">
        <v>2</v>
      </c>
      <c r="I21" s="9">
        <v>2.5</v>
      </c>
      <c r="J21" s="9">
        <v>2.4</v>
      </c>
      <c r="K21" s="9">
        <v>2.3</v>
      </c>
      <c r="L21" s="9">
        <v>2.6</v>
      </c>
      <c r="M21" s="9">
        <v>2.8</v>
      </c>
      <c r="N21" s="9">
        <v>3.2</v>
      </c>
      <c r="O21" s="9">
        <v>3.8</v>
      </c>
      <c r="P21" s="9">
        <v>4</v>
      </c>
      <c r="Q21" s="9">
        <v>3.2</v>
      </c>
      <c r="R21" s="9">
        <v>2.9</v>
      </c>
      <c r="S21" s="9">
        <v>2</v>
      </c>
      <c r="T21" s="9">
        <v>1.3</v>
      </c>
      <c r="U21" s="9">
        <v>0.5</v>
      </c>
      <c r="V21" s="9">
        <v>1.3</v>
      </c>
      <c r="W21" s="9">
        <v>1.5</v>
      </c>
      <c r="X21" s="9">
        <v>2.4</v>
      </c>
      <c r="Y21" s="9">
        <v>1.6</v>
      </c>
      <c r="Z21" s="45">
        <f t="shared" si="0"/>
        <v>2.095833333333333</v>
      </c>
      <c r="AA21" s="116" t="s">
        <v>31</v>
      </c>
      <c r="AB21" s="9">
        <v>4.2</v>
      </c>
      <c r="AC21" s="132">
        <v>0.5638888888888889</v>
      </c>
      <c r="AD21" s="29">
        <v>18</v>
      </c>
      <c r="AE21" s="116" t="s">
        <v>31</v>
      </c>
      <c r="AF21" s="9">
        <v>8.8</v>
      </c>
      <c r="AG21" s="126">
        <v>0.6236111111111111</v>
      </c>
    </row>
    <row r="22" spans="1:33" ht="14.25" customHeight="1">
      <c r="A22" s="112">
        <v>19</v>
      </c>
      <c r="B22" s="13">
        <v>1.5</v>
      </c>
      <c r="C22" s="9">
        <v>1.6</v>
      </c>
      <c r="D22" s="9">
        <v>1.7</v>
      </c>
      <c r="E22" s="9">
        <v>1.3</v>
      </c>
      <c r="F22" s="9">
        <v>1.4</v>
      </c>
      <c r="G22" s="9">
        <v>1.4</v>
      </c>
      <c r="H22" s="9">
        <v>1.8</v>
      </c>
      <c r="I22" s="9">
        <v>1.2</v>
      </c>
      <c r="J22" s="9">
        <v>1.7</v>
      </c>
      <c r="K22" s="9">
        <v>2.3</v>
      </c>
      <c r="L22" s="9">
        <v>3.8</v>
      </c>
      <c r="M22" s="9">
        <v>2.2</v>
      </c>
      <c r="N22" s="9">
        <v>3.1</v>
      </c>
      <c r="O22" s="9">
        <v>3</v>
      </c>
      <c r="P22" s="9">
        <v>3.2</v>
      </c>
      <c r="Q22" s="9">
        <v>3.1</v>
      </c>
      <c r="R22" s="9">
        <v>2.3</v>
      </c>
      <c r="S22" s="9">
        <v>2.2</v>
      </c>
      <c r="T22" s="9">
        <v>2.1</v>
      </c>
      <c r="U22" s="9">
        <v>1.5</v>
      </c>
      <c r="V22" s="9">
        <v>1.8</v>
      </c>
      <c r="W22" s="9">
        <v>2.4</v>
      </c>
      <c r="X22" s="9">
        <v>3</v>
      </c>
      <c r="Y22" s="9">
        <v>2.5</v>
      </c>
      <c r="Z22" s="45">
        <f t="shared" si="0"/>
        <v>2.170833333333333</v>
      </c>
      <c r="AA22" s="116" t="s">
        <v>16</v>
      </c>
      <c r="AB22" s="9">
        <v>4.7</v>
      </c>
      <c r="AC22" s="132">
        <v>0.6145833333333334</v>
      </c>
      <c r="AD22" s="29">
        <v>19</v>
      </c>
      <c r="AE22" s="116" t="s">
        <v>34</v>
      </c>
      <c r="AF22" s="9">
        <v>7.8</v>
      </c>
      <c r="AG22" s="126">
        <v>0.6083333333333333</v>
      </c>
    </row>
    <row r="23" spans="1:33" ht="14.25" customHeight="1">
      <c r="A23" s="112">
        <v>20</v>
      </c>
      <c r="B23" s="13">
        <v>2.2</v>
      </c>
      <c r="C23" s="9">
        <v>3.3</v>
      </c>
      <c r="D23" s="9">
        <v>4.1</v>
      </c>
      <c r="E23" s="9">
        <v>2</v>
      </c>
      <c r="F23" s="9">
        <v>1.8</v>
      </c>
      <c r="G23" s="9">
        <v>1.4</v>
      </c>
      <c r="H23" s="9">
        <v>0.9</v>
      </c>
      <c r="I23" s="9">
        <v>0.9</v>
      </c>
      <c r="J23" s="9">
        <v>1.2</v>
      </c>
      <c r="K23" s="9">
        <v>1.4</v>
      </c>
      <c r="L23" s="9">
        <v>3</v>
      </c>
      <c r="M23" s="9">
        <v>4</v>
      </c>
      <c r="N23" s="9">
        <v>4.5</v>
      </c>
      <c r="O23" s="9">
        <v>2.9</v>
      </c>
      <c r="P23" s="9">
        <v>3.2</v>
      </c>
      <c r="Q23" s="9">
        <v>3.9</v>
      </c>
      <c r="R23" s="9">
        <v>2.8</v>
      </c>
      <c r="S23" s="9">
        <v>4.3</v>
      </c>
      <c r="T23" s="9">
        <v>3.2</v>
      </c>
      <c r="U23" s="9">
        <v>4.2</v>
      </c>
      <c r="V23" s="9">
        <v>3.9</v>
      </c>
      <c r="W23" s="9">
        <v>3.6</v>
      </c>
      <c r="X23" s="9">
        <v>2.8</v>
      </c>
      <c r="Y23" s="9">
        <v>2.1</v>
      </c>
      <c r="Z23" s="45">
        <f t="shared" si="0"/>
        <v>2.8166666666666664</v>
      </c>
      <c r="AA23" s="116" t="s">
        <v>18</v>
      </c>
      <c r="AB23" s="9">
        <v>5.8</v>
      </c>
      <c r="AC23" s="132">
        <v>0.4284722222222222</v>
      </c>
      <c r="AD23" s="29">
        <v>20</v>
      </c>
      <c r="AE23" s="116" t="s">
        <v>18</v>
      </c>
      <c r="AF23" s="9">
        <v>10.9</v>
      </c>
      <c r="AG23" s="126">
        <v>0.4270833333333333</v>
      </c>
    </row>
    <row r="24" spans="1:33" ht="14.25" customHeight="1">
      <c r="A24" s="113">
        <v>21</v>
      </c>
      <c r="B24" s="19">
        <v>2.2</v>
      </c>
      <c r="C24" s="20">
        <v>2.2</v>
      </c>
      <c r="D24" s="20">
        <v>1.8</v>
      </c>
      <c r="E24" s="20">
        <v>1.9</v>
      </c>
      <c r="F24" s="20">
        <v>2.4</v>
      </c>
      <c r="G24" s="20">
        <v>2.6</v>
      </c>
      <c r="H24" s="20">
        <v>2.3</v>
      </c>
      <c r="I24" s="20">
        <v>3.6</v>
      </c>
      <c r="J24" s="20">
        <v>2.2</v>
      </c>
      <c r="K24" s="20">
        <v>2</v>
      </c>
      <c r="L24" s="20">
        <v>2.4</v>
      </c>
      <c r="M24" s="20">
        <v>2</v>
      </c>
      <c r="N24" s="20">
        <v>2.6</v>
      </c>
      <c r="O24" s="20">
        <v>1.1</v>
      </c>
      <c r="P24" s="20">
        <v>0.9</v>
      </c>
      <c r="Q24" s="20">
        <v>1.2</v>
      </c>
      <c r="R24" s="20">
        <v>1.6</v>
      </c>
      <c r="S24" s="20">
        <v>1.6</v>
      </c>
      <c r="T24" s="20">
        <v>1.4</v>
      </c>
      <c r="U24" s="20">
        <v>0.6</v>
      </c>
      <c r="V24" s="20">
        <v>1.5</v>
      </c>
      <c r="W24" s="20">
        <v>2</v>
      </c>
      <c r="X24" s="20">
        <v>1.6</v>
      </c>
      <c r="Y24" s="20">
        <v>0.9</v>
      </c>
      <c r="Z24" s="46">
        <f t="shared" si="0"/>
        <v>1.8583333333333336</v>
      </c>
      <c r="AA24" s="117" t="s">
        <v>18</v>
      </c>
      <c r="AB24" s="20">
        <v>3.7</v>
      </c>
      <c r="AC24" s="133">
        <v>0.3347222222222222</v>
      </c>
      <c r="AD24" s="31">
        <v>21</v>
      </c>
      <c r="AE24" s="117" t="s">
        <v>18</v>
      </c>
      <c r="AF24" s="20">
        <v>5.9</v>
      </c>
      <c r="AG24" s="127">
        <v>0.31875</v>
      </c>
    </row>
    <row r="25" spans="1:33" ht="14.25" customHeight="1">
      <c r="A25" s="112">
        <v>22</v>
      </c>
      <c r="B25" s="13">
        <v>1.4</v>
      </c>
      <c r="C25" s="9">
        <v>1.6</v>
      </c>
      <c r="D25" s="9">
        <v>1.6</v>
      </c>
      <c r="E25" s="9">
        <v>2</v>
      </c>
      <c r="F25" s="9">
        <v>1.7</v>
      </c>
      <c r="G25" s="9">
        <v>1.8</v>
      </c>
      <c r="H25" s="9">
        <v>2.9</v>
      </c>
      <c r="I25" s="9">
        <v>2.7</v>
      </c>
      <c r="J25" s="9">
        <v>2.8</v>
      </c>
      <c r="K25" s="9">
        <v>3.3</v>
      </c>
      <c r="L25" s="9">
        <v>3.6</v>
      </c>
      <c r="M25" s="9">
        <v>3.7</v>
      </c>
      <c r="N25" s="9">
        <v>3.6</v>
      </c>
      <c r="O25" s="9">
        <v>3.9</v>
      </c>
      <c r="P25" s="9">
        <v>2.5</v>
      </c>
      <c r="Q25" s="9">
        <v>2.6</v>
      </c>
      <c r="R25" s="9">
        <v>3.1</v>
      </c>
      <c r="S25" s="9">
        <v>2.9</v>
      </c>
      <c r="T25" s="9">
        <v>2.5</v>
      </c>
      <c r="U25" s="9">
        <v>1.4</v>
      </c>
      <c r="V25" s="9">
        <v>0.8</v>
      </c>
      <c r="W25" s="9">
        <v>1.4</v>
      </c>
      <c r="X25" s="9">
        <v>1.8</v>
      </c>
      <c r="Y25" s="9">
        <v>0.8</v>
      </c>
      <c r="Z25" s="45">
        <f t="shared" si="0"/>
        <v>2.3499999999999996</v>
      </c>
      <c r="AA25" s="116" t="s">
        <v>21</v>
      </c>
      <c r="AB25" s="9">
        <v>4.8</v>
      </c>
      <c r="AC25" s="132">
        <v>0.5277777777777778</v>
      </c>
      <c r="AD25" s="29">
        <v>22</v>
      </c>
      <c r="AE25" s="116" t="s">
        <v>21</v>
      </c>
      <c r="AF25" s="9">
        <v>7.5</v>
      </c>
      <c r="AG25" s="126">
        <v>0.5347222222222222</v>
      </c>
    </row>
    <row r="26" spans="1:33" ht="14.25" customHeight="1">
      <c r="A26" s="112">
        <v>23</v>
      </c>
      <c r="B26" s="13">
        <v>1.1</v>
      </c>
      <c r="C26" s="9">
        <v>1.5</v>
      </c>
      <c r="D26" s="9">
        <v>1.6</v>
      </c>
      <c r="E26" s="9">
        <v>1.7</v>
      </c>
      <c r="F26" s="9">
        <v>1.2</v>
      </c>
      <c r="G26" s="9">
        <v>0.8</v>
      </c>
      <c r="H26" s="9">
        <v>0.1</v>
      </c>
      <c r="I26" s="9">
        <v>0.9</v>
      </c>
      <c r="J26" s="9">
        <v>0.5</v>
      </c>
      <c r="K26" s="9">
        <v>3.7</v>
      </c>
      <c r="L26" s="9">
        <v>4</v>
      </c>
      <c r="M26" s="9">
        <v>3.3</v>
      </c>
      <c r="N26" s="9">
        <v>3.2</v>
      </c>
      <c r="O26" s="9">
        <v>3.2</v>
      </c>
      <c r="P26" s="9">
        <v>2.8</v>
      </c>
      <c r="Q26" s="9">
        <v>2.5</v>
      </c>
      <c r="R26" s="9">
        <v>2.3</v>
      </c>
      <c r="S26" s="9">
        <v>2.5</v>
      </c>
      <c r="T26" s="9">
        <v>1.3</v>
      </c>
      <c r="U26" s="9">
        <v>0.7</v>
      </c>
      <c r="V26" s="9">
        <v>0.6</v>
      </c>
      <c r="W26" s="9">
        <v>1.4</v>
      </c>
      <c r="X26" s="9">
        <v>1</v>
      </c>
      <c r="Y26" s="9">
        <v>0.5</v>
      </c>
      <c r="Z26" s="45">
        <f t="shared" si="0"/>
        <v>1.7666666666666666</v>
      </c>
      <c r="AA26" s="116" t="s">
        <v>15</v>
      </c>
      <c r="AB26" s="9">
        <v>4.7</v>
      </c>
      <c r="AC26" s="132">
        <v>0.44027777777777777</v>
      </c>
      <c r="AD26" s="29">
        <v>23</v>
      </c>
      <c r="AE26" s="116" t="s">
        <v>32</v>
      </c>
      <c r="AF26" s="9">
        <v>7.8</v>
      </c>
      <c r="AG26" s="126">
        <v>0.6104166666666667</v>
      </c>
    </row>
    <row r="27" spans="1:33" ht="14.25" customHeight="1">
      <c r="A27" s="112">
        <v>24</v>
      </c>
      <c r="B27" s="13">
        <v>1.3</v>
      </c>
      <c r="C27" s="9">
        <v>1.2</v>
      </c>
      <c r="D27" s="9">
        <v>0.5</v>
      </c>
      <c r="E27" s="9">
        <v>1.7</v>
      </c>
      <c r="F27" s="9">
        <v>1.3</v>
      </c>
      <c r="G27" s="9">
        <v>0.4</v>
      </c>
      <c r="H27" s="9">
        <v>3.1</v>
      </c>
      <c r="I27" s="9">
        <v>2.5</v>
      </c>
      <c r="J27" s="9">
        <v>1.5</v>
      </c>
      <c r="K27" s="9">
        <v>2.7</v>
      </c>
      <c r="L27" s="9">
        <v>2.3</v>
      </c>
      <c r="M27" s="9">
        <v>1.7</v>
      </c>
      <c r="N27" s="9">
        <v>2.7</v>
      </c>
      <c r="O27" s="9">
        <v>2.5</v>
      </c>
      <c r="P27" s="9">
        <v>2.3</v>
      </c>
      <c r="Q27" s="9">
        <v>2.6</v>
      </c>
      <c r="R27" s="9">
        <v>1.4</v>
      </c>
      <c r="S27" s="9">
        <v>1.3</v>
      </c>
      <c r="T27" s="9">
        <v>0.9</v>
      </c>
      <c r="U27" s="9">
        <v>1.3</v>
      </c>
      <c r="V27" s="9">
        <v>0.9</v>
      </c>
      <c r="W27" s="9">
        <v>1.3</v>
      </c>
      <c r="X27" s="9">
        <v>1.3</v>
      </c>
      <c r="Y27" s="9">
        <v>0.8</v>
      </c>
      <c r="Z27" s="45">
        <f t="shared" si="0"/>
        <v>1.6458333333333328</v>
      </c>
      <c r="AA27" s="116" t="s">
        <v>18</v>
      </c>
      <c r="AB27" s="9">
        <v>3.5</v>
      </c>
      <c r="AC27" s="132">
        <v>0.3909722222222222</v>
      </c>
      <c r="AD27" s="29">
        <v>24</v>
      </c>
      <c r="AE27" s="116" t="s">
        <v>20</v>
      </c>
      <c r="AF27" s="9">
        <v>6.3</v>
      </c>
      <c r="AG27" s="126">
        <v>0.3875</v>
      </c>
    </row>
    <row r="28" spans="1:33" ht="14.25" customHeight="1">
      <c r="A28" s="112">
        <v>25</v>
      </c>
      <c r="B28" s="13">
        <v>1.3</v>
      </c>
      <c r="C28" s="9">
        <v>0.4</v>
      </c>
      <c r="D28" s="9">
        <v>0.9</v>
      </c>
      <c r="E28" s="9">
        <v>1.1</v>
      </c>
      <c r="F28" s="9">
        <v>1.1</v>
      </c>
      <c r="G28" s="9">
        <v>0.7</v>
      </c>
      <c r="H28" s="9">
        <v>1.3</v>
      </c>
      <c r="I28" s="9">
        <v>1.6</v>
      </c>
      <c r="J28" s="9">
        <v>2.2</v>
      </c>
      <c r="K28" s="9">
        <v>3.8</v>
      </c>
      <c r="L28" s="9">
        <v>5.1</v>
      </c>
      <c r="M28" s="9">
        <v>4.5</v>
      </c>
      <c r="N28" s="9">
        <v>2.6</v>
      </c>
      <c r="O28" s="9">
        <v>2.2</v>
      </c>
      <c r="P28" s="9">
        <v>2.2</v>
      </c>
      <c r="Q28" s="9">
        <v>1.7</v>
      </c>
      <c r="R28" s="9">
        <v>2.8</v>
      </c>
      <c r="S28" s="9">
        <v>2.9</v>
      </c>
      <c r="T28" s="9">
        <v>1.6</v>
      </c>
      <c r="U28" s="9">
        <v>2.1</v>
      </c>
      <c r="V28" s="9">
        <v>1.2</v>
      </c>
      <c r="W28" s="9">
        <v>1.2</v>
      </c>
      <c r="X28" s="9">
        <v>1.3</v>
      </c>
      <c r="Y28" s="9">
        <v>1</v>
      </c>
      <c r="Z28" s="45">
        <f t="shared" si="0"/>
        <v>1.9500000000000002</v>
      </c>
      <c r="AA28" s="116" t="s">
        <v>21</v>
      </c>
      <c r="AB28" s="9">
        <v>6.1</v>
      </c>
      <c r="AC28" s="132">
        <v>0.43125</v>
      </c>
      <c r="AD28" s="29">
        <v>25</v>
      </c>
      <c r="AE28" s="116" t="s">
        <v>20</v>
      </c>
      <c r="AF28" s="9">
        <v>12.4</v>
      </c>
      <c r="AG28" s="126">
        <v>0.4381944444444445</v>
      </c>
    </row>
    <row r="29" spans="1:33" ht="14.25" customHeight="1">
      <c r="A29" s="112">
        <v>26</v>
      </c>
      <c r="B29" s="13">
        <v>1.1</v>
      </c>
      <c r="C29" s="9">
        <v>1.4</v>
      </c>
      <c r="D29" s="9">
        <v>0.3</v>
      </c>
      <c r="E29" s="9">
        <v>0.3</v>
      </c>
      <c r="F29" s="9">
        <v>1.3</v>
      </c>
      <c r="G29" s="9">
        <v>1</v>
      </c>
      <c r="H29" s="9">
        <v>2.7</v>
      </c>
      <c r="I29" s="9">
        <v>2.3</v>
      </c>
      <c r="J29" s="9">
        <v>2.4</v>
      </c>
      <c r="K29" s="9">
        <v>3.4</v>
      </c>
      <c r="L29" s="9">
        <v>2.4</v>
      </c>
      <c r="M29" s="9">
        <v>2.4</v>
      </c>
      <c r="N29" s="9">
        <v>2.3</v>
      </c>
      <c r="O29" s="9">
        <v>1.9</v>
      </c>
      <c r="P29" s="9">
        <v>1.5</v>
      </c>
      <c r="Q29" s="9">
        <v>1.9</v>
      </c>
      <c r="R29" s="9">
        <v>1.8</v>
      </c>
      <c r="S29" s="9">
        <v>1.6</v>
      </c>
      <c r="T29" s="9">
        <v>2.4</v>
      </c>
      <c r="U29" s="9">
        <v>0.9</v>
      </c>
      <c r="V29" s="9">
        <v>1.7</v>
      </c>
      <c r="W29" s="9">
        <v>2.4</v>
      </c>
      <c r="X29" s="9">
        <v>2</v>
      </c>
      <c r="Y29" s="9">
        <v>3.2</v>
      </c>
      <c r="Z29" s="45">
        <f t="shared" si="0"/>
        <v>1.8583333333333334</v>
      </c>
      <c r="AA29" s="116" t="s">
        <v>33</v>
      </c>
      <c r="AB29" s="9">
        <v>3.5</v>
      </c>
      <c r="AC29" s="132">
        <v>0.4173611111111111</v>
      </c>
      <c r="AD29" s="29">
        <v>26</v>
      </c>
      <c r="AE29" s="116" t="s">
        <v>16</v>
      </c>
      <c r="AF29" s="9">
        <v>6.4</v>
      </c>
      <c r="AG29" s="126">
        <v>0.9958333333333332</v>
      </c>
    </row>
    <row r="30" spans="1:33" ht="14.25" customHeight="1">
      <c r="A30" s="112">
        <v>27</v>
      </c>
      <c r="B30" s="13">
        <v>2.8</v>
      </c>
      <c r="C30" s="9">
        <v>1.8</v>
      </c>
      <c r="D30" s="9">
        <v>1.4</v>
      </c>
      <c r="E30" s="9">
        <v>1.8</v>
      </c>
      <c r="F30" s="9">
        <v>1.4</v>
      </c>
      <c r="G30" s="9">
        <v>0.3</v>
      </c>
      <c r="H30" s="9">
        <v>1.2</v>
      </c>
      <c r="I30" s="9">
        <v>2.2</v>
      </c>
      <c r="J30" s="9">
        <v>2</v>
      </c>
      <c r="K30" s="9">
        <v>2.6</v>
      </c>
      <c r="L30" s="9">
        <v>1.9</v>
      </c>
      <c r="M30" s="9">
        <v>2.1</v>
      </c>
      <c r="N30" s="9">
        <v>2</v>
      </c>
      <c r="O30" s="9">
        <v>2</v>
      </c>
      <c r="P30" s="9">
        <v>3.2</v>
      </c>
      <c r="Q30" s="9">
        <v>1.7</v>
      </c>
      <c r="R30" s="9">
        <v>1.9</v>
      </c>
      <c r="S30" s="9">
        <v>1.6</v>
      </c>
      <c r="T30" s="9">
        <v>1.5</v>
      </c>
      <c r="U30" s="9">
        <v>1.4</v>
      </c>
      <c r="V30" s="9">
        <v>2</v>
      </c>
      <c r="W30" s="9">
        <v>1.3</v>
      </c>
      <c r="X30" s="9">
        <v>1.2</v>
      </c>
      <c r="Y30" s="9">
        <v>1.4</v>
      </c>
      <c r="Z30" s="45">
        <f t="shared" si="0"/>
        <v>1.7791666666666666</v>
      </c>
      <c r="AA30" s="116" t="s">
        <v>21</v>
      </c>
      <c r="AB30" s="9">
        <v>3.4</v>
      </c>
      <c r="AC30" s="132">
        <v>0.6284722222222222</v>
      </c>
      <c r="AD30" s="29">
        <v>27</v>
      </c>
      <c r="AE30" s="116" t="s">
        <v>21</v>
      </c>
      <c r="AF30" s="9">
        <v>6.4</v>
      </c>
      <c r="AG30" s="126">
        <v>0.6222222222222222</v>
      </c>
    </row>
    <row r="31" spans="1:33" ht="14.25" customHeight="1">
      <c r="A31" s="112">
        <v>28</v>
      </c>
      <c r="B31" s="13">
        <v>1.7</v>
      </c>
      <c r="C31" s="9">
        <v>1.7</v>
      </c>
      <c r="D31" s="9">
        <v>1.9</v>
      </c>
      <c r="E31" s="9">
        <v>1.9</v>
      </c>
      <c r="F31" s="9">
        <v>1.4</v>
      </c>
      <c r="G31" s="9">
        <v>1.5</v>
      </c>
      <c r="H31" s="9">
        <v>1.2</v>
      </c>
      <c r="I31" s="9">
        <v>1.4</v>
      </c>
      <c r="J31" s="9">
        <v>2</v>
      </c>
      <c r="K31" s="9">
        <v>1.7</v>
      </c>
      <c r="L31" s="9">
        <v>3</v>
      </c>
      <c r="M31" s="9">
        <v>4.2</v>
      </c>
      <c r="N31" s="9">
        <v>3.7</v>
      </c>
      <c r="O31" s="9">
        <v>4.4</v>
      </c>
      <c r="P31" s="9">
        <v>3.4</v>
      </c>
      <c r="Q31" s="9">
        <v>2.6</v>
      </c>
      <c r="R31" s="9">
        <v>0.9</v>
      </c>
      <c r="S31" s="9">
        <v>2.7</v>
      </c>
      <c r="T31" s="9">
        <v>3.6</v>
      </c>
      <c r="U31" s="9">
        <v>3.3</v>
      </c>
      <c r="V31" s="9">
        <v>2.7</v>
      </c>
      <c r="W31" s="9">
        <v>2.5</v>
      </c>
      <c r="X31" s="9">
        <v>2.8</v>
      </c>
      <c r="Y31" s="9">
        <v>2.4</v>
      </c>
      <c r="Z31" s="45">
        <f t="shared" si="0"/>
        <v>2.4416666666666664</v>
      </c>
      <c r="AA31" s="116" t="s">
        <v>31</v>
      </c>
      <c r="AB31" s="9">
        <v>4.9</v>
      </c>
      <c r="AC31" s="132">
        <v>0.5861111111111111</v>
      </c>
      <c r="AD31" s="29">
        <v>28</v>
      </c>
      <c r="AE31" s="116" t="s">
        <v>31</v>
      </c>
      <c r="AF31" s="9">
        <v>9.5</v>
      </c>
      <c r="AG31" s="126">
        <v>0.5861111111111111</v>
      </c>
    </row>
    <row r="32" spans="1:33" ht="14.25" customHeight="1">
      <c r="A32" s="112">
        <v>29</v>
      </c>
      <c r="B32" s="13">
        <v>2.4</v>
      </c>
      <c r="C32" s="9">
        <v>1.8</v>
      </c>
      <c r="D32" s="9">
        <v>1.3</v>
      </c>
      <c r="E32" s="9">
        <v>1.8</v>
      </c>
      <c r="F32" s="9">
        <v>1.2</v>
      </c>
      <c r="G32" s="9">
        <v>0.7</v>
      </c>
      <c r="H32" s="9">
        <v>2.4</v>
      </c>
      <c r="I32" s="9">
        <v>4.4</v>
      </c>
      <c r="J32" s="9">
        <v>2.3</v>
      </c>
      <c r="K32" s="9">
        <v>1.6</v>
      </c>
      <c r="L32" s="9">
        <v>2.4</v>
      </c>
      <c r="M32" s="9">
        <v>2.3</v>
      </c>
      <c r="N32" s="9">
        <v>2.2</v>
      </c>
      <c r="O32" s="9">
        <v>2.8</v>
      </c>
      <c r="P32" s="9">
        <v>2.9</v>
      </c>
      <c r="Q32" s="9">
        <v>2.4</v>
      </c>
      <c r="R32" s="9">
        <v>1.1</v>
      </c>
      <c r="S32" s="9">
        <v>1.4</v>
      </c>
      <c r="T32" s="9">
        <v>0.9</v>
      </c>
      <c r="U32" s="9">
        <v>1.8</v>
      </c>
      <c r="V32" s="9">
        <v>2</v>
      </c>
      <c r="W32" s="9">
        <v>2</v>
      </c>
      <c r="X32" s="9">
        <v>1.2</v>
      </c>
      <c r="Y32" s="9">
        <v>1.2</v>
      </c>
      <c r="Z32" s="45">
        <f t="shared" si="0"/>
        <v>1.9375</v>
      </c>
      <c r="AA32" s="116" t="s">
        <v>14</v>
      </c>
      <c r="AB32" s="9">
        <v>7.2</v>
      </c>
      <c r="AC32" s="132">
        <v>0.31527777777777777</v>
      </c>
      <c r="AD32" s="29">
        <v>29</v>
      </c>
      <c r="AE32" s="116" t="s">
        <v>14</v>
      </c>
      <c r="AF32" s="9">
        <v>12.6</v>
      </c>
      <c r="AG32" s="126">
        <v>0.3125</v>
      </c>
    </row>
    <row r="33" spans="1:33" ht="14.25" customHeight="1">
      <c r="A33" s="112">
        <v>30</v>
      </c>
      <c r="B33" s="13">
        <v>1.4</v>
      </c>
      <c r="C33" s="9">
        <v>1.1</v>
      </c>
      <c r="D33" s="9">
        <v>1.9</v>
      </c>
      <c r="E33" s="9">
        <v>0.8</v>
      </c>
      <c r="F33" s="9">
        <v>1.9</v>
      </c>
      <c r="G33" s="9">
        <v>1.8</v>
      </c>
      <c r="H33" s="9">
        <v>1.3</v>
      </c>
      <c r="I33" s="9">
        <v>1.2</v>
      </c>
      <c r="J33" s="9">
        <v>1.5</v>
      </c>
      <c r="K33" s="9">
        <v>1.3</v>
      </c>
      <c r="L33" s="9">
        <v>1.6</v>
      </c>
      <c r="M33" s="9">
        <v>1.7</v>
      </c>
      <c r="N33" s="9">
        <v>2.1</v>
      </c>
      <c r="O33" s="9">
        <v>1.7</v>
      </c>
      <c r="P33" s="9">
        <v>1.7</v>
      </c>
      <c r="Q33" s="9">
        <v>1.8</v>
      </c>
      <c r="R33" s="9">
        <v>1.5</v>
      </c>
      <c r="S33" s="9">
        <v>1.4</v>
      </c>
      <c r="T33" s="9">
        <v>0.5</v>
      </c>
      <c r="U33" s="9">
        <v>0.6</v>
      </c>
      <c r="V33" s="9">
        <v>0.5</v>
      </c>
      <c r="W33" s="9">
        <v>1.1</v>
      </c>
      <c r="X33" s="9">
        <v>1.3</v>
      </c>
      <c r="Y33" s="9">
        <v>0.5</v>
      </c>
      <c r="Z33" s="45">
        <f t="shared" si="0"/>
        <v>1.3416666666666668</v>
      </c>
      <c r="AA33" s="116" t="s">
        <v>33</v>
      </c>
      <c r="AB33" s="9">
        <v>2.4</v>
      </c>
      <c r="AC33" s="132">
        <v>0.6902777777777778</v>
      </c>
      <c r="AD33" s="29">
        <v>30</v>
      </c>
      <c r="AE33" s="116" t="s">
        <v>31</v>
      </c>
      <c r="AF33" s="9">
        <v>5.1</v>
      </c>
      <c r="AG33" s="126">
        <v>0.5611111111111111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23</v>
      </c>
      <c r="B35" s="26">
        <f aca="true" t="shared" si="1" ref="B35:K35">AVERAGE(B4:B34)</f>
        <v>1.7166666666666666</v>
      </c>
      <c r="C35" s="27">
        <f t="shared" si="1"/>
        <v>1.8733333333333337</v>
      </c>
      <c r="D35" s="27">
        <f t="shared" si="1"/>
        <v>1.973333333333333</v>
      </c>
      <c r="E35" s="27">
        <f t="shared" si="1"/>
        <v>1.8466666666666667</v>
      </c>
      <c r="F35" s="27">
        <f t="shared" si="1"/>
        <v>1.7033333333333331</v>
      </c>
      <c r="G35" s="27">
        <f t="shared" si="1"/>
        <v>1.5266666666666664</v>
      </c>
      <c r="H35" s="27">
        <f t="shared" si="1"/>
        <v>1.763333333333333</v>
      </c>
      <c r="I35" s="27">
        <f t="shared" si="1"/>
        <v>2.333333333333334</v>
      </c>
      <c r="J35" s="27">
        <f t="shared" si="1"/>
        <v>2.51</v>
      </c>
      <c r="K35" s="27">
        <f t="shared" si="1"/>
        <v>2.7899999999999996</v>
      </c>
      <c r="L35" s="27">
        <f aca="true" t="shared" si="2" ref="L35:Z35">AVERAGE(L4:L34)</f>
        <v>3.2166666666666672</v>
      </c>
      <c r="M35" s="27">
        <f t="shared" si="2"/>
        <v>3.076666666666667</v>
      </c>
      <c r="N35" s="27">
        <f t="shared" si="2"/>
        <v>3.326666666666666</v>
      </c>
      <c r="O35" s="27">
        <f t="shared" si="2"/>
        <v>3.063333333333334</v>
      </c>
      <c r="P35" s="27">
        <f t="shared" si="2"/>
        <v>2.880000000000001</v>
      </c>
      <c r="Q35" s="27">
        <f t="shared" si="2"/>
        <v>2.756666666666667</v>
      </c>
      <c r="R35" s="27">
        <f t="shared" si="2"/>
        <v>2.54</v>
      </c>
      <c r="S35" s="27">
        <f t="shared" si="2"/>
        <v>2.496666666666667</v>
      </c>
      <c r="T35" s="27">
        <f t="shared" si="2"/>
        <v>2.2933333333333326</v>
      </c>
      <c r="U35" s="27">
        <f t="shared" si="2"/>
        <v>2.013333333333333</v>
      </c>
      <c r="V35" s="27">
        <f t="shared" si="2"/>
        <v>2.1166666666666667</v>
      </c>
      <c r="W35" s="27">
        <f t="shared" si="2"/>
        <v>2.003333333333333</v>
      </c>
      <c r="X35" s="27">
        <f t="shared" si="2"/>
        <v>1.9899999999999993</v>
      </c>
      <c r="Y35" s="27">
        <f t="shared" si="2"/>
        <v>1.7833333333333334</v>
      </c>
      <c r="Z35" s="47">
        <f t="shared" si="2"/>
        <v>2.316388888888889</v>
      </c>
      <c r="AA35" s="118"/>
      <c r="AB35" s="27">
        <f>AVERAGE(AB4:AB34)</f>
        <v>4.783333333333333</v>
      </c>
      <c r="AC35" s="42"/>
      <c r="AD35" s="42"/>
      <c r="AE35" s="118"/>
      <c r="AF35" s="27">
        <f>AVERAGE(AF4:AF34)</f>
        <v>9.080000000000005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7.4</v>
      </c>
      <c r="O38" s="119" t="s">
        <v>20</v>
      </c>
      <c r="P38" s="30">
        <v>9</v>
      </c>
      <c r="Q38" s="134">
        <v>0.46388888888888885</v>
      </c>
      <c r="T38" s="19">
        <f>MAX(風速2)</f>
        <v>14</v>
      </c>
      <c r="U38" s="119" t="s">
        <v>20</v>
      </c>
      <c r="V38" s="30">
        <v>9</v>
      </c>
      <c r="W38" s="120">
        <v>0.4576388888888889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0.9</v>
      </c>
      <c r="C4" s="11">
        <v>0.6</v>
      </c>
      <c r="D4" s="11">
        <v>1.1</v>
      </c>
      <c r="E4" s="11">
        <v>1.4</v>
      </c>
      <c r="F4" s="11">
        <v>0.8</v>
      </c>
      <c r="G4" s="11">
        <v>0.6</v>
      </c>
      <c r="H4" s="11">
        <v>1.1</v>
      </c>
      <c r="I4" s="11">
        <v>0.8</v>
      </c>
      <c r="J4" s="11">
        <v>1.9</v>
      </c>
      <c r="K4" s="11">
        <v>0.9</v>
      </c>
      <c r="L4" s="11">
        <v>2.7</v>
      </c>
      <c r="M4" s="11">
        <v>1.9</v>
      </c>
      <c r="N4" s="11">
        <v>2.9</v>
      </c>
      <c r="O4" s="11">
        <v>4.5</v>
      </c>
      <c r="P4" s="11">
        <v>4</v>
      </c>
      <c r="Q4" s="11">
        <v>6.3</v>
      </c>
      <c r="R4" s="11">
        <v>2.9</v>
      </c>
      <c r="S4" s="11">
        <v>4.1</v>
      </c>
      <c r="T4" s="11">
        <v>5.7</v>
      </c>
      <c r="U4" s="11">
        <v>5.4</v>
      </c>
      <c r="V4" s="11">
        <v>5.1</v>
      </c>
      <c r="W4" s="11">
        <v>3.4</v>
      </c>
      <c r="X4" s="11">
        <v>2.4</v>
      </c>
      <c r="Y4" s="11">
        <v>3.9</v>
      </c>
      <c r="Z4" s="44">
        <f aca="true" t="shared" si="0" ref="Z4:Z34">AVERAGE(B4:Y4)</f>
        <v>2.720833333333333</v>
      </c>
      <c r="AA4" s="115" t="s">
        <v>14</v>
      </c>
      <c r="AB4" s="11">
        <v>8.9</v>
      </c>
      <c r="AC4" s="122">
        <v>0.6819444444444445</v>
      </c>
      <c r="AD4" s="28">
        <v>1</v>
      </c>
      <c r="AE4" s="115" t="s">
        <v>14</v>
      </c>
      <c r="AF4" s="11">
        <v>14.3</v>
      </c>
      <c r="AG4" s="125">
        <v>0.6756944444444444</v>
      </c>
    </row>
    <row r="5" spans="1:33" ht="14.25" customHeight="1">
      <c r="A5" s="112">
        <v>2</v>
      </c>
      <c r="B5" s="13">
        <v>3.4</v>
      </c>
      <c r="C5" s="9">
        <v>2.5</v>
      </c>
      <c r="D5" s="9">
        <v>1.2</v>
      </c>
      <c r="E5" s="9">
        <v>1.1</v>
      </c>
      <c r="F5" s="9">
        <v>1</v>
      </c>
      <c r="G5" s="9">
        <v>2.2</v>
      </c>
      <c r="H5" s="9">
        <v>2</v>
      </c>
      <c r="I5" s="9">
        <v>2.1</v>
      </c>
      <c r="J5" s="9">
        <v>2.2</v>
      </c>
      <c r="K5" s="9">
        <v>2.4</v>
      </c>
      <c r="L5" s="9">
        <v>3.6</v>
      </c>
      <c r="M5" s="9">
        <v>2.9</v>
      </c>
      <c r="N5" s="9">
        <v>3.4</v>
      </c>
      <c r="O5" s="9">
        <v>3.6</v>
      </c>
      <c r="P5" s="9">
        <v>3.3</v>
      </c>
      <c r="Q5" s="9">
        <v>2.7</v>
      </c>
      <c r="R5" s="9">
        <v>2.5</v>
      </c>
      <c r="S5" s="9">
        <v>3.4</v>
      </c>
      <c r="T5" s="9">
        <v>1.7</v>
      </c>
      <c r="U5" s="9">
        <v>1.6</v>
      </c>
      <c r="V5" s="9">
        <v>1.8</v>
      </c>
      <c r="W5" s="9">
        <v>1.1</v>
      </c>
      <c r="X5" s="9">
        <v>1.4</v>
      </c>
      <c r="Y5" s="9">
        <v>2</v>
      </c>
      <c r="Z5" s="45">
        <f t="shared" si="0"/>
        <v>2.2958333333333334</v>
      </c>
      <c r="AA5" s="116" t="s">
        <v>18</v>
      </c>
      <c r="AB5" s="9">
        <v>4.3</v>
      </c>
      <c r="AC5" s="123">
        <v>0.05486111111111111</v>
      </c>
      <c r="AD5" s="29">
        <v>2</v>
      </c>
      <c r="AE5" s="116" t="s">
        <v>35</v>
      </c>
      <c r="AF5" s="9">
        <v>9</v>
      </c>
      <c r="AG5" s="126">
        <v>0.4388888888888889</v>
      </c>
    </row>
    <row r="6" spans="1:33" ht="14.25" customHeight="1">
      <c r="A6" s="112">
        <v>3</v>
      </c>
      <c r="B6" s="13">
        <v>2.8</v>
      </c>
      <c r="C6" s="9">
        <v>3.7</v>
      </c>
      <c r="D6" s="9">
        <v>3.2</v>
      </c>
      <c r="E6" s="9">
        <v>3.3</v>
      </c>
      <c r="F6" s="9">
        <v>2.6</v>
      </c>
      <c r="G6" s="9">
        <v>2.8</v>
      </c>
      <c r="H6" s="9">
        <v>3</v>
      </c>
      <c r="I6" s="9">
        <v>3.1</v>
      </c>
      <c r="J6" s="9">
        <v>4.4</v>
      </c>
      <c r="K6" s="9">
        <v>4.3</v>
      </c>
      <c r="L6" s="9">
        <v>4.5</v>
      </c>
      <c r="M6" s="9">
        <v>4</v>
      </c>
      <c r="N6" s="9">
        <v>3.4</v>
      </c>
      <c r="O6" s="9">
        <v>2.5</v>
      </c>
      <c r="P6" s="9">
        <v>2.6</v>
      </c>
      <c r="Q6" s="9">
        <v>2.5</v>
      </c>
      <c r="R6" s="9">
        <v>4.3</v>
      </c>
      <c r="S6" s="9">
        <v>4</v>
      </c>
      <c r="T6" s="9">
        <v>2.3</v>
      </c>
      <c r="U6" s="9">
        <v>3.7</v>
      </c>
      <c r="V6" s="9">
        <v>1.7</v>
      </c>
      <c r="W6" s="9">
        <v>2.7</v>
      </c>
      <c r="X6" s="9">
        <v>3.2</v>
      </c>
      <c r="Y6" s="9">
        <v>2.8</v>
      </c>
      <c r="Z6" s="45">
        <f t="shared" si="0"/>
        <v>3.2249999999999996</v>
      </c>
      <c r="AA6" s="116" t="s">
        <v>16</v>
      </c>
      <c r="AB6" s="9">
        <v>6.1</v>
      </c>
      <c r="AC6" s="123">
        <v>0.3652777777777778</v>
      </c>
      <c r="AD6" s="29">
        <v>3</v>
      </c>
      <c r="AE6" s="116" t="s">
        <v>34</v>
      </c>
      <c r="AF6" s="9">
        <v>10.5</v>
      </c>
      <c r="AG6" s="126">
        <v>0.36180555555555555</v>
      </c>
    </row>
    <row r="7" spans="1:33" ht="14.25" customHeight="1">
      <c r="A7" s="112">
        <v>4</v>
      </c>
      <c r="B7" s="13">
        <v>2.3</v>
      </c>
      <c r="C7" s="9">
        <v>1.5</v>
      </c>
      <c r="D7" s="9">
        <v>1.1</v>
      </c>
      <c r="E7" s="9">
        <v>0.9</v>
      </c>
      <c r="F7" s="9">
        <v>1.1</v>
      </c>
      <c r="G7" s="9">
        <v>1</v>
      </c>
      <c r="H7" s="9">
        <v>0.3</v>
      </c>
      <c r="I7" s="9">
        <v>2.3</v>
      </c>
      <c r="J7" s="9">
        <v>1.5</v>
      </c>
      <c r="K7" s="9">
        <v>2.1</v>
      </c>
      <c r="L7" s="9">
        <v>1.9</v>
      </c>
      <c r="M7" s="9">
        <v>2.1</v>
      </c>
      <c r="N7" s="9">
        <v>2.9</v>
      </c>
      <c r="O7" s="9">
        <v>3.2</v>
      </c>
      <c r="P7" s="9">
        <v>3.3</v>
      </c>
      <c r="Q7" s="9">
        <v>2.7</v>
      </c>
      <c r="R7" s="9">
        <v>2</v>
      </c>
      <c r="S7" s="9">
        <v>1.7</v>
      </c>
      <c r="T7" s="9">
        <v>2.2</v>
      </c>
      <c r="U7" s="9">
        <v>1.1</v>
      </c>
      <c r="V7" s="9">
        <v>2.3</v>
      </c>
      <c r="W7" s="9">
        <v>2.4</v>
      </c>
      <c r="X7" s="9">
        <v>1.1</v>
      </c>
      <c r="Y7" s="9">
        <v>1.5</v>
      </c>
      <c r="Z7" s="45">
        <f t="shared" si="0"/>
        <v>1.854166666666667</v>
      </c>
      <c r="AA7" s="116" t="s">
        <v>33</v>
      </c>
      <c r="AB7" s="9">
        <v>4</v>
      </c>
      <c r="AC7" s="123">
        <v>0.4486111111111111</v>
      </c>
      <c r="AD7" s="29">
        <v>4</v>
      </c>
      <c r="AE7" s="116" t="s">
        <v>33</v>
      </c>
      <c r="AF7" s="9">
        <v>7.6</v>
      </c>
      <c r="AG7" s="126">
        <v>0.44305555555555554</v>
      </c>
    </row>
    <row r="8" spans="1:33" ht="14.25" customHeight="1">
      <c r="A8" s="112">
        <v>5</v>
      </c>
      <c r="B8" s="13">
        <v>1.1</v>
      </c>
      <c r="C8" s="9">
        <v>0.9</v>
      </c>
      <c r="D8" s="9">
        <v>0.7</v>
      </c>
      <c r="E8" s="9">
        <v>1.1</v>
      </c>
      <c r="F8" s="9">
        <v>1.7</v>
      </c>
      <c r="G8" s="9">
        <v>0.1</v>
      </c>
      <c r="H8" s="9">
        <v>1.6</v>
      </c>
      <c r="I8" s="9">
        <v>2.2</v>
      </c>
      <c r="J8" s="9">
        <v>2.8</v>
      </c>
      <c r="K8" s="9">
        <v>3.6</v>
      </c>
      <c r="L8" s="9">
        <v>3.6</v>
      </c>
      <c r="M8" s="9">
        <v>3.2</v>
      </c>
      <c r="N8" s="9">
        <v>3.6</v>
      </c>
      <c r="O8" s="9">
        <v>3.8</v>
      </c>
      <c r="P8" s="9">
        <v>2.8</v>
      </c>
      <c r="Q8" s="9">
        <v>3.1</v>
      </c>
      <c r="R8" s="9">
        <v>2.6</v>
      </c>
      <c r="S8" s="9">
        <v>2.5</v>
      </c>
      <c r="T8" s="9">
        <v>2.2</v>
      </c>
      <c r="U8" s="9">
        <v>2.8</v>
      </c>
      <c r="V8" s="9">
        <v>2</v>
      </c>
      <c r="W8" s="9">
        <v>1.6</v>
      </c>
      <c r="X8" s="9">
        <v>1</v>
      </c>
      <c r="Y8" s="9">
        <v>1.1</v>
      </c>
      <c r="Z8" s="45">
        <f t="shared" si="0"/>
        <v>2.154166666666667</v>
      </c>
      <c r="AA8" s="116" t="s">
        <v>31</v>
      </c>
      <c r="AB8" s="9">
        <v>4.9</v>
      </c>
      <c r="AC8" s="123">
        <v>0.5152777777777778</v>
      </c>
      <c r="AD8" s="29">
        <v>5</v>
      </c>
      <c r="AE8" s="116" t="s">
        <v>35</v>
      </c>
      <c r="AF8" s="9">
        <v>10.5</v>
      </c>
      <c r="AG8" s="126">
        <v>0.5756944444444444</v>
      </c>
    </row>
    <row r="9" spans="1:33" ht="14.25" customHeight="1">
      <c r="A9" s="112">
        <v>6</v>
      </c>
      <c r="B9" s="13">
        <v>1.7</v>
      </c>
      <c r="C9" s="9">
        <v>0.9</v>
      </c>
      <c r="D9" s="9">
        <v>0.4</v>
      </c>
      <c r="E9" s="9">
        <v>1</v>
      </c>
      <c r="F9" s="9">
        <v>1.2</v>
      </c>
      <c r="G9" s="9">
        <v>0.5</v>
      </c>
      <c r="H9" s="9">
        <v>1.3</v>
      </c>
      <c r="I9" s="9">
        <v>0.6</v>
      </c>
      <c r="J9" s="9">
        <v>1.2</v>
      </c>
      <c r="K9" s="9">
        <v>1.3</v>
      </c>
      <c r="L9" s="9">
        <v>3.1</v>
      </c>
      <c r="M9" s="9">
        <v>3</v>
      </c>
      <c r="N9" s="9">
        <v>2.4</v>
      </c>
      <c r="O9" s="9">
        <v>1.4</v>
      </c>
      <c r="P9" s="9">
        <v>2.2</v>
      </c>
      <c r="Q9" s="9">
        <v>2.8</v>
      </c>
      <c r="R9" s="9">
        <v>2.5</v>
      </c>
      <c r="S9" s="9">
        <v>3.4</v>
      </c>
      <c r="T9" s="9">
        <v>1</v>
      </c>
      <c r="U9" s="9">
        <v>1.7</v>
      </c>
      <c r="V9" s="9">
        <v>1.9</v>
      </c>
      <c r="W9" s="9">
        <v>3.2</v>
      </c>
      <c r="X9" s="9">
        <v>1.5</v>
      </c>
      <c r="Y9" s="9">
        <v>2.2</v>
      </c>
      <c r="Z9" s="45">
        <f t="shared" si="0"/>
        <v>1.7666666666666666</v>
      </c>
      <c r="AA9" s="116" t="s">
        <v>20</v>
      </c>
      <c r="AB9" s="9">
        <v>4.6</v>
      </c>
      <c r="AC9" s="123">
        <v>0.7340277777777778</v>
      </c>
      <c r="AD9" s="29">
        <v>6</v>
      </c>
      <c r="AE9" s="116" t="s">
        <v>20</v>
      </c>
      <c r="AF9" s="9">
        <v>7.8</v>
      </c>
      <c r="AG9" s="126">
        <v>0.7277777777777777</v>
      </c>
    </row>
    <row r="10" spans="1:33" ht="14.25" customHeight="1">
      <c r="A10" s="112">
        <v>7</v>
      </c>
      <c r="B10" s="13">
        <v>1.7</v>
      </c>
      <c r="C10" s="9">
        <v>1.9</v>
      </c>
      <c r="D10" s="9">
        <v>2</v>
      </c>
      <c r="E10" s="9">
        <v>2.6</v>
      </c>
      <c r="F10" s="9">
        <v>1.9</v>
      </c>
      <c r="G10" s="9">
        <v>1.3</v>
      </c>
      <c r="H10" s="9">
        <v>1.3</v>
      </c>
      <c r="I10" s="9">
        <v>2</v>
      </c>
      <c r="J10" s="9">
        <v>2.1</v>
      </c>
      <c r="K10" s="9">
        <v>3</v>
      </c>
      <c r="L10" s="9">
        <v>2.4</v>
      </c>
      <c r="M10" s="9">
        <v>3.2</v>
      </c>
      <c r="N10" s="9">
        <v>3.8</v>
      </c>
      <c r="O10" s="9">
        <v>4.1</v>
      </c>
      <c r="P10" s="9">
        <v>3.5</v>
      </c>
      <c r="Q10" s="9">
        <v>3.2</v>
      </c>
      <c r="R10" s="9">
        <v>2.9</v>
      </c>
      <c r="S10" s="9">
        <v>2.1</v>
      </c>
      <c r="T10" s="9">
        <v>1.6</v>
      </c>
      <c r="U10" s="9">
        <v>1.3</v>
      </c>
      <c r="V10" s="9">
        <v>1.1</v>
      </c>
      <c r="W10" s="9">
        <v>1.1</v>
      </c>
      <c r="X10" s="9">
        <v>1.1</v>
      </c>
      <c r="Y10" s="9">
        <v>1.2</v>
      </c>
      <c r="Z10" s="45">
        <f t="shared" si="0"/>
        <v>2.1833333333333336</v>
      </c>
      <c r="AA10" s="116" t="s">
        <v>30</v>
      </c>
      <c r="AB10" s="9">
        <v>4.1</v>
      </c>
      <c r="AC10" s="123">
        <v>0.5833333333333334</v>
      </c>
      <c r="AD10" s="29">
        <v>7</v>
      </c>
      <c r="AE10" s="116" t="s">
        <v>30</v>
      </c>
      <c r="AF10" s="9">
        <v>7.8</v>
      </c>
      <c r="AG10" s="126">
        <v>0.5791666666666667</v>
      </c>
    </row>
    <row r="11" spans="1:33" ht="14.25" customHeight="1">
      <c r="A11" s="112">
        <v>8</v>
      </c>
      <c r="B11" s="13">
        <v>1.6</v>
      </c>
      <c r="C11" s="9">
        <v>1.8</v>
      </c>
      <c r="D11" s="9">
        <v>1.9</v>
      </c>
      <c r="E11" s="9">
        <v>1.8</v>
      </c>
      <c r="F11" s="9">
        <v>0.7</v>
      </c>
      <c r="G11" s="9">
        <v>1.6</v>
      </c>
      <c r="H11" s="9">
        <v>0.7</v>
      </c>
      <c r="I11" s="9">
        <v>1.9</v>
      </c>
      <c r="J11" s="9">
        <v>2.2</v>
      </c>
      <c r="K11" s="9">
        <v>2.4</v>
      </c>
      <c r="L11" s="9">
        <v>2.3</v>
      </c>
      <c r="M11" s="9">
        <v>3.2</v>
      </c>
      <c r="N11" s="9">
        <v>2.8</v>
      </c>
      <c r="O11" s="9">
        <v>3.2</v>
      </c>
      <c r="P11" s="9">
        <v>2.2</v>
      </c>
      <c r="Q11" s="9">
        <v>2.5</v>
      </c>
      <c r="R11" s="9">
        <v>1.5</v>
      </c>
      <c r="S11" s="9">
        <v>1.5</v>
      </c>
      <c r="T11" s="9">
        <v>2.1</v>
      </c>
      <c r="U11" s="9">
        <v>1.8</v>
      </c>
      <c r="V11" s="9">
        <v>1.5</v>
      </c>
      <c r="W11" s="9">
        <v>1.9</v>
      </c>
      <c r="X11" s="9">
        <v>1.7</v>
      </c>
      <c r="Y11" s="9">
        <v>1.8</v>
      </c>
      <c r="Z11" s="45">
        <f t="shared" si="0"/>
        <v>1.9416666666666664</v>
      </c>
      <c r="AA11" s="116" t="s">
        <v>30</v>
      </c>
      <c r="AB11" s="9">
        <v>3.7</v>
      </c>
      <c r="AC11" s="123">
        <v>0.49444444444444446</v>
      </c>
      <c r="AD11" s="29">
        <v>8</v>
      </c>
      <c r="AE11" s="116" t="s">
        <v>30</v>
      </c>
      <c r="AF11" s="9">
        <v>6.8</v>
      </c>
      <c r="AG11" s="126">
        <v>0.5791666666666667</v>
      </c>
    </row>
    <row r="12" spans="1:33" ht="14.25" customHeight="1">
      <c r="A12" s="112">
        <v>9</v>
      </c>
      <c r="B12" s="13">
        <v>2.1</v>
      </c>
      <c r="C12" s="9">
        <v>2</v>
      </c>
      <c r="D12" s="9">
        <v>1.1</v>
      </c>
      <c r="E12" s="9">
        <v>1</v>
      </c>
      <c r="F12" s="9">
        <v>0.9</v>
      </c>
      <c r="G12" s="9">
        <v>0.2</v>
      </c>
      <c r="H12" s="9">
        <v>1.6</v>
      </c>
      <c r="I12" s="9">
        <v>2.6</v>
      </c>
      <c r="J12" s="9">
        <v>2.6</v>
      </c>
      <c r="K12" s="9">
        <v>3.4</v>
      </c>
      <c r="L12" s="9">
        <v>3.1</v>
      </c>
      <c r="M12" s="9">
        <v>3.2</v>
      </c>
      <c r="N12" s="9">
        <v>3.1</v>
      </c>
      <c r="O12" s="9">
        <v>2.7</v>
      </c>
      <c r="P12" s="9">
        <v>1.9</v>
      </c>
      <c r="Q12" s="9">
        <v>2.1</v>
      </c>
      <c r="R12" s="9">
        <v>2.8</v>
      </c>
      <c r="S12" s="9">
        <v>1.7</v>
      </c>
      <c r="T12" s="9">
        <v>1.5</v>
      </c>
      <c r="U12" s="9">
        <v>0.9</v>
      </c>
      <c r="V12" s="9">
        <v>1</v>
      </c>
      <c r="W12" s="9">
        <v>1.7</v>
      </c>
      <c r="X12" s="9">
        <v>1.4</v>
      </c>
      <c r="Y12" s="9">
        <v>1.7</v>
      </c>
      <c r="Z12" s="45">
        <f t="shared" si="0"/>
        <v>1.929166666666667</v>
      </c>
      <c r="AA12" s="116" t="s">
        <v>30</v>
      </c>
      <c r="AB12" s="9">
        <v>3.9</v>
      </c>
      <c r="AC12" s="123">
        <v>0.3652777777777778</v>
      </c>
      <c r="AD12" s="29">
        <v>9</v>
      </c>
      <c r="AE12" s="116" t="s">
        <v>33</v>
      </c>
      <c r="AF12" s="9">
        <v>7.1</v>
      </c>
      <c r="AG12" s="126">
        <v>0.4784722222222222</v>
      </c>
    </row>
    <row r="13" spans="1:33" ht="14.25" customHeight="1">
      <c r="A13" s="112">
        <v>10</v>
      </c>
      <c r="B13" s="13">
        <v>2.5</v>
      </c>
      <c r="C13" s="9">
        <v>1.9</v>
      </c>
      <c r="D13" s="9">
        <v>2.1</v>
      </c>
      <c r="E13" s="9">
        <v>1.1</v>
      </c>
      <c r="F13" s="9">
        <v>1.2</v>
      </c>
      <c r="G13" s="9">
        <v>0.7</v>
      </c>
      <c r="H13" s="9">
        <v>0.9</v>
      </c>
      <c r="I13" s="9">
        <v>2.8</v>
      </c>
      <c r="J13" s="9">
        <v>3.3</v>
      </c>
      <c r="K13" s="9">
        <v>3.5</v>
      </c>
      <c r="L13" s="9">
        <v>4.6</v>
      </c>
      <c r="M13" s="9">
        <v>2.9</v>
      </c>
      <c r="N13" s="9">
        <v>3.1</v>
      </c>
      <c r="O13" s="9">
        <v>2.6</v>
      </c>
      <c r="P13" s="9">
        <v>3.3</v>
      </c>
      <c r="Q13" s="9">
        <v>3.6</v>
      </c>
      <c r="R13" s="9">
        <v>3.1</v>
      </c>
      <c r="S13" s="9">
        <v>2.6</v>
      </c>
      <c r="T13" s="9">
        <v>2.4</v>
      </c>
      <c r="U13" s="9">
        <v>2.5</v>
      </c>
      <c r="V13" s="9">
        <v>2</v>
      </c>
      <c r="W13" s="9">
        <v>2.6</v>
      </c>
      <c r="X13" s="9">
        <v>2.4</v>
      </c>
      <c r="Y13" s="9">
        <v>2</v>
      </c>
      <c r="Z13" s="45">
        <f t="shared" si="0"/>
        <v>2.4875000000000003</v>
      </c>
      <c r="AA13" s="116" t="s">
        <v>35</v>
      </c>
      <c r="AB13" s="9">
        <v>4.8</v>
      </c>
      <c r="AC13" s="123">
        <v>0.4590277777777778</v>
      </c>
      <c r="AD13" s="29">
        <v>10</v>
      </c>
      <c r="AE13" s="116" t="s">
        <v>35</v>
      </c>
      <c r="AF13" s="9">
        <v>9.2</v>
      </c>
      <c r="AG13" s="126">
        <v>0.5104166666666666</v>
      </c>
    </row>
    <row r="14" spans="1:33" ht="14.25" customHeight="1">
      <c r="A14" s="113">
        <v>11</v>
      </c>
      <c r="B14" s="19">
        <v>2.1</v>
      </c>
      <c r="C14" s="20">
        <v>0.7</v>
      </c>
      <c r="D14" s="20">
        <v>1.5</v>
      </c>
      <c r="E14" s="20">
        <v>2.5</v>
      </c>
      <c r="F14" s="20">
        <v>2.7</v>
      </c>
      <c r="G14" s="20">
        <v>3.2</v>
      </c>
      <c r="H14" s="20">
        <v>3.3</v>
      </c>
      <c r="I14" s="20">
        <v>3.8</v>
      </c>
      <c r="J14" s="20">
        <v>3.1</v>
      </c>
      <c r="K14" s="20">
        <v>3.5</v>
      </c>
      <c r="L14" s="20">
        <v>4.1</v>
      </c>
      <c r="M14" s="20">
        <v>4.1</v>
      </c>
      <c r="N14" s="20">
        <v>2.3</v>
      </c>
      <c r="O14" s="20">
        <v>2.5</v>
      </c>
      <c r="P14" s="20">
        <v>2</v>
      </c>
      <c r="Q14" s="20">
        <v>2.4</v>
      </c>
      <c r="R14" s="20">
        <v>3.7</v>
      </c>
      <c r="S14" s="20">
        <v>3.1</v>
      </c>
      <c r="T14" s="20">
        <v>2.4</v>
      </c>
      <c r="U14" s="20">
        <v>2</v>
      </c>
      <c r="V14" s="20">
        <v>3.2</v>
      </c>
      <c r="W14" s="20">
        <v>2.1</v>
      </c>
      <c r="X14" s="20">
        <v>1.4</v>
      </c>
      <c r="Y14" s="20">
        <v>1.4</v>
      </c>
      <c r="Z14" s="46">
        <f t="shared" si="0"/>
        <v>2.629166666666667</v>
      </c>
      <c r="AA14" s="117" t="s">
        <v>16</v>
      </c>
      <c r="AB14" s="20">
        <v>4.6</v>
      </c>
      <c r="AC14" s="124">
        <v>0.4548611111111111</v>
      </c>
      <c r="AD14" s="31">
        <v>11</v>
      </c>
      <c r="AE14" s="117" t="s">
        <v>32</v>
      </c>
      <c r="AF14" s="20">
        <v>8.3</v>
      </c>
      <c r="AG14" s="127">
        <v>0.7125</v>
      </c>
    </row>
    <row r="15" spans="1:33" ht="14.25" customHeight="1">
      <c r="A15" s="112">
        <v>12</v>
      </c>
      <c r="B15" s="13">
        <v>1.3</v>
      </c>
      <c r="C15" s="9">
        <v>0.9</v>
      </c>
      <c r="D15" s="9">
        <v>2.9</v>
      </c>
      <c r="E15" s="9">
        <v>2.1</v>
      </c>
      <c r="F15" s="9">
        <v>2.5</v>
      </c>
      <c r="G15" s="9">
        <v>2.4</v>
      </c>
      <c r="H15" s="9">
        <v>1.5</v>
      </c>
      <c r="I15" s="9">
        <v>2.6</v>
      </c>
      <c r="J15" s="9">
        <v>3.1</v>
      </c>
      <c r="K15" s="9">
        <v>4</v>
      </c>
      <c r="L15" s="9">
        <v>4.7</v>
      </c>
      <c r="M15" s="9">
        <v>5.2</v>
      </c>
      <c r="N15" s="9">
        <v>3.4</v>
      </c>
      <c r="O15" s="9">
        <v>3</v>
      </c>
      <c r="P15" s="9">
        <v>3.6</v>
      </c>
      <c r="Q15" s="9">
        <v>3</v>
      </c>
      <c r="R15" s="9">
        <v>3.3</v>
      </c>
      <c r="S15" s="9">
        <v>2.4</v>
      </c>
      <c r="T15" s="9">
        <v>2.4</v>
      </c>
      <c r="U15" s="9">
        <v>3.3</v>
      </c>
      <c r="V15" s="9">
        <v>6</v>
      </c>
      <c r="W15" s="9">
        <v>2</v>
      </c>
      <c r="X15" s="9">
        <v>2.1</v>
      </c>
      <c r="Y15" s="9">
        <v>2.2</v>
      </c>
      <c r="Z15" s="45">
        <f t="shared" si="0"/>
        <v>2.9124999999999996</v>
      </c>
      <c r="AA15" s="116" t="s">
        <v>34</v>
      </c>
      <c r="AB15" s="9">
        <v>6.4</v>
      </c>
      <c r="AC15" s="123">
        <v>0.6840277777777778</v>
      </c>
      <c r="AD15" s="29">
        <v>12</v>
      </c>
      <c r="AE15" s="116" t="s">
        <v>16</v>
      </c>
      <c r="AF15" s="9">
        <v>12.1</v>
      </c>
      <c r="AG15" s="126">
        <v>0.842361111111111</v>
      </c>
    </row>
    <row r="16" spans="1:33" ht="14.25" customHeight="1">
      <c r="A16" s="112">
        <v>13</v>
      </c>
      <c r="B16" s="13">
        <v>2</v>
      </c>
      <c r="C16" s="9">
        <v>1.4</v>
      </c>
      <c r="D16" s="9">
        <v>1</v>
      </c>
      <c r="E16" s="9">
        <v>1.2</v>
      </c>
      <c r="F16" s="9">
        <v>1.4</v>
      </c>
      <c r="G16" s="9">
        <v>1.5</v>
      </c>
      <c r="H16" s="9">
        <v>2.1</v>
      </c>
      <c r="I16" s="9">
        <v>2.8</v>
      </c>
      <c r="J16" s="9">
        <v>3</v>
      </c>
      <c r="K16" s="9">
        <v>2.7</v>
      </c>
      <c r="L16" s="9">
        <v>3.6</v>
      </c>
      <c r="M16" s="9">
        <v>2.5</v>
      </c>
      <c r="N16" s="9">
        <v>2.6</v>
      </c>
      <c r="O16" s="9">
        <v>3.8</v>
      </c>
      <c r="P16" s="9">
        <v>2.7</v>
      </c>
      <c r="Q16" s="9">
        <v>6.2</v>
      </c>
      <c r="R16" s="9">
        <v>2.2</v>
      </c>
      <c r="S16" s="9">
        <v>1</v>
      </c>
      <c r="T16" s="9">
        <v>1.2</v>
      </c>
      <c r="U16" s="9">
        <v>1.3</v>
      </c>
      <c r="V16" s="9">
        <v>1.1</v>
      </c>
      <c r="W16" s="9">
        <v>1.3</v>
      </c>
      <c r="X16" s="9">
        <v>1.4</v>
      </c>
      <c r="Y16" s="9">
        <v>1.6</v>
      </c>
      <c r="Z16" s="45">
        <f t="shared" si="0"/>
        <v>2.1500000000000004</v>
      </c>
      <c r="AA16" s="116" t="s">
        <v>18</v>
      </c>
      <c r="AB16" s="9">
        <v>8.2</v>
      </c>
      <c r="AC16" s="123">
        <v>0.68125</v>
      </c>
      <c r="AD16" s="29">
        <v>13</v>
      </c>
      <c r="AE16" s="116" t="s">
        <v>20</v>
      </c>
      <c r="AF16" s="9">
        <v>15</v>
      </c>
      <c r="AG16" s="126">
        <v>0.675</v>
      </c>
    </row>
    <row r="17" spans="1:33" ht="14.25" customHeight="1">
      <c r="A17" s="112">
        <v>14</v>
      </c>
      <c r="B17" s="13">
        <v>1.6</v>
      </c>
      <c r="C17" s="9">
        <v>1.3</v>
      </c>
      <c r="D17" s="9">
        <v>0.8</v>
      </c>
      <c r="E17" s="9">
        <v>0.8</v>
      </c>
      <c r="F17" s="9">
        <v>0.4</v>
      </c>
      <c r="G17" s="9">
        <v>1.6</v>
      </c>
      <c r="H17" s="9">
        <v>1</v>
      </c>
      <c r="I17" s="9">
        <v>1.3</v>
      </c>
      <c r="J17" s="9">
        <v>2</v>
      </c>
      <c r="K17" s="9">
        <v>3.9</v>
      </c>
      <c r="L17" s="9">
        <v>2.9</v>
      </c>
      <c r="M17" s="9">
        <v>4</v>
      </c>
      <c r="N17" s="9">
        <v>2.5</v>
      </c>
      <c r="O17" s="9">
        <v>3.1</v>
      </c>
      <c r="P17" s="9">
        <v>2.1</v>
      </c>
      <c r="Q17" s="9">
        <v>1.5</v>
      </c>
      <c r="R17" s="9">
        <v>1.6</v>
      </c>
      <c r="S17" s="9">
        <v>1.1</v>
      </c>
      <c r="T17" s="9">
        <v>1.8</v>
      </c>
      <c r="U17" s="9">
        <v>0.8</v>
      </c>
      <c r="V17" s="9">
        <v>1.7</v>
      </c>
      <c r="W17" s="9">
        <v>1.8</v>
      </c>
      <c r="X17" s="9">
        <v>1.1</v>
      </c>
      <c r="Y17" s="9">
        <v>1.2</v>
      </c>
      <c r="Z17" s="45">
        <f t="shared" si="0"/>
        <v>1.7458333333333336</v>
      </c>
      <c r="AA17" s="116" t="s">
        <v>30</v>
      </c>
      <c r="AB17" s="9">
        <v>4.3</v>
      </c>
      <c r="AC17" s="123">
        <v>0.5041666666666667</v>
      </c>
      <c r="AD17" s="29">
        <v>14</v>
      </c>
      <c r="AE17" s="116" t="s">
        <v>30</v>
      </c>
      <c r="AF17" s="9">
        <v>6.8</v>
      </c>
      <c r="AG17" s="126">
        <v>0.4930555555555556</v>
      </c>
    </row>
    <row r="18" spans="1:33" ht="14.25" customHeight="1">
      <c r="A18" s="112">
        <v>15</v>
      </c>
      <c r="B18" s="13">
        <v>1.7</v>
      </c>
      <c r="C18" s="9">
        <v>1.6</v>
      </c>
      <c r="D18" s="9">
        <v>1.1</v>
      </c>
      <c r="E18" s="9">
        <v>1.3</v>
      </c>
      <c r="F18" s="9">
        <v>1.2</v>
      </c>
      <c r="G18" s="9">
        <v>2.2</v>
      </c>
      <c r="H18" s="9">
        <v>2.2</v>
      </c>
      <c r="I18" s="9">
        <v>1.9</v>
      </c>
      <c r="J18" s="9">
        <v>1.8</v>
      </c>
      <c r="K18" s="9">
        <v>2.2</v>
      </c>
      <c r="L18" s="9">
        <v>2.6</v>
      </c>
      <c r="M18" s="9">
        <v>3.2</v>
      </c>
      <c r="N18" s="9">
        <v>3.6</v>
      </c>
      <c r="O18" s="9">
        <v>3.7</v>
      </c>
      <c r="P18" s="9">
        <v>2.2</v>
      </c>
      <c r="Q18" s="9">
        <v>4.4</v>
      </c>
      <c r="R18" s="9">
        <v>3.7</v>
      </c>
      <c r="S18" s="9">
        <v>1.8</v>
      </c>
      <c r="T18" s="9">
        <v>1.3</v>
      </c>
      <c r="U18" s="9">
        <v>0.9</v>
      </c>
      <c r="V18" s="9">
        <v>2.9</v>
      </c>
      <c r="W18" s="9">
        <v>1.8</v>
      </c>
      <c r="X18" s="9">
        <v>3.3</v>
      </c>
      <c r="Y18" s="9">
        <v>3</v>
      </c>
      <c r="Z18" s="45">
        <f t="shared" si="0"/>
        <v>2.3166666666666664</v>
      </c>
      <c r="AA18" s="116" t="s">
        <v>31</v>
      </c>
      <c r="AB18" s="9">
        <v>4.6</v>
      </c>
      <c r="AC18" s="123">
        <v>0.71875</v>
      </c>
      <c r="AD18" s="29">
        <v>15</v>
      </c>
      <c r="AE18" s="116" t="s">
        <v>31</v>
      </c>
      <c r="AF18" s="9">
        <v>12.4</v>
      </c>
      <c r="AG18" s="126">
        <v>0.6354166666666666</v>
      </c>
    </row>
    <row r="19" spans="1:33" ht="14.25" customHeight="1">
      <c r="A19" s="112">
        <v>16</v>
      </c>
      <c r="B19" s="13">
        <v>1.2</v>
      </c>
      <c r="C19" s="9">
        <v>2</v>
      </c>
      <c r="D19" s="9">
        <v>1.9</v>
      </c>
      <c r="E19" s="9">
        <v>2.5</v>
      </c>
      <c r="F19" s="9">
        <v>3.3</v>
      </c>
      <c r="G19" s="9">
        <v>5</v>
      </c>
      <c r="H19" s="9">
        <v>4.6</v>
      </c>
      <c r="I19" s="9">
        <v>4.2</v>
      </c>
      <c r="J19" s="9">
        <v>5.7</v>
      </c>
      <c r="K19" s="9">
        <v>3.9</v>
      </c>
      <c r="L19" s="9">
        <v>5.6</v>
      </c>
      <c r="M19" s="9">
        <v>3.1</v>
      </c>
      <c r="N19" s="9">
        <v>3.2</v>
      </c>
      <c r="O19" s="9">
        <v>3.8</v>
      </c>
      <c r="P19" s="9">
        <v>4.8</v>
      </c>
      <c r="Q19" s="9">
        <v>5</v>
      </c>
      <c r="R19" s="9">
        <v>4.8</v>
      </c>
      <c r="S19" s="9">
        <v>4</v>
      </c>
      <c r="T19" s="9">
        <v>3</v>
      </c>
      <c r="U19" s="9">
        <v>1.8</v>
      </c>
      <c r="V19" s="9">
        <v>2.8</v>
      </c>
      <c r="W19" s="9">
        <v>1.9</v>
      </c>
      <c r="X19" s="9">
        <v>2.4</v>
      </c>
      <c r="Y19" s="9">
        <v>3</v>
      </c>
      <c r="Z19" s="45">
        <f t="shared" si="0"/>
        <v>3.4791666666666665</v>
      </c>
      <c r="AA19" s="116" t="s">
        <v>34</v>
      </c>
      <c r="AB19" s="9">
        <v>6.4</v>
      </c>
      <c r="AC19" s="123">
        <v>0.46319444444444446</v>
      </c>
      <c r="AD19" s="29">
        <v>16</v>
      </c>
      <c r="AE19" s="116" t="s">
        <v>34</v>
      </c>
      <c r="AF19" s="9">
        <v>12.8</v>
      </c>
      <c r="AG19" s="126">
        <v>0.4055555555555555</v>
      </c>
    </row>
    <row r="20" spans="1:33" ht="14.25" customHeight="1">
      <c r="A20" s="112">
        <v>17</v>
      </c>
      <c r="B20" s="13">
        <v>1.9</v>
      </c>
      <c r="C20" s="9">
        <v>2.3</v>
      </c>
      <c r="D20" s="9">
        <v>1.7</v>
      </c>
      <c r="E20" s="9">
        <v>1.4</v>
      </c>
      <c r="F20" s="9">
        <v>1</v>
      </c>
      <c r="G20" s="9">
        <v>1.7</v>
      </c>
      <c r="H20" s="9">
        <v>2.3</v>
      </c>
      <c r="I20" s="9">
        <v>2.1</v>
      </c>
      <c r="J20" s="9">
        <v>1.8</v>
      </c>
      <c r="K20" s="10">
        <v>2.5</v>
      </c>
      <c r="L20" s="9">
        <v>3</v>
      </c>
      <c r="M20" s="9">
        <v>3.5</v>
      </c>
      <c r="N20" s="9">
        <v>3.7</v>
      </c>
      <c r="O20" s="9">
        <v>3</v>
      </c>
      <c r="P20" s="9">
        <v>2.2</v>
      </c>
      <c r="Q20" s="9">
        <v>2.9</v>
      </c>
      <c r="R20" s="9">
        <v>3.5</v>
      </c>
      <c r="S20" s="9">
        <v>1.8</v>
      </c>
      <c r="T20" s="9">
        <v>2.1</v>
      </c>
      <c r="U20" s="9">
        <v>3.1</v>
      </c>
      <c r="V20" s="9">
        <v>2.5</v>
      </c>
      <c r="W20" s="9">
        <v>3.1</v>
      </c>
      <c r="X20" s="9">
        <v>1.9</v>
      </c>
      <c r="Y20" s="9">
        <v>6.8</v>
      </c>
      <c r="Z20" s="45">
        <f t="shared" si="0"/>
        <v>2.5749999999999997</v>
      </c>
      <c r="AA20" s="116" t="s">
        <v>18</v>
      </c>
      <c r="AB20" s="9">
        <v>7.5</v>
      </c>
      <c r="AC20" s="123">
        <v>0.813888888888889</v>
      </c>
      <c r="AD20" s="29">
        <v>17</v>
      </c>
      <c r="AE20" s="116" t="s">
        <v>14</v>
      </c>
      <c r="AF20" s="9">
        <v>13.3</v>
      </c>
      <c r="AG20" s="126">
        <v>0.9993055555555556</v>
      </c>
    </row>
    <row r="21" spans="1:33" ht="14.25" customHeight="1">
      <c r="A21" s="112">
        <v>18</v>
      </c>
      <c r="B21" s="13">
        <v>2.5</v>
      </c>
      <c r="C21" s="9">
        <v>2</v>
      </c>
      <c r="D21" s="9">
        <v>1.4</v>
      </c>
      <c r="E21" s="9">
        <v>0.9</v>
      </c>
      <c r="F21" s="9">
        <v>1.9</v>
      </c>
      <c r="G21" s="9">
        <v>0.5</v>
      </c>
      <c r="H21" s="9">
        <v>0.3</v>
      </c>
      <c r="I21" s="9">
        <v>2</v>
      </c>
      <c r="J21" s="9">
        <v>2.5</v>
      </c>
      <c r="K21" s="9">
        <v>3.1</v>
      </c>
      <c r="L21" s="9">
        <v>4.1</v>
      </c>
      <c r="M21" s="9">
        <v>5.1</v>
      </c>
      <c r="N21" s="9">
        <v>4.8</v>
      </c>
      <c r="O21" s="9">
        <v>3.7</v>
      </c>
      <c r="P21" s="9">
        <v>3.5</v>
      </c>
      <c r="Q21" s="9">
        <v>3.3</v>
      </c>
      <c r="R21" s="9">
        <v>3.7</v>
      </c>
      <c r="S21" s="9">
        <v>3.5</v>
      </c>
      <c r="T21" s="9">
        <v>3.3</v>
      </c>
      <c r="U21" s="9">
        <v>3.5</v>
      </c>
      <c r="V21" s="9">
        <v>3.3</v>
      </c>
      <c r="W21" s="9">
        <v>2.1</v>
      </c>
      <c r="X21" s="9">
        <v>2.2</v>
      </c>
      <c r="Y21" s="9">
        <v>2.8</v>
      </c>
      <c r="Z21" s="45">
        <f t="shared" si="0"/>
        <v>2.75</v>
      </c>
      <c r="AA21" s="116" t="s">
        <v>14</v>
      </c>
      <c r="AB21" s="9">
        <v>6.8</v>
      </c>
      <c r="AC21" s="123">
        <v>0.0006944444444444445</v>
      </c>
      <c r="AD21" s="29">
        <v>18</v>
      </c>
      <c r="AE21" s="116" t="s">
        <v>21</v>
      </c>
      <c r="AF21" s="9">
        <v>9</v>
      </c>
      <c r="AG21" s="126">
        <v>0.4993055555555555</v>
      </c>
    </row>
    <row r="22" spans="1:33" ht="14.25" customHeight="1">
      <c r="A22" s="112">
        <v>19</v>
      </c>
      <c r="B22" s="13">
        <v>3.1</v>
      </c>
      <c r="C22" s="9">
        <v>2.7</v>
      </c>
      <c r="D22" s="9">
        <v>2.8</v>
      </c>
      <c r="E22" s="9">
        <v>2.5</v>
      </c>
      <c r="F22" s="9">
        <v>2.5</v>
      </c>
      <c r="G22" s="9">
        <v>2.5</v>
      </c>
      <c r="H22" s="9">
        <v>2.8</v>
      </c>
      <c r="I22" s="9">
        <v>2.7</v>
      </c>
      <c r="J22" s="9">
        <v>2.6</v>
      </c>
      <c r="K22" s="9">
        <v>2.8</v>
      </c>
      <c r="L22" s="9">
        <v>3.3</v>
      </c>
      <c r="M22" s="9">
        <v>2.9</v>
      </c>
      <c r="N22" s="9">
        <v>2.4</v>
      </c>
      <c r="O22" s="9">
        <v>3.1</v>
      </c>
      <c r="P22" s="9">
        <v>2.9</v>
      </c>
      <c r="Q22" s="9">
        <v>2.7</v>
      </c>
      <c r="R22" s="9">
        <v>2.9</v>
      </c>
      <c r="S22" s="9">
        <v>2.4</v>
      </c>
      <c r="T22" s="9">
        <v>2.8</v>
      </c>
      <c r="U22" s="9">
        <v>2.9</v>
      </c>
      <c r="V22" s="9">
        <v>2.2</v>
      </c>
      <c r="W22" s="9">
        <v>2.2</v>
      </c>
      <c r="X22" s="9">
        <v>0.7</v>
      </c>
      <c r="Y22" s="9">
        <v>1.4</v>
      </c>
      <c r="Z22" s="45">
        <f t="shared" si="0"/>
        <v>2.575</v>
      </c>
      <c r="AA22" s="116" t="s">
        <v>18</v>
      </c>
      <c r="AB22" s="9">
        <v>4.5</v>
      </c>
      <c r="AC22" s="123">
        <v>0.44166666666666665</v>
      </c>
      <c r="AD22" s="29">
        <v>19</v>
      </c>
      <c r="AE22" s="116" t="s">
        <v>18</v>
      </c>
      <c r="AF22" s="9">
        <v>7.6</v>
      </c>
      <c r="AG22" s="126">
        <v>0.44027777777777777</v>
      </c>
    </row>
    <row r="23" spans="1:33" ht="14.25" customHeight="1">
      <c r="A23" s="112">
        <v>20</v>
      </c>
      <c r="B23" s="13">
        <v>0.8</v>
      </c>
      <c r="C23" s="9">
        <v>1</v>
      </c>
      <c r="D23" s="9">
        <v>0.9</v>
      </c>
      <c r="E23" s="9">
        <v>0.4</v>
      </c>
      <c r="F23" s="9">
        <v>0.2</v>
      </c>
      <c r="G23" s="9">
        <v>1.1</v>
      </c>
      <c r="H23" s="9">
        <v>1.6</v>
      </c>
      <c r="I23" s="9">
        <v>0.5</v>
      </c>
      <c r="J23" s="9">
        <v>2.2</v>
      </c>
      <c r="K23" s="9">
        <v>2.3</v>
      </c>
      <c r="L23" s="9">
        <v>2.7</v>
      </c>
      <c r="M23" s="9">
        <v>2.8</v>
      </c>
      <c r="N23" s="9">
        <v>3.3</v>
      </c>
      <c r="O23" s="9">
        <v>2.9</v>
      </c>
      <c r="P23" s="9">
        <v>2.9</v>
      </c>
      <c r="Q23" s="9">
        <v>2.3</v>
      </c>
      <c r="R23" s="9">
        <v>1.7</v>
      </c>
      <c r="S23" s="9">
        <v>2</v>
      </c>
      <c r="T23" s="9">
        <v>1.5</v>
      </c>
      <c r="U23" s="9">
        <v>2</v>
      </c>
      <c r="V23" s="9">
        <v>1.8</v>
      </c>
      <c r="W23" s="9">
        <v>2.3</v>
      </c>
      <c r="X23" s="9">
        <v>1.7</v>
      </c>
      <c r="Y23" s="9">
        <v>1.6</v>
      </c>
      <c r="Z23" s="45">
        <f t="shared" si="0"/>
        <v>1.770833333333333</v>
      </c>
      <c r="AA23" s="116" t="s">
        <v>36</v>
      </c>
      <c r="AB23" s="9">
        <v>3.8</v>
      </c>
      <c r="AC23" s="123">
        <v>0.5340277777777778</v>
      </c>
      <c r="AD23" s="29">
        <v>20</v>
      </c>
      <c r="AE23" s="116" t="s">
        <v>36</v>
      </c>
      <c r="AF23" s="9">
        <v>6.4</v>
      </c>
      <c r="AG23" s="126">
        <v>0.5305555555555556</v>
      </c>
    </row>
    <row r="24" spans="1:33" ht="14.25" customHeight="1">
      <c r="A24" s="113">
        <v>21</v>
      </c>
      <c r="B24" s="19">
        <v>1.6</v>
      </c>
      <c r="C24" s="20">
        <v>1.2</v>
      </c>
      <c r="D24" s="20">
        <v>0.6</v>
      </c>
      <c r="E24" s="20">
        <v>0.7</v>
      </c>
      <c r="F24" s="20">
        <v>0.6</v>
      </c>
      <c r="G24" s="20">
        <v>1</v>
      </c>
      <c r="H24" s="20">
        <v>1.1</v>
      </c>
      <c r="I24" s="20">
        <v>2.4</v>
      </c>
      <c r="J24" s="20">
        <v>1.8</v>
      </c>
      <c r="K24" s="20">
        <v>2.6</v>
      </c>
      <c r="L24" s="20">
        <v>2.7</v>
      </c>
      <c r="M24" s="20">
        <v>2.4</v>
      </c>
      <c r="N24" s="20">
        <v>2.3</v>
      </c>
      <c r="O24" s="20">
        <v>3.1</v>
      </c>
      <c r="P24" s="20">
        <v>2.8</v>
      </c>
      <c r="Q24" s="20">
        <v>2.4</v>
      </c>
      <c r="R24" s="20">
        <v>1.5</v>
      </c>
      <c r="S24" s="20">
        <v>1.9</v>
      </c>
      <c r="T24" s="20">
        <v>2.1</v>
      </c>
      <c r="U24" s="20">
        <v>2.2</v>
      </c>
      <c r="V24" s="20">
        <v>1</v>
      </c>
      <c r="W24" s="20">
        <v>2</v>
      </c>
      <c r="X24" s="20">
        <v>2.1</v>
      </c>
      <c r="Y24" s="20">
        <v>2.8</v>
      </c>
      <c r="Z24" s="46">
        <f t="shared" si="0"/>
        <v>1.8708333333333336</v>
      </c>
      <c r="AA24" s="117" t="s">
        <v>16</v>
      </c>
      <c r="AB24" s="20">
        <v>3.4</v>
      </c>
      <c r="AC24" s="124">
        <v>0.9888888888888889</v>
      </c>
      <c r="AD24" s="31">
        <v>21</v>
      </c>
      <c r="AE24" s="117" t="s">
        <v>35</v>
      </c>
      <c r="AF24" s="20">
        <v>6.6</v>
      </c>
      <c r="AG24" s="127">
        <v>0.611111111111111</v>
      </c>
    </row>
    <row r="25" spans="1:33" ht="14.25" customHeight="1">
      <c r="A25" s="112">
        <v>22</v>
      </c>
      <c r="B25" s="13">
        <v>1.5</v>
      </c>
      <c r="C25" s="9">
        <v>2.5</v>
      </c>
      <c r="D25" s="9">
        <v>2.2</v>
      </c>
      <c r="E25" s="9">
        <v>1.8</v>
      </c>
      <c r="F25" s="9">
        <v>1.2</v>
      </c>
      <c r="G25" s="9">
        <v>2</v>
      </c>
      <c r="H25" s="9">
        <v>2.2</v>
      </c>
      <c r="I25" s="9">
        <v>2.5</v>
      </c>
      <c r="J25" s="9">
        <v>1.8</v>
      </c>
      <c r="K25" s="9">
        <v>2.3</v>
      </c>
      <c r="L25" s="9">
        <v>2.4</v>
      </c>
      <c r="M25" s="9">
        <v>2.8</v>
      </c>
      <c r="N25" s="9">
        <v>3</v>
      </c>
      <c r="O25" s="9">
        <v>2.6</v>
      </c>
      <c r="P25" s="9">
        <v>2.7</v>
      </c>
      <c r="Q25" s="9">
        <v>3</v>
      </c>
      <c r="R25" s="9">
        <v>2.4</v>
      </c>
      <c r="S25" s="9">
        <v>2.5</v>
      </c>
      <c r="T25" s="9">
        <v>1.3</v>
      </c>
      <c r="U25" s="9">
        <v>3.3</v>
      </c>
      <c r="V25" s="9">
        <v>3.2</v>
      </c>
      <c r="W25" s="9">
        <v>2.4</v>
      </c>
      <c r="X25" s="9">
        <v>3</v>
      </c>
      <c r="Y25" s="9">
        <v>2.9</v>
      </c>
      <c r="Z25" s="45">
        <f t="shared" si="0"/>
        <v>2.395833333333333</v>
      </c>
      <c r="AA25" s="116" t="s">
        <v>16</v>
      </c>
      <c r="AB25" s="9">
        <v>4.3</v>
      </c>
      <c r="AC25" s="123">
        <v>0.8840277777777777</v>
      </c>
      <c r="AD25" s="29">
        <v>22</v>
      </c>
      <c r="AE25" s="116" t="s">
        <v>31</v>
      </c>
      <c r="AF25" s="9">
        <v>8.3</v>
      </c>
      <c r="AG25" s="126">
        <v>0.6291666666666667</v>
      </c>
    </row>
    <row r="26" spans="1:33" ht="14.25" customHeight="1">
      <c r="A26" s="112">
        <v>23</v>
      </c>
      <c r="B26" s="13">
        <v>3.2</v>
      </c>
      <c r="C26" s="9">
        <v>1.4</v>
      </c>
      <c r="D26" s="9">
        <v>1.2</v>
      </c>
      <c r="E26" s="9">
        <v>1.5</v>
      </c>
      <c r="F26" s="9">
        <v>1.1</v>
      </c>
      <c r="G26" s="9">
        <v>0.8</v>
      </c>
      <c r="H26" s="9">
        <v>0.2</v>
      </c>
      <c r="I26" s="9">
        <v>1.1</v>
      </c>
      <c r="J26" s="9">
        <v>0.7</v>
      </c>
      <c r="K26" s="9">
        <v>1.6</v>
      </c>
      <c r="L26" s="9">
        <v>3.3</v>
      </c>
      <c r="M26" s="9">
        <v>3.1</v>
      </c>
      <c r="N26" s="9">
        <v>2.3</v>
      </c>
      <c r="O26" s="9">
        <v>2.4</v>
      </c>
      <c r="P26" s="9">
        <v>2.1</v>
      </c>
      <c r="Q26" s="9">
        <v>2.6</v>
      </c>
      <c r="R26" s="9">
        <v>2</v>
      </c>
      <c r="S26" s="9">
        <v>2.7</v>
      </c>
      <c r="T26" s="9">
        <v>1.9</v>
      </c>
      <c r="U26" s="9">
        <v>2.2</v>
      </c>
      <c r="V26" s="9">
        <v>0.9</v>
      </c>
      <c r="W26" s="9">
        <v>1.6</v>
      </c>
      <c r="X26" s="9">
        <v>1.7</v>
      </c>
      <c r="Y26" s="9">
        <v>0.2</v>
      </c>
      <c r="Z26" s="45">
        <f t="shared" si="0"/>
        <v>1.7416666666666671</v>
      </c>
      <c r="AA26" s="116" t="s">
        <v>35</v>
      </c>
      <c r="AB26" s="9">
        <v>3.5</v>
      </c>
      <c r="AC26" s="123">
        <v>0.4604166666666667</v>
      </c>
      <c r="AD26" s="29">
        <v>23</v>
      </c>
      <c r="AE26" s="116" t="s">
        <v>35</v>
      </c>
      <c r="AF26" s="9">
        <v>7.5</v>
      </c>
      <c r="AG26" s="126">
        <v>0.4895833333333333</v>
      </c>
    </row>
    <row r="27" spans="1:33" ht="14.25" customHeight="1">
      <c r="A27" s="112">
        <v>24</v>
      </c>
      <c r="B27" s="13">
        <v>0.3</v>
      </c>
      <c r="C27" s="9">
        <v>1.2</v>
      </c>
      <c r="D27" s="9">
        <v>0.7</v>
      </c>
      <c r="E27" s="9">
        <v>1.1</v>
      </c>
      <c r="F27" s="9">
        <v>0.6</v>
      </c>
      <c r="G27" s="9">
        <v>0.4</v>
      </c>
      <c r="H27" s="9">
        <v>1.8</v>
      </c>
      <c r="I27" s="9">
        <v>2</v>
      </c>
      <c r="J27" s="9">
        <v>1.7</v>
      </c>
      <c r="K27" s="9">
        <v>2.5</v>
      </c>
      <c r="L27" s="9">
        <v>2.9</v>
      </c>
      <c r="M27" s="9">
        <v>3.2</v>
      </c>
      <c r="N27" s="9">
        <v>3.1</v>
      </c>
      <c r="O27" s="9">
        <v>1.8</v>
      </c>
      <c r="P27" s="9">
        <v>1.6</v>
      </c>
      <c r="Q27" s="9">
        <v>1.7</v>
      </c>
      <c r="R27" s="9">
        <v>2.3</v>
      </c>
      <c r="S27" s="9">
        <v>0.7</v>
      </c>
      <c r="T27" s="9">
        <v>1.8</v>
      </c>
      <c r="U27" s="9">
        <v>0.7</v>
      </c>
      <c r="V27" s="9">
        <v>2.3</v>
      </c>
      <c r="W27" s="9">
        <v>1.4</v>
      </c>
      <c r="X27" s="9">
        <v>1.6</v>
      </c>
      <c r="Y27" s="9">
        <v>0.4</v>
      </c>
      <c r="Z27" s="45">
        <f t="shared" si="0"/>
        <v>1.5750000000000002</v>
      </c>
      <c r="AA27" s="116" t="s">
        <v>30</v>
      </c>
      <c r="AB27" s="9">
        <v>3.8</v>
      </c>
      <c r="AC27" s="123">
        <v>0.46597222222222223</v>
      </c>
      <c r="AD27" s="29">
        <v>24</v>
      </c>
      <c r="AE27" s="116" t="s">
        <v>31</v>
      </c>
      <c r="AF27" s="9">
        <v>7.8</v>
      </c>
      <c r="AG27" s="126">
        <v>0.607638888888889</v>
      </c>
    </row>
    <row r="28" spans="1:33" ht="14.25" customHeight="1">
      <c r="A28" s="112">
        <v>25</v>
      </c>
      <c r="B28" s="13">
        <v>1.1</v>
      </c>
      <c r="C28" s="9">
        <v>1.2</v>
      </c>
      <c r="D28" s="9">
        <v>2</v>
      </c>
      <c r="E28" s="9">
        <v>1</v>
      </c>
      <c r="F28" s="9">
        <v>1.5</v>
      </c>
      <c r="G28" s="9">
        <v>1.3</v>
      </c>
      <c r="H28" s="9">
        <v>1.4</v>
      </c>
      <c r="I28" s="9">
        <v>1.4</v>
      </c>
      <c r="J28" s="9">
        <v>1.6</v>
      </c>
      <c r="K28" s="9">
        <v>1.7</v>
      </c>
      <c r="L28" s="9">
        <v>1.3</v>
      </c>
      <c r="M28" s="9">
        <v>2.3</v>
      </c>
      <c r="N28" s="9">
        <v>2.1</v>
      </c>
      <c r="O28" s="9">
        <v>3.3</v>
      </c>
      <c r="P28" s="9">
        <v>2.8</v>
      </c>
      <c r="Q28" s="9">
        <v>3.3</v>
      </c>
      <c r="R28" s="9">
        <v>2.6</v>
      </c>
      <c r="S28" s="9">
        <v>2.5</v>
      </c>
      <c r="T28" s="9">
        <v>2.4</v>
      </c>
      <c r="U28" s="9">
        <v>1.8</v>
      </c>
      <c r="V28" s="9">
        <v>1.6</v>
      </c>
      <c r="W28" s="9">
        <v>1.3</v>
      </c>
      <c r="X28" s="9">
        <v>1.6</v>
      </c>
      <c r="Y28" s="9">
        <v>1.9</v>
      </c>
      <c r="Z28" s="45">
        <f t="shared" si="0"/>
        <v>1.875</v>
      </c>
      <c r="AA28" s="116" t="s">
        <v>18</v>
      </c>
      <c r="AB28" s="9">
        <v>3.8</v>
      </c>
      <c r="AC28" s="123">
        <v>0.6638888888888889</v>
      </c>
      <c r="AD28" s="29">
        <v>25</v>
      </c>
      <c r="AE28" s="116" t="s">
        <v>21</v>
      </c>
      <c r="AF28" s="9">
        <v>7</v>
      </c>
      <c r="AG28" s="126">
        <v>0.60625</v>
      </c>
    </row>
    <row r="29" spans="1:33" ht="14.25" customHeight="1">
      <c r="A29" s="112">
        <v>26</v>
      </c>
      <c r="B29" s="13">
        <v>1.7</v>
      </c>
      <c r="C29" s="9">
        <v>2.3</v>
      </c>
      <c r="D29" s="9">
        <v>2.3</v>
      </c>
      <c r="E29" s="9">
        <v>2.8</v>
      </c>
      <c r="F29" s="9">
        <v>2.9</v>
      </c>
      <c r="G29" s="9">
        <v>3.9</v>
      </c>
      <c r="H29" s="9">
        <v>3.7</v>
      </c>
      <c r="I29" s="9">
        <v>4.2</v>
      </c>
      <c r="J29" s="9">
        <v>5.3</v>
      </c>
      <c r="K29" s="9">
        <v>5.1</v>
      </c>
      <c r="L29" s="9">
        <v>5.3</v>
      </c>
      <c r="M29" s="9">
        <v>5.6</v>
      </c>
      <c r="N29" s="9">
        <v>4.7</v>
      </c>
      <c r="O29" s="9">
        <v>4.3</v>
      </c>
      <c r="P29" s="9">
        <v>5</v>
      </c>
      <c r="Q29" s="9">
        <v>5</v>
      </c>
      <c r="R29" s="9">
        <v>5</v>
      </c>
      <c r="S29" s="9">
        <v>5.6</v>
      </c>
      <c r="T29" s="9">
        <v>5.6</v>
      </c>
      <c r="U29" s="9">
        <v>5</v>
      </c>
      <c r="V29" s="9">
        <v>4</v>
      </c>
      <c r="W29" s="9">
        <v>3.9</v>
      </c>
      <c r="X29" s="9">
        <v>4.7</v>
      </c>
      <c r="Y29" s="9">
        <v>3.5</v>
      </c>
      <c r="Z29" s="45">
        <f t="shared" si="0"/>
        <v>4.225</v>
      </c>
      <c r="AA29" s="116" t="s">
        <v>18</v>
      </c>
      <c r="AB29" s="9">
        <v>7</v>
      </c>
      <c r="AC29" s="123">
        <v>0.3923611111111111</v>
      </c>
      <c r="AD29" s="29">
        <v>26</v>
      </c>
      <c r="AE29" s="116" t="s">
        <v>18</v>
      </c>
      <c r="AF29" s="9">
        <v>13.6</v>
      </c>
      <c r="AG29" s="126">
        <v>0.4055555555555555</v>
      </c>
    </row>
    <row r="30" spans="1:33" ht="14.25" customHeight="1">
      <c r="A30" s="112">
        <v>27</v>
      </c>
      <c r="B30" s="13">
        <v>4</v>
      </c>
      <c r="C30" s="9">
        <v>4.1</v>
      </c>
      <c r="D30" s="9">
        <v>4.7</v>
      </c>
      <c r="E30" s="9">
        <v>5.8</v>
      </c>
      <c r="F30" s="9">
        <v>5.3</v>
      </c>
      <c r="G30" s="9">
        <v>5.6</v>
      </c>
      <c r="H30" s="9">
        <v>6</v>
      </c>
      <c r="I30" s="9">
        <v>6</v>
      </c>
      <c r="J30" s="9">
        <v>7.5</v>
      </c>
      <c r="K30" s="9">
        <v>7.2</v>
      </c>
      <c r="L30" s="9">
        <v>8.7</v>
      </c>
      <c r="M30" s="9">
        <v>6.4</v>
      </c>
      <c r="N30" s="9">
        <v>6.1</v>
      </c>
      <c r="O30" s="9">
        <v>6.9</v>
      </c>
      <c r="P30" s="9">
        <v>8</v>
      </c>
      <c r="Q30" s="9">
        <v>7.3</v>
      </c>
      <c r="R30" s="9">
        <v>6.2</v>
      </c>
      <c r="S30" s="9">
        <v>5.7</v>
      </c>
      <c r="T30" s="9">
        <v>4.3</v>
      </c>
      <c r="U30" s="9">
        <v>4</v>
      </c>
      <c r="V30" s="9">
        <v>4.4</v>
      </c>
      <c r="W30" s="9">
        <v>4.5</v>
      </c>
      <c r="X30" s="9">
        <v>5</v>
      </c>
      <c r="Y30" s="9">
        <v>6.3</v>
      </c>
      <c r="Z30" s="45">
        <f t="shared" si="0"/>
        <v>5.833333333333335</v>
      </c>
      <c r="AA30" s="116" t="s">
        <v>18</v>
      </c>
      <c r="AB30" s="9">
        <v>8.9</v>
      </c>
      <c r="AC30" s="123">
        <v>0.4597222222222222</v>
      </c>
      <c r="AD30" s="29">
        <v>27</v>
      </c>
      <c r="AE30" s="116" t="s">
        <v>18</v>
      </c>
      <c r="AF30" s="9">
        <v>17.2</v>
      </c>
      <c r="AG30" s="126">
        <v>0.3194444444444445</v>
      </c>
    </row>
    <row r="31" spans="1:33" ht="14.25" customHeight="1">
      <c r="A31" s="112">
        <v>28</v>
      </c>
      <c r="B31" s="13">
        <v>5.5</v>
      </c>
      <c r="C31" s="9">
        <v>5.3</v>
      </c>
      <c r="D31" s="9">
        <v>4.8</v>
      </c>
      <c r="E31" s="9">
        <v>4.7</v>
      </c>
      <c r="F31" s="9">
        <v>3.7</v>
      </c>
      <c r="G31" s="9">
        <v>3.2</v>
      </c>
      <c r="H31" s="9">
        <v>5.4</v>
      </c>
      <c r="I31" s="9">
        <v>4.4</v>
      </c>
      <c r="J31" s="9">
        <v>5.4</v>
      </c>
      <c r="K31" s="9">
        <v>5.3</v>
      </c>
      <c r="L31" s="9">
        <v>7</v>
      </c>
      <c r="M31" s="9">
        <v>6.3</v>
      </c>
      <c r="N31" s="9">
        <v>5.5</v>
      </c>
      <c r="O31" s="9">
        <v>6.5</v>
      </c>
      <c r="P31" s="9">
        <v>5</v>
      </c>
      <c r="Q31" s="9">
        <v>5</v>
      </c>
      <c r="R31" s="9">
        <v>5.2</v>
      </c>
      <c r="S31" s="9">
        <v>4.5</v>
      </c>
      <c r="T31" s="9">
        <v>2.4</v>
      </c>
      <c r="U31" s="9">
        <v>2.1</v>
      </c>
      <c r="V31" s="9">
        <v>1.7</v>
      </c>
      <c r="W31" s="9">
        <v>2</v>
      </c>
      <c r="X31" s="9">
        <v>1.4</v>
      </c>
      <c r="Y31" s="9">
        <v>1.8</v>
      </c>
      <c r="Z31" s="45">
        <f t="shared" si="0"/>
        <v>4.3375</v>
      </c>
      <c r="AA31" s="116" t="s">
        <v>18</v>
      </c>
      <c r="AB31" s="9">
        <v>7.6</v>
      </c>
      <c r="AC31" s="123">
        <v>0.6138888888888888</v>
      </c>
      <c r="AD31" s="29">
        <v>28</v>
      </c>
      <c r="AE31" s="116" t="s">
        <v>20</v>
      </c>
      <c r="AF31" s="9">
        <v>14.1</v>
      </c>
      <c r="AG31" s="126">
        <v>0.4979166666666666</v>
      </c>
    </row>
    <row r="32" spans="1:33" ht="14.25" customHeight="1">
      <c r="A32" s="112">
        <v>29</v>
      </c>
      <c r="B32" s="13">
        <v>1.4</v>
      </c>
      <c r="C32" s="9">
        <v>1.1</v>
      </c>
      <c r="D32" s="9">
        <v>1.6</v>
      </c>
      <c r="E32" s="9">
        <v>1.3</v>
      </c>
      <c r="F32" s="9">
        <v>1.7</v>
      </c>
      <c r="G32" s="9">
        <v>0.9</v>
      </c>
      <c r="H32" s="9">
        <v>2.3</v>
      </c>
      <c r="I32" s="9">
        <v>3.2</v>
      </c>
      <c r="J32" s="9">
        <v>3.3</v>
      </c>
      <c r="K32" s="9">
        <v>4.1</v>
      </c>
      <c r="L32" s="9">
        <v>4.5</v>
      </c>
      <c r="M32" s="9">
        <v>3.5</v>
      </c>
      <c r="N32" s="9">
        <v>3.9</v>
      </c>
      <c r="O32" s="9">
        <v>3.7</v>
      </c>
      <c r="P32" s="9">
        <v>2.7</v>
      </c>
      <c r="Q32" s="9">
        <v>3.4</v>
      </c>
      <c r="R32" s="9">
        <v>2.2</v>
      </c>
      <c r="S32" s="9">
        <v>1.5</v>
      </c>
      <c r="T32" s="9">
        <v>1.5</v>
      </c>
      <c r="U32" s="9">
        <v>2.2</v>
      </c>
      <c r="V32" s="9">
        <v>1.7</v>
      </c>
      <c r="W32" s="9">
        <v>2</v>
      </c>
      <c r="X32" s="9">
        <v>1.6</v>
      </c>
      <c r="Y32" s="9">
        <v>1.7</v>
      </c>
      <c r="Z32" s="45">
        <f t="shared" si="0"/>
        <v>2.3750000000000004</v>
      </c>
      <c r="AA32" s="116" t="s">
        <v>21</v>
      </c>
      <c r="AB32" s="9">
        <v>4.7</v>
      </c>
      <c r="AC32" s="123">
        <v>0.45625</v>
      </c>
      <c r="AD32" s="29">
        <v>29</v>
      </c>
      <c r="AE32" s="116" t="s">
        <v>21</v>
      </c>
      <c r="AF32" s="9">
        <v>7.5</v>
      </c>
      <c r="AG32" s="126">
        <v>0.4388888888888889</v>
      </c>
    </row>
    <row r="33" spans="1:33" ht="14.25" customHeight="1">
      <c r="A33" s="112">
        <v>30</v>
      </c>
      <c r="B33" s="13">
        <v>1</v>
      </c>
      <c r="C33" s="9">
        <v>1.1</v>
      </c>
      <c r="D33" s="9">
        <v>1.5</v>
      </c>
      <c r="E33" s="9">
        <v>2.2</v>
      </c>
      <c r="F33" s="9">
        <v>1.8</v>
      </c>
      <c r="G33" s="9">
        <v>3</v>
      </c>
      <c r="H33" s="9">
        <v>2.3</v>
      </c>
      <c r="I33" s="9">
        <v>5.1</v>
      </c>
      <c r="J33" s="9">
        <v>3.4</v>
      </c>
      <c r="K33" s="9">
        <v>3.9</v>
      </c>
      <c r="L33" s="9">
        <v>3.5</v>
      </c>
      <c r="M33" s="9">
        <v>4.5</v>
      </c>
      <c r="N33" s="9">
        <v>3.4</v>
      </c>
      <c r="O33" s="9">
        <v>3.5</v>
      </c>
      <c r="P33" s="9">
        <v>4</v>
      </c>
      <c r="Q33" s="9">
        <v>3.1</v>
      </c>
      <c r="R33" s="9">
        <v>2.5</v>
      </c>
      <c r="S33" s="9">
        <v>2.4</v>
      </c>
      <c r="T33" s="9">
        <v>2.2</v>
      </c>
      <c r="U33" s="9">
        <v>1.2</v>
      </c>
      <c r="V33" s="9">
        <v>1.6</v>
      </c>
      <c r="W33" s="9">
        <v>1.5</v>
      </c>
      <c r="X33" s="9">
        <v>2.1</v>
      </c>
      <c r="Y33" s="9">
        <v>2.4</v>
      </c>
      <c r="Z33" s="45">
        <f t="shared" si="0"/>
        <v>2.6333333333333333</v>
      </c>
      <c r="AA33" s="116" t="s">
        <v>16</v>
      </c>
      <c r="AB33" s="9">
        <v>5.2</v>
      </c>
      <c r="AC33" s="123">
        <v>0.3368055555555556</v>
      </c>
      <c r="AD33" s="29">
        <v>30</v>
      </c>
      <c r="AE33" s="116" t="s">
        <v>32</v>
      </c>
      <c r="AF33" s="9">
        <v>10.4</v>
      </c>
      <c r="AG33" s="126">
        <v>0.4923611111111111</v>
      </c>
    </row>
    <row r="34" spans="1:33" ht="14.25" customHeight="1">
      <c r="A34" s="112">
        <v>31</v>
      </c>
      <c r="B34" s="13">
        <v>2.8</v>
      </c>
      <c r="C34" s="9">
        <v>2.7</v>
      </c>
      <c r="D34" s="9">
        <v>2.9</v>
      </c>
      <c r="E34" s="9">
        <v>2.7</v>
      </c>
      <c r="F34" s="9">
        <v>3.1</v>
      </c>
      <c r="G34" s="9">
        <v>1.5</v>
      </c>
      <c r="H34" s="9">
        <v>0.4</v>
      </c>
      <c r="I34" s="9">
        <v>2.7</v>
      </c>
      <c r="J34" s="9">
        <v>1.5</v>
      </c>
      <c r="K34" s="9">
        <v>2.6</v>
      </c>
      <c r="L34" s="9">
        <v>1.8</v>
      </c>
      <c r="M34" s="9">
        <v>3.2</v>
      </c>
      <c r="N34" s="9">
        <v>2.7</v>
      </c>
      <c r="O34" s="9">
        <v>2</v>
      </c>
      <c r="P34" s="9">
        <v>2.9</v>
      </c>
      <c r="Q34" s="9">
        <v>2.8</v>
      </c>
      <c r="R34" s="9">
        <v>1.2</v>
      </c>
      <c r="S34" s="9">
        <v>1.8</v>
      </c>
      <c r="T34" s="9">
        <v>1.9</v>
      </c>
      <c r="U34" s="9">
        <v>2.3</v>
      </c>
      <c r="V34" s="9">
        <v>1.9</v>
      </c>
      <c r="W34" s="9">
        <v>2.1</v>
      </c>
      <c r="X34" s="9">
        <v>1.7</v>
      </c>
      <c r="Y34" s="9">
        <v>1</v>
      </c>
      <c r="Z34" s="45">
        <f t="shared" si="0"/>
        <v>2.175</v>
      </c>
      <c r="AA34" s="116" t="s">
        <v>17</v>
      </c>
      <c r="AB34" s="9">
        <v>4.8</v>
      </c>
      <c r="AC34" s="123">
        <v>0.6611111111111111</v>
      </c>
      <c r="AD34" s="29">
        <v>31</v>
      </c>
      <c r="AE34" s="116" t="s">
        <v>19</v>
      </c>
      <c r="AF34" s="9">
        <v>9.9</v>
      </c>
      <c r="AG34" s="126">
        <v>0.6555555555555556</v>
      </c>
    </row>
    <row r="35" spans="1:33" ht="14.25" customHeight="1">
      <c r="A35" s="114" t="s">
        <v>23</v>
      </c>
      <c r="B35" s="26">
        <f aca="true" t="shared" si="1" ref="B35:K35">AVERAGE(B4:B34)</f>
        <v>2.0129032258064514</v>
      </c>
      <c r="C35" s="27">
        <f t="shared" si="1"/>
        <v>1.8612903225806454</v>
      </c>
      <c r="D35" s="27">
        <f t="shared" si="1"/>
        <v>1.7838709677419353</v>
      </c>
      <c r="E35" s="27">
        <f t="shared" si="1"/>
        <v>1.8225806451612903</v>
      </c>
      <c r="F35" s="27">
        <f t="shared" si="1"/>
        <v>1.732258064516129</v>
      </c>
      <c r="G35" s="27">
        <f t="shared" si="1"/>
        <v>1.816129032258064</v>
      </c>
      <c r="H35" s="27">
        <f t="shared" si="1"/>
        <v>2.009677419354839</v>
      </c>
      <c r="I35" s="27">
        <f t="shared" si="1"/>
        <v>2.5580645161290327</v>
      </c>
      <c r="J35" s="27">
        <f t="shared" si="1"/>
        <v>2.7741935483870974</v>
      </c>
      <c r="K35" s="27">
        <f t="shared" si="1"/>
        <v>3.1193548387096772</v>
      </c>
      <c r="L35" s="27">
        <f aca="true" t="shared" si="2" ref="L35:Z35">AVERAGE(L4:L34)</f>
        <v>3.6064516129032267</v>
      </c>
      <c r="M35" s="27">
        <f t="shared" si="2"/>
        <v>3.5258064516129033</v>
      </c>
      <c r="N35" s="27">
        <f t="shared" si="2"/>
        <v>3.3</v>
      </c>
      <c r="O35" s="27">
        <f t="shared" si="2"/>
        <v>3.364516129032258</v>
      </c>
      <c r="P35" s="27">
        <f t="shared" si="2"/>
        <v>3.148387096774193</v>
      </c>
      <c r="Q35" s="27">
        <f t="shared" si="2"/>
        <v>3.3806451612903223</v>
      </c>
      <c r="R35" s="27">
        <f t="shared" si="2"/>
        <v>2.9451612903225803</v>
      </c>
      <c r="S35" s="27">
        <f t="shared" si="2"/>
        <v>2.641935483870968</v>
      </c>
      <c r="T35" s="27">
        <f t="shared" si="2"/>
        <v>2.319354838709677</v>
      </c>
      <c r="U35" s="27">
        <f t="shared" si="2"/>
        <v>2.303225806451613</v>
      </c>
      <c r="V35" s="27">
        <f t="shared" si="2"/>
        <v>2.329032258064516</v>
      </c>
      <c r="W35" s="27">
        <f t="shared" si="2"/>
        <v>2.161290322580645</v>
      </c>
      <c r="X35" s="27">
        <f t="shared" si="2"/>
        <v>1.9967741935483878</v>
      </c>
      <c r="Y35" s="27">
        <f t="shared" si="2"/>
        <v>2.261290322580645</v>
      </c>
      <c r="Z35" s="47">
        <f t="shared" si="2"/>
        <v>2.53225806451613</v>
      </c>
      <c r="AA35" s="118"/>
      <c r="AB35" s="27">
        <f>AVERAGE(AB4:AB34)</f>
        <v>5.2709677419354835</v>
      </c>
      <c r="AC35" s="42"/>
      <c r="AD35" s="42"/>
      <c r="AE35" s="118"/>
      <c r="AF35" s="27">
        <f>AVERAGE(AF4:AF34)</f>
        <v>9.812903225806451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8.9</v>
      </c>
      <c r="O38" s="119" t="s">
        <v>14</v>
      </c>
      <c r="P38" s="30">
        <v>1</v>
      </c>
      <c r="Q38" s="120">
        <v>0.6819444444444445</v>
      </c>
      <c r="T38" s="19">
        <f>MAX(風速2)</f>
        <v>17.2</v>
      </c>
      <c r="U38" s="119" t="s">
        <v>18</v>
      </c>
      <c r="V38" s="30">
        <v>27</v>
      </c>
      <c r="W38" s="120">
        <v>0.3194444444444445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119" t="s">
        <v>18</v>
      </c>
      <c r="P39" s="30">
        <v>27</v>
      </c>
      <c r="Q39" s="120">
        <v>0.4597222222222222</v>
      </c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1.4</v>
      </c>
      <c r="C4" s="11">
        <v>0.5</v>
      </c>
      <c r="D4" s="11">
        <v>1.1</v>
      </c>
      <c r="E4" s="11">
        <v>0.3</v>
      </c>
      <c r="F4" s="11">
        <v>1.3</v>
      </c>
      <c r="G4" s="11">
        <v>1.1</v>
      </c>
      <c r="H4" s="11">
        <v>1.8</v>
      </c>
      <c r="I4" s="11">
        <v>1.8</v>
      </c>
      <c r="J4" s="11">
        <v>1.7</v>
      </c>
      <c r="K4" s="11">
        <v>2.1</v>
      </c>
      <c r="L4" s="11">
        <v>3.9</v>
      </c>
      <c r="M4" s="11">
        <v>5.1</v>
      </c>
      <c r="N4" s="11">
        <v>4.5</v>
      </c>
      <c r="O4" s="11">
        <v>4.2</v>
      </c>
      <c r="P4" s="11">
        <v>3.6</v>
      </c>
      <c r="Q4" s="11">
        <v>5.2</v>
      </c>
      <c r="R4" s="11">
        <v>3.3</v>
      </c>
      <c r="S4" s="11">
        <v>3.9</v>
      </c>
      <c r="T4" s="11">
        <v>2.9</v>
      </c>
      <c r="U4" s="11">
        <v>3.7</v>
      </c>
      <c r="V4" s="11">
        <v>3.1</v>
      </c>
      <c r="W4" s="11">
        <v>2.5</v>
      </c>
      <c r="X4" s="11">
        <v>2.3</v>
      </c>
      <c r="Y4" s="11">
        <v>3</v>
      </c>
      <c r="Z4" s="44">
        <f aca="true" t="shared" si="0" ref="Z4:Z34">AVERAGE(B4:Y4)</f>
        <v>2.679166666666666</v>
      </c>
      <c r="AA4" s="115" t="s">
        <v>36</v>
      </c>
      <c r="AB4" s="11">
        <v>5.6</v>
      </c>
      <c r="AC4" s="122">
        <v>0.4701388888888889</v>
      </c>
      <c r="AD4" s="28">
        <v>1</v>
      </c>
      <c r="AE4" s="115" t="s">
        <v>18</v>
      </c>
      <c r="AF4" s="11">
        <v>10.7</v>
      </c>
      <c r="AG4" s="125">
        <v>0.6513888888888889</v>
      </c>
    </row>
    <row r="5" spans="1:33" ht="14.25" customHeight="1">
      <c r="A5" s="112">
        <v>2</v>
      </c>
      <c r="B5" s="13">
        <v>3</v>
      </c>
      <c r="C5" s="9">
        <v>3.2</v>
      </c>
      <c r="D5" s="9">
        <v>2.9</v>
      </c>
      <c r="E5" s="9">
        <v>3</v>
      </c>
      <c r="F5" s="9">
        <v>3.3</v>
      </c>
      <c r="G5" s="9">
        <v>3.6</v>
      </c>
      <c r="H5" s="9">
        <v>2.7</v>
      </c>
      <c r="I5" s="9">
        <v>3.5</v>
      </c>
      <c r="J5" s="9">
        <v>3.2</v>
      </c>
      <c r="K5" s="9">
        <v>3.8</v>
      </c>
      <c r="L5" s="9">
        <v>4.5</v>
      </c>
      <c r="M5" s="9">
        <v>4.7</v>
      </c>
      <c r="N5" s="9">
        <v>3.7</v>
      </c>
      <c r="O5" s="9">
        <v>4.3</v>
      </c>
      <c r="P5" s="9">
        <v>4.4</v>
      </c>
      <c r="Q5" s="9">
        <v>2.8</v>
      </c>
      <c r="R5" s="9">
        <v>3.3</v>
      </c>
      <c r="S5" s="9">
        <v>3.1</v>
      </c>
      <c r="T5" s="9">
        <v>3.1</v>
      </c>
      <c r="U5" s="9">
        <v>3.7</v>
      </c>
      <c r="V5" s="9">
        <v>3.6</v>
      </c>
      <c r="W5" s="9">
        <v>2.3</v>
      </c>
      <c r="X5" s="9">
        <v>2.1</v>
      </c>
      <c r="Y5" s="9">
        <v>2.6</v>
      </c>
      <c r="Z5" s="45">
        <f t="shared" si="0"/>
        <v>3.349999999999999</v>
      </c>
      <c r="AA5" s="116" t="s">
        <v>18</v>
      </c>
      <c r="AB5" s="9">
        <v>5.4</v>
      </c>
      <c r="AC5" s="123">
        <v>0.548611111111111</v>
      </c>
      <c r="AD5" s="29">
        <v>2</v>
      </c>
      <c r="AE5" s="116" t="s">
        <v>18</v>
      </c>
      <c r="AF5" s="9">
        <v>9.3</v>
      </c>
      <c r="AG5" s="126">
        <v>0.6916666666666668</v>
      </c>
    </row>
    <row r="6" spans="1:33" ht="14.25" customHeight="1">
      <c r="A6" s="112">
        <v>3</v>
      </c>
      <c r="B6" s="13">
        <v>2.5</v>
      </c>
      <c r="C6" s="9">
        <v>2.4</v>
      </c>
      <c r="D6" s="9">
        <v>3</v>
      </c>
      <c r="E6" s="9">
        <v>1.4</v>
      </c>
      <c r="F6" s="9">
        <v>1.7</v>
      </c>
      <c r="G6" s="9">
        <v>0.9</v>
      </c>
      <c r="H6" s="9">
        <v>2.5</v>
      </c>
      <c r="I6" s="9">
        <v>2.1</v>
      </c>
      <c r="J6" s="9">
        <v>2.5</v>
      </c>
      <c r="K6" s="9">
        <v>2.7</v>
      </c>
      <c r="L6" s="9">
        <v>2.4</v>
      </c>
      <c r="M6" s="9">
        <v>2.9</v>
      </c>
      <c r="N6" s="9">
        <v>2.6</v>
      </c>
      <c r="O6" s="9">
        <v>2.5</v>
      </c>
      <c r="P6" s="9">
        <v>3.1</v>
      </c>
      <c r="Q6" s="9">
        <v>2.7</v>
      </c>
      <c r="R6" s="9">
        <v>2.2</v>
      </c>
      <c r="S6" s="9">
        <v>2.1</v>
      </c>
      <c r="T6" s="9">
        <v>1.9</v>
      </c>
      <c r="U6" s="9">
        <v>1.2</v>
      </c>
      <c r="V6" s="9">
        <v>2.3</v>
      </c>
      <c r="W6" s="9">
        <v>2.8</v>
      </c>
      <c r="X6" s="9">
        <v>4.2</v>
      </c>
      <c r="Y6" s="9">
        <v>5.7</v>
      </c>
      <c r="Z6" s="45">
        <f t="shared" si="0"/>
        <v>2.5125</v>
      </c>
      <c r="AA6" s="116" t="s">
        <v>15</v>
      </c>
      <c r="AB6" s="9">
        <v>5.7</v>
      </c>
      <c r="AC6" s="123">
        <v>1</v>
      </c>
      <c r="AD6" s="29">
        <v>3</v>
      </c>
      <c r="AE6" s="116" t="s">
        <v>15</v>
      </c>
      <c r="AF6" s="9">
        <v>11.1</v>
      </c>
      <c r="AG6" s="126">
        <v>0.9930555555555555</v>
      </c>
    </row>
    <row r="7" spans="1:33" ht="14.25" customHeight="1">
      <c r="A7" s="112">
        <v>4</v>
      </c>
      <c r="B7" s="13">
        <v>3.1</v>
      </c>
      <c r="C7" s="9">
        <v>3.4</v>
      </c>
      <c r="D7" s="9">
        <v>1.6</v>
      </c>
      <c r="E7" s="9">
        <v>1.6</v>
      </c>
      <c r="F7" s="9">
        <v>1.4</v>
      </c>
      <c r="G7" s="9">
        <v>1</v>
      </c>
      <c r="H7" s="9">
        <v>1.6</v>
      </c>
      <c r="I7" s="9">
        <v>0.9</v>
      </c>
      <c r="J7" s="9">
        <v>1.6</v>
      </c>
      <c r="K7" s="9">
        <v>1.7</v>
      </c>
      <c r="L7" s="9">
        <v>1.9</v>
      </c>
      <c r="M7" s="9">
        <v>3.2</v>
      </c>
      <c r="N7" s="9">
        <v>2.6</v>
      </c>
      <c r="O7" s="9">
        <v>6.3</v>
      </c>
      <c r="P7" s="9">
        <v>4.4</v>
      </c>
      <c r="Q7" s="9">
        <v>3.1</v>
      </c>
      <c r="R7" s="9">
        <v>3.4</v>
      </c>
      <c r="S7" s="9">
        <v>3.9</v>
      </c>
      <c r="T7" s="9">
        <v>3.5</v>
      </c>
      <c r="U7" s="9">
        <v>4.4</v>
      </c>
      <c r="V7" s="9">
        <v>4.3</v>
      </c>
      <c r="W7" s="9">
        <v>3.6</v>
      </c>
      <c r="X7" s="9">
        <v>2.5</v>
      </c>
      <c r="Y7" s="9">
        <v>3</v>
      </c>
      <c r="Z7" s="45">
        <f t="shared" si="0"/>
        <v>2.8333333333333335</v>
      </c>
      <c r="AA7" s="116" t="s">
        <v>18</v>
      </c>
      <c r="AB7" s="9">
        <v>7.5</v>
      </c>
      <c r="AC7" s="123">
        <v>0.5791666666666667</v>
      </c>
      <c r="AD7" s="29">
        <v>4</v>
      </c>
      <c r="AE7" s="116" t="s">
        <v>18</v>
      </c>
      <c r="AF7" s="9">
        <v>12.6</v>
      </c>
      <c r="AG7" s="126">
        <v>0.5736111111111112</v>
      </c>
    </row>
    <row r="8" spans="1:33" ht="14.25" customHeight="1">
      <c r="A8" s="112">
        <v>5</v>
      </c>
      <c r="B8" s="13">
        <v>2.7</v>
      </c>
      <c r="C8" s="9">
        <v>2.7</v>
      </c>
      <c r="D8" s="9">
        <v>2</v>
      </c>
      <c r="E8" s="9">
        <v>2.1</v>
      </c>
      <c r="F8" s="9">
        <v>2</v>
      </c>
      <c r="G8" s="9">
        <v>2.5</v>
      </c>
      <c r="H8" s="9">
        <v>2.7</v>
      </c>
      <c r="I8" s="9">
        <v>4.3</v>
      </c>
      <c r="J8" s="9">
        <v>4.5</v>
      </c>
      <c r="K8" s="9">
        <v>3.4</v>
      </c>
      <c r="L8" s="9">
        <v>3.4</v>
      </c>
      <c r="M8" s="9">
        <v>3.3</v>
      </c>
      <c r="N8" s="9">
        <v>3.2</v>
      </c>
      <c r="O8" s="9">
        <v>4</v>
      </c>
      <c r="P8" s="9">
        <v>4.4</v>
      </c>
      <c r="Q8" s="9">
        <v>3.5</v>
      </c>
      <c r="R8" s="9">
        <v>4.5</v>
      </c>
      <c r="S8" s="9">
        <v>3.4</v>
      </c>
      <c r="T8" s="9">
        <v>3.4</v>
      </c>
      <c r="U8" s="9">
        <v>2.1</v>
      </c>
      <c r="V8" s="9">
        <v>2.4</v>
      </c>
      <c r="W8" s="9">
        <v>2.5</v>
      </c>
      <c r="X8" s="9">
        <v>1.9</v>
      </c>
      <c r="Y8" s="9">
        <v>1.6</v>
      </c>
      <c r="Z8" s="45">
        <f t="shared" si="0"/>
        <v>3.0208333333333335</v>
      </c>
      <c r="AA8" s="116" t="s">
        <v>21</v>
      </c>
      <c r="AB8" s="9">
        <v>4.9</v>
      </c>
      <c r="AC8" s="123">
        <v>0.6361111111111112</v>
      </c>
      <c r="AD8" s="29">
        <v>5</v>
      </c>
      <c r="AE8" s="116" t="s">
        <v>18</v>
      </c>
      <c r="AF8" s="9">
        <v>8.5</v>
      </c>
      <c r="AG8" s="126">
        <v>0.7083333333333334</v>
      </c>
    </row>
    <row r="9" spans="1:33" ht="14.25" customHeight="1">
      <c r="A9" s="112">
        <v>6</v>
      </c>
      <c r="B9" s="13">
        <v>1.6</v>
      </c>
      <c r="C9" s="9">
        <v>2.5</v>
      </c>
      <c r="D9" s="9">
        <v>2</v>
      </c>
      <c r="E9" s="9">
        <v>2.1</v>
      </c>
      <c r="F9" s="9">
        <v>1.4</v>
      </c>
      <c r="G9" s="9">
        <v>1.5</v>
      </c>
      <c r="H9" s="9">
        <v>1.6</v>
      </c>
      <c r="I9" s="9">
        <v>2.7</v>
      </c>
      <c r="J9" s="9">
        <v>3.3</v>
      </c>
      <c r="K9" s="9">
        <v>3.4</v>
      </c>
      <c r="L9" s="9">
        <v>2.9</v>
      </c>
      <c r="M9" s="9">
        <v>2.9</v>
      </c>
      <c r="N9" s="9">
        <v>2.5</v>
      </c>
      <c r="O9" s="9">
        <v>3.1</v>
      </c>
      <c r="P9" s="9">
        <v>2.5</v>
      </c>
      <c r="Q9" s="9">
        <v>3.1</v>
      </c>
      <c r="R9" s="9">
        <v>2.5</v>
      </c>
      <c r="S9" s="9">
        <v>2.3</v>
      </c>
      <c r="T9" s="9">
        <v>2.2</v>
      </c>
      <c r="U9" s="9">
        <v>1.6</v>
      </c>
      <c r="V9" s="9">
        <v>2.1</v>
      </c>
      <c r="W9" s="9">
        <v>1.6</v>
      </c>
      <c r="X9" s="9">
        <v>2.1</v>
      </c>
      <c r="Y9" s="9">
        <v>1.8</v>
      </c>
      <c r="Z9" s="45">
        <f t="shared" si="0"/>
        <v>2.3041666666666667</v>
      </c>
      <c r="AA9" s="116" t="s">
        <v>21</v>
      </c>
      <c r="AB9" s="9">
        <v>4.5</v>
      </c>
      <c r="AC9" s="123">
        <v>0.44027777777777777</v>
      </c>
      <c r="AD9" s="29">
        <v>6</v>
      </c>
      <c r="AE9" s="116" t="s">
        <v>21</v>
      </c>
      <c r="AF9" s="9">
        <v>7</v>
      </c>
      <c r="AG9" s="126">
        <v>0.4361111111111111</v>
      </c>
    </row>
    <row r="10" spans="1:33" ht="14.25" customHeight="1">
      <c r="A10" s="112">
        <v>7</v>
      </c>
      <c r="B10" s="13">
        <v>1.5</v>
      </c>
      <c r="C10" s="9">
        <v>1.8</v>
      </c>
      <c r="D10" s="9">
        <v>2.4</v>
      </c>
      <c r="E10" s="9">
        <v>2</v>
      </c>
      <c r="F10" s="9">
        <v>2.6</v>
      </c>
      <c r="G10" s="9">
        <v>3.2</v>
      </c>
      <c r="H10" s="9">
        <v>2.5</v>
      </c>
      <c r="I10" s="9">
        <v>2</v>
      </c>
      <c r="J10" s="9">
        <v>3.4</v>
      </c>
      <c r="K10" s="9">
        <v>3.3</v>
      </c>
      <c r="L10" s="9">
        <v>1.7</v>
      </c>
      <c r="M10" s="9">
        <v>2.8</v>
      </c>
      <c r="N10" s="9">
        <v>2.4</v>
      </c>
      <c r="O10" s="9">
        <v>2.5</v>
      </c>
      <c r="P10" s="9">
        <v>3.3</v>
      </c>
      <c r="Q10" s="9">
        <v>2.9</v>
      </c>
      <c r="R10" s="9">
        <v>3.8</v>
      </c>
      <c r="S10" s="9">
        <v>2.6</v>
      </c>
      <c r="T10" s="9">
        <v>3</v>
      </c>
      <c r="U10" s="9">
        <v>2.1</v>
      </c>
      <c r="V10" s="9">
        <v>2.1</v>
      </c>
      <c r="W10" s="9">
        <v>2.7</v>
      </c>
      <c r="X10" s="9">
        <v>1.7</v>
      </c>
      <c r="Y10" s="9">
        <v>1.6</v>
      </c>
      <c r="Z10" s="45">
        <f t="shared" si="0"/>
        <v>2.495833333333333</v>
      </c>
      <c r="AA10" s="116" t="s">
        <v>20</v>
      </c>
      <c r="AB10" s="9">
        <v>3.8</v>
      </c>
      <c r="AC10" s="123">
        <v>0.7854166666666668</v>
      </c>
      <c r="AD10" s="29">
        <v>7</v>
      </c>
      <c r="AE10" s="116" t="s">
        <v>20</v>
      </c>
      <c r="AF10" s="9">
        <v>7.1</v>
      </c>
      <c r="AG10" s="126">
        <v>0.7833333333333333</v>
      </c>
    </row>
    <row r="11" spans="1:33" ht="14.25" customHeight="1">
      <c r="A11" s="112">
        <v>8</v>
      </c>
      <c r="B11" s="13">
        <v>1.9</v>
      </c>
      <c r="C11" s="9">
        <v>1.7</v>
      </c>
      <c r="D11" s="9">
        <v>2.4</v>
      </c>
      <c r="E11" s="9">
        <v>1.6</v>
      </c>
      <c r="F11" s="9">
        <v>1.7</v>
      </c>
      <c r="G11" s="9">
        <v>1.8</v>
      </c>
      <c r="H11" s="9">
        <v>3</v>
      </c>
      <c r="I11" s="9">
        <v>2.5</v>
      </c>
      <c r="J11" s="9">
        <v>2.6</v>
      </c>
      <c r="K11" s="9">
        <v>3.6</v>
      </c>
      <c r="L11" s="9">
        <v>2.7</v>
      </c>
      <c r="M11" s="9">
        <v>2.6</v>
      </c>
      <c r="N11" s="9">
        <v>2.9</v>
      </c>
      <c r="O11" s="9">
        <v>3.3</v>
      </c>
      <c r="P11" s="9">
        <v>4.1</v>
      </c>
      <c r="Q11" s="9">
        <v>4.4</v>
      </c>
      <c r="R11" s="9">
        <v>2.5</v>
      </c>
      <c r="S11" s="9">
        <v>3.4</v>
      </c>
      <c r="T11" s="9">
        <v>3.2</v>
      </c>
      <c r="U11" s="9">
        <v>3</v>
      </c>
      <c r="V11" s="9">
        <v>2.1</v>
      </c>
      <c r="W11" s="9">
        <v>1.5</v>
      </c>
      <c r="X11" s="9">
        <v>1.5</v>
      </c>
      <c r="Y11" s="9">
        <v>1.3</v>
      </c>
      <c r="Z11" s="45">
        <f t="shared" si="0"/>
        <v>2.5541666666666667</v>
      </c>
      <c r="AA11" s="116" t="s">
        <v>21</v>
      </c>
      <c r="AB11" s="9">
        <v>5.1</v>
      </c>
      <c r="AC11" s="123">
        <v>0.6097222222222222</v>
      </c>
      <c r="AD11" s="29">
        <v>8</v>
      </c>
      <c r="AE11" s="116" t="s">
        <v>21</v>
      </c>
      <c r="AF11" s="9">
        <v>7.5</v>
      </c>
      <c r="AG11" s="126">
        <v>0.6152777777777778</v>
      </c>
    </row>
    <row r="12" spans="1:33" ht="14.25" customHeight="1">
      <c r="A12" s="112">
        <v>9</v>
      </c>
      <c r="B12" s="13">
        <v>0.4</v>
      </c>
      <c r="C12" s="9">
        <v>0.9</v>
      </c>
      <c r="D12" s="9">
        <v>1.1</v>
      </c>
      <c r="E12" s="9">
        <v>0.7</v>
      </c>
      <c r="F12" s="9">
        <v>0.3</v>
      </c>
      <c r="G12" s="9">
        <v>1.1</v>
      </c>
      <c r="H12" s="9">
        <v>1.5</v>
      </c>
      <c r="I12" s="9">
        <v>1.3</v>
      </c>
      <c r="J12" s="9">
        <v>3.2</v>
      </c>
      <c r="K12" s="9">
        <v>3.2</v>
      </c>
      <c r="L12" s="9">
        <v>3.4</v>
      </c>
      <c r="M12" s="9">
        <v>3</v>
      </c>
      <c r="N12" s="9">
        <v>4.3</v>
      </c>
      <c r="O12" s="9">
        <v>3.4</v>
      </c>
      <c r="P12" s="9">
        <v>2.7</v>
      </c>
      <c r="Q12" s="9">
        <v>2.6</v>
      </c>
      <c r="R12" s="9">
        <v>2.2</v>
      </c>
      <c r="S12" s="9">
        <v>2.9</v>
      </c>
      <c r="T12" s="9">
        <v>1.2</v>
      </c>
      <c r="U12" s="9">
        <v>1.4</v>
      </c>
      <c r="V12" s="9">
        <v>1.2</v>
      </c>
      <c r="W12" s="9">
        <v>1.1</v>
      </c>
      <c r="X12" s="9">
        <v>0.5</v>
      </c>
      <c r="Y12" s="9">
        <v>0.4</v>
      </c>
      <c r="Z12" s="45">
        <f t="shared" si="0"/>
        <v>1.8333333333333333</v>
      </c>
      <c r="AA12" s="116" t="s">
        <v>16</v>
      </c>
      <c r="AB12" s="9">
        <v>5.3</v>
      </c>
      <c r="AC12" s="123">
        <v>0.5152777777777778</v>
      </c>
      <c r="AD12" s="29">
        <v>9</v>
      </c>
      <c r="AE12" s="116" t="s">
        <v>34</v>
      </c>
      <c r="AF12" s="9">
        <v>9.3</v>
      </c>
      <c r="AG12" s="126">
        <v>0.5534722222222223</v>
      </c>
    </row>
    <row r="13" spans="1:33" ht="14.25" customHeight="1">
      <c r="A13" s="112">
        <v>10</v>
      </c>
      <c r="B13" s="13">
        <v>0.8</v>
      </c>
      <c r="C13" s="9">
        <v>0</v>
      </c>
      <c r="D13" s="9">
        <v>1.2</v>
      </c>
      <c r="E13" s="9">
        <v>2.1</v>
      </c>
      <c r="F13" s="9">
        <v>0.1</v>
      </c>
      <c r="G13" s="9">
        <v>0.7</v>
      </c>
      <c r="H13" s="9">
        <v>2.1</v>
      </c>
      <c r="I13" s="9">
        <v>1.5</v>
      </c>
      <c r="J13" s="9">
        <v>2.4</v>
      </c>
      <c r="K13" s="9">
        <v>2.2</v>
      </c>
      <c r="L13" s="9">
        <v>2</v>
      </c>
      <c r="M13" s="9">
        <v>1.3</v>
      </c>
      <c r="N13" s="9">
        <v>1.8</v>
      </c>
      <c r="O13" s="9">
        <v>2.4</v>
      </c>
      <c r="P13" s="9">
        <v>1.4</v>
      </c>
      <c r="Q13" s="9">
        <v>1.7</v>
      </c>
      <c r="R13" s="9">
        <v>2.5</v>
      </c>
      <c r="S13" s="9">
        <v>1.7</v>
      </c>
      <c r="T13" s="9">
        <v>0.7</v>
      </c>
      <c r="U13" s="9">
        <v>0.7</v>
      </c>
      <c r="V13" s="9">
        <v>1.4</v>
      </c>
      <c r="W13" s="9">
        <v>0.7</v>
      </c>
      <c r="X13" s="9">
        <v>1.3</v>
      </c>
      <c r="Y13" s="9">
        <v>1.8</v>
      </c>
      <c r="Z13" s="45">
        <f t="shared" si="0"/>
        <v>1.4374999999999998</v>
      </c>
      <c r="AA13" s="116" t="s">
        <v>36</v>
      </c>
      <c r="AB13" s="9">
        <v>3.2</v>
      </c>
      <c r="AC13" s="123">
        <v>0.3611111111111111</v>
      </c>
      <c r="AD13" s="29">
        <v>10</v>
      </c>
      <c r="AE13" s="116" t="s">
        <v>32</v>
      </c>
      <c r="AF13" s="9">
        <v>5.1</v>
      </c>
      <c r="AG13" s="126">
        <v>0.7027777777777778</v>
      </c>
    </row>
    <row r="14" spans="1:33" ht="14.25" customHeight="1">
      <c r="A14" s="113">
        <v>11</v>
      </c>
      <c r="B14" s="19">
        <v>1.1</v>
      </c>
      <c r="C14" s="20">
        <v>0.3</v>
      </c>
      <c r="D14" s="20">
        <v>1</v>
      </c>
      <c r="E14" s="20">
        <v>1.1</v>
      </c>
      <c r="F14" s="20">
        <v>0.5</v>
      </c>
      <c r="G14" s="20">
        <v>1.2</v>
      </c>
      <c r="H14" s="20">
        <v>2</v>
      </c>
      <c r="I14" s="20">
        <v>1.5</v>
      </c>
      <c r="J14" s="20">
        <v>3.2</v>
      </c>
      <c r="K14" s="20">
        <v>4.5</v>
      </c>
      <c r="L14" s="20">
        <v>4.5</v>
      </c>
      <c r="M14" s="20">
        <v>5.4</v>
      </c>
      <c r="N14" s="20">
        <v>5.5</v>
      </c>
      <c r="O14" s="20">
        <v>4.6</v>
      </c>
      <c r="P14" s="20">
        <v>4.2</v>
      </c>
      <c r="Q14" s="20">
        <v>4.9</v>
      </c>
      <c r="R14" s="20">
        <v>4.2</v>
      </c>
      <c r="S14" s="20">
        <v>5</v>
      </c>
      <c r="T14" s="20">
        <v>4.2</v>
      </c>
      <c r="U14" s="20">
        <v>4.5</v>
      </c>
      <c r="V14" s="20">
        <v>3.8</v>
      </c>
      <c r="W14" s="20">
        <v>2.7</v>
      </c>
      <c r="X14" s="20">
        <v>3.9</v>
      </c>
      <c r="Y14" s="20">
        <v>4.4</v>
      </c>
      <c r="Z14" s="46">
        <f t="shared" si="0"/>
        <v>3.258333333333334</v>
      </c>
      <c r="AA14" s="117" t="s">
        <v>18</v>
      </c>
      <c r="AB14" s="20">
        <v>6.7</v>
      </c>
      <c r="AC14" s="124">
        <v>0.5145833333333333</v>
      </c>
      <c r="AD14" s="31">
        <v>11</v>
      </c>
      <c r="AE14" s="117" t="s">
        <v>18</v>
      </c>
      <c r="AF14" s="20">
        <v>13.6</v>
      </c>
      <c r="AG14" s="127">
        <v>0.4784722222222222</v>
      </c>
    </row>
    <row r="15" spans="1:33" ht="14.25" customHeight="1">
      <c r="A15" s="112">
        <v>12</v>
      </c>
      <c r="B15" s="13">
        <v>3.3</v>
      </c>
      <c r="C15" s="9">
        <v>3.2</v>
      </c>
      <c r="D15" s="9">
        <v>2.6</v>
      </c>
      <c r="E15" s="9">
        <v>4</v>
      </c>
      <c r="F15" s="9">
        <v>3.1</v>
      </c>
      <c r="G15" s="9">
        <v>3.2</v>
      </c>
      <c r="H15" s="9">
        <v>3.8</v>
      </c>
      <c r="I15" s="9">
        <v>4.2</v>
      </c>
      <c r="J15" s="9">
        <v>2.4</v>
      </c>
      <c r="K15" s="9">
        <v>3.1</v>
      </c>
      <c r="L15" s="9">
        <v>3.2</v>
      </c>
      <c r="M15" s="9">
        <v>2.5</v>
      </c>
      <c r="N15" s="9">
        <v>4.5</v>
      </c>
      <c r="O15" s="9">
        <v>3.2</v>
      </c>
      <c r="P15" s="9">
        <v>3.4</v>
      </c>
      <c r="Q15" s="9">
        <v>3.7</v>
      </c>
      <c r="R15" s="9">
        <v>3.7</v>
      </c>
      <c r="S15" s="9">
        <v>3.4</v>
      </c>
      <c r="T15" s="9">
        <v>2</v>
      </c>
      <c r="U15" s="9">
        <v>2.1</v>
      </c>
      <c r="V15" s="9">
        <v>2.3</v>
      </c>
      <c r="W15" s="9">
        <v>2.2</v>
      </c>
      <c r="X15" s="9">
        <v>1.8</v>
      </c>
      <c r="Y15" s="9">
        <v>2.2</v>
      </c>
      <c r="Z15" s="45">
        <f t="shared" si="0"/>
        <v>3.045833333333334</v>
      </c>
      <c r="AA15" s="116" t="s">
        <v>18</v>
      </c>
      <c r="AB15" s="9">
        <v>4.6</v>
      </c>
      <c r="AC15" s="123">
        <v>0.7013888888888888</v>
      </c>
      <c r="AD15" s="29">
        <v>12</v>
      </c>
      <c r="AE15" s="116" t="s">
        <v>18</v>
      </c>
      <c r="AF15" s="9">
        <v>8.5</v>
      </c>
      <c r="AG15" s="126">
        <v>0.6993055555555556</v>
      </c>
    </row>
    <row r="16" spans="1:33" ht="14.25" customHeight="1">
      <c r="A16" s="112">
        <v>13</v>
      </c>
      <c r="B16" s="13">
        <v>1.2</v>
      </c>
      <c r="C16" s="9">
        <v>1</v>
      </c>
      <c r="D16" s="9">
        <v>0.5</v>
      </c>
      <c r="E16" s="9">
        <v>1.2</v>
      </c>
      <c r="F16" s="9">
        <v>1.1</v>
      </c>
      <c r="G16" s="9">
        <v>1.2</v>
      </c>
      <c r="H16" s="9">
        <v>0.3</v>
      </c>
      <c r="I16" s="9">
        <v>1</v>
      </c>
      <c r="J16" s="9">
        <v>1.4</v>
      </c>
      <c r="K16" s="9">
        <v>1.8</v>
      </c>
      <c r="L16" s="9">
        <v>2.4</v>
      </c>
      <c r="M16" s="9">
        <v>2.5</v>
      </c>
      <c r="N16" s="9">
        <v>2</v>
      </c>
      <c r="O16" s="9">
        <v>1.9</v>
      </c>
      <c r="P16" s="9">
        <v>1.5</v>
      </c>
      <c r="Q16" s="9">
        <v>1.8</v>
      </c>
      <c r="R16" s="9">
        <v>2.1</v>
      </c>
      <c r="S16" s="9">
        <v>1.6</v>
      </c>
      <c r="T16" s="9">
        <v>1.6</v>
      </c>
      <c r="U16" s="9">
        <v>1.7</v>
      </c>
      <c r="V16" s="9">
        <v>1</v>
      </c>
      <c r="W16" s="9">
        <v>0.7</v>
      </c>
      <c r="X16" s="9">
        <v>1.6</v>
      </c>
      <c r="Y16" s="9">
        <v>0.5</v>
      </c>
      <c r="Z16" s="45">
        <f t="shared" si="0"/>
        <v>1.4000000000000001</v>
      </c>
      <c r="AA16" s="116" t="s">
        <v>36</v>
      </c>
      <c r="AB16" s="9">
        <v>2.6</v>
      </c>
      <c r="AC16" s="123">
        <v>0.45694444444444443</v>
      </c>
      <c r="AD16" s="29">
        <v>13</v>
      </c>
      <c r="AE16" s="116" t="s">
        <v>21</v>
      </c>
      <c r="AF16" s="9">
        <v>4.7</v>
      </c>
      <c r="AG16" s="126">
        <v>0.4909722222222222</v>
      </c>
    </row>
    <row r="17" spans="1:33" ht="14.25" customHeight="1">
      <c r="A17" s="112">
        <v>14</v>
      </c>
      <c r="B17" s="13">
        <v>1.1</v>
      </c>
      <c r="C17" s="9">
        <v>0.7</v>
      </c>
      <c r="D17" s="9">
        <v>0.4</v>
      </c>
      <c r="E17" s="9">
        <v>0.4</v>
      </c>
      <c r="F17" s="9">
        <v>0.9</v>
      </c>
      <c r="G17" s="9">
        <v>0.1</v>
      </c>
      <c r="H17" s="9">
        <v>1.4</v>
      </c>
      <c r="I17" s="9">
        <v>2.5</v>
      </c>
      <c r="J17" s="9">
        <v>1.8</v>
      </c>
      <c r="K17" s="9">
        <v>2.6</v>
      </c>
      <c r="L17" s="9">
        <v>3.1</v>
      </c>
      <c r="M17" s="9">
        <v>4.2</v>
      </c>
      <c r="N17" s="9">
        <v>3.9</v>
      </c>
      <c r="O17" s="9">
        <v>3.5</v>
      </c>
      <c r="P17" s="9">
        <v>2.5</v>
      </c>
      <c r="Q17" s="9">
        <v>4</v>
      </c>
      <c r="R17" s="9">
        <v>2.2</v>
      </c>
      <c r="S17" s="9">
        <v>2</v>
      </c>
      <c r="T17" s="9">
        <v>2.6</v>
      </c>
      <c r="U17" s="9">
        <v>3.5</v>
      </c>
      <c r="V17" s="9">
        <v>3.3</v>
      </c>
      <c r="W17" s="9">
        <v>3.2</v>
      </c>
      <c r="X17" s="9">
        <v>2.8</v>
      </c>
      <c r="Y17" s="9">
        <v>2.8</v>
      </c>
      <c r="Z17" s="45">
        <f t="shared" si="0"/>
        <v>2.3124999999999996</v>
      </c>
      <c r="AA17" s="116" t="s">
        <v>21</v>
      </c>
      <c r="AB17" s="9">
        <v>4.8</v>
      </c>
      <c r="AC17" s="123">
        <v>0.4798611111111111</v>
      </c>
      <c r="AD17" s="29">
        <v>14</v>
      </c>
      <c r="AE17" s="116" t="s">
        <v>21</v>
      </c>
      <c r="AF17" s="9">
        <v>8</v>
      </c>
      <c r="AG17" s="126">
        <v>0.5270833333333333</v>
      </c>
    </row>
    <row r="18" spans="1:33" ht="14.25" customHeight="1">
      <c r="A18" s="112">
        <v>15</v>
      </c>
      <c r="B18" s="13">
        <v>3.3</v>
      </c>
      <c r="C18" s="9">
        <v>3</v>
      </c>
      <c r="D18" s="9">
        <v>3.6</v>
      </c>
      <c r="E18" s="9">
        <v>2.7</v>
      </c>
      <c r="F18" s="9">
        <v>2.8</v>
      </c>
      <c r="G18" s="9">
        <v>2.7</v>
      </c>
      <c r="H18" s="9">
        <v>2.8</v>
      </c>
      <c r="I18" s="9">
        <v>3.1</v>
      </c>
      <c r="J18" s="9">
        <v>3.3</v>
      </c>
      <c r="K18" s="9">
        <v>4.3</v>
      </c>
      <c r="L18" s="9">
        <v>4.2</v>
      </c>
      <c r="M18" s="9">
        <v>4.4</v>
      </c>
      <c r="N18" s="9">
        <v>4.5</v>
      </c>
      <c r="O18" s="9">
        <v>3.3</v>
      </c>
      <c r="P18" s="9">
        <v>4.8</v>
      </c>
      <c r="Q18" s="9">
        <v>4.3</v>
      </c>
      <c r="R18" s="9">
        <v>3.6</v>
      </c>
      <c r="S18" s="9">
        <v>3.3</v>
      </c>
      <c r="T18" s="9">
        <v>2.1</v>
      </c>
      <c r="U18" s="9">
        <v>3.5</v>
      </c>
      <c r="V18" s="9">
        <v>2.8</v>
      </c>
      <c r="W18" s="9">
        <v>1.9</v>
      </c>
      <c r="X18" s="9">
        <v>1.8</v>
      </c>
      <c r="Y18" s="9">
        <v>1.3</v>
      </c>
      <c r="Z18" s="45">
        <f t="shared" si="0"/>
        <v>3.2249999999999996</v>
      </c>
      <c r="AA18" s="116" t="s">
        <v>21</v>
      </c>
      <c r="AB18" s="9">
        <v>5.5</v>
      </c>
      <c r="AC18" s="123">
        <v>0.6277777777777778</v>
      </c>
      <c r="AD18" s="29">
        <v>15</v>
      </c>
      <c r="AE18" s="116" t="s">
        <v>21</v>
      </c>
      <c r="AF18" s="9">
        <v>9.3</v>
      </c>
      <c r="AG18" s="126">
        <v>0.6236111111111111</v>
      </c>
    </row>
    <row r="19" spans="1:33" ht="14.25" customHeight="1">
      <c r="A19" s="112">
        <v>16</v>
      </c>
      <c r="B19" s="13">
        <v>2.1</v>
      </c>
      <c r="C19" s="9">
        <v>2.2</v>
      </c>
      <c r="D19" s="9">
        <v>3.5</v>
      </c>
      <c r="E19" s="9">
        <v>2.1</v>
      </c>
      <c r="F19" s="9">
        <v>2.4</v>
      </c>
      <c r="G19" s="9">
        <v>2.1</v>
      </c>
      <c r="H19" s="9">
        <v>2.3</v>
      </c>
      <c r="I19" s="9">
        <v>3</v>
      </c>
      <c r="J19" s="9">
        <v>2.8</v>
      </c>
      <c r="K19" s="9">
        <v>2.8</v>
      </c>
      <c r="L19" s="9">
        <v>3.5</v>
      </c>
      <c r="M19" s="9">
        <v>4</v>
      </c>
      <c r="N19" s="9">
        <v>3.4</v>
      </c>
      <c r="O19" s="9">
        <v>4</v>
      </c>
      <c r="P19" s="9">
        <v>4.1</v>
      </c>
      <c r="Q19" s="9">
        <v>3.3</v>
      </c>
      <c r="R19" s="9">
        <v>3.8</v>
      </c>
      <c r="S19" s="9">
        <v>2.8</v>
      </c>
      <c r="T19" s="9">
        <v>2.5</v>
      </c>
      <c r="U19" s="9">
        <v>1.4</v>
      </c>
      <c r="V19" s="9">
        <v>0.4</v>
      </c>
      <c r="W19" s="9">
        <v>1.9</v>
      </c>
      <c r="X19" s="9">
        <v>0.9</v>
      </c>
      <c r="Y19" s="9">
        <v>1.9</v>
      </c>
      <c r="Z19" s="45">
        <f t="shared" si="0"/>
        <v>2.6333333333333324</v>
      </c>
      <c r="AA19" s="116" t="s">
        <v>21</v>
      </c>
      <c r="AB19" s="9">
        <v>5.2</v>
      </c>
      <c r="AC19" s="123">
        <v>0.5777777777777778</v>
      </c>
      <c r="AD19" s="29">
        <v>16</v>
      </c>
      <c r="AE19" s="116" t="s">
        <v>21</v>
      </c>
      <c r="AF19" s="9">
        <v>8.2</v>
      </c>
      <c r="AG19" s="126">
        <v>0.5736111111111112</v>
      </c>
    </row>
    <row r="20" spans="1:33" ht="14.25" customHeight="1">
      <c r="A20" s="112">
        <v>17</v>
      </c>
      <c r="B20" s="13">
        <v>2</v>
      </c>
      <c r="C20" s="9">
        <v>1</v>
      </c>
      <c r="D20" s="9">
        <v>1.7</v>
      </c>
      <c r="E20" s="9">
        <v>2.4</v>
      </c>
      <c r="F20" s="9">
        <v>2.1</v>
      </c>
      <c r="G20" s="9">
        <v>3.1</v>
      </c>
      <c r="H20" s="9">
        <v>2.8</v>
      </c>
      <c r="I20" s="9">
        <v>3.3</v>
      </c>
      <c r="J20" s="9">
        <v>2.9</v>
      </c>
      <c r="K20" s="10">
        <v>3.3</v>
      </c>
      <c r="L20" s="9">
        <v>4.6</v>
      </c>
      <c r="M20" s="9">
        <v>5.3</v>
      </c>
      <c r="N20" s="9">
        <v>5.6</v>
      </c>
      <c r="O20" s="9">
        <v>5.4</v>
      </c>
      <c r="P20" s="9">
        <v>7</v>
      </c>
      <c r="Q20" s="9">
        <v>7.2</v>
      </c>
      <c r="R20" s="9">
        <v>6.7</v>
      </c>
      <c r="S20" s="9">
        <v>3</v>
      </c>
      <c r="T20" s="9">
        <v>3.5</v>
      </c>
      <c r="U20" s="9">
        <v>4.7</v>
      </c>
      <c r="V20" s="9">
        <v>3.9</v>
      </c>
      <c r="W20" s="9">
        <v>3.5</v>
      </c>
      <c r="X20" s="9">
        <v>3.3</v>
      </c>
      <c r="Y20" s="9">
        <v>4.1</v>
      </c>
      <c r="Z20" s="45">
        <f t="shared" si="0"/>
        <v>3.8499999999999996</v>
      </c>
      <c r="AA20" s="116" t="s">
        <v>18</v>
      </c>
      <c r="AB20" s="9">
        <v>8.2</v>
      </c>
      <c r="AC20" s="123">
        <v>0.6486111111111111</v>
      </c>
      <c r="AD20" s="29">
        <v>17</v>
      </c>
      <c r="AE20" s="116" t="s">
        <v>18</v>
      </c>
      <c r="AF20" s="9">
        <v>13.3</v>
      </c>
      <c r="AG20" s="126">
        <v>0.7111111111111111</v>
      </c>
    </row>
    <row r="21" spans="1:33" ht="14.25" customHeight="1">
      <c r="A21" s="112">
        <v>18</v>
      </c>
      <c r="B21" s="13">
        <v>6</v>
      </c>
      <c r="C21" s="9">
        <v>5.1</v>
      </c>
      <c r="D21" s="9">
        <v>4.1</v>
      </c>
      <c r="E21" s="9">
        <v>4.2</v>
      </c>
      <c r="F21" s="9">
        <v>4.3</v>
      </c>
      <c r="G21" s="9">
        <v>5.5</v>
      </c>
      <c r="H21" s="9">
        <v>5.3</v>
      </c>
      <c r="I21" s="9">
        <v>6.2</v>
      </c>
      <c r="J21" s="9">
        <v>6</v>
      </c>
      <c r="K21" s="9">
        <v>5</v>
      </c>
      <c r="L21" s="9">
        <v>6.6</v>
      </c>
      <c r="M21" s="9">
        <v>6.8</v>
      </c>
      <c r="N21" s="9">
        <v>5.2</v>
      </c>
      <c r="O21" s="9">
        <v>6.6</v>
      </c>
      <c r="P21" s="9">
        <v>5.8</v>
      </c>
      <c r="Q21" s="9">
        <v>6.9</v>
      </c>
      <c r="R21" s="9">
        <v>5.5</v>
      </c>
      <c r="S21" s="9">
        <v>7.6</v>
      </c>
      <c r="T21" s="9">
        <v>6</v>
      </c>
      <c r="U21" s="9">
        <v>5.5</v>
      </c>
      <c r="V21" s="9">
        <v>5.1</v>
      </c>
      <c r="W21" s="9">
        <v>5.6</v>
      </c>
      <c r="X21" s="9">
        <v>5.8</v>
      </c>
      <c r="Y21" s="9">
        <v>4.1</v>
      </c>
      <c r="Z21" s="45">
        <f t="shared" si="0"/>
        <v>5.616666666666666</v>
      </c>
      <c r="AA21" s="116" t="s">
        <v>18</v>
      </c>
      <c r="AB21" s="9">
        <v>7.9</v>
      </c>
      <c r="AC21" s="123">
        <v>0.7493055555555556</v>
      </c>
      <c r="AD21" s="29">
        <v>18</v>
      </c>
      <c r="AE21" s="116" t="s">
        <v>18</v>
      </c>
      <c r="AF21" s="9">
        <v>15.2</v>
      </c>
      <c r="AG21" s="126">
        <v>0.59375</v>
      </c>
    </row>
    <row r="22" spans="1:33" ht="14.25" customHeight="1">
      <c r="A22" s="112">
        <v>19</v>
      </c>
      <c r="B22" s="13">
        <v>3.6</v>
      </c>
      <c r="C22" s="9">
        <v>3.1</v>
      </c>
      <c r="D22" s="9">
        <v>3.4</v>
      </c>
      <c r="E22" s="9">
        <v>2.7</v>
      </c>
      <c r="F22" s="9">
        <v>3.5</v>
      </c>
      <c r="G22" s="9">
        <v>2.8</v>
      </c>
      <c r="H22" s="9">
        <v>4.1</v>
      </c>
      <c r="I22" s="9">
        <v>4.1</v>
      </c>
      <c r="J22" s="9">
        <v>3.1</v>
      </c>
      <c r="K22" s="9">
        <v>3.7</v>
      </c>
      <c r="L22" s="9">
        <v>4.4</v>
      </c>
      <c r="M22" s="9">
        <v>4.4</v>
      </c>
      <c r="N22" s="9">
        <v>4.2</v>
      </c>
      <c r="O22" s="9">
        <v>4.2</v>
      </c>
      <c r="P22" s="9">
        <v>3.3</v>
      </c>
      <c r="Q22" s="9">
        <v>3.8</v>
      </c>
      <c r="R22" s="9">
        <v>3.7</v>
      </c>
      <c r="S22" s="9">
        <v>2.6</v>
      </c>
      <c r="T22" s="9">
        <v>2.6</v>
      </c>
      <c r="U22" s="9">
        <v>1.9</v>
      </c>
      <c r="V22" s="9">
        <v>0.9</v>
      </c>
      <c r="W22" s="9">
        <v>0.6</v>
      </c>
      <c r="X22" s="9">
        <v>1.7</v>
      </c>
      <c r="Y22" s="9">
        <v>1.7</v>
      </c>
      <c r="Z22" s="45">
        <f t="shared" si="0"/>
        <v>3.0875000000000004</v>
      </c>
      <c r="AA22" s="116" t="s">
        <v>36</v>
      </c>
      <c r="AB22" s="9">
        <v>5.3</v>
      </c>
      <c r="AC22" s="123">
        <v>0.5256944444444445</v>
      </c>
      <c r="AD22" s="29">
        <v>19</v>
      </c>
      <c r="AE22" s="116" t="s">
        <v>22</v>
      </c>
      <c r="AF22" s="9">
        <v>9.7</v>
      </c>
      <c r="AG22" s="126">
        <v>0.009027777777777779</v>
      </c>
    </row>
    <row r="23" spans="1:33" ht="14.25" customHeight="1">
      <c r="A23" s="112">
        <v>20</v>
      </c>
      <c r="B23" s="13">
        <v>1.7</v>
      </c>
      <c r="C23" s="9">
        <v>1.5</v>
      </c>
      <c r="D23" s="9">
        <v>1.1</v>
      </c>
      <c r="E23" s="9">
        <v>2.4</v>
      </c>
      <c r="F23" s="9">
        <v>1.4</v>
      </c>
      <c r="G23" s="9">
        <v>1.5</v>
      </c>
      <c r="H23" s="9">
        <v>0.4</v>
      </c>
      <c r="I23" s="9">
        <v>1.9</v>
      </c>
      <c r="J23" s="9">
        <v>2.8</v>
      </c>
      <c r="K23" s="9">
        <v>2.3</v>
      </c>
      <c r="L23" s="9">
        <v>3.1</v>
      </c>
      <c r="M23" s="9">
        <v>3.8</v>
      </c>
      <c r="N23" s="9">
        <v>4</v>
      </c>
      <c r="O23" s="9">
        <v>3.9</v>
      </c>
      <c r="P23" s="9">
        <v>3.4</v>
      </c>
      <c r="Q23" s="9">
        <v>2.4</v>
      </c>
      <c r="R23" s="9">
        <v>2.6</v>
      </c>
      <c r="S23" s="9">
        <v>2.2</v>
      </c>
      <c r="T23" s="9">
        <v>1.7</v>
      </c>
      <c r="U23" s="9">
        <v>1.1</v>
      </c>
      <c r="V23" s="9">
        <v>1.6</v>
      </c>
      <c r="W23" s="9">
        <v>1.1</v>
      </c>
      <c r="X23" s="9">
        <v>1.1</v>
      </c>
      <c r="Y23" s="9">
        <v>1.9</v>
      </c>
      <c r="Z23" s="45">
        <f t="shared" si="0"/>
        <v>2.120833333333334</v>
      </c>
      <c r="AA23" s="116" t="s">
        <v>30</v>
      </c>
      <c r="AB23" s="9">
        <v>5.2</v>
      </c>
      <c r="AC23" s="123">
        <v>0.5131944444444444</v>
      </c>
      <c r="AD23" s="29">
        <v>20</v>
      </c>
      <c r="AE23" s="116" t="s">
        <v>30</v>
      </c>
      <c r="AF23" s="9">
        <v>8.7</v>
      </c>
      <c r="AG23" s="126">
        <v>0.5111111111111112</v>
      </c>
    </row>
    <row r="24" spans="1:33" ht="14.25" customHeight="1">
      <c r="A24" s="113">
        <v>21</v>
      </c>
      <c r="B24" s="19">
        <v>1.4</v>
      </c>
      <c r="C24" s="20">
        <v>1.6</v>
      </c>
      <c r="D24" s="20">
        <v>1.6</v>
      </c>
      <c r="E24" s="20">
        <v>1.3</v>
      </c>
      <c r="F24" s="20">
        <v>1.4</v>
      </c>
      <c r="G24" s="20">
        <v>0.7</v>
      </c>
      <c r="H24" s="20">
        <v>1.1</v>
      </c>
      <c r="I24" s="20">
        <v>0.5</v>
      </c>
      <c r="J24" s="20">
        <v>0.5</v>
      </c>
      <c r="K24" s="20">
        <v>1.6</v>
      </c>
      <c r="L24" s="20">
        <v>0.9</v>
      </c>
      <c r="M24" s="20">
        <v>1.4</v>
      </c>
      <c r="N24" s="20">
        <v>1.6</v>
      </c>
      <c r="O24" s="20">
        <v>2.3</v>
      </c>
      <c r="P24" s="20">
        <v>2.1</v>
      </c>
      <c r="Q24" s="20">
        <v>1.8</v>
      </c>
      <c r="R24" s="20">
        <v>1.6</v>
      </c>
      <c r="S24" s="20">
        <v>1.7</v>
      </c>
      <c r="T24" s="20">
        <v>3.2</v>
      </c>
      <c r="U24" s="20">
        <v>2.6</v>
      </c>
      <c r="V24" s="20">
        <v>2.8</v>
      </c>
      <c r="W24" s="20">
        <v>3</v>
      </c>
      <c r="X24" s="20">
        <v>3.1</v>
      </c>
      <c r="Y24" s="20">
        <v>3.3</v>
      </c>
      <c r="Z24" s="46">
        <f t="shared" si="0"/>
        <v>1.7958333333333334</v>
      </c>
      <c r="AA24" s="117" t="s">
        <v>30</v>
      </c>
      <c r="AB24" s="20">
        <v>4.3</v>
      </c>
      <c r="AC24" s="124">
        <v>0.9645833333333332</v>
      </c>
      <c r="AD24" s="31">
        <v>21</v>
      </c>
      <c r="AE24" s="117" t="s">
        <v>30</v>
      </c>
      <c r="AF24" s="20">
        <v>10</v>
      </c>
      <c r="AG24" s="127">
        <v>0.9645833333333332</v>
      </c>
    </row>
    <row r="25" spans="1:33" ht="14.25" customHeight="1">
      <c r="A25" s="112">
        <v>22</v>
      </c>
      <c r="B25" s="13">
        <v>4.4</v>
      </c>
      <c r="C25" s="9">
        <v>2.8</v>
      </c>
      <c r="D25" s="9">
        <v>1.9</v>
      </c>
      <c r="E25" s="9">
        <v>2.9</v>
      </c>
      <c r="F25" s="9">
        <v>1.2</v>
      </c>
      <c r="G25" s="9">
        <v>3.4</v>
      </c>
      <c r="H25" s="9">
        <v>4.3</v>
      </c>
      <c r="I25" s="9">
        <v>4.5</v>
      </c>
      <c r="J25" s="9">
        <v>4.9</v>
      </c>
      <c r="K25" s="9">
        <v>5.4</v>
      </c>
      <c r="L25" s="9">
        <v>6.7</v>
      </c>
      <c r="M25" s="9">
        <v>6.3</v>
      </c>
      <c r="N25" s="9">
        <v>5.4</v>
      </c>
      <c r="O25" s="9">
        <v>4</v>
      </c>
      <c r="P25" s="9">
        <v>3.5</v>
      </c>
      <c r="Q25" s="9">
        <v>4.1</v>
      </c>
      <c r="R25" s="9">
        <v>4.9</v>
      </c>
      <c r="S25" s="9">
        <v>1.7</v>
      </c>
      <c r="T25" s="9">
        <v>2.4</v>
      </c>
      <c r="U25" s="9">
        <v>3</v>
      </c>
      <c r="V25" s="9">
        <v>3</v>
      </c>
      <c r="W25" s="9">
        <v>3.4</v>
      </c>
      <c r="X25" s="9">
        <v>1.8</v>
      </c>
      <c r="Y25" s="9">
        <v>0.6</v>
      </c>
      <c r="Z25" s="45">
        <f t="shared" si="0"/>
        <v>3.6041666666666665</v>
      </c>
      <c r="AA25" s="116" t="s">
        <v>30</v>
      </c>
      <c r="AB25" s="9">
        <v>8.1</v>
      </c>
      <c r="AC25" s="123">
        <v>0.4784722222222222</v>
      </c>
      <c r="AD25" s="29">
        <v>22</v>
      </c>
      <c r="AE25" s="116" t="s">
        <v>30</v>
      </c>
      <c r="AF25" s="9">
        <v>17.6</v>
      </c>
      <c r="AG25" s="126">
        <v>0.4888888888888889</v>
      </c>
    </row>
    <row r="26" spans="1:33" ht="14.25" customHeight="1">
      <c r="A26" s="112">
        <v>23</v>
      </c>
      <c r="B26" s="13">
        <v>1.4</v>
      </c>
      <c r="C26" s="9">
        <v>1.7</v>
      </c>
      <c r="D26" s="9">
        <v>0.6</v>
      </c>
      <c r="E26" s="9">
        <v>0.5</v>
      </c>
      <c r="F26" s="9">
        <v>2.6</v>
      </c>
      <c r="G26" s="9">
        <v>2.3</v>
      </c>
      <c r="H26" s="9">
        <v>1.8</v>
      </c>
      <c r="I26" s="9">
        <v>2.3</v>
      </c>
      <c r="J26" s="9">
        <v>2</v>
      </c>
      <c r="K26" s="9">
        <v>2.1</v>
      </c>
      <c r="L26" s="9">
        <v>2.1</v>
      </c>
      <c r="M26" s="9">
        <v>2.7</v>
      </c>
      <c r="N26" s="9">
        <v>2.2</v>
      </c>
      <c r="O26" s="9">
        <v>2.6</v>
      </c>
      <c r="P26" s="9">
        <v>1.8</v>
      </c>
      <c r="Q26" s="9">
        <v>1.8</v>
      </c>
      <c r="R26" s="9">
        <v>2.4</v>
      </c>
      <c r="S26" s="9">
        <v>1.6</v>
      </c>
      <c r="T26" s="9">
        <v>2</v>
      </c>
      <c r="U26" s="9">
        <v>2</v>
      </c>
      <c r="V26" s="9">
        <v>1.4</v>
      </c>
      <c r="W26" s="9">
        <v>1.5</v>
      </c>
      <c r="X26" s="9">
        <v>1.1</v>
      </c>
      <c r="Y26" s="9">
        <v>1.1</v>
      </c>
      <c r="Z26" s="45">
        <f t="shared" si="0"/>
        <v>1.816666666666667</v>
      </c>
      <c r="AA26" s="116" t="s">
        <v>21</v>
      </c>
      <c r="AB26" s="9">
        <v>3.6</v>
      </c>
      <c r="AC26" s="123">
        <v>0.5194444444444445</v>
      </c>
      <c r="AD26" s="29">
        <v>23</v>
      </c>
      <c r="AE26" s="116" t="s">
        <v>21</v>
      </c>
      <c r="AF26" s="9">
        <v>5.9</v>
      </c>
      <c r="AG26" s="126">
        <v>0.5604166666666667</v>
      </c>
    </row>
    <row r="27" spans="1:33" ht="14.25" customHeight="1">
      <c r="A27" s="112">
        <v>24</v>
      </c>
      <c r="B27" s="13">
        <v>1.4</v>
      </c>
      <c r="C27" s="9">
        <v>1.9</v>
      </c>
      <c r="D27" s="9">
        <v>1.4</v>
      </c>
      <c r="E27" s="9">
        <v>2.4</v>
      </c>
      <c r="F27" s="9">
        <v>2.7</v>
      </c>
      <c r="G27" s="9">
        <v>4</v>
      </c>
      <c r="H27" s="9">
        <v>3.4</v>
      </c>
      <c r="I27" s="9">
        <v>3.6</v>
      </c>
      <c r="J27" s="9">
        <v>3.2</v>
      </c>
      <c r="K27" s="9">
        <v>4</v>
      </c>
      <c r="L27" s="9">
        <v>4.7</v>
      </c>
      <c r="M27" s="9">
        <v>4.1</v>
      </c>
      <c r="N27" s="9">
        <v>4.6</v>
      </c>
      <c r="O27" s="9">
        <v>4.5</v>
      </c>
      <c r="P27" s="9">
        <v>4.4</v>
      </c>
      <c r="Q27" s="9">
        <v>4</v>
      </c>
      <c r="R27" s="9">
        <v>4.1</v>
      </c>
      <c r="S27" s="9">
        <v>3.2</v>
      </c>
      <c r="T27" s="9">
        <v>2.2</v>
      </c>
      <c r="U27" s="9">
        <v>2.6</v>
      </c>
      <c r="V27" s="9">
        <v>2.2</v>
      </c>
      <c r="W27" s="9">
        <v>1.8</v>
      </c>
      <c r="X27" s="9">
        <v>1.6</v>
      </c>
      <c r="Y27" s="9">
        <v>1.3</v>
      </c>
      <c r="Z27" s="45">
        <f t="shared" si="0"/>
        <v>3.0541666666666667</v>
      </c>
      <c r="AA27" s="116" t="s">
        <v>20</v>
      </c>
      <c r="AB27" s="9">
        <v>5.5</v>
      </c>
      <c r="AC27" s="123">
        <v>0.48680555555555555</v>
      </c>
      <c r="AD27" s="29">
        <v>24</v>
      </c>
      <c r="AE27" s="116" t="s">
        <v>20</v>
      </c>
      <c r="AF27" s="9">
        <v>10.5</v>
      </c>
      <c r="AG27" s="126">
        <v>0.5402777777777777</v>
      </c>
    </row>
    <row r="28" spans="1:33" ht="14.25" customHeight="1">
      <c r="A28" s="112">
        <v>25</v>
      </c>
      <c r="B28" s="13">
        <v>0.9</v>
      </c>
      <c r="C28" s="9">
        <v>0.2</v>
      </c>
      <c r="D28" s="9">
        <v>0.4</v>
      </c>
      <c r="E28" s="9">
        <v>0.4</v>
      </c>
      <c r="F28" s="9">
        <v>1.5</v>
      </c>
      <c r="G28" s="9">
        <v>0.7</v>
      </c>
      <c r="H28" s="9">
        <v>0.5</v>
      </c>
      <c r="I28" s="9">
        <v>2.2</v>
      </c>
      <c r="J28" s="9">
        <v>1.2</v>
      </c>
      <c r="K28" s="9">
        <v>1.7</v>
      </c>
      <c r="L28" s="9">
        <v>1.9</v>
      </c>
      <c r="M28" s="9">
        <v>1.4</v>
      </c>
      <c r="N28" s="9">
        <v>2.3</v>
      </c>
      <c r="O28" s="9">
        <v>1.8</v>
      </c>
      <c r="P28" s="9">
        <v>2.3</v>
      </c>
      <c r="Q28" s="9">
        <v>2.6</v>
      </c>
      <c r="R28" s="9">
        <v>1.8</v>
      </c>
      <c r="S28" s="9">
        <v>0.9</v>
      </c>
      <c r="T28" s="9">
        <v>1.8</v>
      </c>
      <c r="U28" s="9">
        <v>0.2</v>
      </c>
      <c r="V28" s="9">
        <v>1.3</v>
      </c>
      <c r="W28" s="9">
        <v>0.9</v>
      </c>
      <c r="X28" s="9">
        <v>1</v>
      </c>
      <c r="Y28" s="9">
        <v>1.5</v>
      </c>
      <c r="Z28" s="45">
        <f t="shared" si="0"/>
        <v>1.3083333333333333</v>
      </c>
      <c r="AA28" s="116" t="s">
        <v>36</v>
      </c>
      <c r="AB28" s="9">
        <v>3.3</v>
      </c>
      <c r="AC28" s="123">
        <v>0.6097222222222222</v>
      </c>
      <c r="AD28" s="29">
        <v>25</v>
      </c>
      <c r="AE28" s="116" t="s">
        <v>36</v>
      </c>
      <c r="AF28" s="9">
        <v>5.6</v>
      </c>
      <c r="AG28" s="126">
        <v>0.6319444444444444</v>
      </c>
    </row>
    <row r="29" spans="1:33" ht="14.25" customHeight="1">
      <c r="A29" s="112">
        <v>26</v>
      </c>
      <c r="B29" s="13">
        <v>1.1</v>
      </c>
      <c r="C29" s="9">
        <v>1</v>
      </c>
      <c r="D29" s="9">
        <v>1.3</v>
      </c>
      <c r="E29" s="9">
        <v>1</v>
      </c>
      <c r="F29" s="9">
        <v>0.7</v>
      </c>
      <c r="G29" s="9">
        <v>1.3</v>
      </c>
      <c r="H29" s="9">
        <v>0.5</v>
      </c>
      <c r="I29" s="9">
        <v>0.8</v>
      </c>
      <c r="J29" s="9">
        <v>1.3</v>
      </c>
      <c r="K29" s="9">
        <v>1.3</v>
      </c>
      <c r="L29" s="9">
        <v>2.8</v>
      </c>
      <c r="M29" s="9">
        <v>2</v>
      </c>
      <c r="N29" s="9">
        <v>3.3</v>
      </c>
      <c r="O29" s="9">
        <v>2.5</v>
      </c>
      <c r="P29" s="9">
        <v>2</v>
      </c>
      <c r="Q29" s="9">
        <v>2.4</v>
      </c>
      <c r="R29" s="9">
        <v>3</v>
      </c>
      <c r="S29" s="9">
        <v>2.5</v>
      </c>
      <c r="T29" s="9">
        <v>2.2</v>
      </c>
      <c r="U29" s="9">
        <v>2.2</v>
      </c>
      <c r="V29" s="9">
        <v>1.9</v>
      </c>
      <c r="W29" s="9">
        <v>3.2</v>
      </c>
      <c r="X29" s="9">
        <v>2.2</v>
      </c>
      <c r="Y29" s="9">
        <v>2.4</v>
      </c>
      <c r="Z29" s="45">
        <f t="shared" si="0"/>
        <v>1.8708333333333336</v>
      </c>
      <c r="AA29" s="116" t="s">
        <v>21</v>
      </c>
      <c r="AB29" s="9">
        <v>3.8</v>
      </c>
      <c r="AC29" s="123">
        <v>0.6944444444444445</v>
      </c>
      <c r="AD29" s="29">
        <v>26</v>
      </c>
      <c r="AE29" s="116" t="s">
        <v>18</v>
      </c>
      <c r="AF29" s="9">
        <v>6.1</v>
      </c>
      <c r="AG29" s="126">
        <v>0.9138888888888889</v>
      </c>
    </row>
    <row r="30" spans="1:33" ht="14.25" customHeight="1">
      <c r="A30" s="112">
        <v>27</v>
      </c>
      <c r="B30" s="13">
        <v>2.3</v>
      </c>
      <c r="C30" s="9">
        <v>2.5</v>
      </c>
      <c r="D30" s="9">
        <v>1.6</v>
      </c>
      <c r="E30" s="9">
        <v>1.8</v>
      </c>
      <c r="F30" s="9">
        <v>1.8</v>
      </c>
      <c r="G30" s="9">
        <v>2.7</v>
      </c>
      <c r="H30" s="9">
        <v>1.6</v>
      </c>
      <c r="I30" s="9">
        <v>2.4</v>
      </c>
      <c r="J30" s="9">
        <v>2.7</v>
      </c>
      <c r="K30" s="9">
        <v>2.9</v>
      </c>
      <c r="L30" s="9">
        <v>2.8</v>
      </c>
      <c r="M30" s="9">
        <v>2.4</v>
      </c>
      <c r="N30" s="9">
        <v>2</v>
      </c>
      <c r="O30" s="9">
        <v>3.1</v>
      </c>
      <c r="P30" s="9">
        <v>2.9</v>
      </c>
      <c r="Q30" s="9">
        <v>3.6</v>
      </c>
      <c r="R30" s="9">
        <v>3.3</v>
      </c>
      <c r="S30" s="9">
        <v>2.8</v>
      </c>
      <c r="T30" s="9">
        <v>2.6</v>
      </c>
      <c r="U30" s="9">
        <v>2.2</v>
      </c>
      <c r="V30" s="9">
        <v>1.6</v>
      </c>
      <c r="W30" s="9">
        <v>1.3</v>
      </c>
      <c r="X30" s="9">
        <v>1.6</v>
      </c>
      <c r="Y30" s="9">
        <v>0.3</v>
      </c>
      <c r="Z30" s="45">
        <f t="shared" si="0"/>
        <v>2.283333333333333</v>
      </c>
      <c r="AA30" s="116" t="s">
        <v>21</v>
      </c>
      <c r="AB30" s="9">
        <v>4</v>
      </c>
      <c r="AC30" s="123">
        <v>0.6152777777777778</v>
      </c>
      <c r="AD30" s="29">
        <v>27</v>
      </c>
      <c r="AE30" s="116" t="s">
        <v>20</v>
      </c>
      <c r="AF30" s="9">
        <v>6.4</v>
      </c>
      <c r="AG30" s="126">
        <v>0.7368055555555556</v>
      </c>
    </row>
    <row r="31" spans="1:33" ht="14.25" customHeight="1">
      <c r="A31" s="112">
        <v>28</v>
      </c>
      <c r="B31" s="13">
        <v>0.9</v>
      </c>
      <c r="C31" s="9">
        <v>0.6</v>
      </c>
      <c r="D31" s="9">
        <v>0.7</v>
      </c>
      <c r="E31" s="9">
        <v>0.5</v>
      </c>
      <c r="F31" s="9">
        <v>0.6</v>
      </c>
      <c r="G31" s="9">
        <v>2.4</v>
      </c>
      <c r="H31" s="9">
        <v>0.4</v>
      </c>
      <c r="I31" s="9">
        <v>2.6</v>
      </c>
      <c r="J31" s="9">
        <v>2.2</v>
      </c>
      <c r="K31" s="9">
        <v>2.8</v>
      </c>
      <c r="L31" s="9">
        <v>2.3</v>
      </c>
      <c r="M31" s="9">
        <v>2.5</v>
      </c>
      <c r="N31" s="9">
        <v>3.3</v>
      </c>
      <c r="O31" s="9">
        <v>4</v>
      </c>
      <c r="P31" s="9">
        <v>4</v>
      </c>
      <c r="Q31" s="9">
        <v>3.1</v>
      </c>
      <c r="R31" s="9">
        <v>2.9</v>
      </c>
      <c r="S31" s="9">
        <v>4</v>
      </c>
      <c r="T31" s="9">
        <v>3.1</v>
      </c>
      <c r="U31" s="9">
        <v>3.4</v>
      </c>
      <c r="V31" s="9">
        <v>3.5</v>
      </c>
      <c r="W31" s="9">
        <v>2.8</v>
      </c>
      <c r="X31" s="9">
        <v>3</v>
      </c>
      <c r="Y31" s="9">
        <v>3.2</v>
      </c>
      <c r="Z31" s="45">
        <f t="shared" si="0"/>
        <v>2.45</v>
      </c>
      <c r="AA31" s="116" t="s">
        <v>21</v>
      </c>
      <c r="AB31" s="9">
        <v>4.7</v>
      </c>
      <c r="AC31" s="123">
        <v>0.6041666666666666</v>
      </c>
      <c r="AD31" s="29">
        <v>28</v>
      </c>
      <c r="AE31" s="116" t="s">
        <v>20</v>
      </c>
      <c r="AF31" s="9">
        <v>8.7</v>
      </c>
      <c r="AG31" s="126">
        <v>0.6166666666666667</v>
      </c>
    </row>
    <row r="32" spans="1:33" ht="14.25" customHeight="1">
      <c r="A32" s="112">
        <v>29</v>
      </c>
      <c r="B32" s="13">
        <v>2.9</v>
      </c>
      <c r="C32" s="9">
        <v>2.8</v>
      </c>
      <c r="D32" s="9">
        <v>3.4</v>
      </c>
      <c r="E32" s="9">
        <v>3.4</v>
      </c>
      <c r="F32" s="9">
        <v>3.2</v>
      </c>
      <c r="G32" s="9">
        <v>3.3</v>
      </c>
      <c r="H32" s="9">
        <v>3.9</v>
      </c>
      <c r="I32" s="9">
        <v>2.7</v>
      </c>
      <c r="J32" s="9">
        <v>3.1</v>
      </c>
      <c r="K32" s="9">
        <v>4.1</v>
      </c>
      <c r="L32" s="9">
        <v>3.5</v>
      </c>
      <c r="M32" s="9">
        <v>4.3</v>
      </c>
      <c r="N32" s="9">
        <v>4.4</v>
      </c>
      <c r="O32" s="9">
        <v>5.4</v>
      </c>
      <c r="P32" s="9">
        <v>4.2</v>
      </c>
      <c r="Q32" s="9">
        <v>4.4</v>
      </c>
      <c r="R32" s="9">
        <v>3.6</v>
      </c>
      <c r="S32" s="9">
        <v>3.6</v>
      </c>
      <c r="T32" s="9">
        <v>3.3</v>
      </c>
      <c r="U32" s="9">
        <v>3.6</v>
      </c>
      <c r="V32" s="9">
        <v>2.7</v>
      </c>
      <c r="W32" s="9">
        <v>3.2</v>
      </c>
      <c r="X32" s="9">
        <v>3.1</v>
      </c>
      <c r="Y32" s="9">
        <v>4.2</v>
      </c>
      <c r="Z32" s="45">
        <f t="shared" si="0"/>
        <v>3.5958333333333328</v>
      </c>
      <c r="AA32" s="116" t="s">
        <v>18</v>
      </c>
      <c r="AB32" s="9">
        <v>5.5</v>
      </c>
      <c r="AC32" s="123">
        <v>0.5819444444444445</v>
      </c>
      <c r="AD32" s="29">
        <v>29</v>
      </c>
      <c r="AE32" s="116" t="s">
        <v>20</v>
      </c>
      <c r="AF32" s="9">
        <v>9.5</v>
      </c>
      <c r="AG32" s="126">
        <v>0.5034722222222222</v>
      </c>
    </row>
    <row r="33" spans="1:33" ht="14.25" customHeight="1">
      <c r="A33" s="112">
        <v>30</v>
      </c>
      <c r="B33" s="13">
        <v>3.3</v>
      </c>
      <c r="C33" s="9">
        <v>2.5</v>
      </c>
      <c r="D33" s="9">
        <v>4.1</v>
      </c>
      <c r="E33" s="9">
        <v>2.8</v>
      </c>
      <c r="F33" s="9">
        <v>3.4</v>
      </c>
      <c r="G33" s="9">
        <v>2.7</v>
      </c>
      <c r="H33" s="9">
        <v>3</v>
      </c>
      <c r="I33" s="9">
        <v>3.3</v>
      </c>
      <c r="J33" s="9">
        <v>4.6</v>
      </c>
      <c r="K33" s="9">
        <v>4.1</v>
      </c>
      <c r="L33" s="9">
        <v>3.7</v>
      </c>
      <c r="M33" s="9">
        <v>4.3</v>
      </c>
      <c r="N33" s="9">
        <v>3.9</v>
      </c>
      <c r="O33" s="9">
        <v>4.6</v>
      </c>
      <c r="P33" s="9">
        <v>4.7</v>
      </c>
      <c r="Q33" s="9">
        <v>3.6</v>
      </c>
      <c r="R33" s="9">
        <v>3.8</v>
      </c>
      <c r="S33" s="9">
        <v>3.7</v>
      </c>
      <c r="T33" s="9">
        <v>3.6</v>
      </c>
      <c r="U33" s="9">
        <v>4.2</v>
      </c>
      <c r="V33" s="9">
        <v>2.8</v>
      </c>
      <c r="W33" s="9">
        <v>1.9</v>
      </c>
      <c r="X33" s="9">
        <v>2.4</v>
      </c>
      <c r="Y33" s="9">
        <v>1.9</v>
      </c>
      <c r="Z33" s="45">
        <f t="shared" si="0"/>
        <v>3.454166666666667</v>
      </c>
      <c r="AA33" s="116" t="s">
        <v>21</v>
      </c>
      <c r="AB33" s="9">
        <v>5.3</v>
      </c>
      <c r="AC33" s="123">
        <v>0.48194444444444445</v>
      </c>
      <c r="AD33" s="29">
        <v>30</v>
      </c>
      <c r="AE33" s="116" t="s">
        <v>20</v>
      </c>
      <c r="AF33" s="9">
        <v>10</v>
      </c>
      <c r="AG33" s="126">
        <v>0.4458333333333333</v>
      </c>
    </row>
    <row r="34" spans="1:33" ht="14.25" customHeight="1">
      <c r="A34" s="112">
        <v>31</v>
      </c>
      <c r="B34" s="13">
        <v>2.2</v>
      </c>
      <c r="C34" s="9">
        <v>1.5</v>
      </c>
      <c r="D34" s="9">
        <v>1.6</v>
      </c>
      <c r="E34" s="9">
        <v>2.4</v>
      </c>
      <c r="F34" s="9">
        <v>1.8</v>
      </c>
      <c r="G34" s="9">
        <v>1.8</v>
      </c>
      <c r="H34" s="9">
        <v>1.6</v>
      </c>
      <c r="I34" s="9">
        <v>1.3</v>
      </c>
      <c r="J34" s="9">
        <v>2.3</v>
      </c>
      <c r="K34" s="9">
        <v>2.2</v>
      </c>
      <c r="L34" s="9">
        <v>1.9</v>
      </c>
      <c r="M34" s="9">
        <v>1.2</v>
      </c>
      <c r="N34" s="9">
        <v>1.1</v>
      </c>
      <c r="O34" s="9">
        <v>2</v>
      </c>
      <c r="P34" s="9">
        <v>2.6</v>
      </c>
      <c r="Q34" s="9">
        <v>2.4</v>
      </c>
      <c r="R34" s="9">
        <v>2.1</v>
      </c>
      <c r="S34" s="9">
        <v>2.2</v>
      </c>
      <c r="T34" s="9">
        <v>2.2</v>
      </c>
      <c r="U34" s="9">
        <v>1.5</v>
      </c>
      <c r="V34" s="9">
        <v>2.3</v>
      </c>
      <c r="W34" s="9">
        <v>1.4</v>
      </c>
      <c r="X34" s="9">
        <v>1.6</v>
      </c>
      <c r="Y34" s="9">
        <v>1.8</v>
      </c>
      <c r="Z34" s="45">
        <f t="shared" si="0"/>
        <v>1.875</v>
      </c>
      <c r="AA34" s="116" t="s">
        <v>22</v>
      </c>
      <c r="AB34" s="9">
        <v>3.4</v>
      </c>
      <c r="AC34" s="123">
        <v>0.009722222222222222</v>
      </c>
      <c r="AD34" s="29">
        <v>31</v>
      </c>
      <c r="AE34" s="116" t="s">
        <v>22</v>
      </c>
      <c r="AF34" s="9">
        <v>7.1</v>
      </c>
      <c r="AG34" s="126">
        <v>0.004861111111111111</v>
      </c>
    </row>
    <row r="35" spans="1:33" ht="14.25" customHeight="1">
      <c r="A35" s="114" t="s">
        <v>23</v>
      </c>
      <c r="B35" s="26">
        <f aca="true" t="shared" si="1" ref="B35:K35">AVERAGE(B4:B34)</f>
        <v>2.1451612903225805</v>
      </c>
      <c r="C35" s="27">
        <f t="shared" si="1"/>
        <v>1.9129032258064516</v>
      </c>
      <c r="D35" s="27">
        <f t="shared" si="1"/>
        <v>1.941935483870968</v>
      </c>
      <c r="E35" s="27">
        <f t="shared" si="1"/>
        <v>1.919354838709677</v>
      </c>
      <c r="F35" s="27">
        <f t="shared" si="1"/>
        <v>1.8967741935483873</v>
      </c>
      <c r="G35" s="27">
        <f t="shared" si="1"/>
        <v>2.1322580645161286</v>
      </c>
      <c r="H35" s="27">
        <f t="shared" si="1"/>
        <v>2.2354838709677414</v>
      </c>
      <c r="I35" s="27">
        <f t="shared" si="1"/>
        <v>2.5677419354838706</v>
      </c>
      <c r="J35" s="27">
        <f t="shared" si="1"/>
        <v>2.777419354838709</v>
      </c>
      <c r="K35" s="27">
        <f t="shared" si="1"/>
        <v>3.0645161290322576</v>
      </c>
      <c r="L35" s="27">
        <f aca="true" t="shared" si="2" ref="L35:Z35">AVERAGE(L4:L34)</f>
        <v>3.280645161290323</v>
      </c>
      <c r="M35" s="27">
        <f t="shared" si="2"/>
        <v>3.474193548387097</v>
      </c>
      <c r="N35" s="27">
        <f t="shared" si="2"/>
        <v>3.464516129032258</v>
      </c>
      <c r="O35" s="27">
        <f t="shared" si="2"/>
        <v>3.658064516129032</v>
      </c>
      <c r="P35" s="27">
        <f t="shared" si="2"/>
        <v>3.4967741935483874</v>
      </c>
      <c r="Q35" s="27">
        <f t="shared" si="2"/>
        <v>3.4870967741935477</v>
      </c>
      <c r="R35" s="27">
        <f t="shared" si="2"/>
        <v>3.2838709677419353</v>
      </c>
      <c r="S35" s="27">
        <f t="shared" si="2"/>
        <v>2.925806451612903</v>
      </c>
      <c r="T35" s="27">
        <f t="shared" si="2"/>
        <v>2.661290322580645</v>
      </c>
      <c r="U35" s="27">
        <f t="shared" si="2"/>
        <v>2.6225806451612907</v>
      </c>
      <c r="V35" s="27">
        <f t="shared" si="2"/>
        <v>2.4258064516129028</v>
      </c>
      <c r="W35" s="27">
        <f t="shared" si="2"/>
        <v>2.2290322580645165</v>
      </c>
      <c r="X35" s="27">
        <f t="shared" si="2"/>
        <v>2.170967741935484</v>
      </c>
      <c r="Y35" s="27">
        <f t="shared" si="2"/>
        <v>2.235483870967742</v>
      </c>
      <c r="Z35" s="47">
        <f t="shared" si="2"/>
        <v>2.6670698924731187</v>
      </c>
      <c r="AA35" s="118"/>
      <c r="AB35" s="27">
        <f>AVERAGE(AB4:AB34)</f>
        <v>5.112903225806453</v>
      </c>
      <c r="AC35" s="42"/>
      <c r="AD35" s="42"/>
      <c r="AE35" s="118"/>
      <c r="AF35" s="27">
        <f>AVERAGE(AF4:AF34)</f>
        <v>9.187096774193547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8.2</v>
      </c>
      <c r="O38" s="119" t="s">
        <v>18</v>
      </c>
      <c r="P38" s="30">
        <v>17</v>
      </c>
      <c r="Q38" s="120">
        <v>0.6486111111111111</v>
      </c>
      <c r="T38" s="19">
        <f>MAX(風速2)</f>
        <v>17.6</v>
      </c>
      <c r="U38" s="119" t="s">
        <v>30</v>
      </c>
      <c r="V38" s="30">
        <v>22</v>
      </c>
      <c r="W38" s="120">
        <v>0.4888888888888889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2001</v>
      </c>
      <c r="AA1" s="2" t="s">
        <v>1</v>
      </c>
      <c r="AB1" s="121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1">
        <v>1</v>
      </c>
      <c r="B4" s="12">
        <v>1.1</v>
      </c>
      <c r="C4" s="11">
        <v>1.2</v>
      </c>
      <c r="D4" s="11">
        <v>1.7</v>
      </c>
      <c r="E4" s="11">
        <v>1.3</v>
      </c>
      <c r="F4" s="11">
        <v>1</v>
      </c>
      <c r="G4" s="11">
        <v>1.6</v>
      </c>
      <c r="H4" s="11">
        <v>0.9</v>
      </c>
      <c r="I4" s="11">
        <v>1.6</v>
      </c>
      <c r="J4" s="11">
        <v>3.2</v>
      </c>
      <c r="K4" s="11">
        <v>3.7</v>
      </c>
      <c r="L4" s="11">
        <v>3.1</v>
      </c>
      <c r="M4" s="11">
        <v>3.2</v>
      </c>
      <c r="N4" s="11">
        <v>3.1</v>
      </c>
      <c r="O4" s="11">
        <v>3.5</v>
      </c>
      <c r="P4" s="11">
        <v>3.2</v>
      </c>
      <c r="Q4" s="11">
        <v>2.4</v>
      </c>
      <c r="R4" s="11">
        <v>2.9</v>
      </c>
      <c r="S4" s="11">
        <v>1.7</v>
      </c>
      <c r="T4" s="11">
        <v>1</v>
      </c>
      <c r="U4" s="11">
        <v>1.2</v>
      </c>
      <c r="V4" s="11">
        <v>1.3</v>
      </c>
      <c r="W4" s="11">
        <v>1.8</v>
      </c>
      <c r="X4" s="11">
        <v>1.3</v>
      </c>
      <c r="Y4" s="11">
        <v>1.2</v>
      </c>
      <c r="Z4" s="44">
        <f aca="true" t="shared" si="0" ref="Z4:Z33">AVERAGE(B4:Y4)</f>
        <v>2.0083333333333333</v>
      </c>
      <c r="AA4" s="115" t="s">
        <v>21</v>
      </c>
      <c r="AB4" s="11">
        <v>4.9</v>
      </c>
      <c r="AC4" s="122">
        <v>0.4215277777777778</v>
      </c>
      <c r="AD4" s="28">
        <v>1</v>
      </c>
      <c r="AE4" s="115" t="s">
        <v>36</v>
      </c>
      <c r="AF4" s="11">
        <v>8.7</v>
      </c>
      <c r="AG4" s="125">
        <v>0.40208333333333335</v>
      </c>
    </row>
    <row r="5" spans="1:33" ht="14.25" customHeight="1">
      <c r="A5" s="112">
        <v>2</v>
      </c>
      <c r="B5" s="13">
        <v>1.7</v>
      </c>
      <c r="C5" s="9">
        <v>1.5</v>
      </c>
      <c r="D5" s="9">
        <v>1.3</v>
      </c>
      <c r="E5" s="9">
        <v>1.3</v>
      </c>
      <c r="F5" s="9">
        <v>1.6</v>
      </c>
      <c r="G5" s="9">
        <v>1.5</v>
      </c>
      <c r="H5" s="9">
        <v>1.5</v>
      </c>
      <c r="I5" s="9">
        <v>3.4</v>
      </c>
      <c r="J5" s="9">
        <v>2.4</v>
      </c>
      <c r="K5" s="9">
        <v>4.1</v>
      </c>
      <c r="L5" s="9">
        <v>3.4</v>
      </c>
      <c r="M5" s="9">
        <v>3.3</v>
      </c>
      <c r="N5" s="9">
        <v>4.3</v>
      </c>
      <c r="O5" s="9">
        <v>3.4</v>
      </c>
      <c r="P5" s="9">
        <v>3.3</v>
      </c>
      <c r="Q5" s="9">
        <v>3</v>
      </c>
      <c r="R5" s="9">
        <v>3.1</v>
      </c>
      <c r="S5" s="9">
        <v>1.9</v>
      </c>
      <c r="T5" s="9">
        <v>1.5</v>
      </c>
      <c r="U5" s="9">
        <v>1.7</v>
      </c>
      <c r="V5" s="9">
        <v>1.9</v>
      </c>
      <c r="W5" s="9">
        <v>1.4</v>
      </c>
      <c r="X5" s="9">
        <v>1.2</v>
      </c>
      <c r="Y5" s="9">
        <v>1.7</v>
      </c>
      <c r="Z5" s="45">
        <f t="shared" si="0"/>
        <v>2.308333333333333</v>
      </c>
      <c r="AA5" s="116" t="s">
        <v>36</v>
      </c>
      <c r="AB5" s="9">
        <v>4.4</v>
      </c>
      <c r="AC5" s="123">
        <v>0.54375</v>
      </c>
      <c r="AD5" s="29">
        <v>2</v>
      </c>
      <c r="AE5" s="116" t="s">
        <v>36</v>
      </c>
      <c r="AF5" s="9">
        <v>7.3</v>
      </c>
      <c r="AG5" s="126">
        <v>0.4916666666666667</v>
      </c>
    </row>
    <row r="6" spans="1:33" ht="14.25" customHeight="1">
      <c r="A6" s="112">
        <v>3</v>
      </c>
      <c r="B6" s="13">
        <v>2.2</v>
      </c>
      <c r="C6" s="9">
        <v>1.6</v>
      </c>
      <c r="D6" s="9">
        <v>1.8</v>
      </c>
      <c r="E6" s="9">
        <v>2.1</v>
      </c>
      <c r="F6" s="9">
        <v>2.4</v>
      </c>
      <c r="G6" s="9">
        <v>2.9</v>
      </c>
      <c r="H6" s="9">
        <v>3</v>
      </c>
      <c r="I6" s="9">
        <v>3.1</v>
      </c>
      <c r="J6" s="9">
        <v>3.8</v>
      </c>
      <c r="K6" s="9">
        <v>3.9</v>
      </c>
      <c r="L6" s="9">
        <v>4.4</v>
      </c>
      <c r="M6" s="9">
        <v>3.6</v>
      </c>
      <c r="N6" s="9">
        <v>4</v>
      </c>
      <c r="O6" s="9">
        <v>3.7</v>
      </c>
      <c r="P6" s="9">
        <v>2.9</v>
      </c>
      <c r="Q6" s="9">
        <v>1.6</v>
      </c>
      <c r="R6" s="9">
        <v>2.3</v>
      </c>
      <c r="S6" s="9">
        <v>2.5</v>
      </c>
      <c r="T6" s="9">
        <v>1.6</v>
      </c>
      <c r="U6" s="9">
        <v>1.7</v>
      </c>
      <c r="V6" s="9">
        <v>1.7</v>
      </c>
      <c r="W6" s="9">
        <v>2.2</v>
      </c>
      <c r="X6" s="9">
        <v>2.8</v>
      </c>
      <c r="Y6" s="9">
        <v>2</v>
      </c>
      <c r="Z6" s="45">
        <f t="shared" si="0"/>
        <v>2.6583333333333337</v>
      </c>
      <c r="AA6" s="116" t="s">
        <v>18</v>
      </c>
      <c r="AB6" s="9">
        <v>4.6</v>
      </c>
      <c r="AC6" s="123">
        <v>0.3104166666666667</v>
      </c>
      <c r="AD6" s="29">
        <v>3</v>
      </c>
      <c r="AE6" s="116" t="s">
        <v>21</v>
      </c>
      <c r="AF6" s="9">
        <v>8.3</v>
      </c>
      <c r="AG6" s="126">
        <v>0.6381944444444444</v>
      </c>
    </row>
    <row r="7" spans="1:33" ht="14.25" customHeight="1">
      <c r="A7" s="112">
        <v>4</v>
      </c>
      <c r="B7" s="13">
        <v>4.8</v>
      </c>
      <c r="C7" s="9">
        <v>4.5</v>
      </c>
      <c r="D7" s="9">
        <v>5.4</v>
      </c>
      <c r="E7" s="9">
        <v>4.3</v>
      </c>
      <c r="F7" s="9">
        <v>4</v>
      </c>
      <c r="G7" s="9">
        <v>3.1</v>
      </c>
      <c r="H7" s="9">
        <v>3.9</v>
      </c>
      <c r="I7" s="9">
        <v>2.5</v>
      </c>
      <c r="J7" s="9">
        <v>2.9</v>
      </c>
      <c r="K7" s="9">
        <v>5.2</v>
      </c>
      <c r="L7" s="9">
        <v>4.2</v>
      </c>
      <c r="M7" s="9">
        <v>3.7</v>
      </c>
      <c r="N7" s="9">
        <v>4.6</v>
      </c>
      <c r="O7" s="9">
        <v>3.1</v>
      </c>
      <c r="P7" s="9">
        <v>3</v>
      </c>
      <c r="Q7" s="9">
        <v>4.9</v>
      </c>
      <c r="R7" s="9">
        <v>4.4</v>
      </c>
      <c r="S7" s="9">
        <v>4.7</v>
      </c>
      <c r="T7" s="9">
        <v>3.3</v>
      </c>
      <c r="U7" s="9">
        <v>2.9</v>
      </c>
      <c r="V7" s="9">
        <v>2.8</v>
      </c>
      <c r="W7" s="9">
        <v>3.3</v>
      </c>
      <c r="X7" s="9">
        <v>3</v>
      </c>
      <c r="Y7" s="9">
        <v>2.9</v>
      </c>
      <c r="Z7" s="45">
        <f t="shared" si="0"/>
        <v>3.808333333333334</v>
      </c>
      <c r="AA7" s="116" t="s">
        <v>18</v>
      </c>
      <c r="AB7" s="9">
        <v>6.4</v>
      </c>
      <c r="AC7" s="123">
        <v>0.40277777777777773</v>
      </c>
      <c r="AD7" s="29">
        <v>4</v>
      </c>
      <c r="AE7" s="116" t="s">
        <v>18</v>
      </c>
      <c r="AF7" s="9">
        <v>12.4</v>
      </c>
      <c r="AG7" s="126">
        <v>0.3972222222222222</v>
      </c>
    </row>
    <row r="8" spans="1:33" ht="14.25" customHeight="1">
      <c r="A8" s="112">
        <v>5</v>
      </c>
      <c r="B8" s="13">
        <v>3.9</v>
      </c>
      <c r="C8" s="9">
        <v>2.9</v>
      </c>
      <c r="D8" s="9">
        <v>3.1</v>
      </c>
      <c r="E8" s="9">
        <v>4.1</v>
      </c>
      <c r="F8" s="9">
        <v>3.8</v>
      </c>
      <c r="G8" s="9">
        <v>2.8</v>
      </c>
      <c r="H8" s="9">
        <v>2.9</v>
      </c>
      <c r="I8" s="9">
        <v>4.1</v>
      </c>
      <c r="J8" s="9">
        <v>5.4</v>
      </c>
      <c r="K8" s="9">
        <v>5.4</v>
      </c>
      <c r="L8" s="9">
        <v>4.7</v>
      </c>
      <c r="M8" s="9">
        <v>5.8</v>
      </c>
      <c r="N8" s="9">
        <v>6.5</v>
      </c>
      <c r="O8" s="9">
        <v>6.2</v>
      </c>
      <c r="P8" s="9">
        <v>5.6</v>
      </c>
      <c r="Q8" s="9">
        <v>6</v>
      </c>
      <c r="R8" s="9">
        <v>4.8</v>
      </c>
      <c r="S8" s="9">
        <v>3.6</v>
      </c>
      <c r="T8" s="9">
        <v>3.6</v>
      </c>
      <c r="U8" s="9">
        <v>2.8</v>
      </c>
      <c r="V8" s="9">
        <v>4</v>
      </c>
      <c r="W8" s="9">
        <v>1.9</v>
      </c>
      <c r="X8" s="9">
        <v>2.6</v>
      </c>
      <c r="Y8" s="9">
        <v>3</v>
      </c>
      <c r="Z8" s="45">
        <f t="shared" si="0"/>
        <v>4.145833333333333</v>
      </c>
      <c r="AA8" s="116" t="s">
        <v>18</v>
      </c>
      <c r="AB8" s="9">
        <v>7.4</v>
      </c>
      <c r="AC8" s="123">
        <v>0.40972222222222227</v>
      </c>
      <c r="AD8" s="29">
        <v>5</v>
      </c>
      <c r="AE8" s="116" t="s">
        <v>21</v>
      </c>
      <c r="AF8" s="9">
        <v>13.3</v>
      </c>
      <c r="AG8" s="126">
        <v>0.4826388888888889</v>
      </c>
    </row>
    <row r="9" spans="1:33" ht="14.25" customHeight="1">
      <c r="A9" s="112">
        <v>6</v>
      </c>
      <c r="B9" s="13">
        <v>2.4</v>
      </c>
      <c r="C9" s="9">
        <v>2.9</v>
      </c>
      <c r="D9" s="9">
        <v>2.3</v>
      </c>
      <c r="E9" s="9">
        <v>2.2</v>
      </c>
      <c r="F9" s="9">
        <v>2.8</v>
      </c>
      <c r="G9" s="9">
        <v>2.2</v>
      </c>
      <c r="H9" s="9">
        <v>3.1</v>
      </c>
      <c r="I9" s="9">
        <v>3.3</v>
      </c>
      <c r="J9" s="9">
        <v>3.3</v>
      </c>
      <c r="K9" s="9">
        <v>2.6</v>
      </c>
      <c r="L9" s="9">
        <v>4.9</v>
      </c>
      <c r="M9" s="9">
        <v>2.7</v>
      </c>
      <c r="N9" s="9">
        <v>4</v>
      </c>
      <c r="O9" s="9">
        <v>3</v>
      </c>
      <c r="P9" s="9">
        <v>2.6</v>
      </c>
      <c r="Q9" s="9">
        <v>3.6</v>
      </c>
      <c r="R9" s="9">
        <v>2.6</v>
      </c>
      <c r="S9" s="9">
        <v>1.9</v>
      </c>
      <c r="T9" s="9">
        <v>1.8</v>
      </c>
      <c r="U9" s="9">
        <v>1.8</v>
      </c>
      <c r="V9" s="9">
        <v>1.7</v>
      </c>
      <c r="W9" s="9">
        <v>2.2</v>
      </c>
      <c r="X9" s="9">
        <v>1.7</v>
      </c>
      <c r="Y9" s="9">
        <v>1.5</v>
      </c>
      <c r="Z9" s="45">
        <f t="shared" si="0"/>
        <v>2.6291666666666673</v>
      </c>
      <c r="AA9" s="116" t="s">
        <v>21</v>
      </c>
      <c r="AB9" s="9">
        <v>5</v>
      </c>
      <c r="AC9" s="123">
        <v>0.43125</v>
      </c>
      <c r="AD9" s="29">
        <v>6</v>
      </c>
      <c r="AE9" s="116" t="s">
        <v>21</v>
      </c>
      <c r="AF9" s="9">
        <v>8.2</v>
      </c>
      <c r="AG9" s="126">
        <v>0.44166666666666665</v>
      </c>
    </row>
    <row r="10" spans="1:33" ht="14.25" customHeight="1">
      <c r="A10" s="112">
        <v>7</v>
      </c>
      <c r="B10" s="13">
        <v>1.5</v>
      </c>
      <c r="C10" s="9">
        <v>1.6</v>
      </c>
      <c r="D10" s="9">
        <v>1.3</v>
      </c>
      <c r="E10" s="9">
        <v>1.2</v>
      </c>
      <c r="F10" s="9">
        <v>1.1</v>
      </c>
      <c r="G10" s="9">
        <v>1.2</v>
      </c>
      <c r="H10" s="9">
        <v>1.1</v>
      </c>
      <c r="I10" s="9">
        <v>0.9</v>
      </c>
      <c r="J10" s="9">
        <v>0.6</v>
      </c>
      <c r="K10" s="9">
        <v>1.4</v>
      </c>
      <c r="L10" s="9">
        <v>1.3</v>
      </c>
      <c r="M10" s="9">
        <v>2</v>
      </c>
      <c r="N10" s="9">
        <v>2.8</v>
      </c>
      <c r="O10" s="9">
        <v>3</v>
      </c>
      <c r="P10" s="9">
        <v>1.8</v>
      </c>
      <c r="Q10" s="9">
        <v>1.6</v>
      </c>
      <c r="R10" s="9">
        <v>1.4</v>
      </c>
      <c r="S10" s="9">
        <v>1.4</v>
      </c>
      <c r="T10" s="9">
        <v>1.8</v>
      </c>
      <c r="U10" s="9">
        <v>1.3</v>
      </c>
      <c r="V10" s="9">
        <v>1.3</v>
      </c>
      <c r="W10" s="9">
        <v>1.3</v>
      </c>
      <c r="X10" s="9">
        <v>2.1</v>
      </c>
      <c r="Y10" s="9">
        <v>1.7</v>
      </c>
      <c r="Z10" s="45">
        <f t="shared" si="0"/>
        <v>1.529166666666667</v>
      </c>
      <c r="AA10" s="116" t="s">
        <v>30</v>
      </c>
      <c r="AB10" s="9">
        <v>3.7</v>
      </c>
      <c r="AC10" s="123">
        <v>0.5493055555555556</v>
      </c>
      <c r="AD10" s="29">
        <v>7</v>
      </c>
      <c r="AE10" s="116" t="s">
        <v>30</v>
      </c>
      <c r="AF10" s="9">
        <v>6.6</v>
      </c>
      <c r="AG10" s="126">
        <v>0.5645833333333333</v>
      </c>
    </row>
    <row r="11" spans="1:33" ht="14.25" customHeight="1">
      <c r="A11" s="112">
        <v>8</v>
      </c>
      <c r="B11" s="13">
        <v>1.5</v>
      </c>
      <c r="C11" s="9">
        <v>0.6</v>
      </c>
      <c r="D11" s="9">
        <v>1.3</v>
      </c>
      <c r="E11" s="9">
        <v>1</v>
      </c>
      <c r="F11" s="9">
        <v>2.2</v>
      </c>
      <c r="G11" s="9">
        <v>0.8</v>
      </c>
      <c r="H11" s="9">
        <v>0.3</v>
      </c>
      <c r="I11" s="9">
        <v>1.7</v>
      </c>
      <c r="J11" s="9">
        <v>0.8</v>
      </c>
      <c r="K11" s="9">
        <v>2.9</v>
      </c>
      <c r="L11" s="9">
        <v>2.9</v>
      </c>
      <c r="M11" s="9">
        <v>3</v>
      </c>
      <c r="N11" s="9">
        <v>3.1</v>
      </c>
      <c r="O11" s="9">
        <v>3</v>
      </c>
      <c r="P11" s="9">
        <v>3.6</v>
      </c>
      <c r="Q11" s="9">
        <v>3.5</v>
      </c>
      <c r="R11" s="9">
        <v>2.8</v>
      </c>
      <c r="S11" s="9">
        <v>2.6</v>
      </c>
      <c r="T11" s="9">
        <v>3.4</v>
      </c>
      <c r="U11" s="9">
        <v>3.1</v>
      </c>
      <c r="V11" s="9">
        <v>3</v>
      </c>
      <c r="W11" s="9">
        <v>2</v>
      </c>
      <c r="X11" s="9">
        <v>2.8</v>
      </c>
      <c r="Y11" s="9">
        <v>2.4</v>
      </c>
      <c r="Z11" s="45">
        <f t="shared" si="0"/>
        <v>2.2624999999999997</v>
      </c>
      <c r="AA11" s="116" t="s">
        <v>18</v>
      </c>
      <c r="AB11" s="9">
        <v>4.5</v>
      </c>
      <c r="AC11" s="123">
        <v>0.60625</v>
      </c>
      <c r="AD11" s="29">
        <v>8</v>
      </c>
      <c r="AE11" s="116" t="s">
        <v>20</v>
      </c>
      <c r="AF11" s="9">
        <v>7.6</v>
      </c>
      <c r="AG11" s="126">
        <v>0.6006944444444444</v>
      </c>
    </row>
    <row r="12" spans="1:33" ht="14.25" customHeight="1">
      <c r="A12" s="112">
        <v>9</v>
      </c>
      <c r="B12" s="13">
        <v>2.2</v>
      </c>
      <c r="C12" s="9">
        <v>2.8</v>
      </c>
      <c r="D12" s="9">
        <v>2.7</v>
      </c>
      <c r="E12" s="9">
        <v>3</v>
      </c>
      <c r="F12" s="9">
        <v>2.6</v>
      </c>
      <c r="G12" s="9">
        <v>2.2</v>
      </c>
      <c r="H12" s="9">
        <v>2.7</v>
      </c>
      <c r="I12" s="9">
        <v>3.1</v>
      </c>
      <c r="J12" s="9">
        <v>3.2</v>
      </c>
      <c r="K12" s="9">
        <v>3.7</v>
      </c>
      <c r="L12" s="9">
        <v>3.9</v>
      </c>
      <c r="M12" s="9">
        <v>4.3</v>
      </c>
      <c r="N12" s="9">
        <v>4.5</v>
      </c>
      <c r="O12" s="9">
        <v>2.9</v>
      </c>
      <c r="P12" s="9">
        <v>3.8</v>
      </c>
      <c r="Q12" s="9">
        <v>4</v>
      </c>
      <c r="R12" s="9">
        <v>3.3</v>
      </c>
      <c r="S12" s="9">
        <v>2.7</v>
      </c>
      <c r="T12" s="9">
        <v>3</v>
      </c>
      <c r="U12" s="9">
        <v>2.9</v>
      </c>
      <c r="V12" s="9">
        <v>2.6</v>
      </c>
      <c r="W12" s="9">
        <v>3.9</v>
      </c>
      <c r="X12" s="9">
        <v>3</v>
      </c>
      <c r="Y12" s="9">
        <v>3.1</v>
      </c>
      <c r="Z12" s="45">
        <f t="shared" si="0"/>
        <v>3.170833333333333</v>
      </c>
      <c r="AA12" s="116" t="s">
        <v>20</v>
      </c>
      <c r="AB12" s="9">
        <v>4.9</v>
      </c>
      <c r="AC12" s="123">
        <v>0.5458333333333333</v>
      </c>
      <c r="AD12" s="29">
        <v>9</v>
      </c>
      <c r="AE12" s="116" t="s">
        <v>20</v>
      </c>
      <c r="AF12" s="9">
        <v>9.5</v>
      </c>
      <c r="AG12" s="126">
        <v>0.6618055555555555</v>
      </c>
    </row>
    <row r="13" spans="1:33" ht="14.25" customHeight="1">
      <c r="A13" s="112">
        <v>10</v>
      </c>
      <c r="B13" s="13">
        <v>3.3</v>
      </c>
      <c r="C13" s="9">
        <v>2.9</v>
      </c>
      <c r="D13" s="9">
        <v>2.5</v>
      </c>
      <c r="E13" s="9">
        <v>3.7</v>
      </c>
      <c r="F13" s="9">
        <v>3</v>
      </c>
      <c r="G13" s="9">
        <v>3.1</v>
      </c>
      <c r="H13" s="9">
        <v>2.9</v>
      </c>
      <c r="I13" s="9">
        <v>2.4</v>
      </c>
      <c r="J13" s="9">
        <v>1.7</v>
      </c>
      <c r="K13" s="9">
        <v>2.6</v>
      </c>
      <c r="L13" s="9">
        <v>3</v>
      </c>
      <c r="M13" s="9">
        <v>2.4</v>
      </c>
      <c r="N13" s="9">
        <v>2.8</v>
      </c>
      <c r="O13" s="9">
        <v>2.7</v>
      </c>
      <c r="P13" s="9">
        <v>2.3</v>
      </c>
      <c r="Q13" s="9">
        <v>2.7</v>
      </c>
      <c r="R13" s="9">
        <v>2.2</v>
      </c>
      <c r="S13" s="9">
        <v>2.2</v>
      </c>
      <c r="T13" s="9">
        <v>3</v>
      </c>
      <c r="U13" s="9">
        <v>3</v>
      </c>
      <c r="V13" s="9">
        <v>2.7</v>
      </c>
      <c r="W13" s="9">
        <v>3.8</v>
      </c>
      <c r="X13" s="9">
        <v>3.3</v>
      </c>
      <c r="Y13" s="9">
        <v>3.9</v>
      </c>
      <c r="Z13" s="45">
        <f t="shared" si="0"/>
        <v>2.8375000000000004</v>
      </c>
      <c r="AA13" s="116" t="s">
        <v>30</v>
      </c>
      <c r="AB13" s="9">
        <v>4.6</v>
      </c>
      <c r="AC13" s="123">
        <v>0.99375</v>
      </c>
      <c r="AD13" s="29">
        <v>10</v>
      </c>
      <c r="AE13" s="116" t="s">
        <v>30</v>
      </c>
      <c r="AF13" s="9">
        <v>10.5</v>
      </c>
      <c r="AG13" s="126">
        <v>0.9083333333333333</v>
      </c>
    </row>
    <row r="14" spans="1:33" ht="14.25" customHeight="1">
      <c r="A14" s="113">
        <v>11</v>
      </c>
      <c r="B14" s="19">
        <v>3.5</v>
      </c>
      <c r="C14" s="20">
        <v>4</v>
      </c>
      <c r="D14" s="20">
        <v>3.6</v>
      </c>
      <c r="E14" s="20">
        <v>4.4</v>
      </c>
      <c r="F14" s="20">
        <v>4.1</v>
      </c>
      <c r="G14" s="20">
        <v>1.6</v>
      </c>
      <c r="H14" s="20">
        <v>1.7</v>
      </c>
      <c r="I14" s="20">
        <v>2.3</v>
      </c>
      <c r="J14" s="20">
        <v>5.5</v>
      </c>
      <c r="K14" s="20">
        <v>4.8</v>
      </c>
      <c r="L14" s="20">
        <v>3.9</v>
      </c>
      <c r="M14" s="20">
        <v>6.1</v>
      </c>
      <c r="N14" s="20">
        <v>5</v>
      </c>
      <c r="O14" s="20">
        <v>6.5</v>
      </c>
      <c r="P14" s="20">
        <v>7.2</v>
      </c>
      <c r="Q14" s="20">
        <v>7.4</v>
      </c>
      <c r="R14" s="20">
        <v>9.2</v>
      </c>
      <c r="S14" s="20">
        <v>8.5</v>
      </c>
      <c r="T14" s="20">
        <v>8.6</v>
      </c>
      <c r="U14" s="20">
        <v>2.8</v>
      </c>
      <c r="V14" s="20">
        <v>2.2</v>
      </c>
      <c r="W14" s="20">
        <v>3.4</v>
      </c>
      <c r="X14" s="20">
        <v>1.3</v>
      </c>
      <c r="Y14" s="20">
        <v>1</v>
      </c>
      <c r="Z14" s="46">
        <f t="shared" si="0"/>
        <v>4.525</v>
      </c>
      <c r="AA14" s="117" t="s">
        <v>17</v>
      </c>
      <c r="AB14" s="20">
        <v>9.6</v>
      </c>
      <c r="AC14" s="124">
        <v>0.7055555555555556</v>
      </c>
      <c r="AD14" s="31">
        <v>11</v>
      </c>
      <c r="AE14" s="117" t="s">
        <v>15</v>
      </c>
      <c r="AF14" s="20">
        <v>18.6</v>
      </c>
      <c r="AG14" s="127">
        <v>0.7277777777777777</v>
      </c>
    </row>
    <row r="15" spans="1:33" ht="14.25" customHeight="1">
      <c r="A15" s="112">
        <v>12</v>
      </c>
      <c r="B15" s="13">
        <v>1</v>
      </c>
      <c r="C15" s="9">
        <v>1</v>
      </c>
      <c r="D15" s="9">
        <v>0.9</v>
      </c>
      <c r="E15" s="9">
        <v>0.9</v>
      </c>
      <c r="F15" s="9">
        <v>1.5</v>
      </c>
      <c r="G15" s="9">
        <v>2</v>
      </c>
      <c r="H15" s="9">
        <v>0.3</v>
      </c>
      <c r="I15" s="9">
        <v>0.9</v>
      </c>
      <c r="J15" s="9">
        <v>1.4</v>
      </c>
      <c r="K15" s="9">
        <v>1.9</v>
      </c>
      <c r="L15" s="9">
        <v>3.1</v>
      </c>
      <c r="M15" s="9">
        <v>3.6</v>
      </c>
      <c r="N15" s="9">
        <v>2.7</v>
      </c>
      <c r="O15" s="9">
        <v>2.6</v>
      </c>
      <c r="P15" s="9">
        <v>2.1</v>
      </c>
      <c r="Q15" s="9">
        <v>2.3</v>
      </c>
      <c r="R15" s="9">
        <v>3.3</v>
      </c>
      <c r="S15" s="9">
        <v>4.1</v>
      </c>
      <c r="T15" s="9">
        <v>2.9</v>
      </c>
      <c r="U15" s="9">
        <v>3.2</v>
      </c>
      <c r="V15" s="9">
        <v>2.6</v>
      </c>
      <c r="W15" s="9">
        <v>2.5</v>
      </c>
      <c r="X15" s="9">
        <v>2.6</v>
      </c>
      <c r="Y15" s="9">
        <v>2.9</v>
      </c>
      <c r="Z15" s="45">
        <f t="shared" si="0"/>
        <v>2.1791666666666667</v>
      </c>
      <c r="AA15" s="116" t="s">
        <v>18</v>
      </c>
      <c r="AB15" s="9">
        <v>4.7</v>
      </c>
      <c r="AC15" s="123">
        <v>0.7368055555555556</v>
      </c>
      <c r="AD15" s="29">
        <v>12</v>
      </c>
      <c r="AE15" s="116" t="s">
        <v>20</v>
      </c>
      <c r="AF15" s="9">
        <v>7.6</v>
      </c>
      <c r="AG15" s="126">
        <v>0.6979166666666666</v>
      </c>
    </row>
    <row r="16" spans="1:33" ht="14.25" customHeight="1">
      <c r="A16" s="112">
        <v>13</v>
      </c>
      <c r="B16" s="13">
        <v>3.1</v>
      </c>
      <c r="C16" s="9">
        <v>2.4</v>
      </c>
      <c r="D16" s="9">
        <v>2.4</v>
      </c>
      <c r="E16" s="9">
        <v>2.5</v>
      </c>
      <c r="F16" s="9">
        <v>1.8</v>
      </c>
      <c r="G16" s="9">
        <v>2.1</v>
      </c>
      <c r="H16" s="9">
        <v>2.6</v>
      </c>
      <c r="I16" s="9">
        <v>4.4</v>
      </c>
      <c r="J16" s="9">
        <v>3.6</v>
      </c>
      <c r="K16" s="9">
        <v>3.9</v>
      </c>
      <c r="L16" s="9">
        <v>3.3</v>
      </c>
      <c r="M16" s="9">
        <v>2.8</v>
      </c>
      <c r="N16" s="9">
        <v>3.8</v>
      </c>
      <c r="O16" s="9">
        <v>2.9</v>
      </c>
      <c r="P16" s="9">
        <v>3.3</v>
      </c>
      <c r="Q16" s="9">
        <v>2.3</v>
      </c>
      <c r="R16" s="9">
        <v>2.7</v>
      </c>
      <c r="S16" s="9">
        <v>2.7</v>
      </c>
      <c r="T16" s="9">
        <v>2</v>
      </c>
      <c r="U16" s="9">
        <v>2.9</v>
      </c>
      <c r="V16" s="9">
        <v>2.1</v>
      </c>
      <c r="W16" s="9">
        <v>2</v>
      </c>
      <c r="X16" s="9">
        <v>2.3</v>
      </c>
      <c r="Y16" s="9">
        <v>2.6</v>
      </c>
      <c r="Z16" s="45">
        <f t="shared" si="0"/>
        <v>2.7708333333333326</v>
      </c>
      <c r="AA16" s="116" t="s">
        <v>18</v>
      </c>
      <c r="AB16" s="9">
        <v>5</v>
      </c>
      <c r="AC16" s="123">
        <v>0.35</v>
      </c>
      <c r="AD16" s="29">
        <v>13</v>
      </c>
      <c r="AE16" s="116" t="s">
        <v>18</v>
      </c>
      <c r="AF16" s="9">
        <v>10</v>
      </c>
      <c r="AG16" s="126">
        <v>0.31875</v>
      </c>
    </row>
    <row r="17" spans="1:33" ht="14.25" customHeight="1">
      <c r="A17" s="112">
        <v>14</v>
      </c>
      <c r="B17" s="13">
        <v>2.4</v>
      </c>
      <c r="C17" s="9">
        <v>2.3</v>
      </c>
      <c r="D17" s="9">
        <v>1.6</v>
      </c>
      <c r="E17" s="9">
        <v>1.3</v>
      </c>
      <c r="F17" s="9">
        <v>1.9</v>
      </c>
      <c r="G17" s="9">
        <v>2.3</v>
      </c>
      <c r="H17" s="9">
        <v>1.7</v>
      </c>
      <c r="I17" s="9">
        <v>2.5</v>
      </c>
      <c r="J17" s="9">
        <v>2.8</v>
      </c>
      <c r="K17" s="9">
        <v>3</v>
      </c>
      <c r="L17" s="9">
        <v>2.7</v>
      </c>
      <c r="M17" s="9">
        <v>2.4</v>
      </c>
      <c r="N17" s="9">
        <v>3.2</v>
      </c>
      <c r="O17" s="9">
        <v>2.5</v>
      </c>
      <c r="P17" s="9">
        <v>2.2</v>
      </c>
      <c r="Q17" s="9">
        <v>2</v>
      </c>
      <c r="R17" s="9">
        <v>2.5</v>
      </c>
      <c r="S17" s="9">
        <v>2.5</v>
      </c>
      <c r="T17" s="9">
        <v>2.5</v>
      </c>
      <c r="U17" s="9">
        <v>2.2</v>
      </c>
      <c r="V17" s="9">
        <v>1.7</v>
      </c>
      <c r="W17" s="9">
        <v>1.7</v>
      </c>
      <c r="X17" s="9">
        <v>1.2</v>
      </c>
      <c r="Y17" s="9">
        <v>0.6</v>
      </c>
      <c r="Z17" s="45">
        <f t="shared" si="0"/>
        <v>2.1541666666666672</v>
      </c>
      <c r="AA17" s="116" t="s">
        <v>18</v>
      </c>
      <c r="AB17" s="9">
        <v>3.7</v>
      </c>
      <c r="AC17" s="123">
        <v>0.3958333333333333</v>
      </c>
      <c r="AD17" s="29">
        <v>14</v>
      </c>
      <c r="AE17" s="116" t="s">
        <v>20</v>
      </c>
      <c r="AF17" s="9">
        <v>6.1</v>
      </c>
      <c r="AG17" s="126">
        <v>0.3902777777777778</v>
      </c>
    </row>
    <row r="18" spans="1:33" ht="14.25" customHeight="1">
      <c r="A18" s="112">
        <v>15</v>
      </c>
      <c r="B18" s="13">
        <v>0.7</v>
      </c>
      <c r="C18" s="9">
        <v>1.4</v>
      </c>
      <c r="D18" s="9">
        <v>1</v>
      </c>
      <c r="E18" s="9">
        <v>1.2</v>
      </c>
      <c r="F18" s="9">
        <v>1.3</v>
      </c>
      <c r="G18" s="9">
        <v>0.5</v>
      </c>
      <c r="H18" s="9">
        <v>1.5</v>
      </c>
      <c r="I18" s="9">
        <v>1</v>
      </c>
      <c r="J18" s="9">
        <v>2.1</v>
      </c>
      <c r="K18" s="9">
        <v>1.9</v>
      </c>
      <c r="L18" s="9">
        <v>2.5</v>
      </c>
      <c r="M18" s="9">
        <v>1.7</v>
      </c>
      <c r="N18" s="9">
        <v>1.9</v>
      </c>
      <c r="O18" s="9">
        <v>2.3</v>
      </c>
      <c r="P18" s="9">
        <v>1.5</v>
      </c>
      <c r="Q18" s="9">
        <v>0.9</v>
      </c>
      <c r="R18" s="9">
        <v>0.9</v>
      </c>
      <c r="S18" s="9">
        <v>1.6</v>
      </c>
      <c r="T18" s="9">
        <v>0.9</v>
      </c>
      <c r="U18" s="9">
        <v>0.5</v>
      </c>
      <c r="V18" s="9">
        <v>2.1</v>
      </c>
      <c r="W18" s="9">
        <v>1.5</v>
      </c>
      <c r="X18" s="9">
        <v>1.8</v>
      </c>
      <c r="Y18" s="9">
        <v>2</v>
      </c>
      <c r="Z18" s="45">
        <f t="shared" si="0"/>
        <v>1.445833333333333</v>
      </c>
      <c r="AA18" s="116" t="s">
        <v>35</v>
      </c>
      <c r="AB18" s="9">
        <v>3</v>
      </c>
      <c r="AC18" s="123">
        <v>0.41041666666666665</v>
      </c>
      <c r="AD18" s="29">
        <v>15</v>
      </c>
      <c r="AE18" s="116" t="s">
        <v>35</v>
      </c>
      <c r="AF18" s="9">
        <v>7.1</v>
      </c>
      <c r="AG18" s="126">
        <v>0.85625</v>
      </c>
    </row>
    <row r="19" spans="1:33" ht="14.25" customHeight="1">
      <c r="A19" s="112">
        <v>16</v>
      </c>
      <c r="B19" s="13">
        <v>1.1</v>
      </c>
      <c r="C19" s="9">
        <v>0</v>
      </c>
      <c r="D19" s="9">
        <v>0.3</v>
      </c>
      <c r="E19" s="9">
        <v>0.8</v>
      </c>
      <c r="F19" s="9">
        <v>0.3</v>
      </c>
      <c r="G19" s="9">
        <v>1</v>
      </c>
      <c r="H19" s="9">
        <v>0.9</v>
      </c>
      <c r="I19" s="9">
        <v>1.8</v>
      </c>
      <c r="J19" s="9">
        <v>2.4</v>
      </c>
      <c r="K19" s="9">
        <v>1.2</v>
      </c>
      <c r="L19" s="9">
        <v>2.4</v>
      </c>
      <c r="M19" s="9">
        <v>3.2</v>
      </c>
      <c r="N19" s="9">
        <v>3.7</v>
      </c>
      <c r="O19" s="9">
        <v>3.9</v>
      </c>
      <c r="P19" s="9">
        <v>3.5</v>
      </c>
      <c r="Q19" s="9">
        <v>4.6</v>
      </c>
      <c r="R19" s="9">
        <v>6.5</v>
      </c>
      <c r="S19" s="9">
        <v>5.2</v>
      </c>
      <c r="T19" s="9">
        <v>4.9</v>
      </c>
      <c r="U19" s="9">
        <v>4.9</v>
      </c>
      <c r="V19" s="9">
        <v>4.6</v>
      </c>
      <c r="W19" s="9">
        <v>4.8</v>
      </c>
      <c r="X19" s="9">
        <v>3.1</v>
      </c>
      <c r="Y19" s="9">
        <v>3.1</v>
      </c>
      <c r="Z19" s="45">
        <f t="shared" si="0"/>
        <v>2.8416666666666663</v>
      </c>
      <c r="AA19" s="116" t="s">
        <v>18</v>
      </c>
      <c r="AB19" s="9">
        <v>7.1</v>
      </c>
      <c r="AC19" s="123">
        <v>0.7430555555555555</v>
      </c>
      <c r="AD19" s="29">
        <v>16</v>
      </c>
      <c r="AE19" s="116" t="s">
        <v>18</v>
      </c>
      <c r="AF19" s="9">
        <v>13.3</v>
      </c>
      <c r="AG19" s="126">
        <v>0.7430555555555555</v>
      </c>
    </row>
    <row r="20" spans="1:33" ht="14.25" customHeight="1">
      <c r="A20" s="112">
        <v>17</v>
      </c>
      <c r="B20" s="13">
        <v>3.2</v>
      </c>
      <c r="C20" s="9">
        <v>3</v>
      </c>
      <c r="D20" s="9">
        <v>2.5</v>
      </c>
      <c r="E20" s="9">
        <v>2.4</v>
      </c>
      <c r="F20" s="9">
        <v>2.7</v>
      </c>
      <c r="G20" s="9">
        <v>2.3</v>
      </c>
      <c r="H20" s="9">
        <v>1.9</v>
      </c>
      <c r="I20" s="9">
        <v>1</v>
      </c>
      <c r="J20" s="9">
        <v>1.8</v>
      </c>
      <c r="K20" s="10">
        <v>2.4</v>
      </c>
      <c r="L20" s="9">
        <v>3</v>
      </c>
      <c r="M20" s="9">
        <v>2.7</v>
      </c>
      <c r="N20" s="9">
        <v>1.9</v>
      </c>
      <c r="O20" s="9">
        <v>2</v>
      </c>
      <c r="P20" s="9">
        <v>2</v>
      </c>
      <c r="Q20" s="9">
        <v>2</v>
      </c>
      <c r="R20" s="9">
        <v>2.3</v>
      </c>
      <c r="S20" s="9">
        <v>2.4</v>
      </c>
      <c r="T20" s="9">
        <v>1.4</v>
      </c>
      <c r="U20" s="9">
        <v>1.6</v>
      </c>
      <c r="V20" s="9">
        <v>1.6</v>
      </c>
      <c r="W20" s="9">
        <v>1</v>
      </c>
      <c r="X20" s="9">
        <v>1.8</v>
      </c>
      <c r="Y20" s="9">
        <v>1.5</v>
      </c>
      <c r="Z20" s="45">
        <f t="shared" si="0"/>
        <v>2.0999999999999996</v>
      </c>
      <c r="AA20" s="116" t="s">
        <v>35</v>
      </c>
      <c r="AB20" s="9">
        <v>3.9</v>
      </c>
      <c r="AC20" s="123">
        <v>0.6361111111111112</v>
      </c>
      <c r="AD20" s="29">
        <v>17</v>
      </c>
      <c r="AE20" s="116" t="s">
        <v>18</v>
      </c>
      <c r="AF20" s="9">
        <v>7.3</v>
      </c>
      <c r="AG20" s="126">
        <v>0.09861111111111111</v>
      </c>
    </row>
    <row r="21" spans="1:33" ht="14.25" customHeight="1">
      <c r="A21" s="112">
        <v>18</v>
      </c>
      <c r="B21" s="13">
        <v>1.5</v>
      </c>
      <c r="C21" s="9">
        <v>2.6</v>
      </c>
      <c r="D21" s="9">
        <v>1.6</v>
      </c>
      <c r="E21" s="9">
        <v>3</v>
      </c>
      <c r="F21" s="9">
        <v>2.3</v>
      </c>
      <c r="G21" s="9">
        <v>1</v>
      </c>
      <c r="H21" s="9">
        <v>1</v>
      </c>
      <c r="I21" s="9">
        <v>1.2</v>
      </c>
      <c r="J21" s="9">
        <v>1.8</v>
      </c>
      <c r="K21" s="9">
        <v>0.6</v>
      </c>
      <c r="L21" s="9">
        <v>2.1</v>
      </c>
      <c r="M21" s="9">
        <v>2.4</v>
      </c>
      <c r="N21" s="9">
        <v>1.6</v>
      </c>
      <c r="O21" s="9">
        <v>1.9</v>
      </c>
      <c r="P21" s="9">
        <v>1.5</v>
      </c>
      <c r="Q21" s="9">
        <v>1.5</v>
      </c>
      <c r="R21" s="9">
        <v>0.6</v>
      </c>
      <c r="S21" s="9">
        <v>2.4</v>
      </c>
      <c r="T21" s="9">
        <v>1.4</v>
      </c>
      <c r="U21" s="9">
        <v>1.1</v>
      </c>
      <c r="V21" s="9">
        <v>2</v>
      </c>
      <c r="W21" s="9">
        <v>3</v>
      </c>
      <c r="X21" s="9">
        <v>1.2</v>
      </c>
      <c r="Y21" s="9">
        <v>1.2</v>
      </c>
      <c r="Z21" s="45">
        <f t="shared" si="0"/>
        <v>1.6875000000000002</v>
      </c>
      <c r="AA21" s="116" t="s">
        <v>35</v>
      </c>
      <c r="AB21" s="9">
        <v>3.8</v>
      </c>
      <c r="AC21" s="123">
        <v>0.5055555555555555</v>
      </c>
      <c r="AD21" s="29">
        <v>18</v>
      </c>
      <c r="AE21" s="116" t="s">
        <v>35</v>
      </c>
      <c r="AF21" s="9">
        <v>7.6</v>
      </c>
      <c r="AG21" s="126">
        <v>0.5034722222222222</v>
      </c>
    </row>
    <row r="22" spans="1:33" ht="14.25" customHeight="1">
      <c r="A22" s="112">
        <v>19</v>
      </c>
      <c r="B22" s="13">
        <v>0.7</v>
      </c>
      <c r="C22" s="9">
        <v>0.9</v>
      </c>
      <c r="D22" s="9">
        <v>1.8</v>
      </c>
      <c r="E22" s="9">
        <v>0.5</v>
      </c>
      <c r="F22" s="9">
        <v>1.8</v>
      </c>
      <c r="G22" s="9">
        <v>2.2</v>
      </c>
      <c r="H22" s="9">
        <v>0.6</v>
      </c>
      <c r="I22" s="9">
        <v>0.9</v>
      </c>
      <c r="J22" s="9">
        <v>2.9</v>
      </c>
      <c r="K22" s="9">
        <v>4.8</v>
      </c>
      <c r="L22" s="9">
        <v>5.5</v>
      </c>
      <c r="M22" s="9">
        <v>4.3</v>
      </c>
      <c r="N22" s="9">
        <v>4.8</v>
      </c>
      <c r="O22" s="9">
        <v>4.4</v>
      </c>
      <c r="P22" s="9">
        <v>3.4</v>
      </c>
      <c r="Q22" s="9">
        <v>4.1</v>
      </c>
      <c r="R22" s="9">
        <v>3.9</v>
      </c>
      <c r="S22" s="9">
        <v>3</v>
      </c>
      <c r="T22" s="9">
        <v>3.1</v>
      </c>
      <c r="U22" s="9">
        <v>2.8</v>
      </c>
      <c r="V22" s="9">
        <v>2.7</v>
      </c>
      <c r="W22" s="9">
        <v>2.9</v>
      </c>
      <c r="X22" s="9">
        <v>4.4</v>
      </c>
      <c r="Y22" s="9">
        <v>3.7</v>
      </c>
      <c r="Z22" s="45">
        <f t="shared" si="0"/>
        <v>2.920833333333334</v>
      </c>
      <c r="AA22" s="116" t="s">
        <v>18</v>
      </c>
      <c r="AB22" s="9">
        <v>6.1</v>
      </c>
      <c r="AC22" s="123">
        <v>0.4611111111111111</v>
      </c>
      <c r="AD22" s="29">
        <v>19</v>
      </c>
      <c r="AE22" s="116" t="s">
        <v>18</v>
      </c>
      <c r="AF22" s="9">
        <v>11.7</v>
      </c>
      <c r="AG22" s="126">
        <v>0.45625</v>
      </c>
    </row>
    <row r="23" spans="1:33" ht="14.25" customHeight="1">
      <c r="A23" s="112">
        <v>20</v>
      </c>
      <c r="B23" s="13">
        <v>3.6</v>
      </c>
      <c r="C23" s="9">
        <v>3.6</v>
      </c>
      <c r="D23" s="9">
        <v>4.8</v>
      </c>
      <c r="E23" s="9">
        <v>4.5</v>
      </c>
      <c r="F23" s="9">
        <v>5</v>
      </c>
      <c r="G23" s="9">
        <v>4.9</v>
      </c>
      <c r="H23" s="9">
        <v>3.9</v>
      </c>
      <c r="I23" s="9">
        <v>7</v>
      </c>
      <c r="J23" s="9">
        <v>6.6</v>
      </c>
      <c r="K23" s="9">
        <v>5</v>
      </c>
      <c r="L23" s="9">
        <v>5.2</v>
      </c>
      <c r="M23" s="9">
        <v>4.5</v>
      </c>
      <c r="N23" s="9">
        <v>4.9</v>
      </c>
      <c r="O23" s="9">
        <v>5</v>
      </c>
      <c r="P23" s="9">
        <v>4.7</v>
      </c>
      <c r="Q23" s="9">
        <v>3.7</v>
      </c>
      <c r="R23" s="9">
        <v>3</v>
      </c>
      <c r="S23" s="9">
        <v>3.5</v>
      </c>
      <c r="T23" s="9">
        <v>3.6</v>
      </c>
      <c r="U23" s="9">
        <v>3.5</v>
      </c>
      <c r="V23" s="9">
        <v>4.5</v>
      </c>
      <c r="W23" s="9">
        <v>2.7</v>
      </c>
      <c r="X23" s="9">
        <v>2.7</v>
      </c>
      <c r="Y23" s="9">
        <v>3</v>
      </c>
      <c r="Z23" s="45">
        <f t="shared" si="0"/>
        <v>4.308333333333334</v>
      </c>
      <c r="AA23" s="116" t="s">
        <v>18</v>
      </c>
      <c r="AB23" s="9">
        <v>7</v>
      </c>
      <c r="AC23" s="123">
        <v>0.3729166666666666</v>
      </c>
      <c r="AD23" s="29">
        <v>20</v>
      </c>
      <c r="AE23" s="116" t="s">
        <v>18</v>
      </c>
      <c r="AF23" s="9">
        <v>15</v>
      </c>
      <c r="AG23" s="126">
        <v>0.3652777777777778</v>
      </c>
    </row>
    <row r="24" spans="1:33" ht="14.25" customHeight="1">
      <c r="A24" s="113">
        <v>21</v>
      </c>
      <c r="B24" s="19">
        <v>2.2</v>
      </c>
      <c r="C24" s="20">
        <v>1.6</v>
      </c>
      <c r="D24" s="20">
        <v>0.3</v>
      </c>
      <c r="E24" s="20">
        <v>1.2</v>
      </c>
      <c r="F24" s="20">
        <v>0.3</v>
      </c>
      <c r="G24" s="20">
        <v>1.7</v>
      </c>
      <c r="H24" s="20">
        <v>0.9</v>
      </c>
      <c r="I24" s="20">
        <v>1.9</v>
      </c>
      <c r="J24" s="20">
        <v>1.5</v>
      </c>
      <c r="K24" s="20">
        <v>2.9</v>
      </c>
      <c r="L24" s="20">
        <v>1.8</v>
      </c>
      <c r="M24" s="20">
        <v>2.1</v>
      </c>
      <c r="N24" s="20">
        <v>1.9</v>
      </c>
      <c r="O24" s="20">
        <v>2.3</v>
      </c>
      <c r="P24" s="20">
        <v>2.3</v>
      </c>
      <c r="Q24" s="20">
        <v>2.8</v>
      </c>
      <c r="R24" s="20">
        <v>2.4</v>
      </c>
      <c r="S24" s="20">
        <v>3.4</v>
      </c>
      <c r="T24" s="20">
        <v>4.3</v>
      </c>
      <c r="U24" s="20">
        <v>2.8</v>
      </c>
      <c r="V24" s="20">
        <v>2.4</v>
      </c>
      <c r="W24" s="20">
        <v>2</v>
      </c>
      <c r="X24" s="20">
        <v>3.2</v>
      </c>
      <c r="Y24" s="20">
        <v>2.1</v>
      </c>
      <c r="Z24" s="46">
        <f t="shared" si="0"/>
        <v>2.095833333333333</v>
      </c>
      <c r="AA24" s="117" t="s">
        <v>18</v>
      </c>
      <c r="AB24" s="20">
        <v>4.8</v>
      </c>
      <c r="AC24" s="124">
        <v>0.7805555555555556</v>
      </c>
      <c r="AD24" s="31">
        <v>21</v>
      </c>
      <c r="AE24" s="117" t="s">
        <v>18</v>
      </c>
      <c r="AF24" s="20">
        <v>8.7</v>
      </c>
      <c r="AG24" s="127">
        <v>0.7770833333333332</v>
      </c>
    </row>
    <row r="25" spans="1:33" ht="14.25" customHeight="1">
      <c r="A25" s="112">
        <v>22</v>
      </c>
      <c r="B25" s="13">
        <v>2.4</v>
      </c>
      <c r="C25" s="9">
        <v>3.1</v>
      </c>
      <c r="D25" s="9">
        <v>3.6</v>
      </c>
      <c r="E25" s="9">
        <v>3.2</v>
      </c>
      <c r="F25" s="9">
        <v>2.8</v>
      </c>
      <c r="G25" s="9">
        <v>2.8</v>
      </c>
      <c r="H25" s="9">
        <v>3.4</v>
      </c>
      <c r="I25" s="9">
        <v>4.4</v>
      </c>
      <c r="J25" s="9">
        <v>4.9</v>
      </c>
      <c r="K25" s="9">
        <v>4.1</v>
      </c>
      <c r="L25" s="9">
        <v>3.7</v>
      </c>
      <c r="M25" s="9">
        <v>5.3</v>
      </c>
      <c r="N25" s="9">
        <v>4.9</v>
      </c>
      <c r="O25" s="9">
        <v>5.7</v>
      </c>
      <c r="P25" s="9">
        <v>5.9</v>
      </c>
      <c r="Q25" s="9">
        <v>5.2</v>
      </c>
      <c r="R25" s="9">
        <v>4.8</v>
      </c>
      <c r="S25" s="9">
        <v>2.6</v>
      </c>
      <c r="T25" s="9">
        <v>3</v>
      </c>
      <c r="U25" s="9">
        <v>3.3</v>
      </c>
      <c r="V25" s="9">
        <v>2.9</v>
      </c>
      <c r="W25" s="9">
        <v>3.3</v>
      </c>
      <c r="X25" s="9">
        <v>2.6</v>
      </c>
      <c r="Y25" s="9">
        <v>2.7</v>
      </c>
      <c r="Z25" s="45">
        <f t="shared" si="0"/>
        <v>3.775</v>
      </c>
      <c r="AA25" s="116" t="s">
        <v>20</v>
      </c>
      <c r="AB25" s="9">
        <v>6.5</v>
      </c>
      <c r="AC25" s="123">
        <v>0.6215277777777778</v>
      </c>
      <c r="AD25" s="29">
        <v>22</v>
      </c>
      <c r="AE25" s="116" t="s">
        <v>18</v>
      </c>
      <c r="AF25" s="9">
        <v>14.3</v>
      </c>
      <c r="AG25" s="126">
        <v>0.5215277777777778</v>
      </c>
    </row>
    <row r="26" spans="1:33" ht="14.25" customHeight="1">
      <c r="A26" s="112">
        <v>23</v>
      </c>
      <c r="B26" s="13">
        <v>2.5</v>
      </c>
      <c r="C26" s="9">
        <v>2.4</v>
      </c>
      <c r="D26" s="9">
        <v>2.4</v>
      </c>
      <c r="E26" s="9">
        <v>2.2</v>
      </c>
      <c r="F26" s="9">
        <v>2</v>
      </c>
      <c r="G26" s="9">
        <v>2.4</v>
      </c>
      <c r="H26" s="9">
        <v>2.1</v>
      </c>
      <c r="I26" s="9">
        <v>3.7</v>
      </c>
      <c r="J26" s="9">
        <v>3.7</v>
      </c>
      <c r="K26" s="9">
        <v>3.7</v>
      </c>
      <c r="L26" s="9">
        <v>4.4</v>
      </c>
      <c r="M26" s="9">
        <v>4.1</v>
      </c>
      <c r="N26" s="9">
        <v>4.8</v>
      </c>
      <c r="O26" s="9">
        <v>3.8</v>
      </c>
      <c r="P26" s="9">
        <v>4.9</v>
      </c>
      <c r="Q26" s="9">
        <v>4.1</v>
      </c>
      <c r="R26" s="9">
        <v>3.4</v>
      </c>
      <c r="S26" s="9">
        <v>1.6</v>
      </c>
      <c r="T26" s="9">
        <v>1.5</v>
      </c>
      <c r="U26" s="9">
        <v>1</v>
      </c>
      <c r="V26" s="9">
        <v>2.2</v>
      </c>
      <c r="W26" s="9">
        <v>1.5</v>
      </c>
      <c r="X26" s="9">
        <v>2.2</v>
      </c>
      <c r="Y26" s="9">
        <v>2.9</v>
      </c>
      <c r="Z26" s="45">
        <f t="shared" si="0"/>
        <v>2.895833333333334</v>
      </c>
      <c r="AA26" s="116" t="s">
        <v>21</v>
      </c>
      <c r="AB26" s="9">
        <v>5.4</v>
      </c>
      <c r="AC26" s="123">
        <v>0.5770833333333333</v>
      </c>
      <c r="AD26" s="29">
        <v>23</v>
      </c>
      <c r="AE26" s="116" t="s">
        <v>21</v>
      </c>
      <c r="AF26" s="9">
        <v>9.2</v>
      </c>
      <c r="AG26" s="126">
        <v>0.5479166666666667</v>
      </c>
    </row>
    <row r="27" spans="1:33" ht="14.25" customHeight="1">
      <c r="A27" s="112">
        <v>24</v>
      </c>
      <c r="B27" s="13">
        <v>2.1</v>
      </c>
      <c r="C27" s="9">
        <v>2.7</v>
      </c>
      <c r="D27" s="9">
        <v>1.6</v>
      </c>
      <c r="E27" s="9">
        <v>2.2</v>
      </c>
      <c r="F27" s="9">
        <v>2.8</v>
      </c>
      <c r="G27" s="9">
        <v>1.4</v>
      </c>
      <c r="H27" s="9">
        <v>0.4</v>
      </c>
      <c r="I27" s="9">
        <v>0.8</v>
      </c>
      <c r="J27" s="9">
        <v>1.4</v>
      </c>
      <c r="K27" s="9">
        <v>1.1</v>
      </c>
      <c r="L27" s="9">
        <v>1.7</v>
      </c>
      <c r="M27" s="9">
        <v>2.4</v>
      </c>
      <c r="N27" s="9">
        <v>3.1</v>
      </c>
      <c r="O27" s="9">
        <v>3</v>
      </c>
      <c r="P27" s="9">
        <v>3.3</v>
      </c>
      <c r="Q27" s="9">
        <v>3.3</v>
      </c>
      <c r="R27" s="9">
        <v>2.5</v>
      </c>
      <c r="S27" s="9">
        <v>1.9</v>
      </c>
      <c r="T27" s="9">
        <v>2.4</v>
      </c>
      <c r="U27" s="9">
        <v>1.1</v>
      </c>
      <c r="V27" s="9">
        <v>1.9</v>
      </c>
      <c r="W27" s="9">
        <v>1.3</v>
      </c>
      <c r="X27" s="9">
        <v>1.3</v>
      </c>
      <c r="Y27" s="9">
        <v>1</v>
      </c>
      <c r="Z27" s="45">
        <f t="shared" si="0"/>
        <v>1.945833333333333</v>
      </c>
      <c r="AA27" s="116" t="s">
        <v>21</v>
      </c>
      <c r="AB27" s="9">
        <v>3.9</v>
      </c>
      <c r="AC27" s="123">
        <v>0.675</v>
      </c>
      <c r="AD27" s="29">
        <v>24</v>
      </c>
      <c r="AE27" s="116" t="s">
        <v>21</v>
      </c>
      <c r="AF27" s="9">
        <v>6.3</v>
      </c>
      <c r="AG27" s="126">
        <v>0.675</v>
      </c>
    </row>
    <row r="28" spans="1:33" ht="14.25" customHeight="1">
      <c r="A28" s="112">
        <v>25</v>
      </c>
      <c r="B28" s="13">
        <v>1.3</v>
      </c>
      <c r="C28" s="9">
        <v>1</v>
      </c>
      <c r="D28" s="9">
        <v>2.2</v>
      </c>
      <c r="E28" s="9">
        <v>1.7</v>
      </c>
      <c r="F28" s="9">
        <v>1</v>
      </c>
      <c r="G28" s="9">
        <v>2</v>
      </c>
      <c r="H28" s="9">
        <v>2</v>
      </c>
      <c r="I28" s="9">
        <v>3.2</v>
      </c>
      <c r="J28" s="9">
        <v>3.4</v>
      </c>
      <c r="K28" s="9">
        <v>3.8</v>
      </c>
      <c r="L28" s="9">
        <v>4.1</v>
      </c>
      <c r="M28" s="9">
        <v>4</v>
      </c>
      <c r="N28" s="9">
        <v>4.4</v>
      </c>
      <c r="O28" s="9">
        <v>3.4</v>
      </c>
      <c r="P28" s="9">
        <v>2.8</v>
      </c>
      <c r="Q28" s="9">
        <v>3.6</v>
      </c>
      <c r="R28" s="9">
        <v>2.2</v>
      </c>
      <c r="S28" s="9">
        <v>1.5</v>
      </c>
      <c r="T28" s="9">
        <v>1</v>
      </c>
      <c r="U28" s="9">
        <v>2</v>
      </c>
      <c r="V28" s="9">
        <v>1.6</v>
      </c>
      <c r="W28" s="9">
        <v>1.9</v>
      </c>
      <c r="X28" s="9">
        <v>1.2</v>
      </c>
      <c r="Y28" s="9">
        <v>1.5</v>
      </c>
      <c r="Z28" s="45">
        <f t="shared" si="0"/>
        <v>2.3666666666666667</v>
      </c>
      <c r="AA28" s="116" t="s">
        <v>21</v>
      </c>
      <c r="AB28" s="9">
        <v>5.5</v>
      </c>
      <c r="AC28" s="123">
        <v>0.5590277777777778</v>
      </c>
      <c r="AD28" s="29">
        <v>25</v>
      </c>
      <c r="AE28" s="116" t="s">
        <v>21</v>
      </c>
      <c r="AF28" s="9">
        <v>9.2</v>
      </c>
      <c r="AG28" s="126">
        <v>0.5416666666666666</v>
      </c>
    </row>
    <row r="29" spans="1:33" ht="14.25" customHeight="1">
      <c r="A29" s="112">
        <v>26</v>
      </c>
      <c r="B29" s="13">
        <v>1.5</v>
      </c>
      <c r="C29" s="9">
        <v>1.5</v>
      </c>
      <c r="D29" s="9">
        <v>2.5</v>
      </c>
      <c r="E29" s="9">
        <v>2.1</v>
      </c>
      <c r="F29" s="9">
        <v>1.1</v>
      </c>
      <c r="G29" s="9">
        <v>1.6</v>
      </c>
      <c r="H29" s="9">
        <v>1.8</v>
      </c>
      <c r="I29" s="9">
        <v>0.5</v>
      </c>
      <c r="J29" s="9">
        <v>0.8</v>
      </c>
      <c r="K29" s="9">
        <v>1.6</v>
      </c>
      <c r="L29" s="9">
        <v>2.4</v>
      </c>
      <c r="M29" s="9">
        <v>2.6</v>
      </c>
      <c r="N29" s="9">
        <v>2.5</v>
      </c>
      <c r="O29" s="9">
        <v>2</v>
      </c>
      <c r="P29" s="9">
        <v>1.7</v>
      </c>
      <c r="Q29" s="9">
        <v>1.9</v>
      </c>
      <c r="R29" s="9">
        <v>1.4</v>
      </c>
      <c r="S29" s="9">
        <v>1.9</v>
      </c>
      <c r="T29" s="9">
        <v>2</v>
      </c>
      <c r="U29" s="9">
        <v>2</v>
      </c>
      <c r="V29" s="9">
        <v>1.8</v>
      </c>
      <c r="W29" s="9">
        <v>1.2</v>
      </c>
      <c r="X29" s="9">
        <v>0.7</v>
      </c>
      <c r="Y29" s="9">
        <v>1.4</v>
      </c>
      <c r="Z29" s="45">
        <f t="shared" si="0"/>
        <v>1.6874999999999998</v>
      </c>
      <c r="AA29" s="116" t="s">
        <v>15</v>
      </c>
      <c r="AB29" s="9">
        <v>3.3</v>
      </c>
      <c r="AC29" s="123">
        <v>0.10972222222222222</v>
      </c>
      <c r="AD29" s="29">
        <v>26</v>
      </c>
      <c r="AE29" s="116" t="s">
        <v>30</v>
      </c>
      <c r="AF29" s="9">
        <v>5.6</v>
      </c>
      <c r="AG29" s="126">
        <v>0.5916666666666667</v>
      </c>
    </row>
    <row r="30" spans="1:33" ht="14.25" customHeight="1">
      <c r="A30" s="112">
        <v>27</v>
      </c>
      <c r="B30" s="13">
        <v>1.5</v>
      </c>
      <c r="C30" s="9">
        <v>1.8</v>
      </c>
      <c r="D30" s="9">
        <v>1.8</v>
      </c>
      <c r="E30" s="9">
        <v>0.7</v>
      </c>
      <c r="F30" s="9">
        <v>1.1</v>
      </c>
      <c r="G30" s="9">
        <v>1.1</v>
      </c>
      <c r="H30" s="9">
        <v>0.5</v>
      </c>
      <c r="I30" s="9">
        <v>0.3</v>
      </c>
      <c r="J30" s="9">
        <v>2</v>
      </c>
      <c r="K30" s="9">
        <v>2</v>
      </c>
      <c r="L30" s="9">
        <v>3.1</v>
      </c>
      <c r="M30" s="9">
        <v>2.7</v>
      </c>
      <c r="N30" s="9">
        <v>2.3</v>
      </c>
      <c r="O30" s="9">
        <v>2</v>
      </c>
      <c r="P30" s="9">
        <v>2.1</v>
      </c>
      <c r="Q30" s="9">
        <v>1.6</v>
      </c>
      <c r="R30" s="9">
        <v>1.7</v>
      </c>
      <c r="S30" s="9">
        <v>2</v>
      </c>
      <c r="T30" s="9">
        <v>1.8</v>
      </c>
      <c r="U30" s="9">
        <v>1.5</v>
      </c>
      <c r="V30" s="9">
        <v>1.6</v>
      </c>
      <c r="W30" s="9">
        <v>2.4</v>
      </c>
      <c r="X30" s="9">
        <v>2.5</v>
      </c>
      <c r="Y30" s="9">
        <v>2.8</v>
      </c>
      <c r="Z30" s="45">
        <f t="shared" si="0"/>
        <v>1.7874999999999999</v>
      </c>
      <c r="AA30" s="116" t="s">
        <v>30</v>
      </c>
      <c r="AB30" s="9">
        <v>3.9</v>
      </c>
      <c r="AC30" s="123">
        <v>0.4840277777777778</v>
      </c>
      <c r="AD30" s="29">
        <v>27</v>
      </c>
      <c r="AE30" s="116" t="s">
        <v>30</v>
      </c>
      <c r="AF30" s="9">
        <v>6.8</v>
      </c>
      <c r="AG30" s="126">
        <v>0.47291666666666665</v>
      </c>
    </row>
    <row r="31" spans="1:33" ht="14.25" customHeight="1">
      <c r="A31" s="112">
        <v>28</v>
      </c>
      <c r="B31" s="13">
        <v>2.3</v>
      </c>
      <c r="C31" s="9">
        <v>2.9</v>
      </c>
      <c r="D31" s="9">
        <v>2.9</v>
      </c>
      <c r="E31" s="9">
        <v>4.6</v>
      </c>
      <c r="F31" s="9">
        <v>4</v>
      </c>
      <c r="G31" s="9">
        <v>2.4</v>
      </c>
      <c r="H31" s="9">
        <v>1.3</v>
      </c>
      <c r="I31" s="9">
        <v>4.8</v>
      </c>
      <c r="J31" s="9">
        <v>2.8</v>
      </c>
      <c r="K31" s="9">
        <v>1.7</v>
      </c>
      <c r="L31" s="9">
        <v>1.7</v>
      </c>
      <c r="M31" s="9">
        <v>1.4</v>
      </c>
      <c r="N31" s="9">
        <v>1.2</v>
      </c>
      <c r="O31" s="9">
        <v>2.2</v>
      </c>
      <c r="P31" s="9">
        <v>2.6</v>
      </c>
      <c r="Q31" s="9">
        <v>2.3</v>
      </c>
      <c r="R31" s="9">
        <v>1.8</v>
      </c>
      <c r="S31" s="9">
        <v>1.9</v>
      </c>
      <c r="T31" s="9">
        <v>5.9</v>
      </c>
      <c r="U31" s="9">
        <v>3.4</v>
      </c>
      <c r="V31" s="9">
        <v>2.8</v>
      </c>
      <c r="W31" s="9">
        <v>1.9</v>
      </c>
      <c r="X31" s="9">
        <v>1.7</v>
      </c>
      <c r="Y31" s="9">
        <v>2.2</v>
      </c>
      <c r="Z31" s="45">
        <f t="shared" si="0"/>
        <v>2.6125</v>
      </c>
      <c r="AA31" s="116" t="s">
        <v>17</v>
      </c>
      <c r="AB31" s="9">
        <v>7.4</v>
      </c>
      <c r="AC31" s="123">
        <v>0.33819444444444446</v>
      </c>
      <c r="AD31" s="29">
        <v>28</v>
      </c>
      <c r="AE31" s="116" t="s">
        <v>17</v>
      </c>
      <c r="AF31" s="9">
        <v>17.1</v>
      </c>
      <c r="AG31" s="126">
        <v>0.3361111111111111</v>
      </c>
    </row>
    <row r="32" spans="1:33" ht="14.25" customHeight="1">
      <c r="A32" s="112">
        <v>29</v>
      </c>
      <c r="B32" s="13">
        <v>1.2</v>
      </c>
      <c r="C32" s="9">
        <v>1.9</v>
      </c>
      <c r="D32" s="9">
        <v>2</v>
      </c>
      <c r="E32" s="9">
        <v>3.5</v>
      </c>
      <c r="F32" s="9">
        <v>2.5</v>
      </c>
      <c r="G32" s="9">
        <v>1.4</v>
      </c>
      <c r="H32" s="9">
        <v>2</v>
      </c>
      <c r="I32" s="9">
        <v>2.9</v>
      </c>
      <c r="J32" s="9">
        <v>2.4</v>
      </c>
      <c r="K32" s="9">
        <v>1.8</v>
      </c>
      <c r="L32" s="9">
        <v>2.8</v>
      </c>
      <c r="M32" s="9">
        <v>2.4</v>
      </c>
      <c r="N32" s="9">
        <v>2.8</v>
      </c>
      <c r="O32" s="9">
        <v>1.8</v>
      </c>
      <c r="P32" s="9">
        <v>2</v>
      </c>
      <c r="Q32" s="9">
        <v>2</v>
      </c>
      <c r="R32" s="9">
        <v>2</v>
      </c>
      <c r="S32" s="9">
        <v>1.1</v>
      </c>
      <c r="T32" s="9">
        <v>1.7</v>
      </c>
      <c r="U32" s="9">
        <v>1.8</v>
      </c>
      <c r="V32" s="9">
        <v>1.2</v>
      </c>
      <c r="W32" s="9">
        <v>1.8</v>
      </c>
      <c r="X32" s="9">
        <v>1.8</v>
      </c>
      <c r="Y32" s="9">
        <v>2.4</v>
      </c>
      <c r="Z32" s="45">
        <f t="shared" si="0"/>
        <v>2.05</v>
      </c>
      <c r="AA32" s="116" t="s">
        <v>19</v>
      </c>
      <c r="AB32" s="9">
        <v>3.6</v>
      </c>
      <c r="AC32" s="123">
        <v>0.16597222222222222</v>
      </c>
      <c r="AD32" s="29">
        <v>29</v>
      </c>
      <c r="AE32" s="116" t="s">
        <v>21</v>
      </c>
      <c r="AF32" s="9">
        <v>7</v>
      </c>
      <c r="AG32" s="126">
        <v>0.3965277777777778</v>
      </c>
    </row>
    <row r="33" spans="1:33" ht="14.25" customHeight="1">
      <c r="A33" s="112">
        <v>30</v>
      </c>
      <c r="B33" s="13">
        <v>1.9</v>
      </c>
      <c r="C33" s="9">
        <v>1.6</v>
      </c>
      <c r="D33" s="9">
        <v>1.6</v>
      </c>
      <c r="E33" s="9">
        <v>1.8</v>
      </c>
      <c r="F33" s="9">
        <v>1.6</v>
      </c>
      <c r="G33" s="9">
        <v>2.6</v>
      </c>
      <c r="H33" s="9">
        <v>2.9</v>
      </c>
      <c r="I33" s="9">
        <v>2.8</v>
      </c>
      <c r="J33" s="9">
        <v>2.9</v>
      </c>
      <c r="K33" s="9">
        <v>2.9</v>
      </c>
      <c r="L33" s="9">
        <v>2.7</v>
      </c>
      <c r="M33" s="9">
        <v>1.5</v>
      </c>
      <c r="N33" s="9">
        <v>1.9</v>
      </c>
      <c r="O33" s="9">
        <v>1.8</v>
      </c>
      <c r="P33" s="9">
        <v>1.3</v>
      </c>
      <c r="Q33" s="9">
        <v>1.3</v>
      </c>
      <c r="R33" s="9">
        <v>0.9</v>
      </c>
      <c r="S33" s="9">
        <v>1.6</v>
      </c>
      <c r="T33" s="9">
        <v>0.6</v>
      </c>
      <c r="U33" s="9">
        <v>1.6</v>
      </c>
      <c r="V33" s="9">
        <v>1.7</v>
      </c>
      <c r="W33" s="9">
        <v>1.4</v>
      </c>
      <c r="X33" s="9">
        <v>2.3</v>
      </c>
      <c r="Y33" s="9">
        <v>1.7</v>
      </c>
      <c r="Z33" s="45">
        <f t="shared" si="0"/>
        <v>1.8708333333333333</v>
      </c>
      <c r="AA33" s="116" t="s">
        <v>16</v>
      </c>
      <c r="AB33" s="9">
        <v>3.8</v>
      </c>
      <c r="AC33" s="123">
        <v>0.3875</v>
      </c>
      <c r="AD33" s="29">
        <v>30</v>
      </c>
      <c r="AE33" s="116" t="s">
        <v>34</v>
      </c>
      <c r="AF33" s="9">
        <v>7.3</v>
      </c>
      <c r="AG33" s="126">
        <v>0.3819444444444444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23</v>
      </c>
      <c r="B35" s="26">
        <f aca="true" t="shared" si="1" ref="B35:K35">AVERAGE(B4:B34)</f>
        <v>2.1433333333333335</v>
      </c>
      <c r="C35" s="27">
        <f t="shared" si="1"/>
        <v>2.14</v>
      </c>
      <c r="D35" s="27">
        <f t="shared" si="1"/>
        <v>2.1599999999999993</v>
      </c>
      <c r="E35" s="27">
        <f t="shared" si="1"/>
        <v>2.2966666666666673</v>
      </c>
      <c r="F35" s="27">
        <f t="shared" si="1"/>
        <v>2.2133333333333325</v>
      </c>
      <c r="G35" s="27">
        <f t="shared" si="1"/>
        <v>2.0233333333333334</v>
      </c>
      <c r="H35" s="27">
        <f t="shared" si="1"/>
        <v>1.8566666666666662</v>
      </c>
      <c r="I35" s="27">
        <f t="shared" si="1"/>
        <v>2.4799999999999995</v>
      </c>
      <c r="J35" s="27">
        <f t="shared" si="1"/>
        <v>2.8000000000000003</v>
      </c>
      <c r="K35" s="27">
        <f t="shared" si="1"/>
        <v>3.02</v>
      </c>
      <c r="L35" s="27">
        <f aca="true" t="shared" si="2" ref="L35:Z35">AVERAGE(L4:L34)</f>
        <v>3.263333333333334</v>
      </c>
      <c r="M35" s="27">
        <f t="shared" si="2"/>
        <v>3.2066666666666666</v>
      </c>
      <c r="N35" s="27">
        <f t="shared" si="2"/>
        <v>3.433333333333334</v>
      </c>
      <c r="O35" s="27">
        <f t="shared" si="2"/>
        <v>3.216666666666667</v>
      </c>
      <c r="P35" s="27">
        <f t="shared" si="2"/>
        <v>3.08</v>
      </c>
      <c r="Q35" s="27">
        <f t="shared" si="2"/>
        <v>3.0733333333333324</v>
      </c>
      <c r="R35" s="27">
        <f t="shared" si="2"/>
        <v>2.926666666666667</v>
      </c>
      <c r="S35" s="27">
        <f t="shared" si="2"/>
        <v>2.686666666666667</v>
      </c>
      <c r="T35" s="27">
        <f t="shared" si="2"/>
        <v>2.65</v>
      </c>
      <c r="U35" s="27">
        <f t="shared" si="2"/>
        <v>2.28</v>
      </c>
      <c r="V35" s="27">
        <f t="shared" si="2"/>
        <v>2.306666666666667</v>
      </c>
      <c r="W35" s="27">
        <f t="shared" si="2"/>
        <v>2.2666666666666666</v>
      </c>
      <c r="X35" s="27">
        <f t="shared" si="2"/>
        <v>2.1900000000000004</v>
      </c>
      <c r="Y35" s="27">
        <f t="shared" si="2"/>
        <v>2.1900000000000004</v>
      </c>
      <c r="Z35" s="47">
        <f t="shared" si="2"/>
        <v>2.5793055555555555</v>
      </c>
      <c r="AA35" s="118"/>
      <c r="AB35" s="27">
        <f>AVERAGE(AB4:AB34)</f>
        <v>5.080000000000001</v>
      </c>
      <c r="AC35" s="42"/>
      <c r="AD35" s="42"/>
      <c r="AE35" s="118"/>
      <c r="AF35" s="27">
        <f>AVERAGE(AF4:AF34)</f>
        <v>9.606666666666666</v>
      </c>
      <c r="AG35" s="43"/>
    </row>
    <row r="36" spans="8:20" ht="14.25" customHeight="1">
      <c r="H36" t="s">
        <v>24</v>
      </c>
      <c r="N36" t="s">
        <v>25</v>
      </c>
      <c r="T36" t="s">
        <v>26</v>
      </c>
    </row>
    <row r="37" spans="9:23" ht="14.25" customHeight="1">
      <c r="I37" s="15" t="s">
        <v>27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28</v>
      </c>
      <c r="J38" s="22"/>
      <c r="K38" s="34">
        <f>COUNTIF(風速1,"&gt;=15")</f>
        <v>0</v>
      </c>
      <c r="L38" s="8"/>
      <c r="N38" s="19">
        <f>MAX(風速1)</f>
        <v>9.6</v>
      </c>
      <c r="O38" s="119" t="s">
        <v>17</v>
      </c>
      <c r="P38" s="30">
        <v>11</v>
      </c>
      <c r="Q38" s="120">
        <v>0.7055555555555556</v>
      </c>
      <c r="T38" s="19">
        <f>MAX(風速2)</f>
        <v>18.6</v>
      </c>
      <c r="U38" s="119" t="s">
        <v>15</v>
      </c>
      <c r="V38" s="30">
        <v>11</v>
      </c>
      <c r="W38" s="120">
        <v>0.7277777777777777</v>
      </c>
    </row>
    <row r="39" spans="9:23" ht="14.25" customHeight="1">
      <c r="I39" s="23" t="s">
        <v>29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2001-08-01T01:52:36Z</cp:lastPrinted>
  <dcterms:created xsi:type="dcterms:W3CDTF">1997-02-12T01:56:17Z</dcterms:created>
  <dcterms:modified xsi:type="dcterms:W3CDTF">2010-03-23T06:59:33Z</dcterms:modified>
  <cp:category/>
  <cp:version/>
  <cp:contentType/>
  <cp:contentStatus/>
</cp:coreProperties>
</file>