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55" yWindow="450" windowWidth="13125" windowHeight="9930" activeTab="0"/>
  </bookViews>
  <sheets>
    <sheet name="1月" sheetId="1" r:id="rId1"/>
    <sheet name="2月" sheetId="2" r:id="rId2"/>
    <sheet name="3月" sheetId="3" r:id="rId3"/>
    <sheet name="4月" sheetId="4" r:id="rId4"/>
    <sheet name="5月" sheetId="5" r:id="rId5"/>
    <sheet name="6月" sheetId="6" r:id="rId6"/>
    <sheet name="7月" sheetId="7" r:id="rId7"/>
    <sheet name="8月" sheetId="8" r:id="rId8"/>
    <sheet name="9月" sheetId="9" r:id="rId9"/>
    <sheet name="10月" sheetId="10" r:id="rId10"/>
    <sheet name="11月" sheetId="11" r:id="rId11"/>
    <sheet name="12月" sheetId="12" r:id="rId12"/>
    <sheet name="全天日射量" sheetId="13" r:id="rId13"/>
    <sheet name="グラフ" sheetId="14" r:id="rId14"/>
  </sheets>
  <definedNames>
    <definedName name="_Regression_Int" localSheetId="12" hidden="1">1</definedName>
    <definedName name="_xlnm.Print_Area" localSheetId="9">'10月'!$A$1:$S$37</definedName>
    <definedName name="_xlnm.Print_Area" localSheetId="10">'11月'!$A$1:$S$37</definedName>
    <definedName name="_xlnm.Print_Area" localSheetId="11">'12月'!$A$1:$S$37</definedName>
    <definedName name="_xlnm.Print_Area" localSheetId="0">'1月'!$A$1:$S$37</definedName>
    <definedName name="_xlnm.Print_Area" localSheetId="1">'2月'!$A$1:$S$37</definedName>
    <definedName name="_xlnm.Print_Area" localSheetId="2">'3月'!$A$1:$S$37</definedName>
    <definedName name="_xlnm.Print_Area" localSheetId="3">'4月'!$A$1:$S$37</definedName>
    <definedName name="_xlnm.Print_Area" localSheetId="4">'5月'!$A$1:$S$37</definedName>
    <definedName name="_xlnm.Print_Area" localSheetId="5">'6月'!$A$1:$S$37</definedName>
    <definedName name="_xlnm.Print_Area" localSheetId="6">'7月'!$A$1:$S$37</definedName>
    <definedName name="_xlnm.Print_Area" localSheetId="7">'8月'!$A$1:$S$37</definedName>
    <definedName name="_xlnm.Print_Area" localSheetId="8">'9月'!$A$1:$S$37</definedName>
  </definedNames>
  <calcPr fullCalcOnLoad="1"/>
</workbook>
</file>

<file path=xl/sharedStrings.xml><?xml version="1.0" encoding="utf-8"?>
<sst xmlns="http://schemas.openxmlformats.org/spreadsheetml/2006/main" count="146" uniqueCount="31">
  <si>
    <t>全天日射量</t>
  </si>
  <si>
    <t>年</t>
  </si>
  <si>
    <t>月</t>
  </si>
  <si>
    <t>日</t>
  </si>
  <si>
    <t>日合計</t>
  </si>
  <si>
    <t>日射の有無</t>
  </si>
  <si>
    <t>月合計</t>
  </si>
  <si>
    <t>月平均</t>
  </si>
  <si>
    <t>月最大</t>
  </si>
  <si>
    <t>測定数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</si>
  <si>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</si>
  <si>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</si>
  <si>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</si>
  <si>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</si>
  <si>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</si>
  <si>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</si>
  <si>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</si>
  <si>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</si>
  <si>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</si>
  <si>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</si>
  <si>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</si>
  <si>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</si>
  <si>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</si>
  <si>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日最大</t>
  </si>
  <si>
    <t/>
  </si>
  <si>
    <t>日射量（平年値との比較）</t>
  </si>
  <si>
    <t>合計</t>
  </si>
  <si>
    <t>30年平均</t>
  </si>
  <si>
    <r>
      <t>（９）全天日射量(MJ/m</t>
    </r>
    <r>
      <rPr>
        <vertAlign val="superscript"/>
        <sz val="12"/>
        <rFont val="ＭＳ ゴシック"/>
        <family val="3"/>
      </rPr>
      <t>2</t>
    </r>
    <r>
      <rPr>
        <sz val="12"/>
        <rFont val="ＭＳ ゴシック"/>
        <family val="3"/>
      </rPr>
      <t>)</t>
    </r>
  </si>
  <si>
    <r>
      <t>単位：(MJ/m</t>
    </r>
    <r>
      <rPr>
        <vertAlign val="superscript"/>
        <sz val="10"/>
        <rFont val="ＭＳ 明朝"/>
        <family val="1"/>
      </rPr>
      <t>2</t>
    </r>
    <r>
      <rPr>
        <sz val="10"/>
        <rFont val="ＭＳ 明朝"/>
        <family val="1"/>
      </rPr>
      <t>)</t>
    </r>
  </si>
  <si>
    <t>2018年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</si>
</sst>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);[Red]\(0.0\)"/>
    <numFmt numFmtId="178" formatCode="0.000"/>
    <numFmt numFmtId="179" formatCode="0&quot;年&quot;"/>
  </numFmts>
  <fonts count="62">
    <font>
      <sz val="10"/>
      <name val="ＭＳ 明朝"/>
      <family val="1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0"/>
      <name val="ＭＳ ゴシック"/>
      <family val="3"/>
    </font>
    <font>
      <sz val="10"/>
      <name val="Arial"/>
      <family val="2"/>
    </font>
    <font>
      <sz val="12"/>
      <name val="ＭＳ ゴシック"/>
      <family val="3"/>
    </font>
    <font>
      <sz val="10"/>
      <name val="Times New Roman"/>
      <family val="1"/>
    </font>
    <font>
      <sz val="9"/>
      <name val="Times New Roman"/>
      <family val="1"/>
    </font>
    <font>
      <sz val="9"/>
      <name val="ＭＳ 明朝"/>
      <family val="1"/>
    </font>
    <font>
      <vertAlign val="superscript"/>
      <sz val="12"/>
      <name val="ＭＳ ゴシック"/>
      <family val="3"/>
    </font>
    <font>
      <sz val="12"/>
      <name val="ＭＳ 明朝"/>
      <family val="1"/>
    </font>
    <font>
      <b/>
      <sz val="10"/>
      <color indexed="9"/>
      <name val="ＭＳ 明朝"/>
      <family val="1"/>
    </font>
    <font>
      <b/>
      <sz val="9"/>
      <color indexed="9"/>
      <name val="ＭＳ 明朝"/>
      <family val="1"/>
    </font>
    <font>
      <b/>
      <sz val="9"/>
      <color indexed="8"/>
      <name val="ＭＳ 明朝"/>
      <family val="1"/>
    </font>
    <font>
      <vertAlign val="superscript"/>
      <sz val="10"/>
      <name val="ＭＳ 明朝"/>
      <family val="1"/>
    </font>
    <font>
      <sz val="6"/>
      <name val="ＭＳ Ｐ明朝"/>
      <family val="1"/>
    </font>
    <font>
      <sz val="10"/>
      <name val="PosterBodoni BT"/>
      <family val="1"/>
    </font>
    <font>
      <b/>
      <sz val="10"/>
      <name val="ＭＳ 明朝"/>
      <family val="1"/>
    </font>
    <font>
      <b/>
      <sz val="9"/>
      <name val="Times New Roman"/>
      <family val="1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9"/>
      <color indexed="8"/>
      <name val="Times New Roman"/>
      <family val="1"/>
    </font>
    <font>
      <sz val="8"/>
      <color indexed="8"/>
      <name val="Arial"/>
      <family val="2"/>
    </font>
    <font>
      <sz val="10"/>
      <color indexed="8"/>
      <name val="ＭＳ 明朝"/>
      <family val="1"/>
    </font>
    <font>
      <sz val="9"/>
      <color indexed="8"/>
      <name val="ＭＳ ゴシック"/>
      <family val="3"/>
    </font>
    <font>
      <sz val="8.25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明朝"/>
      <family val="1"/>
    </font>
    <font>
      <vertAlign val="superscript"/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0" fillId="31" borderId="4" applyNumberFormat="0" applyAlignment="0" applyProtection="0"/>
    <xf numFmtId="0" fontId="24" fillId="0" borderId="0" applyFill="0" applyProtection="0">
      <alignment/>
    </xf>
    <xf numFmtId="176" fontId="0" fillId="0" borderId="0">
      <alignment/>
      <protection/>
    </xf>
    <xf numFmtId="0" fontId="21" fillId="0" borderId="0" applyNumberFormat="0" applyFill="0" applyBorder="0" applyAlignment="0" applyProtection="0"/>
    <xf numFmtId="0" fontId="61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176" fontId="6" fillId="0" borderId="0" xfId="62" applyFont="1" applyBorder="1" applyAlignment="1" quotePrefix="1">
      <alignment horizontal="left"/>
      <protection/>
    </xf>
    <xf numFmtId="176" fontId="0" fillId="0" borderId="0" xfId="62" applyFont="1" applyBorder="1" applyAlignment="1">
      <alignment horizontal="left"/>
      <protection/>
    </xf>
    <xf numFmtId="176" fontId="0" fillId="0" borderId="0" xfId="62" applyFont="1" applyBorder="1" applyAlignment="1" applyProtection="1">
      <alignment horizontal="left"/>
      <protection/>
    </xf>
    <xf numFmtId="176" fontId="0" fillId="0" borderId="0" xfId="62" applyFont="1" applyBorder="1">
      <alignment/>
      <protection/>
    </xf>
    <xf numFmtId="176" fontId="0" fillId="0" borderId="0" xfId="62" applyFont="1">
      <alignment/>
      <protection/>
    </xf>
    <xf numFmtId="176" fontId="0" fillId="0" borderId="10" xfId="62" applyFont="1" applyBorder="1" applyAlignment="1" applyProtection="1">
      <alignment horizontal="right"/>
      <protection/>
    </xf>
    <xf numFmtId="176" fontId="0" fillId="0" borderId="10" xfId="62" applyFont="1" applyBorder="1" applyProtection="1">
      <alignment/>
      <protection/>
    </xf>
    <xf numFmtId="176" fontId="0" fillId="0" borderId="11" xfId="62" applyFont="1" applyBorder="1" applyProtection="1">
      <alignment/>
      <protection/>
    </xf>
    <xf numFmtId="176" fontId="0" fillId="0" borderId="12" xfId="62" applyFont="1" applyBorder="1" applyProtection="1">
      <alignment/>
      <protection/>
    </xf>
    <xf numFmtId="176" fontId="0" fillId="0" borderId="13" xfId="62" applyFont="1" applyBorder="1">
      <alignment/>
      <protection/>
    </xf>
    <xf numFmtId="176" fontId="5" fillId="0" borderId="13" xfId="62" applyFont="1" applyBorder="1" applyAlignment="1" applyProtection="1">
      <alignment horizontal="center"/>
      <protection/>
    </xf>
    <xf numFmtId="176" fontId="5" fillId="0" borderId="14" xfId="62" applyFont="1" applyBorder="1" applyAlignment="1" applyProtection="1">
      <alignment horizontal="center"/>
      <protection/>
    </xf>
    <xf numFmtId="176" fontId="5" fillId="0" borderId="15" xfId="62" applyFont="1" applyBorder="1" applyAlignment="1" applyProtection="1">
      <alignment horizontal="center"/>
      <protection/>
    </xf>
    <xf numFmtId="176" fontId="0" fillId="0" borderId="16" xfId="62" applyFont="1" applyBorder="1" applyAlignment="1" applyProtection="1">
      <alignment horizontal="left"/>
      <protection/>
    </xf>
    <xf numFmtId="176" fontId="0" fillId="0" borderId="16" xfId="62" applyFont="1" applyBorder="1">
      <alignment/>
      <protection/>
    </xf>
    <xf numFmtId="176" fontId="0" fillId="0" borderId="17" xfId="62" applyFont="1" applyBorder="1">
      <alignment/>
      <protection/>
    </xf>
    <xf numFmtId="176" fontId="0" fillId="0" borderId="18" xfId="62" applyFont="1" applyBorder="1">
      <alignment/>
      <protection/>
    </xf>
    <xf numFmtId="0" fontId="0" fillId="0" borderId="19" xfId="62" applyNumberFormat="1" applyFont="1" applyBorder="1" applyProtection="1">
      <alignment/>
      <protection/>
    </xf>
    <xf numFmtId="176" fontId="7" fillId="0" borderId="19" xfId="62" applyNumberFormat="1" applyFont="1" applyBorder="1" applyProtection="1">
      <alignment/>
      <protection/>
    </xf>
    <xf numFmtId="176" fontId="7" fillId="0" borderId="20" xfId="62" applyNumberFormat="1" applyFont="1" applyBorder="1" applyProtection="1">
      <alignment/>
      <protection/>
    </xf>
    <xf numFmtId="176" fontId="7" fillId="0" borderId="21" xfId="62" applyNumberFormat="1" applyFont="1" applyBorder="1" applyProtection="1">
      <alignment/>
      <protection/>
    </xf>
    <xf numFmtId="0" fontId="0" fillId="0" borderId="22" xfId="62" applyNumberFormat="1" applyFont="1" applyBorder="1" applyProtection="1">
      <alignment/>
      <protection/>
    </xf>
    <xf numFmtId="176" fontId="7" fillId="0" borderId="22" xfId="62" applyNumberFormat="1" applyFont="1" applyBorder="1" applyProtection="1">
      <alignment/>
      <protection/>
    </xf>
    <xf numFmtId="176" fontId="7" fillId="0" borderId="23" xfId="62" applyNumberFormat="1" applyFont="1" applyBorder="1" applyProtection="1">
      <alignment/>
      <protection/>
    </xf>
    <xf numFmtId="176" fontId="7" fillId="0" borderId="24" xfId="62" applyNumberFormat="1" applyFont="1" applyBorder="1" applyProtection="1">
      <alignment/>
      <protection/>
    </xf>
    <xf numFmtId="0" fontId="0" fillId="0" borderId="25" xfId="62" applyNumberFormat="1" applyFont="1" applyBorder="1" applyProtection="1">
      <alignment/>
      <protection/>
    </xf>
    <xf numFmtId="176" fontId="7" fillId="0" borderId="25" xfId="62" applyNumberFormat="1" applyFont="1" applyBorder="1" applyProtection="1">
      <alignment/>
      <protection/>
    </xf>
    <xf numFmtId="176" fontId="7" fillId="0" borderId="26" xfId="62" applyNumberFormat="1" applyFont="1" applyBorder="1" applyProtection="1">
      <alignment/>
      <protection/>
    </xf>
    <xf numFmtId="176" fontId="7" fillId="0" borderId="27" xfId="62" applyNumberFormat="1" applyFont="1" applyBorder="1" applyProtection="1">
      <alignment/>
      <protection/>
    </xf>
    <xf numFmtId="0" fontId="0" fillId="0" borderId="28" xfId="62" applyNumberFormat="1" applyFont="1" applyBorder="1" applyProtection="1">
      <alignment/>
      <protection/>
    </xf>
    <xf numFmtId="176" fontId="7" fillId="0" borderId="28" xfId="62" applyNumberFormat="1" applyFont="1" applyBorder="1" applyProtection="1">
      <alignment/>
      <protection/>
    </xf>
    <xf numFmtId="176" fontId="7" fillId="0" borderId="29" xfId="62" applyNumberFormat="1" applyFont="1" applyBorder="1" applyProtection="1">
      <alignment/>
      <protection/>
    </xf>
    <xf numFmtId="176" fontId="7" fillId="0" borderId="30" xfId="62" applyNumberFormat="1" applyFont="1" applyBorder="1" applyProtection="1">
      <alignment/>
      <protection/>
    </xf>
    <xf numFmtId="176" fontId="0" fillId="0" borderId="19" xfId="62" applyFont="1" applyBorder="1" applyAlignment="1" applyProtection="1">
      <alignment horizontal="distributed"/>
      <protection/>
    </xf>
    <xf numFmtId="176" fontId="7" fillId="0" borderId="19" xfId="62" applyFont="1" applyBorder="1" applyProtection="1">
      <alignment/>
      <protection/>
    </xf>
    <xf numFmtId="176" fontId="7" fillId="0" borderId="20" xfId="62" applyFont="1" applyBorder="1" applyProtection="1">
      <alignment/>
      <protection/>
    </xf>
    <xf numFmtId="176" fontId="7" fillId="0" borderId="21" xfId="62" applyFont="1" applyBorder="1" applyProtection="1">
      <alignment/>
      <protection/>
    </xf>
    <xf numFmtId="176" fontId="0" fillId="0" borderId="25" xfId="62" applyFont="1" applyBorder="1" applyAlignment="1" applyProtection="1">
      <alignment horizontal="distributed"/>
      <protection/>
    </xf>
    <xf numFmtId="176" fontId="7" fillId="0" borderId="25" xfId="62" applyFont="1" applyBorder="1" applyProtection="1">
      <alignment/>
      <protection/>
    </xf>
    <xf numFmtId="176" fontId="7" fillId="0" borderId="26" xfId="62" applyFont="1" applyBorder="1" applyProtection="1">
      <alignment/>
      <protection/>
    </xf>
    <xf numFmtId="176" fontId="7" fillId="0" borderId="27" xfId="62" applyFont="1" applyBorder="1" applyProtection="1">
      <alignment/>
      <protection/>
    </xf>
    <xf numFmtId="176" fontId="0" fillId="0" borderId="0" xfId="62" applyFont="1" applyAlignment="1" applyProtection="1">
      <alignment horizontal="left"/>
      <protection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10" xfId="0" applyFont="1" applyBorder="1" applyAlignment="1">
      <alignment/>
    </xf>
    <xf numFmtId="0" fontId="0" fillId="33" borderId="32" xfId="0" applyFont="1" applyFill="1" applyBorder="1" applyAlignment="1">
      <alignment horizontal="center"/>
    </xf>
    <xf numFmtId="2" fontId="8" fillId="0" borderId="10" xfId="0" applyNumberFormat="1" applyFont="1" applyBorder="1" applyAlignment="1">
      <alignment/>
    </xf>
    <xf numFmtId="2" fontId="8" fillId="0" borderId="31" xfId="0" applyNumberFormat="1" applyFont="1" applyBorder="1" applyAlignment="1">
      <alignment/>
    </xf>
    <xf numFmtId="2" fontId="8" fillId="0" borderId="13" xfId="0" applyNumberFormat="1" applyFont="1" applyBorder="1" applyAlignment="1">
      <alignment/>
    </xf>
    <xf numFmtId="2" fontId="8" fillId="0" borderId="0" xfId="0" applyNumberFormat="1" applyFont="1" applyBorder="1" applyAlignment="1">
      <alignment/>
    </xf>
    <xf numFmtId="0" fontId="0" fillId="0" borderId="13" xfId="0" applyFont="1" applyFill="1" applyBorder="1" applyAlignment="1">
      <alignment horizontal="center"/>
    </xf>
    <xf numFmtId="176" fontId="8" fillId="0" borderId="13" xfId="0" applyNumberFormat="1" applyFont="1" applyFill="1" applyBorder="1" applyAlignment="1">
      <alignment/>
    </xf>
    <xf numFmtId="176" fontId="8" fillId="0" borderId="0" xfId="0" applyNumberFormat="1" applyFont="1" applyFill="1" applyBorder="1" applyAlignment="1">
      <alignment/>
    </xf>
    <xf numFmtId="0" fontId="0" fillId="0" borderId="16" xfId="0" applyFont="1" applyFill="1" applyBorder="1" applyAlignment="1">
      <alignment horizontal="center"/>
    </xf>
    <xf numFmtId="0" fontId="8" fillId="0" borderId="16" xfId="0" applyNumberFormat="1" applyFont="1" applyFill="1" applyBorder="1" applyAlignment="1">
      <alignment/>
    </xf>
    <xf numFmtId="0" fontId="8" fillId="0" borderId="33" xfId="0" applyNumberFormat="1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33" borderId="3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176" fontId="0" fillId="34" borderId="10" xfId="62" applyFont="1" applyFill="1" applyBorder="1" applyAlignment="1" applyProtection="1">
      <alignment horizontal="distributed"/>
      <protection/>
    </xf>
    <xf numFmtId="176" fontId="7" fillId="34" borderId="10" xfId="62" applyFont="1" applyFill="1" applyBorder="1" applyProtection="1">
      <alignment/>
      <protection/>
    </xf>
    <xf numFmtId="176" fontId="7" fillId="34" borderId="11" xfId="62" applyFont="1" applyFill="1" applyBorder="1" applyProtection="1">
      <alignment/>
      <protection/>
    </xf>
    <xf numFmtId="176" fontId="7" fillId="34" borderId="12" xfId="62" applyFont="1" applyFill="1" applyBorder="1" applyProtection="1">
      <alignment/>
      <protection/>
    </xf>
    <xf numFmtId="176" fontId="11" fillId="0" borderId="0" xfId="62" applyFont="1" applyBorder="1" applyAlignment="1" quotePrefix="1">
      <alignment horizontal="left"/>
      <protection/>
    </xf>
    <xf numFmtId="176" fontId="11" fillId="0" borderId="0" xfId="62" applyFont="1" applyBorder="1" applyAlignment="1">
      <alignment horizontal="left"/>
      <protection/>
    </xf>
    <xf numFmtId="0" fontId="11" fillId="0" borderId="0" xfId="62" applyNumberFormat="1" applyFont="1" applyBorder="1" applyAlignment="1">
      <alignment horizontal="left"/>
      <protection/>
    </xf>
    <xf numFmtId="0" fontId="6" fillId="0" borderId="0" xfId="0" applyFont="1" applyAlignment="1">
      <alignment vertical="center"/>
    </xf>
    <xf numFmtId="0" fontId="14" fillId="35" borderId="0" xfId="0" applyFont="1" applyFill="1" applyBorder="1" applyAlignment="1">
      <alignment horizontal="left"/>
    </xf>
    <xf numFmtId="176" fontId="8" fillId="0" borderId="0" xfId="0" applyNumberFormat="1" applyFont="1" applyFill="1" applyBorder="1" applyAlignment="1">
      <alignment/>
    </xf>
    <xf numFmtId="0" fontId="14" fillId="35" borderId="34" xfId="0" applyFont="1" applyFill="1" applyBorder="1" applyAlignment="1">
      <alignment horizontal="left"/>
    </xf>
    <xf numFmtId="176" fontId="8" fillId="0" borderId="34" xfId="0" applyNumberFormat="1" applyFont="1" applyFill="1" applyBorder="1" applyAlignment="1">
      <alignment/>
    </xf>
    <xf numFmtId="0" fontId="12" fillId="36" borderId="35" xfId="0" applyFont="1" applyFill="1" applyBorder="1" applyAlignment="1">
      <alignment horizontal="right"/>
    </xf>
    <xf numFmtId="0" fontId="13" fillId="36" borderId="35" xfId="0" applyFont="1" applyFill="1" applyBorder="1" applyAlignment="1">
      <alignment horizontal="right"/>
    </xf>
    <xf numFmtId="0" fontId="13" fillId="36" borderId="35" xfId="0" applyFont="1" applyFill="1" applyBorder="1" applyAlignment="1">
      <alignment horizontal="right"/>
    </xf>
    <xf numFmtId="0" fontId="6" fillId="0" borderId="0" xfId="0" applyFont="1" applyAlignment="1">
      <alignment vertical="top"/>
    </xf>
    <xf numFmtId="0" fontId="9" fillId="33" borderId="36" xfId="0" applyFont="1" applyFill="1" applyBorder="1" applyAlignment="1">
      <alignment horizontal="center"/>
    </xf>
    <xf numFmtId="2" fontId="8" fillId="33" borderId="36" xfId="0" applyNumberFormat="1" applyFont="1" applyFill="1" applyBorder="1" applyAlignment="1">
      <alignment/>
    </xf>
    <xf numFmtId="2" fontId="8" fillId="33" borderId="37" xfId="0" applyNumberFormat="1" applyFont="1" applyFill="1" applyBorder="1" applyAlignment="1">
      <alignment/>
    </xf>
    <xf numFmtId="2" fontId="8" fillId="33" borderId="38" xfId="0" applyNumberFormat="1" applyFont="1" applyFill="1" applyBorder="1" applyAlignment="1">
      <alignment/>
    </xf>
    <xf numFmtId="2" fontId="8" fillId="0" borderId="37" xfId="0" applyNumberFormat="1" applyFont="1" applyFill="1" applyBorder="1" applyAlignment="1">
      <alignment/>
    </xf>
    <xf numFmtId="0" fontId="8" fillId="0" borderId="39" xfId="0" applyNumberFormat="1" applyFont="1" applyFill="1" applyBorder="1" applyAlignment="1">
      <alignment/>
    </xf>
    <xf numFmtId="2" fontId="8" fillId="33" borderId="32" xfId="0" applyNumberFormat="1" applyFont="1" applyFill="1" applyBorder="1" applyAlignment="1">
      <alignment/>
    </xf>
    <xf numFmtId="2" fontId="8" fillId="33" borderId="40" xfId="0" applyNumberFormat="1" applyFont="1" applyFill="1" applyBorder="1" applyAlignment="1">
      <alignment/>
    </xf>
    <xf numFmtId="0" fontId="1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8" fillId="33" borderId="32" xfId="0" applyFont="1" applyFill="1" applyBorder="1" applyAlignment="1">
      <alignment horizontal="center"/>
    </xf>
    <xf numFmtId="2" fontId="19" fillId="33" borderId="32" xfId="0" applyNumberFormat="1" applyFont="1" applyFill="1" applyBorder="1" applyAlignment="1">
      <alignment/>
    </xf>
    <xf numFmtId="2" fontId="19" fillId="33" borderId="40" xfId="0" applyNumberFormat="1" applyFont="1" applyFill="1" applyBorder="1" applyAlignment="1">
      <alignment/>
    </xf>
    <xf numFmtId="2" fontId="19" fillId="33" borderId="38" xfId="0" applyNumberFormat="1" applyFont="1" applyFill="1" applyBorder="1" applyAlignment="1">
      <alignment/>
    </xf>
    <xf numFmtId="2" fontId="8" fillId="33" borderId="37" xfId="0" applyNumberFormat="1" applyFont="1" applyFill="1" applyBorder="1" applyAlignment="1">
      <alignment/>
    </xf>
    <xf numFmtId="2" fontId="22" fillId="0" borderId="41" xfId="61" applyNumberFormat="1" applyFont="1" applyFill="1" applyBorder="1" applyProtection="1">
      <alignment/>
      <protection/>
    </xf>
    <xf numFmtId="2" fontId="22" fillId="0" borderId="42" xfId="61" applyNumberFormat="1" applyFont="1" applyFill="1" applyBorder="1" applyProtection="1">
      <alignment/>
      <protection/>
    </xf>
    <xf numFmtId="2" fontId="22" fillId="0" borderId="43" xfId="61" applyNumberFormat="1" applyFont="1" applyFill="1" applyBorder="1" applyProtection="1">
      <alignment/>
      <protection/>
    </xf>
    <xf numFmtId="2" fontId="22" fillId="0" borderId="0" xfId="61" applyNumberFormat="1" applyFont="1" applyFill="1" applyProtection="1">
      <alignment/>
      <protection/>
    </xf>
    <xf numFmtId="2" fontId="22" fillId="0" borderId="0" xfId="61" applyNumberFormat="1" applyFont="1" applyFill="1" applyBorder="1" applyProtection="1">
      <alignment/>
      <protection/>
    </xf>
    <xf numFmtId="2" fontId="22" fillId="0" borderId="44" xfId="61" applyNumberFormat="1" applyFont="1" applyFill="1" applyBorder="1" applyProtection="1">
      <alignment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平均気温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25"/>
          <c:y val="0.02925"/>
          <c:w val="0.96725"/>
          <c:h val="0.94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グラフ!$A$4</c:f>
              <c:strCache>
                <c:ptCount val="1"/>
                <c:pt idx="0">
                  <c:v>30年平均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グラフ!$B$2:$M$2</c:f>
              <c:numCache/>
            </c:numRef>
          </c:cat>
          <c:val>
            <c:numRef>
              <c:f>グラフ!$B$4:$M$4</c:f>
              <c:numCache/>
            </c:numRef>
          </c:val>
        </c:ser>
        <c:ser>
          <c:idx val="0"/>
          <c:order val="1"/>
          <c:tx>
            <c:strRef>
              <c:f>グラフ!$A$3</c:f>
              <c:strCache>
                <c:ptCount val="1"/>
                <c:pt idx="0">
                  <c:v>2018年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グラフ!$B$2:$M$2</c:f>
              <c:numCache/>
            </c:numRef>
          </c:cat>
          <c:val>
            <c:numRef>
              <c:f>グラフ!$B$3:$M$3</c:f>
              <c:numCache/>
            </c:numRef>
          </c:val>
        </c:ser>
        <c:overlap val="30"/>
        <c:axId val="42183271"/>
        <c:axId val="44105120"/>
      </c:barChart>
      <c:catAx>
        <c:axId val="421832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4105120"/>
        <c:crosses val="autoZero"/>
        <c:auto val="0"/>
        <c:lblOffset val="100"/>
        <c:tickLblSkip val="1"/>
        <c:noMultiLvlLbl val="0"/>
      </c:catAx>
      <c:valAx>
        <c:axId val="44105120"/>
        <c:scaling>
          <c:orientation val="minMax"/>
        </c:scaling>
        <c:axPos val="l"/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183271"/>
        <c:crossesAt val="1"/>
        <c:crossBetween val="between"/>
        <c:dispUnits/>
        <c:majorUnit val="100"/>
      </c:valAx>
      <c:spPr>
        <a:solidFill>
          <a:srgbClr val="A0E0E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"/>
          <c:y val="0.125"/>
          <c:w val="0.105"/>
          <c:h val="0.10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81000"/>
          <a:ext cx="476250" cy="26670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295275</xdr:colOff>
      <xdr:row>1</xdr:row>
      <xdr:rowOff>0</xdr:rowOff>
    </xdr:from>
    <xdr:to>
      <xdr:col>1</xdr:col>
      <xdr:colOff>0</xdr:colOff>
      <xdr:row>1</xdr:row>
      <xdr:rowOff>152400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95275" y="381000"/>
          <a:ext cx="180975" cy="152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10306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9525</xdr:colOff>
      <xdr:row>39</xdr:row>
      <xdr:rowOff>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0" y="10306050"/>
          <a:ext cx="95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81000"/>
          <a:ext cx="47625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295275</xdr:colOff>
      <xdr:row>1</xdr:row>
      <xdr:rowOff>19050</xdr:rowOff>
    </xdr:from>
    <xdr:to>
      <xdr:col>1</xdr:col>
      <xdr:colOff>0</xdr:colOff>
      <xdr:row>1</xdr:row>
      <xdr:rowOff>171450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95275" y="400050"/>
          <a:ext cx="180975" cy="152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1053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9525</xdr:colOff>
      <xdr:row>39</xdr:row>
      <xdr:rowOff>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0" y="10534650"/>
          <a:ext cx="95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81000"/>
          <a:ext cx="47625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285750</xdr:colOff>
      <xdr:row>1</xdr:row>
      <xdr:rowOff>0</xdr:rowOff>
    </xdr:from>
    <xdr:to>
      <xdr:col>0</xdr:col>
      <xdr:colOff>457200</xdr:colOff>
      <xdr:row>1</xdr:row>
      <xdr:rowOff>152400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85750" y="381000"/>
          <a:ext cx="171450" cy="152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1053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9525</xdr:colOff>
      <xdr:row>39</xdr:row>
      <xdr:rowOff>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0" y="10534650"/>
          <a:ext cx="95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81000"/>
          <a:ext cx="47625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285750</xdr:colOff>
      <xdr:row>1</xdr:row>
      <xdr:rowOff>0</xdr:rowOff>
    </xdr:from>
    <xdr:to>
      <xdr:col>0</xdr:col>
      <xdr:colOff>457200</xdr:colOff>
      <xdr:row>1</xdr:row>
      <xdr:rowOff>152400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85750" y="381000"/>
          <a:ext cx="171450" cy="152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1053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9525</xdr:colOff>
      <xdr:row>39</xdr:row>
      <xdr:rowOff>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0" y="10534650"/>
          <a:ext cx="95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8191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0.0155</cdr:x>
      <cdr:y>-0.0085</cdr:y>
    </cdr:from>
    <cdr:to>
      <cdr:x>0.08475</cdr:x>
      <cdr:y>0.04875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104775" y="-28574"/>
          <a:ext cx="4953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(MJ/m</a:t>
          </a:r>
          <a:r>
            <a:rPr lang="en-US" cap="none" sz="900" b="0" i="0" u="none" baseline="3000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cdr:txBody>
    </cdr:sp>
  </cdr:relSizeAnchor>
  <cdr:relSizeAnchor xmlns:cdr="http://schemas.openxmlformats.org/drawingml/2006/chartDrawing">
    <cdr:from>
      <cdr:x>0.9535</cdr:x>
      <cdr:y>0.93225</cdr:y>
    </cdr:from>
    <cdr:to>
      <cdr:x>0.99675</cdr:x>
      <cdr:y>0.9895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6838950" y="3133725"/>
          <a:ext cx="3143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5</xdr:row>
      <xdr:rowOff>9525</xdr:rowOff>
    </xdr:from>
    <xdr:to>
      <xdr:col>13</xdr:col>
      <xdr:colOff>504825</xdr:colOff>
      <xdr:row>19</xdr:row>
      <xdr:rowOff>171450</xdr:rowOff>
    </xdr:to>
    <xdr:graphicFrame>
      <xdr:nvGraphicFramePr>
        <xdr:cNvPr id="1" name="Chart 1"/>
        <xdr:cNvGraphicFramePr/>
      </xdr:nvGraphicFramePr>
      <xdr:xfrm>
        <a:off x="161925" y="1152525"/>
        <a:ext cx="718185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81000"/>
          <a:ext cx="476250" cy="26670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266700</xdr:colOff>
      <xdr:row>1</xdr:row>
      <xdr:rowOff>0</xdr:rowOff>
    </xdr:from>
    <xdr:to>
      <xdr:col>0</xdr:col>
      <xdr:colOff>457200</xdr:colOff>
      <xdr:row>1</xdr:row>
      <xdr:rowOff>171450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66700" y="381000"/>
          <a:ext cx="180975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1053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9525</xdr:colOff>
      <xdr:row>39</xdr:row>
      <xdr:rowOff>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0" y="10534650"/>
          <a:ext cx="95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81000"/>
          <a:ext cx="476250" cy="26670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295275</xdr:colOff>
      <xdr:row>1</xdr:row>
      <xdr:rowOff>19050</xdr:rowOff>
    </xdr:from>
    <xdr:to>
      <xdr:col>1</xdr:col>
      <xdr:colOff>0</xdr:colOff>
      <xdr:row>1</xdr:row>
      <xdr:rowOff>171450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95275" y="400050"/>
          <a:ext cx="180975" cy="152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998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9525</xdr:colOff>
      <xdr:row>37</xdr:row>
      <xdr:rowOff>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0" y="9982200"/>
          <a:ext cx="95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81000"/>
          <a:ext cx="476250" cy="26670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295275</xdr:colOff>
      <xdr:row>1</xdr:row>
      <xdr:rowOff>0</xdr:rowOff>
    </xdr:from>
    <xdr:to>
      <xdr:col>1</xdr:col>
      <xdr:colOff>0</xdr:colOff>
      <xdr:row>1</xdr:row>
      <xdr:rowOff>171450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95275" y="381000"/>
          <a:ext cx="180975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1053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9525</xdr:colOff>
      <xdr:row>39</xdr:row>
      <xdr:rowOff>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0" y="10534650"/>
          <a:ext cx="95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81000"/>
          <a:ext cx="476250" cy="26670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295275</xdr:colOff>
      <xdr:row>1</xdr:row>
      <xdr:rowOff>0</xdr:rowOff>
    </xdr:from>
    <xdr:to>
      <xdr:col>1</xdr:col>
      <xdr:colOff>0</xdr:colOff>
      <xdr:row>1</xdr:row>
      <xdr:rowOff>161925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95275" y="381000"/>
          <a:ext cx="180975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1053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9525</xdr:colOff>
      <xdr:row>39</xdr:row>
      <xdr:rowOff>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0" y="10534650"/>
          <a:ext cx="95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81000"/>
          <a:ext cx="47625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257175</xdr:colOff>
      <xdr:row>1</xdr:row>
      <xdr:rowOff>0</xdr:rowOff>
    </xdr:from>
    <xdr:to>
      <xdr:col>0</xdr:col>
      <xdr:colOff>457200</xdr:colOff>
      <xdr:row>1</xdr:row>
      <xdr:rowOff>171450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57175" y="381000"/>
          <a:ext cx="19050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1053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9525</xdr:colOff>
      <xdr:row>39</xdr:row>
      <xdr:rowOff>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0" y="10534650"/>
          <a:ext cx="95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81000"/>
          <a:ext cx="47625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285750</xdr:colOff>
      <xdr:row>1</xdr:row>
      <xdr:rowOff>0</xdr:rowOff>
    </xdr:from>
    <xdr:to>
      <xdr:col>0</xdr:col>
      <xdr:colOff>457200</xdr:colOff>
      <xdr:row>1</xdr:row>
      <xdr:rowOff>152400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85750" y="381000"/>
          <a:ext cx="171450" cy="152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1053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9525</xdr:colOff>
      <xdr:row>39</xdr:row>
      <xdr:rowOff>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0" y="10534650"/>
          <a:ext cx="95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81000"/>
          <a:ext cx="47625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285750</xdr:colOff>
      <xdr:row>1</xdr:row>
      <xdr:rowOff>0</xdr:rowOff>
    </xdr:from>
    <xdr:to>
      <xdr:col>0</xdr:col>
      <xdr:colOff>457200</xdr:colOff>
      <xdr:row>1</xdr:row>
      <xdr:rowOff>171450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85750" y="381000"/>
          <a:ext cx="17145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1053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9525</xdr:colOff>
      <xdr:row>39</xdr:row>
      <xdr:rowOff>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0" y="10534650"/>
          <a:ext cx="95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81000"/>
          <a:ext cx="47625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285750</xdr:colOff>
      <xdr:row>1</xdr:row>
      <xdr:rowOff>0</xdr:rowOff>
    </xdr:from>
    <xdr:to>
      <xdr:col>0</xdr:col>
      <xdr:colOff>457200</xdr:colOff>
      <xdr:row>1</xdr:row>
      <xdr:rowOff>171450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85750" y="381000"/>
          <a:ext cx="17145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1053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9525</xdr:colOff>
      <xdr:row>39</xdr:row>
      <xdr:rowOff>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0" y="10534650"/>
          <a:ext cx="95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7"/>
  <sheetViews>
    <sheetView showGridLines="0" tabSelected="1" zoomScalePageLayoutView="0" workbookViewId="0" topLeftCell="A1">
      <selection activeCell="A1" sqref="A1"/>
    </sheetView>
  </sheetViews>
  <sheetFormatPr defaultColWidth="6.75390625" defaultRowHeight="12.75"/>
  <cols>
    <col min="1" max="1" width="6.25390625" style="50" customWidth="1"/>
    <col min="2" max="18" width="4.75390625" style="50" customWidth="1"/>
    <col min="19" max="19" width="6.25390625" style="50" customWidth="1"/>
    <col min="20" max="20" width="2.75390625" style="50" customWidth="1"/>
    <col min="21" max="16384" width="6.75390625" style="50" customWidth="1"/>
  </cols>
  <sheetData>
    <row r="1" spans="1:19" s="45" customFormat="1" ht="30" customHeight="1">
      <c r="A1" s="44"/>
      <c r="B1" s="83" t="s">
        <v>0</v>
      </c>
      <c r="C1" s="43"/>
      <c r="D1" s="43"/>
      <c r="E1" s="43"/>
      <c r="F1" s="43"/>
      <c r="G1" s="43"/>
      <c r="H1" s="43"/>
      <c r="I1" s="43"/>
      <c r="J1" s="43"/>
      <c r="K1" s="43"/>
      <c r="O1" s="93"/>
      <c r="P1" s="93">
        <v>2018</v>
      </c>
      <c r="Q1" s="45" t="s">
        <v>1</v>
      </c>
      <c r="R1" s="92">
        <v>1</v>
      </c>
      <c r="S1" s="45" t="s">
        <v>2</v>
      </c>
    </row>
    <row r="2" spans="1:21" s="44" customFormat="1" ht="21" customHeight="1">
      <c r="A2" s="46" t="s">
        <v>3</v>
      </c>
      <c r="B2" s="47">
        <v>4</v>
      </c>
      <c r="C2" s="48">
        <v>5</v>
      </c>
      <c r="D2" s="48">
        <v>6</v>
      </c>
      <c r="E2" s="48">
        <v>7</v>
      </c>
      <c r="F2" s="48">
        <v>8</v>
      </c>
      <c r="G2" s="48">
        <v>9</v>
      </c>
      <c r="H2" s="48">
        <v>10</v>
      </c>
      <c r="I2" s="48">
        <v>11</v>
      </c>
      <c r="J2" s="48">
        <v>12</v>
      </c>
      <c r="K2" s="48">
        <v>13</v>
      </c>
      <c r="L2" s="48">
        <v>14</v>
      </c>
      <c r="M2" s="48">
        <v>15</v>
      </c>
      <c r="N2" s="48">
        <v>16</v>
      </c>
      <c r="O2" s="48">
        <v>17</v>
      </c>
      <c r="P2" s="48">
        <v>18</v>
      </c>
      <c r="Q2" s="48">
        <v>19</v>
      </c>
      <c r="R2" s="48">
        <v>20</v>
      </c>
      <c r="S2" s="84" t="s">
        <v>4</v>
      </c>
      <c r="U2" s="44" t="s">
        <v>5</v>
      </c>
    </row>
    <row r="3" spans="1:21" ht="21" customHeight="1">
      <c r="A3" s="49">
        <v>1</v>
      </c>
      <c r="B3" s="100">
        <v>0</v>
      </c>
      <c r="C3" s="101">
        <v>0</v>
      </c>
      <c r="D3" s="101">
        <v>0</v>
      </c>
      <c r="E3" s="101">
        <v>0.001</v>
      </c>
      <c r="F3" s="101">
        <v>0.275</v>
      </c>
      <c r="G3" s="101">
        <v>0.898</v>
      </c>
      <c r="H3" s="101">
        <v>1.451</v>
      </c>
      <c r="I3" s="101">
        <v>1.804</v>
      </c>
      <c r="J3" s="101">
        <v>1.97</v>
      </c>
      <c r="K3" s="101">
        <v>1.915</v>
      </c>
      <c r="L3" s="101">
        <v>1.633</v>
      </c>
      <c r="M3" s="101">
        <v>1.041</v>
      </c>
      <c r="N3" s="101">
        <v>0.462</v>
      </c>
      <c r="O3" s="101">
        <v>0.03</v>
      </c>
      <c r="P3" s="101">
        <v>0</v>
      </c>
      <c r="Q3" s="101">
        <v>0</v>
      </c>
      <c r="R3" s="101">
        <v>0</v>
      </c>
      <c r="S3" s="85">
        <f>IF(U3=0,"",SUM(B3:R3))</f>
        <v>11.479999999999999</v>
      </c>
      <c r="U3" s="50">
        <f>COUNTA(B3:R3)</f>
        <v>17</v>
      </c>
    </row>
    <row r="4" spans="1:21" ht="21" customHeight="1">
      <c r="A4" s="51">
        <v>2</v>
      </c>
      <c r="B4" s="102">
        <v>0</v>
      </c>
      <c r="C4" s="103">
        <v>0</v>
      </c>
      <c r="D4" s="103">
        <v>0</v>
      </c>
      <c r="E4" s="103">
        <v>0.001</v>
      </c>
      <c r="F4" s="103">
        <v>0.293</v>
      </c>
      <c r="G4" s="103">
        <v>0.912</v>
      </c>
      <c r="H4" s="103">
        <v>1.462</v>
      </c>
      <c r="I4" s="103">
        <v>1.852</v>
      </c>
      <c r="J4" s="103">
        <v>1.992</v>
      </c>
      <c r="K4" s="103">
        <v>1.907</v>
      </c>
      <c r="L4" s="103">
        <v>1.649</v>
      </c>
      <c r="M4" s="103">
        <v>1.138</v>
      </c>
      <c r="N4" s="103">
        <v>0.514</v>
      </c>
      <c r="O4" s="103">
        <v>0.014</v>
      </c>
      <c r="P4" s="103">
        <v>0</v>
      </c>
      <c r="Q4" s="103">
        <v>0</v>
      </c>
      <c r="R4" s="103">
        <v>0</v>
      </c>
      <c r="S4" s="86">
        <f aca="true" t="shared" si="0" ref="S4:S19">IF(U4=0,"",SUM(B4:R4))</f>
        <v>11.734</v>
      </c>
      <c r="U4" s="50">
        <f aca="true" t="shared" si="1" ref="U4:U19">COUNTA(B4:R4)</f>
        <v>17</v>
      </c>
    </row>
    <row r="5" spans="1:21" ht="21" customHeight="1">
      <c r="A5" s="51">
        <v>3</v>
      </c>
      <c r="B5" s="102">
        <v>0</v>
      </c>
      <c r="C5" s="103">
        <v>0</v>
      </c>
      <c r="D5" s="103">
        <v>0</v>
      </c>
      <c r="E5" s="103">
        <v>0</v>
      </c>
      <c r="F5" s="103">
        <v>0.279</v>
      </c>
      <c r="G5" s="103">
        <v>0.907</v>
      </c>
      <c r="H5" s="103">
        <v>1.482</v>
      </c>
      <c r="I5" s="103">
        <v>1.854</v>
      </c>
      <c r="J5" s="103">
        <v>2.011</v>
      </c>
      <c r="K5" s="103">
        <v>1.952</v>
      </c>
      <c r="L5" s="103">
        <v>1.601</v>
      </c>
      <c r="M5" s="103">
        <v>1.125</v>
      </c>
      <c r="N5" s="103">
        <v>0.54</v>
      </c>
      <c r="O5" s="103">
        <v>0.017</v>
      </c>
      <c r="P5" s="103">
        <v>0</v>
      </c>
      <c r="Q5" s="103">
        <v>0</v>
      </c>
      <c r="R5" s="103">
        <v>0</v>
      </c>
      <c r="S5" s="86">
        <f t="shared" si="0"/>
        <v>11.767999999999997</v>
      </c>
      <c r="U5" s="50">
        <f t="shared" si="1"/>
        <v>17</v>
      </c>
    </row>
    <row r="6" spans="1:21" ht="21" customHeight="1">
      <c r="A6" s="51">
        <v>4</v>
      </c>
      <c r="B6" s="102">
        <v>0</v>
      </c>
      <c r="C6" s="103">
        <v>0</v>
      </c>
      <c r="D6" s="103">
        <v>0</v>
      </c>
      <c r="E6" s="103">
        <v>0</v>
      </c>
      <c r="F6" s="103">
        <v>0.29</v>
      </c>
      <c r="G6" s="103">
        <v>0.895</v>
      </c>
      <c r="H6" s="103">
        <v>1.428</v>
      </c>
      <c r="I6" s="103">
        <v>1.626</v>
      </c>
      <c r="J6" s="103">
        <v>0.906</v>
      </c>
      <c r="K6" s="103">
        <v>1.164</v>
      </c>
      <c r="L6" s="103">
        <v>1.332</v>
      </c>
      <c r="M6" s="103">
        <v>0.905</v>
      </c>
      <c r="N6" s="103">
        <v>0.486</v>
      </c>
      <c r="O6" s="103">
        <v>0.018</v>
      </c>
      <c r="P6" s="103">
        <v>0</v>
      </c>
      <c r="Q6" s="103">
        <v>0</v>
      </c>
      <c r="R6" s="103">
        <v>0</v>
      </c>
      <c r="S6" s="86">
        <f t="shared" si="0"/>
        <v>9.05</v>
      </c>
      <c r="U6" s="50">
        <f t="shared" si="1"/>
        <v>17</v>
      </c>
    </row>
    <row r="7" spans="1:21" ht="21" customHeight="1">
      <c r="A7" s="51">
        <v>5</v>
      </c>
      <c r="B7" s="102">
        <v>0</v>
      </c>
      <c r="C7" s="103">
        <v>0</v>
      </c>
      <c r="D7" s="103">
        <v>0</v>
      </c>
      <c r="E7" s="103">
        <v>0</v>
      </c>
      <c r="F7" s="103">
        <v>0.129</v>
      </c>
      <c r="G7" s="103">
        <v>0.709</v>
      </c>
      <c r="H7" s="103">
        <v>1.026</v>
      </c>
      <c r="I7" s="103">
        <v>1.455</v>
      </c>
      <c r="J7" s="103">
        <v>1.825</v>
      </c>
      <c r="K7" s="103">
        <v>1.29</v>
      </c>
      <c r="L7" s="103">
        <v>0.711</v>
      </c>
      <c r="M7" s="103">
        <v>0.663</v>
      </c>
      <c r="N7" s="103">
        <v>0.213</v>
      </c>
      <c r="O7" s="103">
        <v>0.018</v>
      </c>
      <c r="P7" s="103">
        <v>0</v>
      </c>
      <c r="Q7" s="103">
        <v>0</v>
      </c>
      <c r="R7" s="103">
        <v>0</v>
      </c>
      <c r="S7" s="86">
        <f t="shared" si="0"/>
        <v>8.039000000000001</v>
      </c>
      <c r="U7" s="50">
        <f t="shared" si="1"/>
        <v>17</v>
      </c>
    </row>
    <row r="8" spans="1:21" ht="21" customHeight="1">
      <c r="A8" s="51">
        <v>6</v>
      </c>
      <c r="B8" s="102">
        <v>0</v>
      </c>
      <c r="C8" s="103">
        <v>0</v>
      </c>
      <c r="D8" s="103">
        <v>0</v>
      </c>
      <c r="E8" s="103">
        <v>0.001</v>
      </c>
      <c r="F8" s="103">
        <v>0.306</v>
      </c>
      <c r="G8" s="103">
        <v>0.755</v>
      </c>
      <c r="H8" s="103">
        <v>1.212</v>
      </c>
      <c r="I8" s="103">
        <v>1.241</v>
      </c>
      <c r="J8" s="103">
        <v>1.941</v>
      </c>
      <c r="K8" s="103">
        <v>1.914</v>
      </c>
      <c r="L8" s="103">
        <v>1.791</v>
      </c>
      <c r="M8" s="103">
        <v>1.188</v>
      </c>
      <c r="N8" s="103">
        <v>0.536</v>
      </c>
      <c r="O8" s="103">
        <v>0.024</v>
      </c>
      <c r="P8" s="103">
        <v>0</v>
      </c>
      <c r="Q8" s="103">
        <v>0</v>
      </c>
      <c r="R8" s="103">
        <v>0</v>
      </c>
      <c r="S8" s="86">
        <f t="shared" si="0"/>
        <v>10.908999999999999</v>
      </c>
      <c r="U8" s="50">
        <f t="shared" si="1"/>
        <v>17</v>
      </c>
    </row>
    <row r="9" spans="1:21" ht="21" customHeight="1">
      <c r="A9" s="51">
        <v>7</v>
      </c>
      <c r="B9" s="102">
        <v>0</v>
      </c>
      <c r="C9" s="103">
        <v>0</v>
      </c>
      <c r="D9" s="103">
        <v>0</v>
      </c>
      <c r="E9" s="103">
        <v>0</v>
      </c>
      <c r="F9" s="103">
        <v>0.285</v>
      </c>
      <c r="G9" s="103">
        <v>0.908</v>
      </c>
      <c r="H9" s="103">
        <v>1.39</v>
      </c>
      <c r="I9" s="103">
        <v>1.85</v>
      </c>
      <c r="J9" s="103">
        <v>2.062</v>
      </c>
      <c r="K9" s="103">
        <v>1.981</v>
      </c>
      <c r="L9" s="103">
        <v>1.833</v>
      </c>
      <c r="M9" s="103">
        <v>1.164</v>
      </c>
      <c r="N9" s="103">
        <v>0.522</v>
      </c>
      <c r="O9" s="103">
        <v>0.028</v>
      </c>
      <c r="P9" s="103">
        <v>0</v>
      </c>
      <c r="Q9" s="103">
        <v>0</v>
      </c>
      <c r="R9" s="103">
        <v>0</v>
      </c>
      <c r="S9" s="86">
        <f t="shared" si="0"/>
        <v>12.023</v>
      </c>
      <c r="U9" s="50">
        <f t="shared" si="1"/>
        <v>17</v>
      </c>
    </row>
    <row r="10" spans="1:21" ht="21" customHeight="1">
      <c r="A10" s="51">
        <v>8</v>
      </c>
      <c r="B10" s="102">
        <v>0</v>
      </c>
      <c r="C10" s="103">
        <v>0</v>
      </c>
      <c r="D10" s="103">
        <v>0</v>
      </c>
      <c r="E10" s="103">
        <v>0</v>
      </c>
      <c r="F10" s="103">
        <v>0.04</v>
      </c>
      <c r="G10" s="103">
        <v>0.354</v>
      </c>
      <c r="H10" s="103">
        <v>0.642</v>
      </c>
      <c r="I10" s="103">
        <v>0.79</v>
      </c>
      <c r="J10" s="103">
        <v>0.685</v>
      </c>
      <c r="K10" s="103">
        <v>0.476</v>
      </c>
      <c r="L10" s="103">
        <v>0.734</v>
      </c>
      <c r="M10" s="103">
        <v>0.256</v>
      </c>
      <c r="N10" s="103">
        <v>0.023</v>
      </c>
      <c r="O10" s="103">
        <v>0</v>
      </c>
      <c r="P10" s="103">
        <v>0</v>
      </c>
      <c r="Q10" s="103">
        <v>0</v>
      </c>
      <c r="R10" s="103">
        <v>0</v>
      </c>
      <c r="S10" s="86">
        <f t="shared" si="0"/>
        <v>4</v>
      </c>
      <c r="U10" s="50">
        <f t="shared" si="1"/>
        <v>17</v>
      </c>
    </row>
    <row r="11" spans="1:21" ht="21" customHeight="1">
      <c r="A11" s="51">
        <v>9</v>
      </c>
      <c r="B11" s="102">
        <v>0</v>
      </c>
      <c r="C11" s="103">
        <v>0</v>
      </c>
      <c r="D11" s="103">
        <v>0</v>
      </c>
      <c r="E11" s="103">
        <v>0</v>
      </c>
      <c r="F11" s="103">
        <v>0.019</v>
      </c>
      <c r="G11" s="103">
        <v>0.093</v>
      </c>
      <c r="H11" s="103">
        <v>0.472</v>
      </c>
      <c r="I11" s="103">
        <v>0.368</v>
      </c>
      <c r="J11" s="103">
        <v>0.264</v>
      </c>
      <c r="K11" s="103">
        <v>0.516</v>
      </c>
      <c r="L11" s="103">
        <v>0.597</v>
      </c>
      <c r="M11" s="103">
        <v>0.434</v>
      </c>
      <c r="N11" s="103">
        <v>0.236</v>
      </c>
      <c r="O11" s="103">
        <v>0.034</v>
      </c>
      <c r="P11" s="103">
        <v>0</v>
      </c>
      <c r="Q11" s="103">
        <v>0</v>
      </c>
      <c r="R11" s="103">
        <v>0</v>
      </c>
      <c r="S11" s="86">
        <f t="shared" si="0"/>
        <v>3.0329999999999995</v>
      </c>
      <c r="U11" s="50">
        <f t="shared" si="1"/>
        <v>17</v>
      </c>
    </row>
    <row r="12" spans="1:21" ht="21" customHeight="1">
      <c r="A12" s="51">
        <v>10</v>
      </c>
      <c r="B12" s="102">
        <v>0</v>
      </c>
      <c r="C12" s="103">
        <v>0</v>
      </c>
      <c r="D12" s="103">
        <v>0</v>
      </c>
      <c r="E12" s="103">
        <v>0</v>
      </c>
      <c r="F12" s="103">
        <v>0.291</v>
      </c>
      <c r="G12" s="103">
        <v>0.924</v>
      </c>
      <c r="H12" s="103">
        <v>1.503</v>
      </c>
      <c r="I12" s="103">
        <v>1.883</v>
      </c>
      <c r="J12" s="103">
        <v>2.046</v>
      </c>
      <c r="K12" s="103">
        <v>1.985</v>
      </c>
      <c r="L12" s="103">
        <v>1.686</v>
      </c>
      <c r="M12" s="103">
        <v>1.176</v>
      </c>
      <c r="N12" s="103">
        <v>0.567</v>
      </c>
      <c r="O12" s="103">
        <v>0.034</v>
      </c>
      <c r="P12" s="103">
        <v>0</v>
      </c>
      <c r="Q12" s="103">
        <v>0</v>
      </c>
      <c r="R12" s="103">
        <v>0</v>
      </c>
      <c r="S12" s="86">
        <f t="shared" si="0"/>
        <v>12.095</v>
      </c>
      <c r="U12" s="50">
        <f t="shared" si="1"/>
        <v>17</v>
      </c>
    </row>
    <row r="13" spans="1:21" ht="21" customHeight="1">
      <c r="A13" s="52">
        <v>11</v>
      </c>
      <c r="B13" s="100">
        <v>0</v>
      </c>
      <c r="C13" s="101">
        <v>0</v>
      </c>
      <c r="D13" s="101">
        <v>0</v>
      </c>
      <c r="E13" s="101">
        <v>0</v>
      </c>
      <c r="F13" s="101">
        <v>0.28</v>
      </c>
      <c r="G13" s="101">
        <v>0.914</v>
      </c>
      <c r="H13" s="101">
        <v>1.5</v>
      </c>
      <c r="I13" s="101">
        <v>1.905</v>
      </c>
      <c r="J13" s="101">
        <v>2.083</v>
      </c>
      <c r="K13" s="101">
        <v>2.011</v>
      </c>
      <c r="L13" s="101">
        <v>1.754</v>
      </c>
      <c r="M13" s="101">
        <v>1.258</v>
      </c>
      <c r="N13" s="101">
        <v>0.633</v>
      </c>
      <c r="O13" s="101">
        <v>0.044</v>
      </c>
      <c r="P13" s="101">
        <v>0</v>
      </c>
      <c r="Q13" s="101">
        <v>0</v>
      </c>
      <c r="R13" s="101">
        <v>0</v>
      </c>
      <c r="S13" s="85">
        <f t="shared" si="0"/>
        <v>12.382000000000001</v>
      </c>
      <c r="U13" s="50">
        <f t="shared" si="1"/>
        <v>17</v>
      </c>
    </row>
    <row r="14" spans="1:21" ht="21" customHeight="1">
      <c r="A14" s="51">
        <v>12</v>
      </c>
      <c r="B14" s="102">
        <v>0</v>
      </c>
      <c r="C14" s="103">
        <v>0</v>
      </c>
      <c r="D14" s="103">
        <v>0</v>
      </c>
      <c r="E14" s="103">
        <v>0</v>
      </c>
      <c r="F14" s="103">
        <v>0.255</v>
      </c>
      <c r="G14" s="103">
        <v>0.914</v>
      </c>
      <c r="H14" s="103">
        <v>1.498</v>
      </c>
      <c r="I14" s="103">
        <v>1.859</v>
      </c>
      <c r="J14" s="103">
        <v>2.07</v>
      </c>
      <c r="K14" s="103">
        <v>1.026</v>
      </c>
      <c r="L14" s="103">
        <v>0.724</v>
      </c>
      <c r="M14" s="103">
        <v>0.365</v>
      </c>
      <c r="N14" s="103">
        <v>0.158</v>
      </c>
      <c r="O14" s="103">
        <v>0.034</v>
      </c>
      <c r="P14" s="103">
        <v>0</v>
      </c>
      <c r="Q14" s="103">
        <v>0</v>
      </c>
      <c r="R14" s="103">
        <v>0</v>
      </c>
      <c r="S14" s="86">
        <f t="shared" si="0"/>
        <v>8.903</v>
      </c>
      <c r="U14" s="50">
        <f t="shared" si="1"/>
        <v>17</v>
      </c>
    </row>
    <row r="15" spans="1:21" ht="21" customHeight="1">
      <c r="A15" s="51">
        <v>13</v>
      </c>
      <c r="B15" s="102">
        <v>0</v>
      </c>
      <c r="C15" s="103">
        <v>0</v>
      </c>
      <c r="D15" s="103">
        <v>0</v>
      </c>
      <c r="E15" s="103">
        <v>0</v>
      </c>
      <c r="F15" s="103">
        <v>0.296</v>
      </c>
      <c r="G15" s="103">
        <v>0.908</v>
      </c>
      <c r="H15" s="103">
        <v>1.489</v>
      </c>
      <c r="I15" s="103">
        <v>1.881</v>
      </c>
      <c r="J15" s="103">
        <v>2.042</v>
      </c>
      <c r="K15" s="103">
        <v>1.989</v>
      </c>
      <c r="L15" s="103">
        <v>1.713</v>
      </c>
      <c r="M15" s="103">
        <v>1.152</v>
      </c>
      <c r="N15" s="103">
        <v>0.613</v>
      </c>
      <c r="O15" s="103">
        <v>0.053</v>
      </c>
      <c r="P15" s="103">
        <v>0</v>
      </c>
      <c r="Q15" s="103">
        <v>0</v>
      </c>
      <c r="R15" s="103">
        <v>0</v>
      </c>
      <c r="S15" s="86">
        <f t="shared" si="0"/>
        <v>12.136000000000001</v>
      </c>
      <c r="U15" s="50">
        <f t="shared" si="1"/>
        <v>17</v>
      </c>
    </row>
    <row r="16" spans="1:21" ht="21" customHeight="1">
      <c r="A16" s="51">
        <v>14</v>
      </c>
      <c r="B16" s="102">
        <v>0</v>
      </c>
      <c r="C16" s="103">
        <v>0</v>
      </c>
      <c r="D16" s="103">
        <v>0</v>
      </c>
      <c r="E16" s="103">
        <v>0</v>
      </c>
      <c r="F16" s="103">
        <v>0.302</v>
      </c>
      <c r="G16" s="103">
        <v>0.951</v>
      </c>
      <c r="H16" s="103">
        <v>1.524</v>
      </c>
      <c r="I16" s="103">
        <v>1.971</v>
      </c>
      <c r="J16" s="103">
        <v>2.165</v>
      </c>
      <c r="K16" s="103">
        <v>2.064</v>
      </c>
      <c r="L16" s="103">
        <v>1.759</v>
      </c>
      <c r="M16" s="103">
        <v>1.271</v>
      </c>
      <c r="N16" s="103">
        <v>0.632</v>
      </c>
      <c r="O16" s="103">
        <v>0.056</v>
      </c>
      <c r="P16" s="103">
        <v>0</v>
      </c>
      <c r="Q16" s="103">
        <v>0</v>
      </c>
      <c r="R16" s="103">
        <v>0</v>
      </c>
      <c r="S16" s="86">
        <f t="shared" si="0"/>
        <v>12.695</v>
      </c>
      <c r="U16" s="50">
        <f t="shared" si="1"/>
        <v>17</v>
      </c>
    </row>
    <row r="17" spans="1:21" ht="21" customHeight="1">
      <c r="A17" s="51">
        <v>15</v>
      </c>
      <c r="B17" s="102">
        <v>0</v>
      </c>
      <c r="C17" s="103">
        <v>0</v>
      </c>
      <c r="D17" s="103">
        <v>0</v>
      </c>
      <c r="E17" s="103">
        <v>0</v>
      </c>
      <c r="F17" s="103">
        <v>0.273</v>
      </c>
      <c r="G17" s="103">
        <v>0.895</v>
      </c>
      <c r="H17" s="103">
        <v>1.367</v>
      </c>
      <c r="I17" s="103">
        <v>1.059</v>
      </c>
      <c r="J17" s="103">
        <v>1.707</v>
      </c>
      <c r="K17" s="103">
        <v>1.078</v>
      </c>
      <c r="L17" s="103">
        <v>1.011</v>
      </c>
      <c r="M17" s="103">
        <v>1.086</v>
      </c>
      <c r="N17" s="103">
        <v>0.608</v>
      </c>
      <c r="O17" s="103">
        <v>0.06</v>
      </c>
      <c r="P17" s="103">
        <v>0</v>
      </c>
      <c r="Q17" s="103">
        <v>0</v>
      </c>
      <c r="R17" s="103">
        <v>0</v>
      </c>
      <c r="S17" s="86">
        <f t="shared" si="0"/>
        <v>9.144000000000002</v>
      </c>
      <c r="U17" s="50">
        <f t="shared" si="1"/>
        <v>17</v>
      </c>
    </row>
    <row r="18" spans="1:21" ht="21" customHeight="1">
      <c r="A18" s="51">
        <v>16</v>
      </c>
      <c r="B18" s="102">
        <v>0</v>
      </c>
      <c r="C18" s="103">
        <v>0</v>
      </c>
      <c r="D18" s="103">
        <v>0</v>
      </c>
      <c r="E18" s="103">
        <v>0.001</v>
      </c>
      <c r="F18" s="103">
        <v>0.256</v>
      </c>
      <c r="G18" s="103">
        <v>0.76</v>
      </c>
      <c r="H18" s="103">
        <v>1.418</v>
      </c>
      <c r="I18" s="103">
        <v>1.787</v>
      </c>
      <c r="J18" s="103">
        <v>1.834</v>
      </c>
      <c r="K18" s="103">
        <v>1.249</v>
      </c>
      <c r="L18" s="103">
        <v>0.968</v>
      </c>
      <c r="M18" s="103">
        <v>0.957</v>
      </c>
      <c r="N18" s="103">
        <v>0.565</v>
      </c>
      <c r="O18" s="103">
        <v>0.048</v>
      </c>
      <c r="P18" s="103">
        <v>0</v>
      </c>
      <c r="Q18" s="103">
        <v>0</v>
      </c>
      <c r="R18" s="103">
        <v>0</v>
      </c>
      <c r="S18" s="86">
        <f t="shared" si="0"/>
        <v>9.843</v>
      </c>
      <c r="U18" s="50">
        <f t="shared" si="1"/>
        <v>17</v>
      </c>
    </row>
    <row r="19" spans="1:21" ht="21" customHeight="1">
      <c r="A19" s="51">
        <v>17</v>
      </c>
      <c r="B19" s="102">
        <v>0</v>
      </c>
      <c r="C19" s="103">
        <v>0</v>
      </c>
      <c r="D19" s="103">
        <v>0</v>
      </c>
      <c r="E19" s="103">
        <v>0</v>
      </c>
      <c r="F19" s="103">
        <v>0.04</v>
      </c>
      <c r="G19" s="103">
        <v>0.173</v>
      </c>
      <c r="H19" s="103">
        <v>0.262</v>
      </c>
      <c r="I19" s="103">
        <v>0.238</v>
      </c>
      <c r="J19" s="103">
        <v>0.155</v>
      </c>
      <c r="K19" s="103">
        <v>0.079</v>
      </c>
      <c r="L19" s="103">
        <v>0.054</v>
      </c>
      <c r="M19" s="103">
        <v>0.02</v>
      </c>
      <c r="N19" s="103">
        <v>0</v>
      </c>
      <c r="O19" s="103">
        <v>0</v>
      </c>
      <c r="P19" s="103">
        <v>0</v>
      </c>
      <c r="Q19" s="103">
        <v>0</v>
      </c>
      <c r="R19" s="103">
        <v>0</v>
      </c>
      <c r="S19" s="86">
        <f t="shared" si="0"/>
        <v>1.021</v>
      </c>
      <c r="U19" s="50">
        <f t="shared" si="1"/>
        <v>17</v>
      </c>
    </row>
    <row r="20" spans="1:21" ht="21" customHeight="1">
      <c r="A20" s="51">
        <v>18</v>
      </c>
      <c r="B20" s="102">
        <v>0</v>
      </c>
      <c r="C20" s="103">
        <v>0</v>
      </c>
      <c r="D20" s="103">
        <v>0</v>
      </c>
      <c r="E20" s="103">
        <v>0.006</v>
      </c>
      <c r="F20" s="103">
        <v>0.289</v>
      </c>
      <c r="G20" s="103">
        <v>0.881</v>
      </c>
      <c r="H20" s="103">
        <v>1.421</v>
      </c>
      <c r="I20" s="103">
        <v>1.813</v>
      </c>
      <c r="J20" s="103">
        <v>1.819</v>
      </c>
      <c r="K20" s="103">
        <v>1.816</v>
      </c>
      <c r="L20" s="103">
        <v>1.391</v>
      </c>
      <c r="M20" s="103">
        <v>0.913</v>
      </c>
      <c r="N20" s="103">
        <v>0.33</v>
      </c>
      <c r="O20" s="103">
        <v>0.045</v>
      </c>
      <c r="P20" s="103">
        <v>0</v>
      </c>
      <c r="Q20" s="103">
        <v>0</v>
      </c>
      <c r="R20" s="103">
        <v>0</v>
      </c>
      <c r="S20" s="86">
        <f aca="true" t="shared" si="2" ref="S20:S33">IF(U20=0,"",SUM(B20:R20))</f>
        <v>10.724</v>
      </c>
      <c r="U20" s="50">
        <f aca="true" t="shared" si="3" ref="U20:U33">COUNTA(B20:R20)</f>
        <v>17</v>
      </c>
    </row>
    <row r="21" spans="1:21" ht="21" customHeight="1">
      <c r="A21" s="51">
        <v>19</v>
      </c>
      <c r="B21" s="102">
        <v>0</v>
      </c>
      <c r="C21" s="103">
        <v>0</v>
      </c>
      <c r="D21" s="103">
        <v>0</v>
      </c>
      <c r="E21" s="103">
        <v>0</v>
      </c>
      <c r="F21" s="103">
        <v>0.259</v>
      </c>
      <c r="G21" s="103">
        <v>0.872</v>
      </c>
      <c r="H21" s="103">
        <v>1.265</v>
      </c>
      <c r="I21" s="103">
        <v>1.268</v>
      </c>
      <c r="J21" s="103">
        <v>1.719</v>
      </c>
      <c r="K21" s="103">
        <v>2.114</v>
      </c>
      <c r="L21" s="103">
        <v>1.652</v>
      </c>
      <c r="M21" s="103">
        <v>1.238</v>
      </c>
      <c r="N21" s="103">
        <v>0.645</v>
      </c>
      <c r="O21" s="103">
        <v>0.091</v>
      </c>
      <c r="P21" s="103">
        <v>0</v>
      </c>
      <c r="Q21" s="103">
        <v>0</v>
      </c>
      <c r="R21" s="103">
        <v>0</v>
      </c>
      <c r="S21" s="86">
        <f t="shared" si="2"/>
        <v>11.122999999999998</v>
      </c>
      <c r="U21" s="50">
        <f t="shared" si="3"/>
        <v>17</v>
      </c>
    </row>
    <row r="22" spans="1:21" ht="21" customHeight="1">
      <c r="A22" s="51">
        <v>20</v>
      </c>
      <c r="B22" s="102">
        <v>0</v>
      </c>
      <c r="C22" s="103">
        <v>0</v>
      </c>
      <c r="D22" s="103">
        <v>0</v>
      </c>
      <c r="E22" s="103">
        <v>0</v>
      </c>
      <c r="F22" s="103">
        <v>0.101</v>
      </c>
      <c r="G22" s="103">
        <v>0.317</v>
      </c>
      <c r="H22" s="103">
        <v>0.513</v>
      </c>
      <c r="I22" s="103">
        <v>0.667</v>
      </c>
      <c r="J22" s="103">
        <v>1.23</v>
      </c>
      <c r="K22" s="103">
        <v>0.711</v>
      </c>
      <c r="L22" s="103">
        <v>0.838</v>
      </c>
      <c r="M22" s="103">
        <v>0.911</v>
      </c>
      <c r="N22" s="103">
        <v>0.428</v>
      </c>
      <c r="O22" s="103">
        <v>0.079</v>
      </c>
      <c r="P22" s="103">
        <v>0</v>
      </c>
      <c r="Q22" s="103">
        <v>0</v>
      </c>
      <c r="R22" s="103">
        <v>0</v>
      </c>
      <c r="S22" s="86">
        <f t="shared" si="2"/>
        <v>5.795</v>
      </c>
      <c r="U22" s="50">
        <f t="shared" si="3"/>
        <v>17</v>
      </c>
    </row>
    <row r="23" spans="1:21" ht="21" customHeight="1">
      <c r="A23" s="52">
        <v>21</v>
      </c>
      <c r="B23" s="100">
        <v>0</v>
      </c>
      <c r="C23" s="101">
        <v>0</v>
      </c>
      <c r="D23" s="101">
        <v>0</v>
      </c>
      <c r="E23" s="101">
        <v>0</v>
      </c>
      <c r="F23" s="101">
        <v>0.28</v>
      </c>
      <c r="G23" s="101">
        <v>0.904</v>
      </c>
      <c r="H23" s="101">
        <v>1.497</v>
      </c>
      <c r="I23" s="101">
        <v>1.889</v>
      </c>
      <c r="J23" s="101">
        <v>2.075</v>
      </c>
      <c r="K23" s="101">
        <v>2.076</v>
      </c>
      <c r="L23" s="101">
        <v>0.92</v>
      </c>
      <c r="M23" s="101">
        <v>0.955</v>
      </c>
      <c r="N23" s="101">
        <v>0.579</v>
      </c>
      <c r="O23" s="101">
        <v>0.086</v>
      </c>
      <c r="P23" s="101">
        <v>0</v>
      </c>
      <c r="Q23" s="101">
        <v>0</v>
      </c>
      <c r="R23" s="101">
        <v>0</v>
      </c>
      <c r="S23" s="85">
        <f t="shared" si="2"/>
        <v>11.261000000000001</v>
      </c>
      <c r="U23" s="50">
        <f t="shared" si="3"/>
        <v>17</v>
      </c>
    </row>
    <row r="24" spans="1:21" ht="21" customHeight="1">
      <c r="A24" s="51">
        <v>22</v>
      </c>
      <c r="B24" s="102">
        <v>0</v>
      </c>
      <c r="C24" s="103">
        <v>0</v>
      </c>
      <c r="D24" s="103">
        <v>0</v>
      </c>
      <c r="E24" s="103">
        <v>0</v>
      </c>
      <c r="F24" s="103">
        <v>0.086</v>
      </c>
      <c r="G24" s="103">
        <v>0.212</v>
      </c>
      <c r="H24" s="103">
        <v>0.423</v>
      </c>
      <c r="I24" s="103">
        <v>0.268</v>
      </c>
      <c r="J24" s="103">
        <v>0.194</v>
      </c>
      <c r="K24" s="103">
        <v>0.177</v>
      </c>
      <c r="L24" s="103">
        <v>0.108</v>
      </c>
      <c r="M24" s="103">
        <v>0.092</v>
      </c>
      <c r="N24" s="103">
        <v>0.06</v>
      </c>
      <c r="O24" s="103">
        <v>0</v>
      </c>
      <c r="P24" s="103">
        <v>0</v>
      </c>
      <c r="Q24" s="103">
        <v>0</v>
      </c>
      <c r="R24" s="103">
        <v>0</v>
      </c>
      <c r="S24" s="86">
        <f t="shared" si="2"/>
        <v>1.6200000000000003</v>
      </c>
      <c r="U24" s="50">
        <f t="shared" si="3"/>
        <v>17</v>
      </c>
    </row>
    <row r="25" spans="1:21" ht="21" customHeight="1">
      <c r="A25" s="51">
        <v>23</v>
      </c>
      <c r="B25" s="102">
        <v>0</v>
      </c>
      <c r="C25" s="103">
        <v>0</v>
      </c>
      <c r="D25" s="103">
        <v>0</v>
      </c>
      <c r="E25" s="103">
        <v>0.002</v>
      </c>
      <c r="F25" s="103">
        <v>0.328</v>
      </c>
      <c r="G25" s="103">
        <v>0.971</v>
      </c>
      <c r="H25" s="103">
        <v>1.566</v>
      </c>
      <c r="I25" s="103">
        <v>1.786</v>
      </c>
      <c r="J25" s="103">
        <v>1.521</v>
      </c>
      <c r="K25" s="103">
        <v>1.979</v>
      </c>
      <c r="L25" s="103">
        <v>1.835</v>
      </c>
      <c r="M25" s="103">
        <v>1.319</v>
      </c>
      <c r="N25" s="103">
        <v>0.625</v>
      </c>
      <c r="O25" s="103">
        <v>0.113</v>
      </c>
      <c r="P25" s="103">
        <v>0</v>
      </c>
      <c r="Q25" s="103">
        <v>0</v>
      </c>
      <c r="R25" s="103">
        <v>0</v>
      </c>
      <c r="S25" s="86">
        <f t="shared" si="2"/>
        <v>12.044999999999998</v>
      </c>
      <c r="U25" s="50">
        <f t="shared" si="3"/>
        <v>17</v>
      </c>
    </row>
    <row r="26" spans="1:21" ht="21" customHeight="1">
      <c r="A26" s="51">
        <v>24</v>
      </c>
      <c r="B26" s="102">
        <v>0</v>
      </c>
      <c r="C26" s="103">
        <v>0</v>
      </c>
      <c r="D26" s="103">
        <v>0</v>
      </c>
      <c r="E26" s="103">
        <v>0</v>
      </c>
      <c r="F26" s="103">
        <v>0.359</v>
      </c>
      <c r="G26" s="103">
        <v>1.042</v>
      </c>
      <c r="H26" s="103">
        <v>1.647</v>
      </c>
      <c r="I26" s="103">
        <v>1.896</v>
      </c>
      <c r="J26" s="103">
        <v>2.275</v>
      </c>
      <c r="K26" s="103">
        <v>2.235</v>
      </c>
      <c r="L26" s="103">
        <v>1.711</v>
      </c>
      <c r="M26" s="103">
        <v>1.268</v>
      </c>
      <c r="N26" s="103">
        <v>0.714</v>
      </c>
      <c r="O26" s="103">
        <v>0.058</v>
      </c>
      <c r="P26" s="103">
        <v>0</v>
      </c>
      <c r="Q26" s="103">
        <v>0</v>
      </c>
      <c r="R26" s="103">
        <v>0</v>
      </c>
      <c r="S26" s="86">
        <f t="shared" si="2"/>
        <v>13.205</v>
      </c>
      <c r="U26" s="50">
        <f t="shared" si="3"/>
        <v>17</v>
      </c>
    </row>
    <row r="27" spans="1:21" ht="21" customHeight="1">
      <c r="A27" s="51">
        <v>25</v>
      </c>
      <c r="B27" s="102">
        <v>0</v>
      </c>
      <c r="C27" s="103">
        <v>0</v>
      </c>
      <c r="D27" s="103">
        <v>0</v>
      </c>
      <c r="E27" s="103">
        <v>0.004</v>
      </c>
      <c r="F27" s="103">
        <v>0.379</v>
      </c>
      <c r="G27" s="103">
        <v>1.045</v>
      </c>
      <c r="H27" s="103">
        <v>1.404</v>
      </c>
      <c r="I27" s="103">
        <v>1.561</v>
      </c>
      <c r="J27" s="103">
        <v>0.945</v>
      </c>
      <c r="K27" s="103">
        <v>1.979</v>
      </c>
      <c r="L27" s="103">
        <v>2.058</v>
      </c>
      <c r="M27" s="103">
        <v>1.415</v>
      </c>
      <c r="N27" s="103">
        <v>0.805</v>
      </c>
      <c r="O27" s="103">
        <v>0.14</v>
      </c>
      <c r="P27" s="103">
        <v>0</v>
      </c>
      <c r="Q27" s="103">
        <v>0</v>
      </c>
      <c r="R27" s="103">
        <v>0</v>
      </c>
      <c r="S27" s="86">
        <f t="shared" si="2"/>
        <v>11.735</v>
      </c>
      <c r="U27" s="50">
        <f t="shared" si="3"/>
        <v>17</v>
      </c>
    </row>
    <row r="28" spans="1:21" ht="21" customHeight="1">
      <c r="A28" s="51">
        <v>26</v>
      </c>
      <c r="B28" s="102">
        <v>0</v>
      </c>
      <c r="C28" s="103">
        <v>0</v>
      </c>
      <c r="D28" s="103">
        <v>0</v>
      </c>
      <c r="E28" s="103">
        <v>0.004</v>
      </c>
      <c r="F28" s="103">
        <v>0.36</v>
      </c>
      <c r="G28" s="103">
        <v>1.057</v>
      </c>
      <c r="H28" s="103">
        <v>1.496</v>
      </c>
      <c r="I28" s="103">
        <v>1.984</v>
      </c>
      <c r="J28" s="103">
        <v>2.048</v>
      </c>
      <c r="K28" s="103">
        <v>2.459</v>
      </c>
      <c r="L28" s="103">
        <v>1.411</v>
      </c>
      <c r="M28" s="103">
        <v>1.277</v>
      </c>
      <c r="N28" s="103">
        <v>0.887</v>
      </c>
      <c r="O28" s="103">
        <v>0.151</v>
      </c>
      <c r="P28" s="103">
        <v>0</v>
      </c>
      <c r="Q28" s="103">
        <v>0</v>
      </c>
      <c r="R28" s="103">
        <v>0</v>
      </c>
      <c r="S28" s="86">
        <f t="shared" si="2"/>
        <v>13.133999999999999</v>
      </c>
      <c r="U28" s="50">
        <f t="shared" si="3"/>
        <v>17</v>
      </c>
    </row>
    <row r="29" spans="1:21" ht="21" customHeight="1">
      <c r="A29" s="51">
        <v>27</v>
      </c>
      <c r="B29" s="102">
        <v>0</v>
      </c>
      <c r="C29" s="103">
        <v>0</v>
      </c>
      <c r="D29" s="103">
        <v>0</v>
      </c>
      <c r="E29" s="103">
        <v>0.006</v>
      </c>
      <c r="F29" s="103">
        <v>0.374</v>
      </c>
      <c r="G29" s="103">
        <v>1.047</v>
      </c>
      <c r="H29" s="103">
        <v>1.462</v>
      </c>
      <c r="I29" s="103">
        <v>2.059</v>
      </c>
      <c r="J29" s="103">
        <v>2.183</v>
      </c>
      <c r="K29" s="103">
        <v>1.965</v>
      </c>
      <c r="L29" s="103">
        <v>1.38</v>
      </c>
      <c r="M29" s="103">
        <v>1.574</v>
      </c>
      <c r="N29" s="103">
        <v>0.934</v>
      </c>
      <c r="O29" s="103">
        <v>0.168</v>
      </c>
      <c r="P29" s="103">
        <v>0</v>
      </c>
      <c r="Q29" s="103">
        <v>0</v>
      </c>
      <c r="R29" s="103">
        <v>0</v>
      </c>
      <c r="S29" s="86">
        <f t="shared" si="2"/>
        <v>13.151999999999997</v>
      </c>
      <c r="U29" s="50">
        <f t="shared" si="3"/>
        <v>17</v>
      </c>
    </row>
    <row r="30" spans="1:21" ht="21" customHeight="1">
      <c r="A30" s="51">
        <v>28</v>
      </c>
      <c r="B30" s="102">
        <v>0</v>
      </c>
      <c r="C30" s="103">
        <v>0</v>
      </c>
      <c r="D30" s="103">
        <v>0</v>
      </c>
      <c r="E30" s="103">
        <v>0.012</v>
      </c>
      <c r="F30" s="103">
        <v>0.36</v>
      </c>
      <c r="G30" s="103">
        <v>1.089</v>
      </c>
      <c r="H30" s="103">
        <v>1.233</v>
      </c>
      <c r="I30" s="103">
        <v>1.572</v>
      </c>
      <c r="J30" s="103">
        <v>0.922</v>
      </c>
      <c r="K30" s="103">
        <v>0.429</v>
      </c>
      <c r="L30" s="103">
        <v>0.19</v>
      </c>
      <c r="M30" s="103">
        <v>0.203</v>
      </c>
      <c r="N30" s="103">
        <v>0.136</v>
      </c>
      <c r="O30" s="103">
        <v>0.041</v>
      </c>
      <c r="P30" s="103">
        <v>0</v>
      </c>
      <c r="Q30" s="103">
        <v>0</v>
      </c>
      <c r="R30" s="103">
        <v>0</v>
      </c>
      <c r="S30" s="86">
        <f t="shared" si="2"/>
        <v>6.187000000000001</v>
      </c>
      <c r="U30" s="50">
        <f t="shared" si="3"/>
        <v>17</v>
      </c>
    </row>
    <row r="31" spans="1:21" ht="21" customHeight="1">
      <c r="A31" s="51">
        <v>29</v>
      </c>
      <c r="B31" s="102">
        <v>0</v>
      </c>
      <c r="C31" s="103">
        <v>0</v>
      </c>
      <c r="D31" s="103">
        <v>0</v>
      </c>
      <c r="E31" s="103">
        <v>0.007</v>
      </c>
      <c r="F31" s="103">
        <v>0.263</v>
      </c>
      <c r="G31" s="103">
        <v>1.002</v>
      </c>
      <c r="H31" s="103">
        <v>1.632</v>
      </c>
      <c r="I31" s="103">
        <v>2.047</v>
      </c>
      <c r="J31" s="103">
        <v>2.227</v>
      </c>
      <c r="K31" s="103">
        <v>2.2</v>
      </c>
      <c r="L31" s="103">
        <v>1.227</v>
      </c>
      <c r="M31" s="103">
        <v>0.423</v>
      </c>
      <c r="N31" s="103">
        <v>0.264</v>
      </c>
      <c r="O31" s="103">
        <v>0.129</v>
      </c>
      <c r="P31" s="103">
        <v>0</v>
      </c>
      <c r="Q31" s="103">
        <v>0</v>
      </c>
      <c r="R31" s="103">
        <v>0</v>
      </c>
      <c r="S31" s="86">
        <f t="shared" si="2"/>
        <v>11.421</v>
      </c>
      <c r="U31" s="50">
        <f t="shared" si="3"/>
        <v>17</v>
      </c>
    </row>
    <row r="32" spans="1:21" ht="21" customHeight="1">
      <c r="A32" s="51">
        <v>30</v>
      </c>
      <c r="B32" s="102">
        <v>0</v>
      </c>
      <c r="C32" s="103">
        <v>0</v>
      </c>
      <c r="D32" s="103">
        <v>0</v>
      </c>
      <c r="E32" s="103">
        <v>0.005</v>
      </c>
      <c r="F32" s="103">
        <v>0.401</v>
      </c>
      <c r="G32" s="103">
        <v>1.07</v>
      </c>
      <c r="H32" s="103">
        <v>1.704</v>
      </c>
      <c r="I32" s="103">
        <v>2.156</v>
      </c>
      <c r="J32" s="103">
        <v>2.367</v>
      </c>
      <c r="K32" s="103">
        <v>2.337</v>
      </c>
      <c r="L32" s="103">
        <v>1.517</v>
      </c>
      <c r="M32" s="103">
        <v>1.055</v>
      </c>
      <c r="N32" s="103">
        <v>0.869</v>
      </c>
      <c r="O32" s="103">
        <v>0.185</v>
      </c>
      <c r="P32" s="103">
        <v>0</v>
      </c>
      <c r="Q32" s="103">
        <v>0</v>
      </c>
      <c r="R32" s="103">
        <v>0</v>
      </c>
      <c r="S32" s="86">
        <f t="shared" si="2"/>
        <v>13.666</v>
      </c>
      <c r="U32" s="50">
        <f t="shared" si="3"/>
        <v>17</v>
      </c>
    </row>
    <row r="33" spans="1:21" ht="21" customHeight="1">
      <c r="A33" s="51">
        <v>31</v>
      </c>
      <c r="B33" s="102">
        <v>0</v>
      </c>
      <c r="C33" s="103">
        <v>0</v>
      </c>
      <c r="D33" s="103">
        <v>0</v>
      </c>
      <c r="E33" s="103">
        <v>0.01</v>
      </c>
      <c r="F33" s="103">
        <v>0.375</v>
      </c>
      <c r="G33" s="103">
        <v>1.059</v>
      </c>
      <c r="H33" s="103">
        <v>1.682</v>
      </c>
      <c r="I33" s="103">
        <v>2.1</v>
      </c>
      <c r="J33" s="103">
        <v>2.286</v>
      </c>
      <c r="K33" s="103">
        <v>2.254</v>
      </c>
      <c r="L33" s="103">
        <v>1.965</v>
      </c>
      <c r="M33" s="103">
        <v>1.473</v>
      </c>
      <c r="N33" s="103">
        <v>0.685</v>
      </c>
      <c r="O33" s="103">
        <v>0.159</v>
      </c>
      <c r="P33" s="103">
        <v>0</v>
      </c>
      <c r="Q33" s="103">
        <v>0</v>
      </c>
      <c r="R33" s="103">
        <v>0</v>
      </c>
      <c r="S33" s="86">
        <f t="shared" si="2"/>
        <v>14.048000000000002</v>
      </c>
      <c r="U33" s="50">
        <f t="shared" si="3"/>
        <v>17</v>
      </c>
    </row>
    <row r="34" spans="1:19" ht="21" customHeight="1">
      <c r="A34" s="53" t="s">
        <v>6</v>
      </c>
      <c r="B34" s="90">
        <f aca="true" t="shared" si="4" ref="B34:Q34">IF(B37=0,"",SUM(B3:B33))</f>
        <v>0</v>
      </c>
      <c r="C34" s="91">
        <f t="shared" si="4"/>
        <v>0</v>
      </c>
      <c r="D34" s="91">
        <f t="shared" si="4"/>
        <v>0</v>
      </c>
      <c r="E34" s="91">
        <f t="shared" si="4"/>
        <v>0.060000000000000005</v>
      </c>
      <c r="F34" s="91">
        <f t="shared" si="4"/>
        <v>8.123000000000001</v>
      </c>
      <c r="G34" s="91">
        <f t="shared" si="4"/>
        <v>25.438000000000002</v>
      </c>
      <c r="H34" s="91">
        <f t="shared" si="4"/>
        <v>40.071</v>
      </c>
      <c r="I34" s="91">
        <f t="shared" si="4"/>
        <v>48.489000000000004</v>
      </c>
      <c r="J34" s="91">
        <f t="shared" si="4"/>
        <v>51.568999999999996</v>
      </c>
      <c r="K34" s="91">
        <f t="shared" si="4"/>
        <v>49.32700000000001</v>
      </c>
      <c r="L34" s="91">
        <f t="shared" si="4"/>
        <v>39.75300000000001</v>
      </c>
      <c r="M34" s="91">
        <f t="shared" si="4"/>
        <v>29.314999999999994</v>
      </c>
      <c r="N34" s="91">
        <f t="shared" si="4"/>
        <v>15.269</v>
      </c>
      <c r="O34" s="91">
        <f t="shared" si="4"/>
        <v>1.957</v>
      </c>
      <c r="P34" s="91">
        <f t="shared" si="4"/>
        <v>0</v>
      </c>
      <c r="Q34" s="91">
        <f t="shared" si="4"/>
        <v>0</v>
      </c>
      <c r="R34" s="91">
        <f>IF(R37=0,"",SUM(R3:R33))</f>
        <v>0</v>
      </c>
      <c r="S34" s="87">
        <f>SUM(B3:R33)</f>
        <v>309.3710000000001</v>
      </c>
    </row>
    <row r="35" spans="1:19" ht="21" customHeight="1">
      <c r="A35" s="58" t="s">
        <v>7</v>
      </c>
      <c r="B35" s="59">
        <f aca="true" t="shared" si="5" ref="B35:Q35">IF(B37=0,"",AVERAGE(B3:B33))</f>
        <v>0</v>
      </c>
      <c r="C35" s="60">
        <f t="shared" si="5"/>
        <v>0</v>
      </c>
      <c r="D35" s="60">
        <f t="shared" si="5"/>
        <v>0</v>
      </c>
      <c r="E35" s="60">
        <f t="shared" si="5"/>
        <v>0.0019354838709677422</v>
      </c>
      <c r="F35" s="60">
        <f t="shared" si="5"/>
        <v>0.2620322580645162</v>
      </c>
      <c r="G35" s="60">
        <f t="shared" si="5"/>
        <v>0.8205806451612904</v>
      </c>
      <c r="H35" s="60">
        <f t="shared" si="5"/>
        <v>1.2926129032258065</v>
      </c>
      <c r="I35" s="60">
        <f t="shared" si="5"/>
        <v>1.5641612903225808</v>
      </c>
      <c r="J35" s="60">
        <f t="shared" si="5"/>
        <v>1.663516129032258</v>
      </c>
      <c r="K35" s="60">
        <f t="shared" si="5"/>
        <v>1.5911935483870971</v>
      </c>
      <c r="L35" s="60">
        <f t="shared" si="5"/>
        <v>1.2823548387096777</v>
      </c>
      <c r="M35" s="60">
        <f t="shared" si="5"/>
        <v>0.9456451612903224</v>
      </c>
      <c r="N35" s="60">
        <f t="shared" si="5"/>
        <v>0.4925483870967742</v>
      </c>
      <c r="O35" s="60">
        <f t="shared" si="5"/>
        <v>0.06312903225806452</v>
      </c>
      <c r="P35" s="60">
        <f t="shared" si="5"/>
        <v>0</v>
      </c>
      <c r="Q35" s="60">
        <f t="shared" si="5"/>
        <v>0</v>
      </c>
      <c r="R35" s="60">
        <f>IF(R37=0,"",AVERAGE(R3:R33))</f>
        <v>0</v>
      </c>
      <c r="S35" s="88">
        <f>AVERAGE(S3:S33)</f>
        <v>9.979709677419354</v>
      </c>
    </row>
    <row r="36" spans="1:19" ht="21" customHeight="1">
      <c r="A36" s="58" t="s">
        <v>8</v>
      </c>
      <c r="B36" s="59">
        <f aca="true" t="shared" si="6" ref="B36:Q36">IF(B37=0,"",MAX(B3:B33))</f>
        <v>0</v>
      </c>
      <c r="C36" s="60">
        <f t="shared" si="6"/>
        <v>0</v>
      </c>
      <c r="D36" s="60">
        <f t="shared" si="6"/>
        <v>0</v>
      </c>
      <c r="E36" s="60">
        <f t="shared" si="6"/>
        <v>0.012</v>
      </c>
      <c r="F36" s="60">
        <f t="shared" si="6"/>
        <v>0.401</v>
      </c>
      <c r="G36" s="60">
        <f t="shared" si="6"/>
        <v>1.089</v>
      </c>
      <c r="H36" s="60">
        <f t="shared" si="6"/>
        <v>1.704</v>
      </c>
      <c r="I36" s="60">
        <f t="shared" si="6"/>
        <v>2.156</v>
      </c>
      <c r="J36" s="60">
        <f t="shared" si="6"/>
        <v>2.367</v>
      </c>
      <c r="K36" s="60">
        <f t="shared" si="6"/>
        <v>2.459</v>
      </c>
      <c r="L36" s="60">
        <f t="shared" si="6"/>
        <v>2.058</v>
      </c>
      <c r="M36" s="60">
        <f t="shared" si="6"/>
        <v>1.574</v>
      </c>
      <c r="N36" s="60">
        <f t="shared" si="6"/>
        <v>0.934</v>
      </c>
      <c r="O36" s="60">
        <f t="shared" si="6"/>
        <v>0.185</v>
      </c>
      <c r="P36" s="60">
        <f t="shared" si="6"/>
        <v>0</v>
      </c>
      <c r="Q36" s="60">
        <f t="shared" si="6"/>
        <v>0</v>
      </c>
      <c r="R36" s="60">
        <f>IF(R37=0,"",MAX(R3:R33))</f>
        <v>0</v>
      </c>
      <c r="S36" s="88">
        <f>MAX(S3:S33)</f>
        <v>14.048000000000002</v>
      </c>
    </row>
    <row r="37" spans="1:19" ht="21" customHeight="1">
      <c r="A37" s="61" t="s">
        <v>9</v>
      </c>
      <c r="B37" s="62">
        <f>COUNT(B3:B33)</f>
        <v>31</v>
      </c>
      <c r="C37" s="63">
        <f aca="true" t="shared" si="7" ref="C37:R37">COUNT(C3:C33)</f>
        <v>31</v>
      </c>
      <c r="D37" s="63">
        <f t="shared" si="7"/>
        <v>31</v>
      </c>
      <c r="E37" s="63">
        <f t="shared" si="7"/>
        <v>31</v>
      </c>
      <c r="F37" s="63">
        <f t="shared" si="7"/>
        <v>31</v>
      </c>
      <c r="G37" s="63">
        <f t="shared" si="7"/>
        <v>31</v>
      </c>
      <c r="H37" s="63">
        <f t="shared" si="7"/>
        <v>31</v>
      </c>
      <c r="I37" s="63">
        <f t="shared" si="7"/>
        <v>31</v>
      </c>
      <c r="J37" s="63">
        <f t="shared" si="7"/>
        <v>31</v>
      </c>
      <c r="K37" s="63">
        <f t="shared" si="7"/>
        <v>31</v>
      </c>
      <c r="L37" s="63">
        <f t="shared" si="7"/>
        <v>31</v>
      </c>
      <c r="M37" s="63">
        <f t="shared" si="7"/>
        <v>31</v>
      </c>
      <c r="N37" s="63">
        <f t="shared" si="7"/>
        <v>31</v>
      </c>
      <c r="O37" s="63">
        <f t="shared" si="7"/>
        <v>31</v>
      </c>
      <c r="P37" s="63">
        <f t="shared" si="7"/>
        <v>31</v>
      </c>
      <c r="Q37" s="63">
        <f t="shared" si="7"/>
        <v>31</v>
      </c>
      <c r="R37" s="63">
        <f t="shared" si="7"/>
        <v>31</v>
      </c>
      <c r="S37" s="89">
        <f>COUNT(S3:S33)</f>
        <v>31</v>
      </c>
    </row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44" customWidth="1"/>
    <col min="2" max="18" width="4.75390625" style="44" customWidth="1"/>
    <col min="19" max="19" width="6.25390625" style="44" customWidth="1"/>
    <col min="20" max="20" width="2.75390625" style="44" customWidth="1"/>
    <col min="21" max="16384" width="6.75390625" style="44" customWidth="1"/>
  </cols>
  <sheetData>
    <row r="1" spans="2:19" ht="30" customHeight="1">
      <c r="B1" s="83" t="s">
        <v>0</v>
      </c>
      <c r="C1" s="43"/>
      <c r="D1" s="43"/>
      <c r="E1" s="43"/>
      <c r="F1" s="43"/>
      <c r="G1" s="43"/>
      <c r="H1" s="43"/>
      <c r="I1" s="43"/>
      <c r="J1" s="43"/>
      <c r="K1" s="43"/>
      <c r="O1" s="94"/>
      <c r="P1" s="94">
        <f>'1月'!P1</f>
        <v>2018</v>
      </c>
      <c r="Q1" s="44" t="s">
        <v>1</v>
      </c>
      <c r="R1" s="92">
        <v>10</v>
      </c>
      <c r="S1" s="44" t="s">
        <v>2</v>
      </c>
    </row>
    <row r="2" spans="1:21" ht="21" customHeight="1">
      <c r="A2" s="49" t="s">
        <v>3</v>
      </c>
      <c r="B2" s="47">
        <v>4</v>
      </c>
      <c r="C2" s="48">
        <v>5</v>
      </c>
      <c r="D2" s="48">
        <v>6</v>
      </c>
      <c r="E2" s="48">
        <v>7</v>
      </c>
      <c r="F2" s="48">
        <v>8</v>
      </c>
      <c r="G2" s="48">
        <v>9</v>
      </c>
      <c r="H2" s="48">
        <v>10</v>
      </c>
      <c r="I2" s="48">
        <v>11</v>
      </c>
      <c r="J2" s="48">
        <v>12</v>
      </c>
      <c r="K2" s="48">
        <v>13</v>
      </c>
      <c r="L2" s="48">
        <v>14</v>
      </c>
      <c r="M2" s="48">
        <v>15</v>
      </c>
      <c r="N2" s="48">
        <v>16</v>
      </c>
      <c r="O2" s="48">
        <v>17</v>
      </c>
      <c r="P2" s="48">
        <v>18</v>
      </c>
      <c r="Q2" s="48">
        <v>19</v>
      </c>
      <c r="R2" s="48">
        <v>20</v>
      </c>
      <c r="S2" s="84" t="s">
        <v>4</v>
      </c>
      <c r="U2" s="44" t="s">
        <v>5</v>
      </c>
    </row>
    <row r="3" spans="1:21" ht="21" customHeight="1">
      <c r="A3" s="49">
        <v>1</v>
      </c>
      <c r="B3" s="100">
        <v>0</v>
      </c>
      <c r="C3" s="101">
        <v>0</v>
      </c>
      <c r="D3" s="101">
        <v>0.006</v>
      </c>
      <c r="E3" s="101">
        <v>0.302</v>
      </c>
      <c r="F3" s="101">
        <v>1.262</v>
      </c>
      <c r="G3" s="101">
        <v>1.897</v>
      </c>
      <c r="H3" s="101">
        <v>2.442</v>
      </c>
      <c r="I3" s="101">
        <v>2.784</v>
      </c>
      <c r="J3" s="101">
        <v>2.837</v>
      </c>
      <c r="K3" s="101">
        <v>2.666</v>
      </c>
      <c r="L3" s="101">
        <v>2.291</v>
      </c>
      <c r="M3" s="101">
        <v>1.434</v>
      </c>
      <c r="N3" s="101">
        <v>0.916</v>
      </c>
      <c r="O3" s="101">
        <v>0.137</v>
      </c>
      <c r="P3" s="101">
        <v>0</v>
      </c>
      <c r="Q3" s="101">
        <v>0</v>
      </c>
      <c r="R3" s="101">
        <v>0</v>
      </c>
      <c r="S3" s="85">
        <f>IF(U3=0,"",SUM(B3:R3))</f>
        <v>18.974000000000004</v>
      </c>
      <c r="U3" s="44">
        <f>COUNTA(B3:R3)</f>
        <v>17</v>
      </c>
    </row>
    <row r="4" spans="1:21" ht="21" customHeight="1">
      <c r="A4" s="64">
        <v>2</v>
      </c>
      <c r="B4" s="102">
        <v>0</v>
      </c>
      <c r="C4" s="103">
        <v>0</v>
      </c>
      <c r="D4" s="103">
        <v>0.013</v>
      </c>
      <c r="E4" s="103">
        <v>0.455</v>
      </c>
      <c r="F4" s="103">
        <v>1.235</v>
      </c>
      <c r="G4" s="103">
        <v>1.924</v>
      </c>
      <c r="H4" s="103">
        <v>2.476</v>
      </c>
      <c r="I4" s="103">
        <v>2.81</v>
      </c>
      <c r="J4" s="103">
        <v>2.842</v>
      </c>
      <c r="K4" s="103">
        <v>2.643</v>
      </c>
      <c r="L4" s="103">
        <v>2.19</v>
      </c>
      <c r="M4" s="103">
        <v>1.771</v>
      </c>
      <c r="N4" s="103">
        <v>1.066</v>
      </c>
      <c r="O4" s="103">
        <v>0.345</v>
      </c>
      <c r="P4" s="103">
        <v>0.003</v>
      </c>
      <c r="Q4" s="103">
        <v>0</v>
      </c>
      <c r="R4" s="103">
        <v>0</v>
      </c>
      <c r="S4" s="86">
        <f aca="true" t="shared" si="0" ref="S4:S19">IF(U4=0,"",SUM(B4:R4))</f>
        <v>19.773</v>
      </c>
      <c r="U4" s="44">
        <f aca="true" t="shared" si="1" ref="U4:U19">COUNTA(B4:R4)</f>
        <v>17</v>
      </c>
    </row>
    <row r="5" spans="1:21" ht="21" customHeight="1">
      <c r="A5" s="64">
        <v>3</v>
      </c>
      <c r="B5" s="102">
        <v>0</v>
      </c>
      <c r="C5" s="103">
        <v>0</v>
      </c>
      <c r="D5" s="103">
        <v>0.004</v>
      </c>
      <c r="E5" s="103">
        <v>0.277</v>
      </c>
      <c r="F5" s="103">
        <v>0.613</v>
      </c>
      <c r="G5" s="103">
        <v>1.395</v>
      </c>
      <c r="H5" s="103">
        <v>1.097</v>
      </c>
      <c r="I5" s="103">
        <v>1.098</v>
      </c>
      <c r="J5" s="103">
        <v>2.48</v>
      </c>
      <c r="K5" s="103">
        <v>2.287</v>
      </c>
      <c r="L5" s="103">
        <v>1.604</v>
      </c>
      <c r="M5" s="103">
        <v>0.976</v>
      </c>
      <c r="N5" s="103">
        <v>0.997</v>
      </c>
      <c r="O5" s="103">
        <v>0.291</v>
      </c>
      <c r="P5" s="103">
        <v>0.003</v>
      </c>
      <c r="Q5" s="103">
        <v>0</v>
      </c>
      <c r="R5" s="103">
        <v>0</v>
      </c>
      <c r="S5" s="86">
        <f t="shared" si="0"/>
        <v>13.122</v>
      </c>
      <c r="U5" s="44">
        <f t="shared" si="1"/>
        <v>17</v>
      </c>
    </row>
    <row r="6" spans="1:21" ht="21" customHeight="1">
      <c r="A6" s="64">
        <v>4</v>
      </c>
      <c r="B6" s="102">
        <v>0</v>
      </c>
      <c r="C6" s="103">
        <v>0</v>
      </c>
      <c r="D6" s="103">
        <v>0.009</v>
      </c>
      <c r="E6" s="103">
        <v>0.281</v>
      </c>
      <c r="F6" s="103">
        <v>0.917</v>
      </c>
      <c r="G6" s="103">
        <v>1.059</v>
      </c>
      <c r="H6" s="103">
        <v>1.396</v>
      </c>
      <c r="I6" s="103">
        <v>1.46</v>
      </c>
      <c r="J6" s="103">
        <v>2.015</v>
      </c>
      <c r="K6" s="103">
        <v>0.846</v>
      </c>
      <c r="L6" s="103">
        <v>0.555</v>
      </c>
      <c r="M6" s="103">
        <v>0.594</v>
      </c>
      <c r="N6" s="103">
        <v>0.377</v>
      </c>
      <c r="O6" s="103">
        <v>0.098</v>
      </c>
      <c r="P6" s="103">
        <v>0</v>
      </c>
      <c r="Q6" s="103">
        <v>0</v>
      </c>
      <c r="R6" s="103">
        <v>0</v>
      </c>
      <c r="S6" s="86">
        <f t="shared" si="0"/>
        <v>9.607000000000001</v>
      </c>
      <c r="U6" s="44">
        <f t="shared" si="1"/>
        <v>17</v>
      </c>
    </row>
    <row r="7" spans="1:21" ht="21" customHeight="1">
      <c r="A7" s="64">
        <v>5</v>
      </c>
      <c r="B7" s="102">
        <v>0</v>
      </c>
      <c r="C7" s="103">
        <v>0</v>
      </c>
      <c r="D7" s="103">
        <v>0</v>
      </c>
      <c r="E7" s="103">
        <v>0.048</v>
      </c>
      <c r="F7" s="103">
        <v>0.301</v>
      </c>
      <c r="G7" s="103">
        <v>0.398</v>
      </c>
      <c r="H7" s="103">
        <v>0.608</v>
      </c>
      <c r="I7" s="103">
        <v>0.794</v>
      </c>
      <c r="J7" s="103">
        <v>0.738</v>
      </c>
      <c r="K7" s="103">
        <v>0.645</v>
      </c>
      <c r="L7" s="103">
        <v>1.014</v>
      </c>
      <c r="M7" s="103">
        <v>0.853</v>
      </c>
      <c r="N7" s="103">
        <v>0.595</v>
      </c>
      <c r="O7" s="103">
        <v>0.055</v>
      </c>
      <c r="P7" s="103">
        <v>0</v>
      </c>
      <c r="Q7" s="103">
        <v>0</v>
      </c>
      <c r="R7" s="103">
        <v>0</v>
      </c>
      <c r="S7" s="86">
        <f t="shared" si="0"/>
        <v>6.0489999999999995</v>
      </c>
      <c r="U7" s="44">
        <f t="shared" si="1"/>
        <v>17</v>
      </c>
    </row>
    <row r="8" spans="1:21" ht="21" customHeight="1">
      <c r="A8" s="64">
        <v>6</v>
      </c>
      <c r="B8" s="102">
        <v>0</v>
      </c>
      <c r="C8" s="103">
        <v>0</v>
      </c>
      <c r="D8" s="103">
        <v>0.006</v>
      </c>
      <c r="E8" s="103">
        <v>0.355</v>
      </c>
      <c r="F8" s="103">
        <v>1.123</v>
      </c>
      <c r="G8" s="103">
        <v>1.814</v>
      </c>
      <c r="H8" s="103">
        <v>2.098</v>
      </c>
      <c r="I8" s="103">
        <v>2.113</v>
      </c>
      <c r="J8" s="103">
        <v>1.838</v>
      </c>
      <c r="K8" s="103">
        <v>2.067</v>
      </c>
      <c r="L8" s="103">
        <v>1.271</v>
      </c>
      <c r="M8" s="103">
        <v>1.008</v>
      </c>
      <c r="N8" s="103">
        <v>0.844</v>
      </c>
      <c r="O8" s="103">
        <v>0.27</v>
      </c>
      <c r="P8" s="103">
        <v>0</v>
      </c>
      <c r="Q8" s="103">
        <v>0</v>
      </c>
      <c r="R8" s="103">
        <v>0</v>
      </c>
      <c r="S8" s="86">
        <f t="shared" si="0"/>
        <v>14.807</v>
      </c>
      <c r="U8" s="44">
        <f t="shared" si="1"/>
        <v>17</v>
      </c>
    </row>
    <row r="9" spans="1:21" ht="21" customHeight="1">
      <c r="A9" s="64">
        <v>7</v>
      </c>
      <c r="B9" s="102">
        <v>0</v>
      </c>
      <c r="C9" s="103">
        <v>0</v>
      </c>
      <c r="D9" s="103">
        <v>0.012</v>
      </c>
      <c r="E9" s="103">
        <v>0.378</v>
      </c>
      <c r="F9" s="103">
        <v>1.071</v>
      </c>
      <c r="G9" s="103">
        <v>1.76</v>
      </c>
      <c r="H9" s="103">
        <v>2.29</v>
      </c>
      <c r="I9" s="103">
        <v>2.625</v>
      </c>
      <c r="J9" s="103">
        <v>2.757</v>
      </c>
      <c r="K9" s="103">
        <v>2.637</v>
      </c>
      <c r="L9" s="103">
        <v>2.271</v>
      </c>
      <c r="M9" s="103">
        <v>1.717</v>
      </c>
      <c r="N9" s="103">
        <v>1.029</v>
      </c>
      <c r="O9" s="103">
        <v>0.295</v>
      </c>
      <c r="P9" s="103">
        <v>0</v>
      </c>
      <c r="Q9" s="103">
        <v>0</v>
      </c>
      <c r="R9" s="103">
        <v>0</v>
      </c>
      <c r="S9" s="86">
        <f t="shared" si="0"/>
        <v>18.842</v>
      </c>
      <c r="U9" s="44">
        <f t="shared" si="1"/>
        <v>17</v>
      </c>
    </row>
    <row r="10" spans="1:21" ht="21" customHeight="1">
      <c r="A10" s="64">
        <v>8</v>
      </c>
      <c r="B10" s="102">
        <v>0</v>
      </c>
      <c r="C10" s="103">
        <v>0</v>
      </c>
      <c r="D10" s="103">
        <v>0</v>
      </c>
      <c r="E10" s="103">
        <v>0.061</v>
      </c>
      <c r="F10" s="103">
        <v>0.222</v>
      </c>
      <c r="G10" s="103">
        <v>0.402</v>
      </c>
      <c r="H10" s="103">
        <v>0.756</v>
      </c>
      <c r="I10" s="103">
        <v>0.943</v>
      </c>
      <c r="J10" s="103">
        <v>0.521</v>
      </c>
      <c r="K10" s="103">
        <v>0.88</v>
      </c>
      <c r="L10" s="103">
        <v>1.104</v>
      </c>
      <c r="M10" s="103">
        <v>0.817</v>
      </c>
      <c r="N10" s="103">
        <v>0.44</v>
      </c>
      <c r="O10" s="103">
        <v>0.09</v>
      </c>
      <c r="P10" s="103">
        <v>0</v>
      </c>
      <c r="Q10" s="103">
        <v>0</v>
      </c>
      <c r="R10" s="103">
        <v>0</v>
      </c>
      <c r="S10" s="86">
        <f t="shared" si="0"/>
        <v>6.236</v>
      </c>
      <c r="U10" s="44">
        <f t="shared" si="1"/>
        <v>17</v>
      </c>
    </row>
    <row r="11" spans="1:21" ht="21" customHeight="1">
      <c r="A11" s="64">
        <v>9</v>
      </c>
      <c r="B11" s="102">
        <v>0</v>
      </c>
      <c r="C11" s="103">
        <v>0</v>
      </c>
      <c r="D11" s="103">
        <v>0</v>
      </c>
      <c r="E11" s="103">
        <v>0.184</v>
      </c>
      <c r="F11" s="103">
        <v>0.855</v>
      </c>
      <c r="G11" s="103">
        <v>1.498</v>
      </c>
      <c r="H11" s="103">
        <v>2.352</v>
      </c>
      <c r="I11" s="103">
        <v>2.638</v>
      </c>
      <c r="J11" s="103">
        <v>2.55</v>
      </c>
      <c r="K11" s="103">
        <v>2.504</v>
      </c>
      <c r="L11" s="103">
        <v>2.114</v>
      </c>
      <c r="M11" s="103">
        <v>1.604</v>
      </c>
      <c r="N11" s="103">
        <v>0.606</v>
      </c>
      <c r="O11" s="103">
        <v>0.169</v>
      </c>
      <c r="P11" s="103">
        <v>0</v>
      </c>
      <c r="Q11" s="103">
        <v>0</v>
      </c>
      <c r="R11" s="103">
        <v>0</v>
      </c>
      <c r="S11" s="86">
        <f t="shared" si="0"/>
        <v>17.073999999999998</v>
      </c>
      <c r="U11" s="44">
        <f t="shared" si="1"/>
        <v>17</v>
      </c>
    </row>
    <row r="12" spans="1:21" ht="21" customHeight="1">
      <c r="A12" s="64">
        <v>10</v>
      </c>
      <c r="B12" s="102">
        <v>0</v>
      </c>
      <c r="C12" s="103">
        <v>0</v>
      </c>
      <c r="D12" s="103">
        <v>0.009</v>
      </c>
      <c r="E12" s="103">
        <v>0.356</v>
      </c>
      <c r="F12" s="103">
        <v>1.015</v>
      </c>
      <c r="G12" s="103">
        <v>1.821</v>
      </c>
      <c r="H12" s="103">
        <v>2.305</v>
      </c>
      <c r="I12" s="103">
        <v>2.626</v>
      </c>
      <c r="J12" s="103">
        <v>2.699</v>
      </c>
      <c r="K12" s="103">
        <v>2.621</v>
      </c>
      <c r="L12" s="103">
        <v>2.18</v>
      </c>
      <c r="M12" s="103">
        <v>1.198</v>
      </c>
      <c r="N12" s="103">
        <v>0.726</v>
      </c>
      <c r="O12" s="103">
        <v>0.107</v>
      </c>
      <c r="P12" s="103">
        <v>0</v>
      </c>
      <c r="Q12" s="103">
        <v>0</v>
      </c>
      <c r="R12" s="103">
        <v>0</v>
      </c>
      <c r="S12" s="86">
        <f t="shared" si="0"/>
        <v>17.662999999999997</v>
      </c>
      <c r="U12" s="44">
        <f t="shared" si="1"/>
        <v>17</v>
      </c>
    </row>
    <row r="13" spans="1:21" ht="21" customHeight="1">
      <c r="A13" s="49">
        <v>11</v>
      </c>
      <c r="B13" s="100">
        <v>0</v>
      </c>
      <c r="C13" s="101">
        <v>0</v>
      </c>
      <c r="D13" s="101">
        <v>0</v>
      </c>
      <c r="E13" s="101">
        <v>0.057</v>
      </c>
      <c r="F13" s="101">
        <v>0.085</v>
      </c>
      <c r="G13" s="101">
        <v>0.373</v>
      </c>
      <c r="H13" s="101">
        <v>0.863</v>
      </c>
      <c r="I13" s="101">
        <v>0.714</v>
      </c>
      <c r="J13" s="101">
        <v>0.296</v>
      </c>
      <c r="K13" s="101">
        <v>0.367</v>
      </c>
      <c r="L13" s="101">
        <v>0.229</v>
      </c>
      <c r="M13" s="101">
        <v>0.185</v>
      </c>
      <c r="N13" s="101">
        <v>0.159</v>
      </c>
      <c r="O13" s="101">
        <v>0.021</v>
      </c>
      <c r="P13" s="101">
        <v>0</v>
      </c>
      <c r="Q13" s="101">
        <v>0</v>
      </c>
      <c r="R13" s="101">
        <v>0</v>
      </c>
      <c r="S13" s="85">
        <f t="shared" si="0"/>
        <v>3.3489999999999998</v>
      </c>
      <c r="U13" s="44">
        <f t="shared" si="1"/>
        <v>17</v>
      </c>
    </row>
    <row r="14" spans="1:21" ht="21" customHeight="1">
      <c r="A14" s="64">
        <v>12</v>
      </c>
      <c r="B14" s="102">
        <v>0</v>
      </c>
      <c r="C14" s="103">
        <v>0</v>
      </c>
      <c r="D14" s="103">
        <v>0</v>
      </c>
      <c r="E14" s="103">
        <v>0.007</v>
      </c>
      <c r="F14" s="103">
        <v>0.106</v>
      </c>
      <c r="G14" s="103">
        <v>0.47</v>
      </c>
      <c r="H14" s="103">
        <v>0.431</v>
      </c>
      <c r="I14" s="103">
        <v>0.431</v>
      </c>
      <c r="J14" s="103">
        <v>0.653</v>
      </c>
      <c r="K14" s="103">
        <v>0.726</v>
      </c>
      <c r="L14" s="103">
        <v>0.907</v>
      </c>
      <c r="M14" s="103">
        <v>0.33</v>
      </c>
      <c r="N14" s="103">
        <v>0.2</v>
      </c>
      <c r="O14" s="103">
        <v>0.026</v>
      </c>
      <c r="P14" s="103">
        <v>0</v>
      </c>
      <c r="Q14" s="103">
        <v>0</v>
      </c>
      <c r="R14" s="103">
        <v>0</v>
      </c>
      <c r="S14" s="86">
        <f t="shared" si="0"/>
        <v>4.287</v>
      </c>
      <c r="U14" s="44">
        <f t="shared" si="1"/>
        <v>17</v>
      </c>
    </row>
    <row r="15" spans="1:21" ht="21" customHeight="1">
      <c r="A15" s="64">
        <v>13</v>
      </c>
      <c r="B15" s="102">
        <v>0</v>
      </c>
      <c r="C15" s="103">
        <v>0</v>
      </c>
      <c r="D15" s="103">
        <v>0</v>
      </c>
      <c r="E15" s="103">
        <v>0.055</v>
      </c>
      <c r="F15" s="103">
        <v>0.189</v>
      </c>
      <c r="G15" s="103">
        <v>0.466</v>
      </c>
      <c r="H15" s="103">
        <v>0.762</v>
      </c>
      <c r="I15" s="103">
        <v>0.598</v>
      </c>
      <c r="J15" s="103">
        <v>0.775</v>
      </c>
      <c r="K15" s="103">
        <v>1.048</v>
      </c>
      <c r="L15" s="103">
        <v>0.794</v>
      </c>
      <c r="M15" s="103">
        <v>0.568</v>
      </c>
      <c r="N15" s="103">
        <v>0.351</v>
      </c>
      <c r="O15" s="103">
        <v>0.096</v>
      </c>
      <c r="P15" s="103">
        <v>0</v>
      </c>
      <c r="Q15" s="103">
        <v>0</v>
      </c>
      <c r="R15" s="103">
        <v>0</v>
      </c>
      <c r="S15" s="86">
        <f t="shared" si="0"/>
        <v>5.701999999999999</v>
      </c>
      <c r="U15" s="44">
        <f t="shared" si="1"/>
        <v>17</v>
      </c>
    </row>
    <row r="16" spans="1:21" ht="21" customHeight="1">
      <c r="A16" s="64">
        <v>14</v>
      </c>
      <c r="B16" s="102">
        <v>0</v>
      </c>
      <c r="C16" s="103">
        <v>0</v>
      </c>
      <c r="D16" s="103">
        <v>0</v>
      </c>
      <c r="E16" s="103">
        <v>0.039</v>
      </c>
      <c r="F16" s="103">
        <v>0.226</v>
      </c>
      <c r="G16" s="103">
        <v>0.689</v>
      </c>
      <c r="H16" s="103">
        <v>1.812</v>
      </c>
      <c r="I16" s="103">
        <v>0.93</v>
      </c>
      <c r="J16" s="103">
        <v>1.631</v>
      </c>
      <c r="K16" s="103">
        <v>1.241</v>
      </c>
      <c r="L16" s="103">
        <v>0.797</v>
      </c>
      <c r="M16" s="103">
        <v>1.008</v>
      </c>
      <c r="N16" s="103">
        <v>0.653</v>
      </c>
      <c r="O16" s="103">
        <v>0.188</v>
      </c>
      <c r="P16" s="103">
        <v>0</v>
      </c>
      <c r="Q16" s="103">
        <v>0</v>
      </c>
      <c r="R16" s="103">
        <v>0</v>
      </c>
      <c r="S16" s="86">
        <f t="shared" si="0"/>
        <v>9.214</v>
      </c>
      <c r="U16" s="44">
        <f t="shared" si="1"/>
        <v>17</v>
      </c>
    </row>
    <row r="17" spans="1:21" ht="21" customHeight="1">
      <c r="A17" s="64">
        <v>15</v>
      </c>
      <c r="B17" s="102">
        <v>0</v>
      </c>
      <c r="C17" s="103">
        <v>0</v>
      </c>
      <c r="D17" s="103">
        <v>0</v>
      </c>
      <c r="E17" s="103">
        <v>0.086</v>
      </c>
      <c r="F17" s="103">
        <v>0.347</v>
      </c>
      <c r="G17" s="103">
        <v>0.725</v>
      </c>
      <c r="H17" s="103">
        <v>1.063</v>
      </c>
      <c r="I17" s="103">
        <v>1.521</v>
      </c>
      <c r="J17" s="103">
        <v>1.27</v>
      </c>
      <c r="K17" s="103">
        <v>0.734</v>
      </c>
      <c r="L17" s="103">
        <v>0.355</v>
      </c>
      <c r="M17" s="103">
        <v>0.372</v>
      </c>
      <c r="N17" s="103">
        <v>0.13</v>
      </c>
      <c r="O17" s="103">
        <v>0.026</v>
      </c>
      <c r="P17" s="103">
        <v>0</v>
      </c>
      <c r="Q17" s="103">
        <v>0</v>
      </c>
      <c r="R17" s="103">
        <v>0</v>
      </c>
      <c r="S17" s="86">
        <f t="shared" si="0"/>
        <v>6.6290000000000004</v>
      </c>
      <c r="U17" s="44">
        <f t="shared" si="1"/>
        <v>17</v>
      </c>
    </row>
    <row r="18" spans="1:21" ht="21" customHeight="1">
      <c r="A18" s="64">
        <v>16</v>
      </c>
      <c r="B18" s="102">
        <v>0</v>
      </c>
      <c r="C18" s="103">
        <v>0</v>
      </c>
      <c r="D18" s="103">
        <v>0</v>
      </c>
      <c r="E18" s="103">
        <v>0.173</v>
      </c>
      <c r="F18" s="103">
        <v>0.552</v>
      </c>
      <c r="G18" s="103">
        <v>1.063</v>
      </c>
      <c r="H18" s="103">
        <v>1.296</v>
      </c>
      <c r="I18" s="103">
        <v>1.304</v>
      </c>
      <c r="J18" s="103">
        <v>1.126</v>
      </c>
      <c r="K18" s="103">
        <v>1.159</v>
      </c>
      <c r="L18" s="103">
        <v>0.85</v>
      </c>
      <c r="M18" s="103">
        <v>0.626</v>
      </c>
      <c r="N18" s="103">
        <v>0.288</v>
      </c>
      <c r="O18" s="103">
        <v>0.067</v>
      </c>
      <c r="P18" s="103">
        <v>0</v>
      </c>
      <c r="Q18" s="103">
        <v>0</v>
      </c>
      <c r="R18" s="103">
        <v>0</v>
      </c>
      <c r="S18" s="86">
        <f t="shared" si="0"/>
        <v>8.504</v>
      </c>
      <c r="U18" s="44">
        <f t="shared" si="1"/>
        <v>17</v>
      </c>
    </row>
    <row r="19" spans="1:21" ht="21" customHeight="1">
      <c r="A19" s="64">
        <v>17</v>
      </c>
      <c r="B19" s="102">
        <v>0</v>
      </c>
      <c r="C19" s="103">
        <v>0</v>
      </c>
      <c r="D19" s="103">
        <v>0</v>
      </c>
      <c r="E19" s="103">
        <v>0.097</v>
      </c>
      <c r="F19" s="103">
        <v>0.376</v>
      </c>
      <c r="G19" s="103">
        <v>1.133</v>
      </c>
      <c r="H19" s="103">
        <v>1.655</v>
      </c>
      <c r="I19" s="103">
        <v>1.552</v>
      </c>
      <c r="J19" s="103">
        <v>0.341</v>
      </c>
      <c r="K19" s="103">
        <v>0.685</v>
      </c>
      <c r="L19" s="103">
        <v>1.065</v>
      </c>
      <c r="M19" s="103">
        <v>0.825</v>
      </c>
      <c r="N19" s="103">
        <v>0.378</v>
      </c>
      <c r="O19" s="103">
        <v>0.085</v>
      </c>
      <c r="P19" s="103">
        <v>0</v>
      </c>
      <c r="Q19" s="103">
        <v>0</v>
      </c>
      <c r="R19" s="103">
        <v>0</v>
      </c>
      <c r="S19" s="86">
        <f t="shared" si="0"/>
        <v>8.192</v>
      </c>
      <c r="U19" s="44">
        <f t="shared" si="1"/>
        <v>17</v>
      </c>
    </row>
    <row r="20" spans="1:21" ht="21" customHeight="1">
      <c r="A20" s="64">
        <v>18</v>
      </c>
      <c r="B20" s="102">
        <v>0</v>
      </c>
      <c r="C20" s="103">
        <v>0</v>
      </c>
      <c r="D20" s="103">
        <v>0</v>
      </c>
      <c r="E20" s="103">
        <v>0.155</v>
      </c>
      <c r="F20" s="103">
        <v>0.866</v>
      </c>
      <c r="G20" s="103">
        <v>1.625</v>
      </c>
      <c r="H20" s="103">
        <v>2.174</v>
      </c>
      <c r="I20" s="103">
        <v>2.529</v>
      </c>
      <c r="J20" s="103">
        <v>2.633</v>
      </c>
      <c r="K20" s="103">
        <v>2.415</v>
      </c>
      <c r="L20" s="103">
        <v>1.985</v>
      </c>
      <c r="M20" s="103">
        <v>1.459</v>
      </c>
      <c r="N20" s="103">
        <v>0.794</v>
      </c>
      <c r="O20" s="103">
        <v>0.114</v>
      </c>
      <c r="P20" s="103">
        <v>0</v>
      </c>
      <c r="Q20" s="103">
        <v>0</v>
      </c>
      <c r="R20" s="103">
        <v>0</v>
      </c>
      <c r="S20" s="86">
        <f aca="true" t="shared" si="2" ref="S20:S33">IF(U20=0,"",SUM(B20:R20))</f>
        <v>16.749</v>
      </c>
      <c r="U20" s="44">
        <f aca="true" t="shared" si="3" ref="U20:U33">COUNTA(B20:R20)</f>
        <v>17</v>
      </c>
    </row>
    <row r="21" spans="1:21" ht="21" customHeight="1">
      <c r="A21" s="64">
        <v>19</v>
      </c>
      <c r="B21" s="102">
        <v>0</v>
      </c>
      <c r="C21" s="103">
        <v>0</v>
      </c>
      <c r="D21" s="103">
        <v>0</v>
      </c>
      <c r="E21" s="103">
        <v>0.084</v>
      </c>
      <c r="F21" s="103">
        <v>0.164</v>
      </c>
      <c r="G21" s="103">
        <v>1.226</v>
      </c>
      <c r="H21" s="103">
        <v>2.072</v>
      </c>
      <c r="I21" s="103">
        <v>1.82</v>
      </c>
      <c r="J21" s="103">
        <v>1.395</v>
      </c>
      <c r="K21" s="103">
        <v>2.025</v>
      </c>
      <c r="L21" s="103">
        <v>0.853</v>
      </c>
      <c r="M21" s="103">
        <v>0.681</v>
      </c>
      <c r="N21" s="103">
        <v>0.276</v>
      </c>
      <c r="O21" s="103">
        <v>0.038</v>
      </c>
      <c r="P21" s="103">
        <v>0</v>
      </c>
      <c r="Q21" s="103">
        <v>0</v>
      </c>
      <c r="R21" s="103">
        <v>0</v>
      </c>
      <c r="S21" s="86">
        <f t="shared" si="2"/>
        <v>10.634</v>
      </c>
      <c r="U21" s="44">
        <f t="shared" si="3"/>
        <v>17</v>
      </c>
    </row>
    <row r="22" spans="1:21" ht="21" customHeight="1">
      <c r="A22" s="64">
        <v>20</v>
      </c>
      <c r="B22" s="102">
        <v>0</v>
      </c>
      <c r="C22" s="103">
        <v>0</v>
      </c>
      <c r="D22" s="103">
        <v>0</v>
      </c>
      <c r="E22" s="103">
        <v>0.072</v>
      </c>
      <c r="F22" s="103">
        <v>0.464</v>
      </c>
      <c r="G22" s="103">
        <v>1.247</v>
      </c>
      <c r="H22" s="103">
        <v>1.747</v>
      </c>
      <c r="I22" s="103">
        <v>2.296</v>
      </c>
      <c r="J22" s="103">
        <v>1.232</v>
      </c>
      <c r="K22" s="103">
        <v>0.931</v>
      </c>
      <c r="L22" s="103">
        <v>0.318</v>
      </c>
      <c r="M22" s="103">
        <v>0.385</v>
      </c>
      <c r="N22" s="103">
        <v>0.304</v>
      </c>
      <c r="O22" s="103">
        <v>0.09</v>
      </c>
      <c r="P22" s="103">
        <v>0</v>
      </c>
      <c r="Q22" s="103">
        <v>0</v>
      </c>
      <c r="R22" s="103">
        <v>0</v>
      </c>
      <c r="S22" s="86">
        <f t="shared" si="2"/>
        <v>9.086</v>
      </c>
      <c r="U22" s="44">
        <f t="shared" si="3"/>
        <v>17</v>
      </c>
    </row>
    <row r="23" spans="1:21" ht="21" customHeight="1">
      <c r="A23" s="49">
        <v>21</v>
      </c>
      <c r="B23" s="100">
        <v>0</v>
      </c>
      <c r="C23" s="101">
        <v>0</v>
      </c>
      <c r="D23" s="101">
        <v>0</v>
      </c>
      <c r="E23" s="101">
        <v>0.288</v>
      </c>
      <c r="F23" s="101">
        <v>0.96</v>
      </c>
      <c r="G23" s="101">
        <v>1.613</v>
      </c>
      <c r="H23" s="101">
        <v>2.157</v>
      </c>
      <c r="I23" s="101">
        <v>2.522</v>
      </c>
      <c r="J23" s="101">
        <v>2.626</v>
      </c>
      <c r="K23" s="101">
        <v>2.455</v>
      </c>
      <c r="L23" s="101">
        <v>2.051</v>
      </c>
      <c r="M23" s="101">
        <v>1.48</v>
      </c>
      <c r="N23" s="101">
        <v>0.79</v>
      </c>
      <c r="O23" s="101">
        <v>0.126</v>
      </c>
      <c r="P23" s="101">
        <v>0</v>
      </c>
      <c r="Q23" s="101">
        <v>0</v>
      </c>
      <c r="R23" s="101">
        <v>0</v>
      </c>
      <c r="S23" s="85">
        <f t="shared" si="2"/>
        <v>17.067999999999998</v>
      </c>
      <c r="U23" s="44">
        <f t="shared" si="3"/>
        <v>17</v>
      </c>
    </row>
    <row r="24" spans="1:21" ht="21" customHeight="1">
      <c r="A24" s="64">
        <v>22</v>
      </c>
      <c r="B24" s="102">
        <v>0</v>
      </c>
      <c r="C24" s="103">
        <v>0</v>
      </c>
      <c r="D24" s="103">
        <v>0</v>
      </c>
      <c r="E24" s="103">
        <v>0.269</v>
      </c>
      <c r="F24" s="103">
        <v>0.94</v>
      </c>
      <c r="G24" s="103">
        <v>1.639</v>
      </c>
      <c r="H24" s="103">
        <v>2.183</v>
      </c>
      <c r="I24" s="103">
        <v>2.476</v>
      </c>
      <c r="J24" s="103">
        <v>2.574</v>
      </c>
      <c r="K24" s="103">
        <v>2.417</v>
      </c>
      <c r="L24" s="103">
        <v>2.043</v>
      </c>
      <c r="M24" s="103">
        <v>1.47</v>
      </c>
      <c r="N24" s="103">
        <v>0.771</v>
      </c>
      <c r="O24" s="103">
        <v>0.103</v>
      </c>
      <c r="P24" s="103">
        <v>0</v>
      </c>
      <c r="Q24" s="103">
        <v>0</v>
      </c>
      <c r="R24" s="103">
        <v>0</v>
      </c>
      <c r="S24" s="86">
        <f t="shared" si="2"/>
        <v>16.885</v>
      </c>
      <c r="U24" s="44">
        <f t="shared" si="3"/>
        <v>17</v>
      </c>
    </row>
    <row r="25" spans="1:21" ht="21" customHeight="1">
      <c r="A25" s="64">
        <v>23</v>
      </c>
      <c r="B25" s="102">
        <v>0</v>
      </c>
      <c r="C25" s="103">
        <v>0</v>
      </c>
      <c r="D25" s="103">
        <v>0</v>
      </c>
      <c r="E25" s="103">
        <v>0.135</v>
      </c>
      <c r="F25" s="103">
        <v>0.596</v>
      </c>
      <c r="G25" s="103">
        <v>0.75</v>
      </c>
      <c r="H25" s="103">
        <v>0.489</v>
      </c>
      <c r="I25" s="103">
        <v>0.633</v>
      </c>
      <c r="J25" s="103">
        <v>0.541</v>
      </c>
      <c r="K25" s="103">
        <v>0.204</v>
      </c>
      <c r="L25" s="103">
        <v>0.328</v>
      </c>
      <c r="M25" s="103">
        <v>0.222</v>
      </c>
      <c r="N25" s="103">
        <v>0.132</v>
      </c>
      <c r="O25" s="103">
        <v>0.074</v>
      </c>
      <c r="P25" s="103">
        <v>0</v>
      </c>
      <c r="Q25" s="103">
        <v>0</v>
      </c>
      <c r="R25" s="103">
        <v>0</v>
      </c>
      <c r="S25" s="86">
        <f t="shared" si="2"/>
        <v>4.103999999999999</v>
      </c>
      <c r="U25" s="44">
        <f t="shared" si="3"/>
        <v>17</v>
      </c>
    </row>
    <row r="26" spans="1:21" ht="21" customHeight="1">
      <c r="A26" s="64">
        <v>24</v>
      </c>
      <c r="B26" s="102">
        <v>0</v>
      </c>
      <c r="C26" s="103">
        <v>0</v>
      </c>
      <c r="D26" s="103">
        <v>0</v>
      </c>
      <c r="E26" s="103">
        <v>0.036</v>
      </c>
      <c r="F26" s="103">
        <v>0.237</v>
      </c>
      <c r="G26" s="103">
        <v>0.37</v>
      </c>
      <c r="H26" s="103">
        <v>1.048</v>
      </c>
      <c r="I26" s="103">
        <v>1.479</v>
      </c>
      <c r="J26" s="103">
        <v>2.221</v>
      </c>
      <c r="K26" s="103">
        <v>1.933</v>
      </c>
      <c r="L26" s="103">
        <v>1.115</v>
      </c>
      <c r="M26" s="103">
        <v>1.081</v>
      </c>
      <c r="N26" s="103">
        <v>0.533</v>
      </c>
      <c r="O26" s="103">
        <v>0.076</v>
      </c>
      <c r="P26" s="103">
        <v>0</v>
      </c>
      <c r="Q26" s="103">
        <v>0</v>
      </c>
      <c r="R26" s="103">
        <v>0</v>
      </c>
      <c r="S26" s="86">
        <f t="shared" si="2"/>
        <v>10.129</v>
      </c>
      <c r="U26" s="44">
        <f t="shared" si="3"/>
        <v>17</v>
      </c>
    </row>
    <row r="27" spans="1:21" ht="21" customHeight="1">
      <c r="A27" s="64">
        <v>25</v>
      </c>
      <c r="B27" s="102">
        <v>0</v>
      </c>
      <c r="C27" s="103">
        <v>0</v>
      </c>
      <c r="D27" s="103">
        <v>0</v>
      </c>
      <c r="E27" s="103">
        <v>0.224</v>
      </c>
      <c r="F27" s="103">
        <v>0.881</v>
      </c>
      <c r="G27" s="103">
        <v>1.548</v>
      </c>
      <c r="H27" s="103">
        <v>2.082</v>
      </c>
      <c r="I27" s="103">
        <v>2.478</v>
      </c>
      <c r="J27" s="103">
        <v>2.441</v>
      </c>
      <c r="K27" s="103">
        <v>2.291</v>
      </c>
      <c r="L27" s="103">
        <v>1.951</v>
      </c>
      <c r="M27" s="103">
        <v>1.379</v>
      </c>
      <c r="N27" s="103">
        <v>0.684</v>
      </c>
      <c r="O27" s="103">
        <v>0.094</v>
      </c>
      <c r="P27" s="103">
        <v>0</v>
      </c>
      <c r="Q27" s="103">
        <v>0</v>
      </c>
      <c r="R27" s="103">
        <v>0</v>
      </c>
      <c r="S27" s="86">
        <f t="shared" si="2"/>
        <v>16.053</v>
      </c>
      <c r="U27" s="44">
        <f t="shared" si="3"/>
        <v>17</v>
      </c>
    </row>
    <row r="28" spans="1:21" ht="21" customHeight="1">
      <c r="A28" s="64">
        <v>26</v>
      </c>
      <c r="B28" s="102">
        <v>0</v>
      </c>
      <c r="C28" s="103">
        <v>0</v>
      </c>
      <c r="D28" s="103">
        <v>0</v>
      </c>
      <c r="E28" s="103">
        <v>0.249</v>
      </c>
      <c r="F28" s="103">
        <v>0.845</v>
      </c>
      <c r="G28" s="103">
        <v>1.475</v>
      </c>
      <c r="H28" s="103">
        <v>2.023</v>
      </c>
      <c r="I28" s="103">
        <v>2.197</v>
      </c>
      <c r="J28" s="103">
        <v>2.428</v>
      </c>
      <c r="K28" s="103">
        <v>1.986</v>
      </c>
      <c r="L28" s="103">
        <v>1.054</v>
      </c>
      <c r="M28" s="103">
        <v>0.803</v>
      </c>
      <c r="N28" s="103">
        <v>0.3</v>
      </c>
      <c r="O28" s="103">
        <v>0.015</v>
      </c>
      <c r="P28" s="103">
        <v>0</v>
      </c>
      <c r="Q28" s="103">
        <v>0</v>
      </c>
      <c r="R28" s="103">
        <v>0</v>
      </c>
      <c r="S28" s="86">
        <f t="shared" si="2"/>
        <v>13.375000000000004</v>
      </c>
      <c r="U28" s="44">
        <f t="shared" si="3"/>
        <v>17</v>
      </c>
    </row>
    <row r="29" spans="1:21" ht="21" customHeight="1">
      <c r="A29" s="64">
        <v>27</v>
      </c>
      <c r="B29" s="102">
        <v>0</v>
      </c>
      <c r="C29" s="103">
        <v>0</v>
      </c>
      <c r="D29" s="103">
        <v>0</v>
      </c>
      <c r="E29" s="103">
        <v>0</v>
      </c>
      <c r="F29" s="103">
        <v>0.04</v>
      </c>
      <c r="G29" s="103">
        <v>0.244</v>
      </c>
      <c r="H29" s="103">
        <v>0.521</v>
      </c>
      <c r="I29" s="103">
        <v>1.292</v>
      </c>
      <c r="J29" s="103">
        <v>1.754</v>
      </c>
      <c r="K29" s="103">
        <v>0.943</v>
      </c>
      <c r="L29" s="103">
        <v>1.632</v>
      </c>
      <c r="M29" s="103">
        <v>1.371</v>
      </c>
      <c r="N29" s="103">
        <v>0.602</v>
      </c>
      <c r="O29" s="103">
        <v>0.015</v>
      </c>
      <c r="P29" s="103">
        <v>0</v>
      </c>
      <c r="Q29" s="103">
        <v>0</v>
      </c>
      <c r="R29" s="103">
        <v>0</v>
      </c>
      <c r="S29" s="86">
        <f t="shared" si="2"/>
        <v>8.414</v>
      </c>
      <c r="U29" s="44">
        <f t="shared" si="3"/>
        <v>17</v>
      </c>
    </row>
    <row r="30" spans="1:21" ht="21" customHeight="1">
      <c r="A30" s="64">
        <v>28</v>
      </c>
      <c r="B30" s="102">
        <v>0</v>
      </c>
      <c r="C30" s="103">
        <v>0</v>
      </c>
      <c r="D30" s="103">
        <v>0</v>
      </c>
      <c r="E30" s="103">
        <v>0.098</v>
      </c>
      <c r="F30" s="103">
        <v>0.361</v>
      </c>
      <c r="G30" s="103">
        <v>0.615</v>
      </c>
      <c r="H30" s="103">
        <v>1.502</v>
      </c>
      <c r="I30" s="103">
        <v>2.081</v>
      </c>
      <c r="J30" s="103">
        <v>2.314</v>
      </c>
      <c r="K30" s="103">
        <v>1.655</v>
      </c>
      <c r="L30" s="103">
        <v>1.338</v>
      </c>
      <c r="M30" s="103">
        <v>0.549</v>
      </c>
      <c r="N30" s="103">
        <v>0.451</v>
      </c>
      <c r="O30" s="103">
        <v>0.06</v>
      </c>
      <c r="P30" s="103">
        <v>0</v>
      </c>
      <c r="Q30" s="103">
        <v>0</v>
      </c>
      <c r="R30" s="103">
        <v>0</v>
      </c>
      <c r="S30" s="86">
        <f t="shared" si="2"/>
        <v>11.024</v>
      </c>
      <c r="U30" s="44">
        <f t="shared" si="3"/>
        <v>17</v>
      </c>
    </row>
    <row r="31" spans="1:21" ht="21" customHeight="1">
      <c r="A31" s="64">
        <v>29</v>
      </c>
      <c r="B31" s="102">
        <v>0</v>
      </c>
      <c r="C31" s="103">
        <v>0</v>
      </c>
      <c r="D31" s="103">
        <v>0</v>
      </c>
      <c r="E31" s="103">
        <v>0.208</v>
      </c>
      <c r="F31" s="103">
        <v>0.836</v>
      </c>
      <c r="G31" s="103">
        <v>1.545</v>
      </c>
      <c r="H31" s="103">
        <v>2.017</v>
      </c>
      <c r="I31" s="103">
        <v>2.347</v>
      </c>
      <c r="J31" s="103">
        <v>2.4</v>
      </c>
      <c r="K31" s="103">
        <v>2.085</v>
      </c>
      <c r="L31" s="103">
        <v>0.909</v>
      </c>
      <c r="M31" s="103">
        <v>1.377</v>
      </c>
      <c r="N31" s="103">
        <v>0.552</v>
      </c>
      <c r="O31" s="103">
        <v>0.038</v>
      </c>
      <c r="P31" s="103">
        <v>0</v>
      </c>
      <c r="Q31" s="103">
        <v>0</v>
      </c>
      <c r="R31" s="103">
        <v>0</v>
      </c>
      <c r="S31" s="86">
        <f t="shared" si="2"/>
        <v>14.314</v>
      </c>
      <c r="U31" s="44">
        <f t="shared" si="3"/>
        <v>17</v>
      </c>
    </row>
    <row r="32" spans="1:21" ht="21" customHeight="1">
      <c r="A32" s="64">
        <v>30</v>
      </c>
      <c r="B32" s="102">
        <v>0</v>
      </c>
      <c r="C32" s="103">
        <v>0</v>
      </c>
      <c r="D32" s="103">
        <v>0</v>
      </c>
      <c r="E32" s="103">
        <v>0.15</v>
      </c>
      <c r="F32" s="103">
        <v>0.804</v>
      </c>
      <c r="G32" s="103">
        <v>1.493</v>
      </c>
      <c r="H32" s="103">
        <v>2.058</v>
      </c>
      <c r="I32" s="103">
        <v>2.377</v>
      </c>
      <c r="J32" s="103">
        <v>2.384</v>
      </c>
      <c r="K32" s="103">
        <v>1.475</v>
      </c>
      <c r="L32" s="103">
        <v>1.465</v>
      </c>
      <c r="M32" s="103">
        <v>1.016</v>
      </c>
      <c r="N32" s="103">
        <v>0.233</v>
      </c>
      <c r="O32" s="103">
        <v>0.005</v>
      </c>
      <c r="P32" s="103">
        <v>0</v>
      </c>
      <c r="Q32" s="103">
        <v>0</v>
      </c>
      <c r="R32" s="103">
        <v>0</v>
      </c>
      <c r="S32" s="86">
        <f t="shared" si="2"/>
        <v>13.46</v>
      </c>
      <c r="U32" s="44">
        <f t="shared" si="3"/>
        <v>17</v>
      </c>
    </row>
    <row r="33" spans="1:21" ht="21" customHeight="1">
      <c r="A33" s="64">
        <v>31</v>
      </c>
      <c r="B33" s="102">
        <v>0</v>
      </c>
      <c r="C33" s="103">
        <v>0</v>
      </c>
      <c r="D33" s="103">
        <v>0</v>
      </c>
      <c r="E33" s="103">
        <v>0.153</v>
      </c>
      <c r="F33" s="103">
        <v>0.446</v>
      </c>
      <c r="G33" s="103">
        <v>0.672</v>
      </c>
      <c r="H33" s="103">
        <v>1.479</v>
      </c>
      <c r="I33" s="103">
        <v>1.614</v>
      </c>
      <c r="J33" s="103">
        <v>1.84</v>
      </c>
      <c r="K33" s="103">
        <v>1.761</v>
      </c>
      <c r="L33" s="103">
        <v>1.968</v>
      </c>
      <c r="M33" s="103">
        <v>0.804</v>
      </c>
      <c r="N33" s="103">
        <v>0.66</v>
      </c>
      <c r="O33" s="103">
        <v>0.041</v>
      </c>
      <c r="P33" s="103">
        <v>0</v>
      </c>
      <c r="Q33" s="103">
        <v>0</v>
      </c>
      <c r="R33" s="103">
        <v>0</v>
      </c>
      <c r="S33" s="86">
        <f t="shared" si="2"/>
        <v>11.438</v>
      </c>
      <c r="U33" s="44">
        <f t="shared" si="3"/>
        <v>17</v>
      </c>
    </row>
    <row r="34" spans="1:19" ht="21" customHeight="1">
      <c r="A34" s="65" t="s">
        <v>6</v>
      </c>
      <c r="B34" s="90">
        <f aca="true" t="shared" si="4" ref="B34:K34">IF(B37=0,"",SUM(B3:B33))</f>
        <v>0</v>
      </c>
      <c r="C34" s="91">
        <f t="shared" si="4"/>
        <v>0</v>
      </c>
      <c r="D34" s="91">
        <f t="shared" si="4"/>
        <v>0.059000000000000004</v>
      </c>
      <c r="E34" s="91">
        <f t="shared" si="4"/>
        <v>5.331999999999999</v>
      </c>
      <c r="F34" s="91">
        <f t="shared" si="4"/>
        <v>18.935</v>
      </c>
      <c r="G34" s="91">
        <f t="shared" si="4"/>
        <v>34.94899999999999</v>
      </c>
      <c r="H34" s="91">
        <f t="shared" si="4"/>
        <v>49.25400000000001</v>
      </c>
      <c r="I34" s="91">
        <f t="shared" si="4"/>
        <v>55.08200000000001</v>
      </c>
      <c r="J34" s="91">
        <f t="shared" si="4"/>
        <v>56.151999999999994</v>
      </c>
      <c r="K34" s="91">
        <f t="shared" si="4"/>
        <v>50.331999999999994</v>
      </c>
      <c r="L34" s="91">
        <f aca="true" t="shared" si="5" ref="L34:R34">IF(L37=0,"",SUM(L3:L33))</f>
        <v>40.60100000000001</v>
      </c>
      <c r="M34" s="91">
        <f t="shared" si="5"/>
        <v>29.963000000000005</v>
      </c>
      <c r="N34" s="91">
        <f t="shared" si="5"/>
        <v>16.837000000000003</v>
      </c>
      <c r="O34" s="91">
        <f t="shared" si="5"/>
        <v>3.2549999999999994</v>
      </c>
      <c r="P34" s="91">
        <f t="shared" si="5"/>
        <v>0.006</v>
      </c>
      <c r="Q34" s="91">
        <f t="shared" si="5"/>
        <v>0</v>
      </c>
      <c r="R34" s="91">
        <f t="shared" si="5"/>
        <v>0</v>
      </c>
      <c r="S34" s="87">
        <f>SUM(B3:R33)</f>
        <v>360.75700000000046</v>
      </c>
    </row>
    <row r="35" spans="1:19" ht="21" customHeight="1">
      <c r="A35" s="66" t="s">
        <v>7</v>
      </c>
      <c r="B35" s="59">
        <f aca="true" t="shared" si="6" ref="B35:K35">IF(B37=0,"",AVERAGE(B3:B33))</f>
        <v>0</v>
      </c>
      <c r="C35" s="60">
        <f t="shared" si="6"/>
        <v>0</v>
      </c>
      <c r="D35" s="60">
        <f t="shared" si="6"/>
        <v>0.001903225806451613</v>
      </c>
      <c r="E35" s="60">
        <f t="shared" si="6"/>
        <v>0.17199999999999996</v>
      </c>
      <c r="F35" s="60">
        <f t="shared" si="6"/>
        <v>0.6108064516129031</v>
      </c>
      <c r="G35" s="60">
        <f t="shared" si="6"/>
        <v>1.1273870967741932</v>
      </c>
      <c r="H35" s="60">
        <f t="shared" si="6"/>
        <v>1.5888387096774197</v>
      </c>
      <c r="I35" s="60">
        <f t="shared" si="6"/>
        <v>1.7768387096774196</v>
      </c>
      <c r="J35" s="60">
        <f t="shared" si="6"/>
        <v>1.8113548387096772</v>
      </c>
      <c r="K35" s="60">
        <f t="shared" si="6"/>
        <v>1.6236129032258062</v>
      </c>
      <c r="L35" s="60">
        <f aca="true" t="shared" si="7" ref="L35:R35">IF(L37=0,"",AVERAGE(L3:L33))</f>
        <v>1.3097096774193553</v>
      </c>
      <c r="M35" s="60">
        <f t="shared" si="7"/>
        <v>0.9665483870967744</v>
      </c>
      <c r="N35" s="60">
        <f t="shared" si="7"/>
        <v>0.5431290322580646</v>
      </c>
      <c r="O35" s="60">
        <f t="shared" si="7"/>
        <v>0.10499999999999998</v>
      </c>
      <c r="P35" s="60">
        <f t="shared" si="7"/>
        <v>0.0001935483870967742</v>
      </c>
      <c r="Q35" s="60">
        <f t="shared" si="7"/>
        <v>0</v>
      </c>
      <c r="R35" s="60">
        <f t="shared" si="7"/>
        <v>0</v>
      </c>
      <c r="S35" s="88">
        <f>AVERAGE(S3:S33)</f>
        <v>11.63732258064516</v>
      </c>
    </row>
    <row r="36" spans="1:19" ht="21" customHeight="1">
      <c r="A36" s="66" t="s">
        <v>8</v>
      </c>
      <c r="B36" s="59">
        <f aca="true" t="shared" si="8" ref="B36:K36">IF(B37=0,"",MAX(B3:B33))</f>
        <v>0</v>
      </c>
      <c r="C36" s="60">
        <f t="shared" si="8"/>
        <v>0</v>
      </c>
      <c r="D36" s="60">
        <f t="shared" si="8"/>
        <v>0.013</v>
      </c>
      <c r="E36" s="60">
        <f t="shared" si="8"/>
        <v>0.455</v>
      </c>
      <c r="F36" s="60">
        <f t="shared" si="8"/>
        <v>1.262</v>
      </c>
      <c r="G36" s="60">
        <f t="shared" si="8"/>
        <v>1.924</v>
      </c>
      <c r="H36" s="60">
        <f t="shared" si="8"/>
        <v>2.476</v>
      </c>
      <c r="I36" s="60">
        <f t="shared" si="8"/>
        <v>2.81</v>
      </c>
      <c r="J36" s="60">
        <f t="shared" si="8"/>
        <v>2.842</v>
      </c>
      <c r="K36" s="60">
        <f t="shared" si="8"/>
        <v>2.666</v>
      </c>
      <c r="L36" s="60">
        <f aca="true" t="shared" si="9" ref="L36:R36">IF(L37=0,"",MAX(L3:L33))</f>
        <v>2.291</v>
      </c>
      <c r="M36" s="60">
        <f t="shared" si="9"/>
        <v>1.771</v>
      </c>
      <c r="N36" s="60">
        <f t="shared" si="9"/>
        <v>1.066</v>
      </c>
      <c r="O36" s="60">
        <f t="shared" si="9"/>
        <v>0.345</v>
      </c>
      <c r="P36" s="60">
        <f t="shared" si="9"/>
        <v>0.003</v>
      </c>
      <c r="Q36" s="60">
        <f t="shared" si="9"/>
        <v>0</v>
      </c>
      <c r="R36" s="60">
        <f t="shared" si="9"/>
        <v>0</v>
      </c>
      <c r="S36" s="88">
        <f>MAX(S3:S33)</f>
        <v>19.773</v>
      </c>
    </row>
    <row r="37" spans="1:19" ht="21" customHeight="1">
      <c r="A37" s="67" t="s">
        <v>9</v>
      </c>
      <c r="B37" s="62">
        <f aca="true" t="shared" si="10" ref="B37:K37">COUNT(B3:B33)</f>
        <v>31</v>
      </c>
      <c r="C37" s="63">
        <f t="shared" si="10"/>
        <v>31</v>
      </c>
      <c r="D37" s="63">
        <f t="shared" si="10"/>
        <v>31</v>
      </c>
      <c r="E37" s="63">
        <f t="shared" si="10"/>
        <v>31</v>
      </c>
      <c r="F37" s="63">
        <f t="shared" si="10"/>
        <v>31</v>
      </c>
      <c r="G37" s="63">
        <f t="shared" si="10"/>
        <v>31</v>
      </c>
      <c r="H37" s="63">
        <f t="shared" si="10"/>
        <v>31</v>
      </c>
      <c r="I37" s="63">
        <f t="shared" si="10"/>
        <v>31</v>
      </c>
      <c r="J37" s="63">
        <f t="shared" si="10"/>
        <v>31</v>
      </c>
      <c r="K37" s="63">
        <f t="shared" si="10"/>
        <v>31</v>
      </c>
      <c r="L37" s="63">
        <f aca="true" t="shared" si="11" ref="L37:S37">COUNT(L3:L33)</f>
        <v>31</v>
      </c>
      <c r="M37" s="63">
        <f t="shared" si="11"/>
        <v>31</v>
      </c>
      <c r="N37" s="63">
        <f t="shared" si="11"/>
        <v>31</v>
      </c>
      <c r="O37" s="63">
        <f t="shared" si="11"/>
        <v>31</v>
      </c>
      <c r="P37" s="63">
        <f t="shared" si="11"/>
        <v>31</v>
      </c>
      <c r="Q37" s="63">
        <f t="shared" si="11"/>
        <v>31</v>
      </c>
      <c r="R37" s="63">
        <f t="shared" si="11"/>
        <v>31</v>
      </c>
      <c r="S37" s="89">
        <f t="shared" si="11"/>
        <v>31</v>
      </c>
    </row>
    <row r="38" ht="21.75" customHeight="1"/>
    <row r="39" ht="21.75" customHeight="1"/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44" customWidth="1"/>
    <col min="2" max="18" width="4.75390625" style="44" customWidth="1"/>
    <col min="19" max="19" width="6.25390625" style="44" customWidth="1"/>
    <col min="20" max="20" width="2.75390625" style="44" customWidth="1"/>
    <col min="21" max="16384" width="6.75390625" style="44" customWidth="1"/>
  </cols>
  <sheetData>
    <row r="1" spans="2:19" ht="30" customHeight="1">
      <c r="B1" s="83" t="s">
        <v>0</v>
      </c>
      <c r="C1" s="43"/>
      <c r="D1" s="43"/>
      <c r="E1" s="43"/>
      <c r="F1" s="43"/>
      <c r="G1" s="43"/>
      <c r="H1" s="43"/>
      <c r="I1" s="43"/>
      <c r="J1" s="43"/>
      <c r="K1" s="43"/>
      <c r="O1" s="94"/>
      <c r="P1" s="94">
        <f>'1月'!P1</f>
        <v>2018</v>
      </c>
      <c r="Q1" s="44" t="s">
        <v>1</v>
      </c>
      <c r="R1" s="92">
        <v>11</v>
      </c>
      <c r="S1" s="44" t="s">
        <v>2</v>
      </c>
    </row>
    <row r="2" spans="1:21" ht="21" customHeight="1">
      <c r="A2" s="49" t="s">
        <v>3</v>
      </c>
      <c r="B2" s="47">
        <v>4</v>
      </c>
      <c r="C2" s="48">
        <v>5</v>
      </c>
      <c r="D2" s="48">
        <v>6</v>
      </c>
      <c r="E2" s="48">
        <v>7</v>
      </c>
      <c r="F2" s="48">
        <v>8</v>
      </c>
      <c r="G2" s="48">
        <v>9</v>
      </c>
      <c r="H2" s="48">
        <v>10</v>
      </c>
      <c r="I2" s="48">
        <v>11</v>
      </c>
      <c r="J2" s="48">
        <v>12</v>
      </c>
      <c r="K2" s="48">
        <v>13</v>
      </c>
      <c r="L2" s="48">
        <v>14</v>
      </c>
      <c r="M2" s="48">
        <v>15</v>
      </c>
      <c r="N2" s="48">
        <v>16</v>
      </c>
      <c r="O2" s="48">
        <v>17</v>
      </c>
      <c r="P2" s="48">
        <v>18</v>
      </c>
      <c r="Q2" s="48">
        <v>19</v>
      </c>
      <c r="R2" s="48">
        <v>20</v>
      </c>
      <c r="S2" s="84" t="s">
        <v>4</v>
      </c>
      <c r="U2" s="44" t="s">
        <v>5</v>
      </c>
    </row>
    <row r="3" spans="1:21" ht="21" customHeight="1">
      <c r="A3" s="49">
        <v>1</v>
      </c>
      <c r="B3" s="100">
        <v>0</v>
      </c>
      <c r="C3" s="101">
        <v>0</v>
      </c>
      <c r="D3" s="101">
        <v>0</v>
      </c>
      <c r="E3" s="101">
        <v>0.201</v>
      </c>
      <c r="F3" s="101">
        <v>0.846</v>
      </c>
      <c r="G3" s="101">
        <v>1.511</v>
      </c>
      <c r="H3" s="101">
        <v>2.044</v>
      </c>
      <c r="I3" s="101">
        <v>2.364</v>
      </c>
      <c r="J3" s="101">
        <v>2.276</v>
      </c>
      <c r="K3" s="101">
        <v>1.805</v>
      </c>
      <c r="L3" s="101">
        <v>1.248</v>
      </c>
      <c r="M3" s="101">
        <v>1.197</v>
      </c>
      <c r="N3" s="101">
        <v>0.645</v>
      </c>
      <c r="O3" s="101">
        <v>0.044</v>
      </c>
      <c r="P3" s="101">
        <v>0</v>
      </c>
      <c r="Q3" s="101">
        <v>0</v>
      </c>
      <c r="R3" s="101">
        <v>0</v>
      </c>
      <c r="S3" s="85">
        <f>IF(U3=0,"",SUM(B3:R3))</f>
        <v>14.181000000000001</v>
      </c>
      <c r="U3" s="44">
        <f>COUNTA(B3:R3)</f>
        <v>17</v>
      </c>
    </row>
    <row r="4" spans="1:21" ht="21" customHeight="1">
      <c r="A4" s="64">
        <v>2</v>
      </c>
      <c r="B4" s="102">
        <v>0</v>
      </c>
      <c r="C4" s="103">
        <v>0</v>
      </c>
      <c r="D4" s="103">
        <v>0</v>
      </c>
      <c r="E4" s="103">
        <v>0.179</v>
      </c>
      <c r="F4" s="103">
        <v>0.814</v>
      </c>
      <c r="G4" s="103">
        <v>1.481</v>
      </c>
      <c r="H4" s="103">
        <v>2.004</v>
      </c>
      <c r="I4" s="103">
        <v>2.461</v>
      </c>
      <c r="J4" s="103">
        <v>1.187</v>
      </c>
      <c r="K4" s="103">
        <v>1.665</v>
      </c>
      <c r="L4" s="103">
        <v>0.676</v>
      </c>
      <c r="M4" s="103">
        <v>1.449</v>
      </c>
      <c r="N4" s="103">
        <v>0.66</v>
      </c>
      <c r="O4" s="103">
        <v>0.029</v>
      </c>
      <c r="P4" s="103">
        <v>0</v>
      </c>
      <c r="Q4" s="103">
        <v>0</v>
      </c>
      <c r="R4" s="103">
        <v>0</v>
      </c>
      <c r="S4" s="86">
        <f aca="true" t="shared" si="0" ref="S4:S19">IF(U4=0,"",SUM(B4:R4))</f>
        <v>12.605</v>
      </c>
      <c r="U4" s="44">
        <f aca="true" t="shared" si="1" ref="U4:U19">COUNTA(B4:R4)</f>
        <v>17</v>
      </c>
    </row>
    <row r="5" spans="1:21" ht="21" customHeight="1">
      <c r="A5" s="64">
        <v>3</v>
      </c>
      <c r="B5" s="102">
        <v>0</v>
      </c>
      <c r="C5" s="103">
        <v>0</v>
      </c>
      <c r="D5" s="103">
        <v>0</v>
      </c>
      <c r="E5" s="103">
        <v>0.162</v>
      </c>
      <c r="F5" s="103">
        <v>0.752</v>
      </c>
      <c r="G5" s="103">
        <v>1.387</v>
      </c>
      <c r="H5" s="103">
        <v>1.914</v>
      </c>
      <c r="I5" s="103">
        <v>2.284</v>
      </c>
      <c r="J5" s="103">
        <v>2.4</v>
      </c>
      <c r="K5" s="103">
        <v>2.245</v>
      </c>
      <c r="L5" s="103">
        <v>0.96</v>
      </c>
      <c r="M5" s="103">
        <v>1.108</v>
      </c>
      <c r="N5" s="103">
        <v>0.601</v>
      </c>
      <c r="O5" s="103">
        <v>0.038</v>
      </c>
      <c r="P5" s="103">
        <v>0</v>
      </c>
      <c r="Q5" s="103">
        <v>0</v>
      </c>
      <c r="R5" s="103">
        <v>0</v>
      </c>
      <c r="S5" s="86">
        <f t="shared" si="0"/>
        <v>13.850999999999999</v>
      </c>
      <c r="U5" s="44">
        <f t="shared" si="1"/>
        <v>17</v>
      </c>
    </row>
    <row r="6" spans="1:21" ht="21" customHeight="1">
      <c r="A6" s="64">
        <v>4</v>
      </c>
      <c r="B6" s="102">
        <v>0</v>
      </c>
      <c r="C6" s="103">
        <v>0</v>
      </c>
      <c r="D6" s="103">
        <v>0</v>
      </c>
      <c r="E6" s="103">
        <v>0.178</v>
      </c>
      <c r="F6" s="103">
        <v>0.384</v>
      </c>
      <c r="G6" s="103">
        <v>0.779</v>
      </c>
      <c r="H6" s="103">
        <v>1.246</v>
      </c>
      <c r="I6" s="103">
        <v>1.384</v>
      </c>
      <c r="J6" s="103">
        <v>1.895</v>
      </c>
      <c r="K6" s="103">
        <v>0.939</v>
      </c>
      <c r="L6" s="103">
        <v>0.666</v>
      </c>
      <c r="M6" s="103">
        <v>0.461</v>
      </c>
      <c r="N6" s="103">
        <v>0.235</v>
      </c>
      <c r="O6" s="103">
        <v>0.007</v>
      </c>
      <c r="P6" s="103">
        <v>0</v>
      </c>
      <c r="Q6" s="103">
        <v>0</v>
      </c>
      <c r="R6" s="103">
        <v>0</v>
      </c>
      <c r="S6" s="86">
        <f t="shared" si="0"/>
        <v>8.174</v>
      </c>
      <c r="U6" s="44">
        <f t="shared" si="1"/>
        <v>17</v>
      </c>
    </row>
    <row r="7" spans="1:21" ht="21" customHeight="1">
      <c r="A7" s="64">
        <v>5</v>
      </c>
      <c r="B7" s="102">
        <v>0</v>
      </c>
      <c r="C7" s="103">
        <v>0</v>
      </c>
      <c r="D7" s="103">
        <v>0</v>
      </c>
      <c r="E7" s="103">
        <v>0.098</v>
      </c>
      <c r="F7" s="103">
        <v>0.504</v>
      </c>
      <c r="G7" s="103">
        <v>0.72</v>
      </c>
      <c r="H7" s="103">
        <v>1.624</v>
      </c>
      <c r="I7" s="103">
        <v>2.116</v>
      </c>
      <c r="J7" s="103">
        <v>2.233</v>
      </c>
      <c r="K7" s="103">
        <v>1.432</v>
      </c>
      <c r="L7" s="103">
        <v>1.065</v>
      </c>
      <c r="M7" s="103">
        <v>0.685</v>
      </c>
      <c r="N7" s="103">
        <v>0.198</v>
      </c>
      <c r="O7" s="103">
        <v>0</v>
      </c>
      <c r="P7" s="103">
        <v>0</v>
      </c>
      <c r="Q7" s="103">
        <v>0</v>
      </c>
      <c r="R7" s="103">
        <v>0</v>
      </c>
      <c r="S7" s="86">
        <f t="shared" si="0"/>
        <v>10.675</v>
      </c>
      <c r="U7" s="44">
        <f t="shared" si="1"/>
        <v>17</v>
      </c>
    </row>
    <row r="8" spans="1:21" ht="21" customHeight="1">
      <c r="A8" s="64">
        <v>6</v>
      </c>
      <c r="B8" s="102">
        <v>0</v>
      </c>
      <c r="C8" s="103">
        <v>0</v>
      </c>
      <c r="D8" s="103">
        <v>0</v>
      </c>
      <c r="E8" s="103">
        <v>0.153</v>
      </c>
      <c r="F8" s="103">
        <v>0.621</v>
      </c>
      <c r="G8" s="103">
        <v>0.859</v>
      </c>
      <c r="H8" s="103">
        <v>0.811</v>
      </c>
      <c r="I8" s="103">
        <v>0.946</v>
      </c>
      <c r="J8" s="103">
        <v>0.353</v>
      </c>
      <c r="K8" s="103">
        <v>0.024</v>
      </c>
      <c r="L8" s="103">
        <v>0.056</v>
      </c>
      <c r="M8" s="103">
        <v>0.055</v>
      </c>
      <c r="N8" s="103">
        <v>0</v>
      </c>
      <c r="O8" s="103">
        <v>0</v>
      </c>
      <c r="P8" s="103">
        <v>0</v>
      </c>
      <c r="Q8" s="103">
        <v>0</v>
      </c>
      <c r="R8" s="103">
        <v>0</v>
      </c>
      <c r="S8" s="86">
        <f t="shared" si="0"/>
        <v>3.8779999999999997</v>
      </c>
      <c r="U8" s="44">
        <f t="shared" si="1"/>
        <v>17</v>
      </c>
    </row>
    <row r="9" spans="1:21" ht="21" customHeight="1">
      <c r="A9" s="64">
        <v>7</v>
      </c>
      <c r="B9" s="102">
        <v>0</v>
      </c>
      <c r="C9" s="103">
        <v>0</v>
      </c>
      <c r="D9" s="103">
        <v>0</v>
      </c>
      <c r="E9" s="103">
        <v>0.052</v>
      </c>
      <c r="F9" s="103">
        <v>0.229</v>
      </c>
      <c r="G9" s="103">
        <v>0.778</v>
      </c>
      <c r="H9" s="103">
        <v>1.179</v>
      </c>
      <c r="I9" s="103">
        <v>2.036</v>
      </c>
      <c r="J9" s="103">
        <v>1.733</v>
      </c>
      <c r="K9" s="103">
        <v>1.289</v>
      </c>
      <c r="L9" s="103">
        <v>1.182</v>
      </c>
      <c r="M9" s="103">
        <v>1.07</v>
      </c>
      <c r="N9" s="103">
        <v>0.499</v>
      </c>
      <c r="O9" s="103">
        <v>0.014</v>
      </c>
      <c r="P9" s="103">
        <v>0</v>
      </c>
      <c r="Q9" s="103">
        <v>0</v>
      </c>
      <c r="R9" s="103">
        <v>0</v>
      </c>
      <c r="S9" s="86">
        <f t="shared" si="0"/>
        <v>10.061000000000002</v>
      </c>
      <c r="U9" s="44">
        <f t="shared" si="1"/>
        <v>17</v>
      </c>
    </row>
    <row r="10" spans="1:21" ht="21" customHeight="1">
      <c r="A10" s="64">
        <v>8</v>
      </c>
      <c r="B10" s="102">
        <v>0</v>
      </c>
      <c r="C10" s="103">
        <v>0</v>
      </c>
      <c r="D10" s="103">
        <v>0</v>
      </c>
      <c r="E10" s="103">
        <v>0.096</v>
      </c>
      <c r="F10" s="103">
        <v>0.648</v>
      </c>
      <c r="G10" s="103">
        <v>1.269</v>
      </c>
      <c r="H10" s="103">
        <v>1.8</v>
      </c>
      <c r="I10" s="103">
        <v>2.111</v>
      </c>
      <c r="J10" s="103">
        <v>2.112</v>
      </c>
      <c r="K10" s="103">
        <v>1.765</v>
      </c>
      <c r="L10" s="103">
        <v>0.691</v>
      </c>
      <c r="M10" s="103">
        <v>0.414</v>
      </c>
      <c r="N10" s="103">
        <v>0.09</v>
      </c>
      <c r="O10" s="103">
        <v>0</v>
      </c>
      <c r="P10" s="103">
        <v>0</v>
      </c>
      <c r="Q10" s="103">
        <v>0</v>
      </c>
      <c r="R10" s="103">
        <v>0</v>
      </c>
      <c r="S10" s="86">
        <f t="shared" si="0"/>
        <v>10.996</v>
      </c>
      <c r="U10" s="44">
        <f t="shared" si="1"/>
        <v>17</v>
      </c>
    </row>
    <row r="11" spans="1:21" ht="21" customHeight="1">
      <c r="A11" s="64">
        <v>9</v>
      </c>
      <c r="B11" s="102">
        <v>0</v>
      </c>
      <c r="C11" s="103">
        <v>0</v>
      </c>
      <c r="D11" s="103">
        <v>0</v>
      </c>
      <c r="E11" s="103">
        <v>0.015</v>
      </c>
      <c r="F11" s="103">
        <v>0.19</v>
      </c>
      <c r="G11" s="103">
        <v>0.173</v>
      </c>
      <c r="H11" s="103">
        <v>0.185</v>
      </c>
      <c r="I11" s="103">
        <v>0.349</v>
      </c>
      <c r="J11" s="103">
        <v>0.344</v>
      </c>
      <c r="K11" s="103">
        <v>0.371</v>
      </c>
      <c r="L11" s="103">
        <v>0.279</v>
      </c>
      <c r="M11" s="103">
        <v>0.102</v>
      </c>
      <c r="N11" s="103">
        <v>0.026</v>
      </c>
      <c r="O11" s="103">
        <v>0</v>
      </c>
      <c r="P11" s="103">
        <v>0</v>
      </c>
      <c r="Q11" s="103">
        <v>0</v>
      </c>
      <c r="R11" s="103">
        <v>0</v>
      </c>
      <c r="S11" s="86">
        <f t="shared" si="0"/>
        <v>2.0339999999999994</v>
      </c>
      <c r="U11" s="44">
        <f t="shared" si="1"/>
        <v>17</v>
      </c>
    </row>
    <row r="12" spans="1:21" ht="21" customHeight="1">
      <c r="A12" s="64">
        <v>10</v>
      </c>
      <c r="B12" s="102">
        <v>0</v>
      </c>
      <c r="C12" s="103">
        <v>0</v>
      </c>
      <c r="D12" s="103">
        <v>0</v>
      </c>
      <c r="E12" s="103">
        <v>0.048</v>
      </c>
      <c r="F12" s="103">
        <v>0.241</v>
      </c>
      <c r="G12" s="103">
        <v>0.204</v>
      </c>
      <c r="H12" s="103">
        <v>0.402</v>
      </c>
      <c r="I12" s="103">
        <v>0.695</v>
      </c>
      <c r="J12" s="103">
        <v>1.177</v>
      </c>
      <c r="K12" s="103">
        <v>1.712</v>
      </c>
      <c r="L12" s="103">
        <v>1.571</v>
      </c>
      <c r="M12" s="103">
        <v>0.696</v>
      </c>
      <c r="N12" s="103">
        <v>0.485</v>
      </c>
      <c r="O12" s="103">
        <v>0.015</v>
      </c>
      <c r="P12" s="103">
        <v>0</v>
      </c>
      <c r="Q12" s="103">
        <v>0</v>
      </c>
      <c r="R12" s="103">
        <v>0</v>
      </c>
      <c r="S12" s="86">
        <f t="shared" si="0"/>
        <v>7.2459999999999996</v>
      </c>
      <c r="U12" s="44">
        <f t="shared" si="1"/>
        <v>17</v>
      </c>
    </row>
    <row r="13" spans="1:21" ht="21" customHeight="1">
      <c r="A13" s="49">
        <v>11</v>
      </c>
      <c r="B13" s="100">
        <v>0</v>
      </c>
      <c r="C13" s="101">
        <v>0</v>
      </c>
      <c r="D13" s="101">
        <v>0</v>
      </c>
      <c r="E13" s="101">
        <v>0.102</v>
      </c>
      <c r="F13" s="101">
        <v>0.614</v>
      </c>
      <c r="G13" s="101">
        <v>1.253</v>
      </c>
      <c r="H13" s="101">
        <v>1.754</v>
      </c>
      <c r="I13" s="101">
        <v>2.08</v>
      </c>
      <c r="J13" s="101">
        <v>2.174</v>
      </c>
      <c r="K13" s="101">
        <v>2.024</v>
      </c>
      <c r="L13" s="101">
        <v>1.637</v>
      </c>
      <c r="M13" s="101">
        <v>1.062</v>
      </c>
      <c r="N13" s="101">
        <v>0.443</v>
      </c>
      <c r="O13" s="101">
        <v>0.021</v>
      </c>
      <c r="P13" s="101">
        <v>0</v>
      </c>
      <c r="Q13" s="101">
        <v>0</v>
      </c>
      <c r="R13" s="101">
        <v>0</v>
      </c>
      <c r="S13" s="85">
        <f t="shared" si="0"/>
        <v>13.164000000000001</v>
      </c>
      <c r="U13" s="44">
        <f t="shared" si="1"/>
        <v>17</v>
      </c>
    </row>
    <row r="14" spans="1:21" ht="21" customHeight="1">
      <c r="A14" s="64">
        <v>12</v>
      </c>
      <c r="B14" s="102">
        <v>0</v>
      </c>
      <c r="C14" s="103">
        <v>0</v>
      </c>
      <c r="D14" s="103">
        <v>0</v>
      </c>
      <c r="E14" s="103">
        <v>0.049</v>
      </c>
      <c r="F14" s="103">
        <v>0.236</v>
      </c>
      <c r="G14" s="103">
        <v>0.657</v>
      </c>
      <c r="H14" s="103">
        <v>0.492</v>
      </c>
      <c r="I14" s="103">
        <v>1.063</v>
      </c>
      <c r="J14" s="103">
        <v>0.568</v>
      </c>
      <c r="K14" s="103">
        <v>1.205</v>
      </c>
      <c r="L14" s="103">
        <v>1.001</v>
      </c>
      <c r="M14" s="103">
        <v>0.544</v>
      </c>
      <c r="N14" s="103">
        <v>0.313</v>
      </c>
      <c r="O14" s="103">
        <v>0.02</v>
      </c>
      <c r="P14" s="103">
        <v>0</v>
      </c>
      <c r="Q14" s="103">
        <v>0</v>
      </c>
      <c r="R14" s="103">
        <v>0</v>
      </c>
      <c r="S14" s="86">
        <f t="shared" si="0"/>
        <v>6.147999999999999</v>
      </c>
      <c r="U14" s="44">
        <f t="shared" si="1"/>
        <v>17</v>
      </c>
    </row>
    <row r="15" spans="1:21" ht="21" customHeight="1">
      <c r="A15" s="64">
        <v>13</v>
      </c>
      <c r="B15" s="102">
        <v>0</v>
      </c>
      <c r="C15" s="103">
        <v>0</v>
      </c>
      <c r="D15" s="103">
        <v>0</v>
      </c>
      <c r="E15" s="103">
        <v>0.001</v>
      </c>
      <c r="F15" s="103">
        <v>0.09</v>
      </c>
      <c r="G15" s="103">
        <v>0.55</v>
      </c>
      <c r="H15" s="103">
        <v>0.408</v>
      </c>
      <c r="I15" s="103">
        <v>0.529</v>
      </c>
      <c r="J15" s="103">
        <v>0.927</v>
      </c>
      <c r="K15" s="103">
        <v>0.43</v>
      </c>
      <c r="L15" s="103">
        <v>0.391</v>
      </c>
      <c r="M15" s="103">
        <v>0.301</v>
      </c>
      <c r="N15" s="103">
        <v>0.149</v>
      </c>
      <c r="O15" s="103">
        <v>0.009</v>
      </c>
      <c r="P15" s="103">
        <v>0</v>
      </c>
      <c r="Q15" s="103">
        <v>0</v>
      </c>
      <c r="R15" s="103">
        <v>0</v>
      </c>
      <c r="S15" s="86">
        <f t="shared" si="0"/>
        <v>3.785</v>
      </c>
      <c r="U15" s="44">
        <f t="shared" si="1"/>
        <v>17</v>
      </c>
    </row>
    <row r="16" spans="1:21" ht="21" customHeight="1">
      <c r="A16" s="64">
        <v>14</v>
      </c>
      <c r="B16" s="102">
        <v>0</v>
      </c>
      <c r="C16" s="103">
        <v>0</v>
      </c>
      <c r="D16" s="103">
        <v>0</v>
      </c>
      <c r="E16" s="103">
        <v>0.032</v>
      </c>
      <c r="F16" s="103">
        <v>0.626</v>
      </c>
      <c r="G16" s="103">
        <v>1.299</v>
      </c>
      <c r="H16" s="103">
        <v>1.812</v>
      </c>
      <c r="I16" s="103">
        <v>2.139</v>
      </c>
      <c r="J16" s="103">
        <v>2.233</v>
      </c>
      <c r="K16" s="103">
        <v>2.078</v>
      </c>
      <c r="L16" s="103">
        <v>1.695</v>
      </c>
      <c r="M16" s="103">
        <v>1.13</v>
      </c>
      <c r="N16" s="103">
        <v>0.481</v>
      </c>
      <c r="O16" s="103">
        <v>0.014</v>
      </c>
      <c r="P16" s="103">
        <v>0</v>
      </c>
      <c r="Q16" s="103">
        <v>0</v>
      </c>
      <c r="R16" s="103">
        <v>0</v>
      </c>
      <c r="S16" s="86">
        <f t="shared" si="0"/>
        <v>13.539</v>
      </c>
      <c r="U16" s="44">
        <f t="shared" si="1"/>
        <v>17</v>
      </c>
    </row>
    <row r="17" spans="1:21" ht="21" customHeight="1">
      <c r="A17" s="64">
        <v>15</v>
      </c>
      <c r="B17" s="102">
        <v>0</v>
      </c>
      <c r="C17" s="103">
        <v>0</v>
      </c>
      <c r="D17" s="103">
        <v>0</v>
      </c>
      <c r="E17" s="103">
        <v>0.104</v>
      </c>
      <c r="F17" s="103">
        <v>0.66</v>
      </c>
      <c r="G17" s="103">
        <v>1.305</v>
      </c>
      <c r="H17" s="103">
        <v>1.81</v>
      </c>
      <c r="I17" s="103">
        <v>2.154</v>
      </c>
      <c r="J17" s="103">
        <v>2.189</v>
      </c>
      <c r="K17" s="103">
        <v>2.074</v>
      </c>
      <c r="L17" s="103">
        <v>1.694</v>
      </c>
      <c r="M17" s="103">
        <v>1.157</v>
      </c>
      <c r="N17" s="103">
        <v>0.476</v>
      </c>
      <c r="O17" s="103">
        <v>0.013</v>
      </c>
      <c r="P17" s="103">
        <v>0</v>
      </c>
      <c r="Q17" s="103">
        <v>0</v>
      </c>
      <c r="R17" s="103">
        <v>0</v>
      </c>
      <c r="S17" s="86">
        <f t="shared" si="0"/>
        <v>13.635999999999997</v>
      </c>
      <c r="U17" s="44">
        <f t="shared" si="1"/>
        <v>17</v>
      </c>
    </row>
    <row r="18" spans="1:21" ht="21" customHeight="1">
      <c r="A18" s="64">
        <v>16</v>
      </c>
      <c r="B18" s="102">
        <v>0</v>
      </c>
      <c r="C18" s="103">
        <v>0</v>
      </c>
      <c r="D18" s="103">
        <v>0</v>
      </c>
      <c r="E18" s="103">
        <v>0.061</v>
      </c>
      <c r="F18" s="103">
        <v>0.584</v>
      </c>
      <c r="G18" s="103">
        <v>1.209</v>
      </c>
      <c r="H18" s="103">
        <v>1.739</v>
      </c>
      <c r="I18" s="103">
        <v>2.076</v>
      </c>
      <c r="J18" s="103">
        <v>2.167</v>
      </c>
      <c r="K18" s="103">
        <v>1.861</v>
      </c>
      <c r="L18" s="103">
        <v>1.419</v>
      </c>
      <c r="M18" s="103">
        <v>0.691</v>
      </c>
      <c r="N18" s="103">
        <v>0.271</v>
      </c>
      <c r="O18" s="103">
        <v>0.013</v>
      </c>
      <c r="P18" s="103">
        <v>0</v>
      </c>
      <c r="Q18" s="103">
        <v>0</v>
      </c>
      <c r="R18" s="103">
        <v>0</v>
      </c>
      <c r="S18" s="86">
        <f t="shared" si="0"/>
        <v>12.091000000000003</v>
      </c>
      <c r="U18" s="44">
        <f t="shared" si="1"/>
        <v>17</v>
      </c>
    </row>
    <row r="19" spans="1:21" ht="21" customHeight="1">
      <c r="A19" s="64">
        <v>17</v>
      </c>
      <c r="B19" s="102">
        <v>0</v>
      </c>
      <c r="C19" s="103">
        <v>0</v>
      </c>
      <c r="D19" s="103">
        <v>0</v>
      </c>
      <c r="E19" s="103">
        <v>0.019</v>
      </c>
      <c r="F19" s="103">
        <v>0.526</v>
      </c>
      <c r="G19" s="103">
        <v>1.121</v>
      </c>
      <c r="H19" s="103">
        <v>1.632</v>
      </c>
      <c r="I19" s="103">
        <v>1.902</v>
      </c>
      <c r="J19" s="103">
        <v>2.053</v>
      </c>
      <c r="K19" s="103">
        <v>0.926</v>
      </c>
      <c r="L19" s="103">
        <v>1.377</v>
      </c>
      <c r="M19" s="103">
        <v>1.031</v>
      </c>
      <c r="N19" s="103">
        <v>0.443</v>
      </c>
      <c r="O19" s="103">
        <v>0.012</v>
      </c>
      <c r="P19" s="103">
        <v>0</v>
      </c>
      <c r="Q19" s="103">
        <v>0</v>
      </c>
      <c r="R19" s="103">
        <v>0</v>
      </c>
      <c r="S19" s="86">
        <f t="shared" si="0"/>
        <v>11.042000000000002</v>
      </c>
      <c r="U19" s="44">
        <f t="shared" si="1"/>
        <v>17</v>
      </c>
    </row>
    <row r="20" spans="1:21" ht="21" customHeight="1">
      <c r="A20" s="64">
        <v>18</v>
      </c>
      <c r="B20" s="102">
        <v>0</v>
      </c>
      <c r="C20" s="103">
        <v>0</v>
      </c>
      <c r="D20" s="103">
        <v>0</v>
      </c>
      <c r="E20" s="103">
        <v>0.04</v>
      </c>
      <c r="F20" s="103">
        <v>0.42</v>
      </c>
      <c r="G20" s="103">
        <v>0.817</v>
      </c>
      <c r="H20" s="103">
        <v>1.462</v>
      </c>
      <c r="I20" s="103">
        <v>1.399</v>
      </c>
      <c r="J20" s="103">
        <v>1.835</v>
      </c>
      <c r="K20" s="103">
        <v>1.85</v>
      </c>
      <c r="L20" s="103">
        <v>1.326</v>
      </c>
      <c r="M20" s="103">
        <v>0.729</v>
      </c>
      <c r="N20" s="103">
        <v>0.271</v>
      </c>
      <c r="O20" s="103">
        <v>0.011</v>
      </c>
      <c r="P20" s="103">
        <v>0</v>
      </c>
      <c r="Q20" s="103">
        <v>0</v>
      </c>
      <c r="R20" s="103">
        <v>0</v>
      </c>
      <c r="S20" s="86">
        <f aca="true" t="shared" si="2" ref="S20:S33">IF(U20=0,"",SUM(B20:R20))</f>
        <v>10.16</v>
      </c>
      <c r="U20" s="44">
        <f aca="true" t="shared" si="3" ref="U20:U33">COUNTA(B20:R20)</f>
        <v>17</v>
      </c>
    </row>
    <row r="21" spans="1:21" ht="21" customHeight="1">
      <c r="A21" s="64">
        <v>19</v>
      </c>
      <c r="B21" s="102">
        <v>0</v>
      </c>
      <c r="C21" s="103">
        <v>0</v>
      </c>
      <c r="D21" s="103">
        <v>0</v>
      </c>
      <c r="E21" s="103">
        <v>0.012</v>
      </c>
      <c r="F21" s="103">
        <v>0.096</v>
      </c>
      <c r="G21" s="103">
        <v>0.461</v>
      </c>
      <c r="H21" s="103">
        <v>1.377</v>
      </c>
      <c r="I21" s="103">
        <v>1.49</v>
      </c>
      <c r="J21" s="103">
        <v>1.759</v>
      </c>
      <c r="K21" s="103">
        <v>0.895</v>
      </c>
      <c r="L21" s="103">
        <v>0.485</v>
      </c>
      <c r="M21" s="103">
        <v>0.366</v>
      </c>
      <c r="N21" s="103">
        <v>0.159</v>
      </c>
      <c r="O21" s="103">
        <v>0.001</v>
      </c>
      <c r="P21" s="103">
        <v>0</v>
      </c>
      <c r="Q21" s="103">
        <v>0</v>
      </c>
      <c r="R21" s="103">
        <v>0</v>
      </c>
      <c r="S21" s="86">
        <f t="shared" si="2"/>
        <v>7.101</v>
      </c>
      <c r="U21" s="44">
        <f t="shared" si="3"/>
        <v>17</v>
      </c>
    </row>
    <row r="22" spans="1:21" ht="21" customHeight="1">
      <c r="A22" s="64">
        <v>20</v>
      </c>
      <c r="B22" s="102">
        <v>0</v>
      </c>
      <c r="C22" s="103">
        <v>0</v>
      </c>
      <c r="D22" s="103">
        <v>0</v>
      </c>
      <c r="E22" s="103">
        <v>0.017</v>
      </c>
      <c r="F22" s="103">
        <v>0.224</v>
      </c>
      <c r="G22" s="103">
        <v>1.023</v>
      </c>
      <c r="H22" s="103">
        <v>1.452</v>
      </c>
      <c r="I22" s="103">
        <v>1.637</v>
      </c>
      <c r="J22" s="103">
        <v>2.138</v>
      </c>
      <c r="K22" s="103">
        <v>1.796</v>
      </c>
      <c r="L22" s="103">
        <v>1.344</v>
      </c>
      <c r="M22" s="103">
        <v>0.417</v>
      </c>
      <c r="N22" s="103">
        <v>0.317</v>
      </c>
      <c r="O22" s="103">
        <v>0.011</v>
      </c>
      <c r="P22" s="103">
        <v>0</v>
      </c>
      <c r="Q22" s="103">
        <v>0</v>
      </c>
      <c r="R22" s="103">
        <v>0</v>
      </c>
      <c r="S22" s="86">
        <f t="shared" si="2"/>
        <v>10.375999999999998</v>
      </c>
      <c r="U22" s="44">
        <f t="shared" si="3"/>
        <v>17</v>
      </c>
    </row>
    <row r="23" spans="1:21" ht="21" customHeight="1">
      <c r="A23" s="49">
        <v>21</v>
      </c>
      <c r="B23" s="100">
        <v>0</v>
      </c>
      <c r="C23" s="101">
        <v>0</v>
      </c>
      <c r="D23" s="101">
        <v>0</v>
      </c>
      <c r="E23" s="101">
        <v>0.067</v>
      </c>
      <c r="F23" s="101">
        <v>0.498</v>
      </c>
      <c r="G23" s="101">
        <v>1.173</v>
      </c>
      <c r="H23" s="101">
        <v>1.676</v>
      </c>
      <c r="I23" s="101">
        <v>2.018</v>
      </c>
      <c r="J23" s="101">
        <v>1.954</v>
      </c>
      <c r="K23" s="101">
        <v>1.813</v>
      </c>
      <c r="L23" s="101">
        <v>1.439</v>
      </c>
      <c r="M23" s="101">
        <v>0.836</v>
      </c>
      <c r="N23" s="101">
        <v>0.459</v>
      </c>
      <c r="O23" s="101">
        <v>0.012</v>
      </c>
      <c r="P23" s="101">
        <v>0</v>
      </c>
      <c r="Q23" s="101">
        <v>0</v>
      </c>
      <c r="R23" s="101">
        <v>0</v>
      </c>
      <c r="S23" s="85">
        <f t="shared" si="2"/>
        <v>11.945</v>
      </c>
      <c r="U23" s="44">
        <f t="shared" si="3"/>
        <v>17</v>
      </c>
    </row>
    <row r="24" spans="1:21" ht="21" customHeight="1">
      <c r="A24" s="64">
        <v>22</v>
      </c>
      <c r="B24" s="102">
        <v>0</v>
      </c>
      <c r="C24" s="103">
        <v>0</v>
      </c>
      <c r="D24" s="103">
        <v>0</v>
      </c>
      <c r="E24" s="103">
        <v>0</v>
      </c>
      <c r="F24" s="103">
        <v>0.063</v>
      </c>
      <c r="G24" s="103">
        <v>0.153</v>
      </c>
      <c r="H24" s="103">
        <v>0.201</v>
      </c>
      <c r="I24" s="103">
        <v>0.469</v>
      </c>
      <c r="J24" s="103">
        <v>0.35</v>
      </c>
      <c r="K24" s="103">
        <v>0.498</v>
      </c>
      <c r="L24" s="103">
        <v>0.278</v>
      </c>
      <c r="M24" s="103">
        <v>0.225</v>
      </c>
      <c r="N24" s="103">
        <v>0.148</v>
      </c>
      <c r="O24" s="103">
        <v>0.021</v>
      </c>
      <c r="P24" s="103">
        <v>0</v>
      </c>
      <c r="Q24" s="103">
        <v>0</v>
      </c>
      <c r="R24" s="103">
        <v>0</v>
      </c>
      <c r="S24" s="86">
        <f t="shared" si="2"/>
        <v>2.406</v>
      </c>
      <c r="U24" s="44">
        <f t="shared" si="3"/>
        <v>17</v>
      </c>
    </row>
    <row r="25" spans="1:21" ht="21" customHeight="1">
      <c r="A25" s="64">
        <v>23</v>
      </c>
      <c r="B25" s="102">
        <v>0</v>
      </c>
      <c r="C25" s="103">
        <v>0</v>
      </c>
      <c r="D25" s="103">
        <v>0</v>
      </c>
      <c r="E25" s="103">
        <v>0.065</v>
      </c>
      <c r="F25" s="103">
        <v>0.554</v>
      </c>
      <c r="G25" s="103">
        <v>1.183</v>
      </c>
      <c r="H25" s="103">
        <v>1.722</v>
      </c>
      <c r="I25" s="103">
        <v>2.049</v>
      </c>
      <c r="J25" s="103">
        <v>2.144</v>
      </c>
      <c r="K25" s="103">
        <v>2.007</v>
      </c>
      <c r="L25" s="103">
        <v>1.571</v>
      </c>
      <c r="M25" s="103">
        <v>0.706</v>
      </c>
      <c r="N25" s="103">
        <v>0.496</v>
      </c>
      <c r="O25" s="103">
        <v>0.008</v>
      </c>
      <c r="P25" s="103">
        <v>0</v>
      </c>
      <c r="Q25" s="103">
        <v>0</v>
      </c>
      <c r="R25" s="103">
        <v>0</v>
      </c>
      <c r="S25" s="86">
        <f t="shared" si="2"/>
        <v>12.504999999999999</v>
      </c>
      <c r="U25" s="44">
        <f t="shared" si="3"/>
        <v>17</v>
      </c>
    </row>
    <row r="26" spans="1:21" ht="21" customHeight="1">
      <c r="A26" s="64">
        <v>24</v>
      </c>
      <c r="B26" s="102">
        <v>0</v>
      </c>
      <c r="C26" s="103">
        <v>0</v>
      </c>
      <c r="D26" s="103">
        <v>0</v>
      </c>
      <c r="E26" s="103">
        <v>0.006</v>
      </c>
      <c r="F26" s="103">
        <v>0.225</v>
      </c>
      <c r="G26" s="103">
        <v>0.598</v>
      </c>
      <c r="H26" s="103">
        <v>0.991</v>
      </c>
      <c r="I26" s="103">
        <v>0.997</v>
      </c>
      <c r="J26" s="103">
        <v>1.209</v>
      </c>
      <c r="K26" s="103">
        <v>1.084</v>
      </c>
      <c r="L26" s="103">
        <v>0.977</v>
      </c>
      <c r="M26" s="103">
        <v>0.438</v>
      </c>
      <c r="N26" s="103">
        <v>0.165</v>
      </c>
      <c r="O26" s="103">
        <v>0.014</v>
      </c>
      <c r="P26" s="103">
        <v>0</v>
      </c>
      <c r="Q26" s="103">
        <v>0</v>
      </c>
      <c r="R26" s="103">
        <v>0</v>
      </c>
      <c r="S26" s="86">
        <f t="shared" si="2"/>
        <v>6.704</v>
      </c>
      <c r="U26" s="44">
        <f t="shared" si="3"/>
        <v>17</v>
      </c>
    </row>
    <row r="27" spans="1:21" ht="21" customHeight="1">
      <c r="A27" s="64">
        <v>25</v>
      </c>
      <c r="B27" s="102">
        <v>0</v>
      </c>
      <c r="C27" s="103">
        <v>0</v>
      </c>
      <c r="D27" s="103">
        <v>0</v>
      </c>
      <c r="E27" s="103">
        <v>0.018</v>
      </c>
      <c r="F27" s="103">
        <v>0.317</v>
      </c>
      <c r="G27" s="103">
        <v>0.928</v>
      </c>
      <c r="H27" s="103">
        <v>1.626</v>
      </c>
      <c r="I27" s="103">
        <v>1.958</v>
      </c>
      <c r="J27" s="103">
        <v>2.064</v>
      </c>
      <c r="K27" s="103">
        <v>1.927</v>
      </c>
      <c r="L27" s="103">
        <v>1.566</v>
      </c>
      <c r="M27" s="103">
        <v>0.985</v>
      </c>
      <c r="N27" s="103">
        <v>0.284</v>
      </c>
      <c r="O27" s="103">
        <v>0.005</v>
      </c>
      <c r="P27" s="103">
        <v>0</v>
      </c>
      <c r="Q27" s="103">
        <v>0</v>
      </c>
      <c r="R27" s="103">
        <v>0</v>
      </c>
      <c r="S27" s="86">
        <f t="shared" si="2"/>
        <v>11.678000000000003</v>
      </c>
      <c r="U27" s="44">
        <f t="shared" si="3"/>
        <v>17</v>
      </c>
    </row>
    <row r="28" spans="1:21" ht="21" customHeight="1">
      <c r="A28" s="64">
        <v>26</v>
      </c>
      <c r="B28" s="102">
        <v>0</v>
      </c>
      <c r="C28" s="103">
        <v>0</v>
      </c>
      <c r="D28" s="103">
        <v>0</v>
      </c>
      <c r="E28" s="103">
        <v>0.014</v>
      </c>
      <c r="F28" s="103">
        <v>0.424</v>
      </c>
      <c r="G28" s="103">
        <v>1.007</v>
      </c>
      <c r="H28" s="103">
        <v>1.611</v>
      </c>
      <c r="I28" s="103">
        <v>1.783</v>
      </c>
      <c r="J28" s="103">
        <v>1.829</v>
      </c>
      <c r="K28" s="103">
        <v>1.049</v>
      </c>
      <c r="L28" s="103">
        <v>0.818</v>
      </c>
      <c r="M28" s="103">
        <v>0.547</v>
      </c>
      <c r="N28" s="103">
        <v>0.176</v>
      </c>
      <c r="O28" s="103">
        <v>0.006</v>
      </c>
      <c r="P28" s="103">
        <v>0</v>
      </c>
      <c r="Q28" s="103">
        <v>0</v>
      </c>
      <c r="R28" s="103">
        <v>0</v>
      </c>
      <c r="S28" s="86">
        <f t="shared" si="2"/>
        <v>9.264000000000001</v>
      </c>
      <c r="U28" s="44">
        <f t="shared" si="3"/>
        <v>17</v>
      </c>
    </row>
    <row r="29" spans="1:21" ht="21" customHeight="1">
      <c r="A29" s="64">
        <v>27</v>
      </c>
      <c r="B29" s="102">
        <v>0</v>
      </c>
      <c r="C29" s="103">
        <v>0</v>
      </c>
      <c r="D29" s="103">
        <v>0</v>
      </c>
      <c r="E29" s="103">
        <v>0</v>
      </c>
      <c r="F29" s="103">
        <v>0.06</v>
      </c>
      <c r="G29" s="103">
        <v>0.172</v>
      </c>
      <c r="H29" s="103">
        <v>0.396</v>
      </c>
      <c r="I29" s="103">
        <v>0.527</v>
      </c>
      <c r="J29" s="103">
        <v>0.571</v>
      </c>
      <c r="K29" s="103">
        <v>1.62</v>
      </c>
      <c r="L29" s="103">
        <v>0.787</v>
      </c>
      <c r="M29" s="103">
        <v>0.412</v>
      </c>
      <c r="N29" s="103">
        <v>0.298</v>
      </c>
      <c r="O29" s="103">
        <v>0.008</v>
      </c>
      <c r="P29" s="103">
        <v>0</v>
      </c>
      <c r="Q29" s="103">
        <v>0</v>
      </c>
      <c r="R29" s="103">
        <v>0</v>
      </c>
      <c r="S29" s="86">
        <f t="shared" si="2"/>
        <v>4.851</v>
      </c>
      <c r="U29" s="44">
        <f t="shared" si="3"/>
        <v>17</v>
      </c>
    </row>
    <row r="30" spans="1:21" ht="21" customHeight="1">
      <c r="A30" s="64">
        <v>28</v>
      </c>
      <c r="B30" s="102">
        <v>0</v>
      </c>
      <c r="C30" s="103">
        <v>0</v>
      </c>
      <c r="D30" s="103">
        <v>0</v>
      </c>
      <c r="E30" s="103">
        <v>0.034</v>
      </c>
      <c r="F30" s="103">
        <v>0.453</v>
      </c>
      <c r="G30" s="103">
        <v>1.054</v>
      </c>
      <c r="H30" s="103">
        <v>1.558</v>
      </c>
      <c r="I30" s="103">
        <v>1.887</v>
      </c>
      <c r="J30" s="103">
        <v>1.98</v>
      </c>
      <c r="K30" s="103">
        <v>1.851</v>
      </c>
      <c r="L30" s="103">
        <v>1.382</v>
      </c>
      <c r="M30" s="103">
        <v>0.847</v>
      </c>
      <c r="N30" s="103">
        <v>0.248</v>
      </c>
      <c r="O30" s="103">
        <v>0.004</v>
      </c>
      <c r="P30" s="103">
        <v>0</v>
      </c>
      <c r="Q30" s="103">
        <v>0</v>
      </c>
      <c r="R30" s="103">
        <v>0</v>
      </c>
      <c r="S30" s="86">
        <f t="shared" si="2"/>
        <v>11.297999999999998</v>
      </c>
      <c r="U30" s="44">
        <f t="shared" si="3"/>
        <v>17</v>
      </c>
    </row>
    <row r="31" spans="1:21" ht="21" customHeight="1">
      <c r="A31" s="64">
        <v>29</v>
      </c>
      <c r="B31" s="102">
        <v>0</v>
      </c>
      <c r="C31" s="103">
        <v>0</v>
      </c>
      <c r="D31" s="103">
        <v>0</v>
      </c>
      <c r="E31" s="103">
        <v>0</v>
      </c>
      <c r="F31" s="103">
        <v>0.135</v>
      </c>
      <c r="G31" s="103">
        <v>0.96</v>
      </c>
      <c r="H31" s="103">
        <v>1.495</v>
      </c>
      <c r="I31" s="103">
        <v>1.594</v>
      </c>
      <c r="J31" s="103">
        <v>2.106</v>
      </c>
      <c r="K31" s="103">
        <v>1.737</v>
      </c>
      <c r="L31" s="103">
        <v>1.403</v>
      </c>
      <c r="M31" s="103">
        <v>0.948</v>
      </c>
      <c r="N31" s="103">
        <v>0.346</v>
      </c>
      <c r="O31" s="103">
        <v>0.01</v>
      </c>
      <c r="P31" s="103">
        <v>0</v>
      </c>
      <c r="Q31" s="103">
        <v>0</v>
      </c>
      <c r="R31" s="103">
        <v>0</v>
      </c>
      <c r="S31" s="86">
        <f t="shared" si="2"/>
        <v>10.734000000000002</v>
      </c>
      <c r="U31" s="44">
        <f t="shared" si="3"/>
        <v>17</v>
      </c>
    </row>
    <row r="32" spans="1:21" ht="21" customHeight="1">
      <c r="A32" s="64">
        <v>30</v>
      </c>
      <c r="B32" s="102">
        <v>0</v>
      </c>
      <c r="C32" s="103">
        <v>0</v>
      </c>
      <c r="D32" s="103">
        <v>0</v>
      </c>
      <c r="E32" s="103">
        <v>0.034</v>
      </c>
      <c r="F32" s="103">
        <v>0.468</v>
      </c>
      <c r="G32" s="103">
        <v>1.042</v>
      </c>
      <c r="H32" s="103">
        <v>1.567</v>
      </c>
      <c r="I32" s="103">
        <v>1.93</v>
      </c>
      <c r="J32" s="103">
        <v>2.011</v>
      </c>
      <c r="K32" s="103">
        <v>1.908</v>
      </c>
      <c r="L32" s="103">
        <v>1.518</v>
      </c>
      <c r="M32" s="103">
        <v>0.974</v>
      </c>
      <c r="N32" s="103">
        <v>0.368</v>
      </c>
      <c r="O32" s="103">
        <v>0.008</v>
      </c>
      <c r="P32" s="103">
        <v>0</v>
      </c>
      <c r="Q32" s="103">
        <v>0</v>
      </c>
      <c r="R32" s="103">
        <v>0</v>
      </c>
      <c r="S32" s="86">
        <f t="shared" si="2"/>
        <v>11.828</v>
      </c>
      <c r="U32" s="44">
        <f t="shared" si="3"/>
        <v>17</v>
      </c>
    </row>
    <row r="33" spans="1:21" ht="21" customHeight="1">
      <c r="A33" s="64">
        <v>31</v>
      </c>
      <c r="B33" s="56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86">
        <f t="shared" si="2"/>
      </c>
      <c r="U33" s="44">
        <f t="shared" si="3"/>
        <v>0</v>
      </c>
    </row>
    <row r="34" spans="1:19" ht="21" customHeight="1">
      <c r="A34" s="65" t="s">
        <v>6</v>
      </c>
      <c r="B34" s="90">
        <f aca="true" t="shared" si="4" ref="B34:K34">IF(B37=0,"",SUM(B3:B33))</f>
        <v>0</v>
      </c>
      <c r="C34" s="91">
        <f t="shared" si="4"/>
        <v>0</v>
      </c>
      <c r="D34" s="91">
        <f t="shared" si="4"/>
        <v>0</v>
      </c>
      <c r="E34" s="91">
        <f t="shared" si="4"/>
        <v>1.8569999999999998</v>
      </c>
      <c r="F34" s="91">
        <f t="shared" si="4"/>
        <v>12.501999999999999</v>
      </c>
      <c r="G34" s="91">
        <f t="shared" si="4"/>
        <v>27.125999999999998</v>
      </c>
      <c r="H34" s="91">
        <f t="shared" si="4"/>
        <v>39.989999999999995</v>
      </c>
      <c r="I34" s="91">
        <f t="shared" si="4"/>
        <v>48.427</v>
      </c>
      <c r="J34" s="91">
        <f t="shared" si="4"/>
        <v>49.97100000000001</v>
      </c>
      <c r="K34" s="91">
        <f t="shared" si="4"/>
        <v>43.88</v>
      </c>
      <c r="L34" s="91">
        <f aca="true" t="shared" si="5" ref="L34:R34">IF(L37=0,"",SUM(L3:L33))</f>
        <v>32.502</v>
      </c>
      <c r="M34" s="91">
        <f t="shared" si="5"/>
        <v>21.583000000000002</v>
      </c>
      <c r="N34" s="91">
        <f t="shared" si="5"/>
        <v>9.749999999999998</v>
      </c>
      <c r="O34" s="91">
        <f t="shared" si="5"/>
        <v>0.36800000000000016</v>
      </c>
      <c r="P34" s="91">
        <f t="shared" si="5"/>
        <v>0</v>
      </c>
      <c r="Q34" s="91">
        <f t="shared" si="5"/>
        <v>0</v>
      </c>
      <c r="R34" s="91">
        <f t="shared" si="5"/>
        <v>0</v>
      </c>
      <c r="S34" s="87">
        <f>SUM(B3:R33)</f>
        <v>287.9560000000001</v>
      </c>
    </row>
    <row r="35" spans="1:19" ht="21" customHeight="1">
      <c r="A35" s="66" t="s">
        <v>7</v>
      </c>
      <c r="B35" s="59">
        <f aca="true" t="shared" si="6" ref="B35:K35">IF(B37=0,"",AVERAGE(B3:B33))</f>
        <v>0</v>
      </c>
      <c r="C35" s="60">
        <f t="shared" si="6"/>
        <v>0</v>
      </c>
      <c r="D35" s="60">
        <f t="shared" si="6"/>
        <v>0</v>
      </c>
      <c r="E35" s="60">
        <f t="shared" si="6"/>
        <v>0.06189999999999999</v>
      </c>
      <c r="F35" s="60">
        <f t="shared" si="6"/>
        <v>0.4167333333333333</v>
      </c>
      <c r="G35" s="60">
        <f t="shared" si="6"/>
        <v>0.9041999999999999</v>
      </c>
      <c r="H35" s="60">
        <f t="shared" si="6"/>
        <v>1.3329999999999997</v>
      </c>
      <c r="I35" s="60">
        <f t="shared" si="6"/>
        <v>1.6142333333333334</v>
      </c>
      <c r="J35" s="60">
        <f t="shared" si="6"/>
        <v>1.6657000000000004</v>
      </c>
      <c r="K35" s="60">
        <f t="shared" si="6"/>
        <v>1.4626666666666668</v>
      </c>
      <c r="L35" s="60">
        <f aca="true" t="shared" si="7" ref="L35:R35">IF(L37=0,"",AVERAGE(L3:L33))</f>
        <v>1.0834000000000001</v>
      </c>
      <c r="M35" s="60">
        <f t="shared" si="7"/>
        <v>0.7194333333333334</v>
      </c>
      <c r="N35" s="60">
        <f t="shared" si="7"/>
        <v>0.32499999999999996</v>
      </c>
      <c r="O35" s="60">
        <f t="shared" si="7"/>
        <v>0.012266666666666672</v>
      </c>
      <c r="P35" s="60">
        <f t="shared" si="7"/>
        <v>0</v>
      </c>
      <c r="Q35" s="60">
        <f t="shared" si="7"/>
        <v>0</v>
      </c>
      <c r="R35" s="60">
        <f t="shared" si="7"/>
        <v>0</v>
      </c>
      <c r="S35" s="88">
        <f>AVERAGE(S3:S33)</f>
        <v>9.598533333333332</v>
      </c>
    </row>
    <row r="36" spans="1:19" ht="21" customHeight="1">
      <c r="A36" s="66" t="s">
        <v>8</v>
      </c>
      <c r="B36" s="59">
        <f aca="true" t="shared" si="8" ref="B36:K36">IF(B37=0,"",MAX(B3:B33))</f>
        <v>0</v>
      </c>
      <c r="C36" s="60">
        <f t="shared" si="8"/>
        <v>0</v>
      </c>
      <c r="D36" s="60">
        <f t="shared" si="8"/>
        <v>0</v>
      </c>
      <c r="E36" s="60">
        <f t="shared" si="8"/>
        <v>0.201</v>
      </c>
      <c r="F36" s="60">
        <f t="shared" si="8"/>
        <v>0.846</v>
      </c>
      <c r="G36" s="60">
        <f t="shared" si="8"/>
        <v>1.511</v>
      </c>
      <c r="H36" s="60">
        <f t="shared" si="8"/>
        <v>2.044</v>
      </c>
      <c r="I36" s="60">
        <f t="shared" si="8"/>
        <v>2.461</v>
      </c>
      <c r="J36" s="60">
        <f t="shared" si="8"/>
        <v>2.4</v>
      </c>
      <c r="K36" s="60">
        <f t="shared" si="8"/>
        <v>2.245</v>
      </c>
      <c r="L36" s="60">
        <f aca="true" t="shared" si="9" ref="L36:R36">IF(L37=0,"",MAX(L3:L33))</f>
        <v>1.695</v>
      </c>
      <c r="M36" s="60">
        <f t="shared" si="9"/>
        <v>1.449</v>
      </c>
      <c r="N36" s="60">
        <f t="shared" si="9"/>
        <v>0.66</v>
      </c>
      <c r="O36" s="60">
        <f t="shared" si="9"/>
        <v>0.044</v>
      </c>
      <c r="P36" s="60">
        <f t="shared" si="9"/>
        <v>0</v>
      </c>
      <c r="Q36" s="60">
        <f t="shared" si="9"/>
        <v>0</v>
      </c>
      <c r="R36" s="60">
        <f t="shared" si="9"/>
        <v>0</v>
      </c>
      <c r="S36" s="88">
        <f>MAX(S3:S33)</f>
        <v>14.181000000000001</v>
      </c>
    </row>
    <row r="37" spans="1:19" ht="21" customHeight="1">
      <c r="A37" s="67" t="s">
        <v>9</v>
      </c>
      <c r="B37" s="62">
        <f aca="true" t="shared" si="10" ref="B37:K37">COUNT(B3:B33)</f>
        <v>30</v>
      </c>
      <c r="C37" s="63">
        <f t="shared" si="10"/>
        <v>30</v>
      </c>
      <c r="D37" s="63">
        <f t="shared" si="10"/>
        <v>30</v>
      </c>
      <c r="E37" s="63">
        <f t="shared" si="10"/>
        <v>30</v>
      </c>
      <c r="F37" s="63">
        <f t="shared" si="10"/>
        <v>30</v>
      </c>
      <c r="G37" s="63">
        <f t="shared" si="10"/>
        <v>30</v>
      </c>
      <c r="H37" s="63">
        <f t="shared" si="10"/>
        <v>30</v>
      </c>
      <c r="I37" s="63">
        <f t="shared" si="10"/>
        <v>30</v>
      </c>
      <c r="J37" s="63">
        <f t="shared" si="10"/>
        <v>30</v>
      </c>
      <c r="K37" s="63">
        <f t="shared" si="10"/>
        <v>30</v>
      </c>
      <c r="L37" s="63">
        <f aca="true" t="shared" si="11" ref="L37:S37">COUNT(L3:L33)</f>
        <v>30</v>
      </c>
      <c r="M37" s="63">
        <f t="shared" si="11"/>
        <v>30</v>
      </c>
      <c r="N37" s="63">
        <f t="shared" si="11"/>
        <v>30</v>
      </c>
      <c r="O37" s="63">
        <f t="shared" si="11"/>
        <v>30</v>
      </c>
      <c r="P37" s="63">
        <f t="shared" si="11"/>
        <v>30</v>
      </c>
      <c r="Q37" s="63">
        <f t="shared" si="11"/>
        <v>30</v>
      </c>
      <c r="R37" s="63">
        <f t="shared" si="11"/>
        <v>30</v>
      </c>
      <c r="S37" s="89">
        <f t="shared" si="11"/>
        <v>30</v>
      </c>
    </row>
    <row r="38" ht="21.75" customHeight="1"/>
    <row r="39" ht="21.75" customHeight="1"/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U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44" customWidth="1"/>
    <col min="2" max="18" width="4.75390625" style="44" customWidth="1"/>
    <col min="19" max="19" width="6.25390625" style="44" customWidth="1"/>
    <col min="20" max="20" width="2.75390625" style="44" customWidth="1"/>
    <col min="21" max="16384" width="6.75390625" style="44" customWidth="1"/>
  </cols>
  <sheetData>
    <row r="1" spans="2:19" ht="30" customHeight="1">
      <c r="B1" s="83" t="s">
        <v>0</v>
      </c>
      <c r="C1" s="43"/>
      <c r="D1" s="43"/>
      <c r="E1" s="43"/>
      <c r="F1" s="43"/>
      <c r="G1" s="43"/>
      <c r="H1" s="43"/>
      <c r="I1" s="43"/>
      <c r="J1" s="43"/>
      <c r="K1" s="43"/>
      <c r="O1" s="94"/>
      <c r="P1" s="94">
        <f>'1月'!P1</f>
        <v>2018</v>
      </c>
      <c r="Q1" s="44" t="s">
        <v>1</v>
      </c>
      <c r="R1" s="92">
        <v>12</v>
      </c>
      <c r="S1" s="44" t="s">
        <v>2</v>
      </c>
    </row>
    <row r="2" spans="1:21" ht="21" customHeight="1">
      <c r="A2" s="49" t="s">
        <v>3</v>
      </c>
      <c r="B2" s="47">
        <v>4</v>
      </c>
      <c r="C2" s="48">
        <v>5</v>
      </c>
      <c r="D2" s="48">
        <v>6</v>
      </c>
      <c r="E2" s="48">
        <v>7</v>
      </c>
      <c r="F2" s="48">
        <v>8</v>
      </c>
      <c r="G2" s="48">
        <v>9</v>
      </c>
      <c r="H2" s="48">
        <v>10</v>
      </c>
      <c r="I2" s="48">
        <v>11</v>
      </c>
      <c r="J2" s="48">
        <v>12</v>
      </c>
      <c r="K2" s="48">
        <v>13</v>
      </c>
      <c r="L2" s="48">
        <v>14</v>
      </c>
      <c r="M2" s="48">
        <v>15</v>
      </c>
      <c r="N2" s="48">
        <v>16</v>
      </c>
      <c r="O2" s="48">
        <v>17</v>
      </c>
      <c r="P2" s="48">
        <v>18</v>
      </c>
      <c r="Q2" s="48">
        <v>19</v>
      </c>
      <c r="R2" s="48">
        <v>20</v>
      </c>
      <c r="S2" s="84" t="s">
        <v>4</v>
      </c>
      <c r="U2" s="44" t="s">
        <v>5</v>
      </c>
    </row>
    <row r="3" spans="1:21" ht="21" customHeight="1">
      <c r="A3" s="49">
        <v>1</v>
      </c>
      <c r="B3" s="100">
        <v>0</v>
      </c>
      <c r="C3" s="101">
        <v>0</v>
      </c>
      <c r="D3" s="101">
        <v>0</v>
      </c>
      <c r="E3" s="101">
        <v>0.01</v>
      </c>
      <c r="F3" s="101">
        <v>0.381</v>
      </c>
      <c r="G3" s="101">
        <v>0.99</v>
      </c>
      <c r="H3" s="101">
        <v>1.489</v>
      </c>
      <c r="I3" s="101">
        <v>1.849</v>
      </c>
      <c r="J3" s="101">
        <v>1.954</v>
      </c>
      <c r="K3" s="101">
        <v>1.758</v>
      </c>
      <c r="L3" s="101">
        <v>1.423</v>
      </c>
      <c r="M3" s="101">
        <v>0.808</v>
      </c>
      <c r="N3" s="101">
        <v>0.382</v>
      </c>
      <c r="O3" s="101">
        <v>0.004</v>
      </c>
      <c r="P3" s="101">
        <v>0</v>
      </c>
      <c r="Q3" s="101">
        <v>0</v>
      </c>
      <c r="R3" s="101">
        <v>0</v>
      </c>
      <c r="S3" s="85">
        <f>IF(U3=0,"",SUM(B3:R3))</f>
        <v>11.048</v>
      </c>
      <c r="U3" s="44">
        <f>COUNTA(B3:R3)</f>
        <v>17</v>
      </c>
    </row>
    <row r="4" spans="1:21" ht="21" customHeight="1">
      <c r="A4" s="64">
        <v>2</v>
      </c>
      <c r="B4" s="102">
        <v>0</v>
      </c>
      <c r="C4" s="103">
        <v>0</v>
      </c>
      <c r="D4" s="103">
        <v>0</v>
      </c>
      <c r="E4" s="103">
        <v>0.014</v>
      </c>
      <c r="F4" s="103">
        <v>0.339</v>
      </c>
      <c r="G4" s="103">
        <v>0.65</v>
      </c>
      <c r="H4" s="103">
        <v>0.53</v>
      </c>
      <c r="I4" s="103">
        <v>0.942</v>
      </c>
      <c r="J4" s="103">
        <v>1.331</v>
      </c>
      <c r="K4" s="103">
        <v>1.135</v>
      </c>
      <c r="L4" s="103">
        <v>0.488</v>
      </c>
      <c r="M4" s="103">
        <v>0.152</v>
      </c>
      <c r="N4" s="103">
        <v>0.052</v>
      </c>
      <c r="O4" s="103">
        <v>0</v>
      </c>
      <c r="P4" s="103">
        <v>0</v>
      </c>
      <c r="Q4" s="103">
        <v>0</v>
      </c>
      <c r="R4" s="103">
        <v>0</v>
      </c>
      <c r="S4" s="86">
        <f aca="true" t="shared" si="0" ref="S4:S19">IF(U4=0,"",SUM(B4:R4))</f>
        <v>5.633</v>
      </c>
      <c r="U4" s="44">
        <f aca="true" t="shared" si="1" ref="U4:U19">COUNTA(B4:R4)</f>
        <v>17</v>
      </c>
    </row>
    <row r="5" spans="1:21" ht="21" customHeight="1">
      <c r="A5" s="64">
        <v>3</v>
      </c>
      <c r="B5" s="102">
        <v>0</v>
      </c>
      <c r="C5" s="103">
        <v>0</v>
      </c>
      <c r="D5" s="103">
        <v>0</v>
      </c>
      <c r="E5" s="103">
        <v>0.011</v>
      </c>
      <c r="F5" s="103">
        <v>0.237</v>
      </c>
      <c r="G5" s="103">
        <v>0.674</v>
      </c>
      <c r="H5" s="103">
        <v>1.077</v>
      </c>
      <c r="I5" s="103">
        <v>0.742</v>
      </c>
      <c r="J5" s="103">
        <v>0.33</v>
      </c>
      <c r="K5" s="103">
        <v>0.419</v>
      </c>
      <c r="L5" s="103">
        <v>0.308</v>
      </c>
      <c r="M5" s="103">
        <v>0.276</v>
      </c>
      <c r="N5" s="103">
        <v>0.175</v>
      </c>
      <c r="O5" s="103">
        <v>0</v>
      </c>
      <c r="P5" s="103">
        <v>0</v>
      </c>
      <c r="Q5" s="103">
        <v>0</v>
      </c>
      <c r="R5" s="103">
        <v>0</v>
      </c>
      <c r="S5" s="86">
        <f t="shared" si="0"/>
        <v>4.249</v>
      </c>
      <c r="U5" s="44">
        <f t="shared" si="1"/>
        <v>17</v>
      </c>
    </row>
    <row r="6" spans="1:21" ht="21" customHeight="1">
      <c r="A6" s="64">
        <v>4</v>
      </c>
      <c r="B6" s="102">
        <v>0</v>
      </c>
      <c r="C6" s="103">
        <v>0</v>
      </c>
      <c r="D6" s="103">
        <v>0</v>
      </c>
      <c r="E6" s="103">
        <v>0</v>
      </c>
      <c r="F6" s="103">
        <v>0.132</v>
      </c>
      <c r="G6" s="103">
        <v>0.583</v>
      </c>
      <c r="H6" s="103">
        <v>0.686</v>
      </c>
      <c r="I6" s="103">
        <v>0.97</v>
      </c>
      <c r="J6" s="103">
        <v>1.358</v>
      </c>
      <c r="K6" s="103">
        <v>1.585</v>
      </c>
      <c r="L6" s="103">
        <v>1.279</v>
      </c>
      <c r="M6" s="103">
        <v>0.75</v>
      </c>
      <c r="N6" s="103">
        <v>0.309</v>
      </c>
      <c r="O6" s="103">
        <v>0.005</v>
      </c>
      <c r="P6" s="103">
        <v>0</v>
      </c>
      <c r="Q6" s="103">
        <v>0</v>
      </c>
      <c r="R6" s="103">
        <v>0</v>
      </c>
      <c r="S6" s="86">
        <f t="shared" si="0"/>
        <v>7.657</v>
      </c>
      <c r="U6" s="44">
        <f t="shared" si="1"/>
        <v>17</v>
      </c>
    </row>
    <row r="7" spans="1:21" ht="21" customHeight="1">
      <c r="A7" s="64">
        <v>5</v>
      </c>
      <c r="B7" s="102">
        <v>0</v>
      </c>
      <c r="C7" s="103">
        <v>0</v>
      </c>
      <c r="D7" s="103">
        <v>0</v>
      </c>
      <c r="E7" s="103">
        <v>0</v>
      </c>
      <c r="F7" s="103">
        <v>0.035</v>
      </c>
      <c r="G7" s="103">
        <v>0.279</v>
      </c>
      <c r="H7" s="103">
        <v>0.847</v>
      </c>
      <c r="I7" s="103">
        <v>1.335</v>
      </c>
      <c r="J7" s="103">
        <v>1.896</v>
      </c>
      <c r="K7" s="103">
        <v>1.628</v>
      </c>
      <c r="L7" s="103">
        <v>1.483</v>
      </c>
      <c r="M7" s="103">
        <v>0.871</v>
      </c>
      <c r="N7" s="103">
        <v>0.432</v>
      </c>
      <c r="O7" s="103">
        <v>0.004</v>
      </c>
      <c r="P7" s="103">
        <v>0</v>
      </c>
      <c r="Q7" s="103">
        <v>0</v>
      </c>
      <c r="R7" s="103">
        <v>0</v>
      </c>
      <c r="S7" s="86">
        <f t="shared" si="0"/>
        <v>8.81</v>
      </c>
      <c r="U7" s="44">
        <f t="shared" si="1"/>
        <v>17</v>
      </c>
    </row>
    <row r="8" spans="1:21" ht="21" customHeight="1">
      <c r="A8" s="64">
        <v>6</v>
      </c>
      <c r="B8" s="102">
        <v>0</v>
      </c>
      <c r="C8" s="103">
        <v>0</v>
      </c>
      <c r="D8" s="103">
        <v>0</v>
      </c>
      <c r="E8" s="103">
        <v>0</v>
      </c>
      <c r="F8" s="103">
        <v>0.026</v>
      </c>
      <c r="G8" s="103">
        <v>0.104</v>
      </c>
      <c r="H8" s="103">
        <v>0.279</v>
      </c>
      <c r="I8" s="103">
        <v>0.446</v>
      </c>
      <c r="J8" s="103">
        <v>0.547</v>
      </c>
      <c r="K8" s="103">
        <v>0.189</v>
      </c>
      <c r="L8" s="103">
        <v>0.139</v>
      </c>
      <c r="M8" s="103">
        <v>0.084</v>
      </c>
      <c r="N8" s="103">
        <v>0.034</v>
      </c>
      <c r="O8" s="103">
        <v>0</v>
      </c>
      <c r="P8" s="103">
        <v>0</v>
      </c>
      <c r="Q8" s="103">
        <v>0</v>
      </c>
      <c r="R8" s="103">
        <v>0</v>
      </c>
      <c r="S8" s="86">
        <f t="shared" si="0"/>
        <v>1.8480000000000003</v>
      </c>
      <c r="U8" s="44">
        <f t="shared" si="1"/>
        <v>17</v>
      </c>
    </row>
    <row r="9" spans="1:21" ht="21" customHeight="1">
      <c r="A9" s="64">
        <v>7</v>
      </c>
      <c r="B9" s="102">
        <v>0</v>
      </c>
      <c r="C9" s="103">
        <v>0</v>
      </c>
      <c r="D9" s="103">
        <v>0</v>
      </c>
      <c r="E9" s="103">
        <v>0</v>
      </c>
      <c r="F9" s="103">
        <v>0.124</v>
      </c>
      <c r="G9" s="103">
        <v>0.237</v>
      </c>
      <c r="H9" s="103">
        <v>0.546</v>
      </c>
      <c r="I9" s="103">
        <v>0.62</v>
      </c>
      <c r="J9" s="103">
        <v>0.496</v>
      </c>
      <c r="K9" s="103">
        <v>0.648</v>
      </c>
      <c r="L9" s="103">
        <v>0.592</v>
      </c>
      <c r="M9" s="103">
        <v>0.353</v>
      </c>
      <c r="N9" s="103">
        <v>0.16</v>
      </c>
      <c r="O9" s="103">
        <v>0</v>
      </c>
      <c r="P9" s="103">
        <v>0</v>
      </c>
      <c r="Q9" s="103">
        <v>0</v>
      </c>
      <c r="R9" s="103">
        <v>0</v>
      </c>
      <c r="S9" s="86">
        <f t="shared" si="0"/>
        <v>3.7760000000000007</v>
      </c>
      <c r="U9" s="44">
        <f t="shared" si="1"/>
        <v>17</v>
      </c>
    </row>
    <row r="10" spans="1:21" ht="21" customHeight="1">
      <c r="A10" s="64">
        <v>8</v>
      </c>
      <c r="B10" s="102">
        <v>0</v>
      </c>
      <c r="C10" s="103">
        <v>0</v>
      </c>
      <c r="D10" s="103">
        <v>0</v>
      </c>
      <c r="E10" s="103">
        <v>0</v>
      </c>
      <c r="F10" s="103">
        <v>0.086</v>
      </c>
      <c r="G10" s="103">
        <v>0.223</v>
      </c>
      <c r="H10" s="103">
        <v>0.407</v>
      </c>
      <c r="I10" s="103">
        <v>0.592</v>
      </c>
      <c r="J10" s="103">
        <v>0.601</v>
      </c>
      <c r="K10" s="103">
        <v>0.628</v>
      </c>
      <c r="L10" s="103">
        <v>0.602</v>
      </c>
      <c r="M10" s="103">
        <v>0.441</v>
      </c>
      <c r="N10" s="103">
        <v>0.262</v>
      </c>
      <c r="O10" s="103">
        <v>0.011</v>
      </c>
      <c r="P10" s="103">
        <v>0</v>
      </c>
      <c r="Q10" s="103">
        <v>0</v>
      </c>
      <c r="R10" s="103">
        <v>0</v>
      </c>
      <c r="S10" s="86">
        <f t="shared" si="0"/>
        <v>3.8529999999999998</v>
      </c>
      <c r="U10" s="44">
        <f t="shared" si="1"/>
        <v>17</v>
      </c>
    </row>
    <row r="11" spans="1:21" ht="21" customHeight="1">
      <c r="A11" s="64">
        <v>9</v>
      </c>
      <c r="B11" s="102">
        <v>0</v>
      </c>
      <c r="C11" s="103">
        <v>0</v>
      </c>
      <c r="D11" s="103">
        <v>0</v>
      </c>
      <c r="E11" s="103">
        <v>0.016</v>
      </c>
      <c r="F11" s="103">
        <v>0.223</v>
      </c>
      <c r="G11" s="103">
        <v>0.418</v>
      </c>
      <c r="H11" s="103">
        <v>0.406</v>
      </c>
      <c r="I11" s="103">
        <v>0.607</v>
      </c>
      <c r="J11" s="103">
        <v>0.888</v>
      </c>
      <c r="K11" s="103">
        <v>1.242</v>
      </c>
      <c r="L11" s="103">
        <v>0.653</v>
      </c>
      <c r="M11" s="103">
        <v>1.03</v>
      </c>
      <c r="N11" s="103">
        <v>0.381</v>
      </c>
      <c r="O11" s="103">
        <v>0.005</v>
      </c>
      <c r="P11" s="103">
        <v>0</v>
      </c>
      <c r="Q11" s="103">
        <v>0</v>
      </c>
      <c r="R11" s="103">
        <v>0</v>
      </c>
      <c r="S11" s="86">
        <f t="shared" si="0"/>
        <v>5.869000000000001</v>
      </c>
      <c r="U11" s="44">
        <f t="shared" si="1"/>
        <v>17</v>
      </c>
    </row>
    <row r="12" spans="1:21" ht="21" customHeight="1">
      <c r="A12" s="64">
        <v>10</v>
      </c>
      <c r="B12" s="102">
        <v>0</v>
      </c>
      <c r="C12" s="103">
        <v>0</v>
      </c>
      <c r="D12" s="103">
        <v>0</v>
      </c>
      <c r="E12" s="103">
        <v>0.001</v>
      </c>
      <c r="F12" s="103">
        <v>0.116</v>
      </c>
      <c r="G12" s="103">
        <v>0.753</v>
      </c>
      <c r="H12" s="103">
        <v>0.581</v>
      </c>
      <c r="I12" s="103">
        <v>1.144</v>
      </c>
      <c r="J12" s="103">
        <v>1.141</v>
      </c>
      <c r="K12" s="103">
        <v>1.596</v>
      </c>
      <c r="L12" s="103">
        <v>1.504</v>
      </c>
      <c r="M12" s="103">
        <v>0.973</v>
      </c>
      <c r="N12" s="103">
        <v>0.352</v>
      </c>
      <c r="O12" s="103">
        <v>0.007</v>
      </c>
      <c r="P12" s="103">
        <v>0</v>
      </c>
      <c r="Q12" s="103">
        <v>0</v>
      </c>
      <c r="R12" s="103">
        <v>0</v>
      </c>
      <c r="S12" s="86">
        <f t="shared" si="0"/>
        <v>8.168</v>
      </c>
      <c r="U12" s="44">
        <f t="shared" si="1"/>
        <v>17</v>
      </c>
    </row>
    <row r="13" spans="1:21" ht="21" customHeight="1">
      <c r="A13" s="49">
        <v>11</v>
      </c>
      <c r="B13" s="100">
        <v>0</v>
      </c>
      <c r="C13" s="101">
        <v>0</v>
      </c>
      <c r="D13" s="101">
        <v>0</v>
      </c>
      <c r="E13" s="101">
        <v>0.009</v>
      </c>
      <c r="F13" s="101">
        <v>0.383</v>
      </c>
      <c r="G13" s="101">
        <v>0.979</v>
      </c>
      <c r="H13" s="101">
        <v>1.406</v>
      </c>
      <c r="I13" s="101">
        <v>1.018</v>
      </c>
      <c r="J13" s="101">
        <v>1.593</v>
      </c>
      <c r="K13" s="101">
        <v>1.439</v>
      </c>
      <c r="L13" s="101">
        <v>1.213</v>
      </c>
      <c r="M13" s="101">
        <v>0.435</v>
      </c>
      <c r="N13" s="101">
        <v>0.094</v>
      </c>
      <c r="O13" s="101">
        <v>0</v>
      </c>
      <c r="P13" s="101">
        <v>0</v>
      </c>
      <c r="Q13" s="101">
        <v>0</v>
      </c>
      <c r="R13" s="101">
        <v>0</v>
      </c>
      <c r="S13" s="85">
        <f t="shared" si="0"/>
        <v>8.568999999999999</v>
      </c>
      <c r="U13" s="44">
        <f t="shared" si="1"/>
        <v>17</v>
      </c>
    </row>
    <row r="14" spans="1:21" ht="21" customHeight="1">
      <c r="A14" s="64">
        <v>12</v>
      </c>
      <c r="B14" s="102">
        <v>0</v>
      </c>
      <c r="C14" s="103">
        <v>0</v>
      </c>
      <c r="D14" s="103">
        <v>0</v>
      </c>
      <c r="E14" s="103">
        <v>0.011</v>
      </c>
      <c r="F14" s="103">
        <v>0.046</v>
      </c>
      <c r="G14" s="103">
        <v>0.072</v>
      </c>
      <c r="H14" s="103">
        <v>0.182</v>
      </c>
      <c r="I14" s="103">
        <v>0.484</v>
      </c>
      <c r="J14" s="103">
        <v>0.534</v>
      </c>
      <c r="K14" s="103">
        <v>0.729</v>
      </c>
      <c r="L14" s="103">
        <v>0.742</v>
      </c>
      <c r="M14" s="103">
        <v>0.89</v>
      </c>
      <c r="N14" s="103">
        <v>0.291</v>
      </c>
      <c r="O14" s="103">
        <v>0.009</v>
      </c>
      <c r="P14" s="103">
        <v>0</v>
      </c>
      <c r="Q14" s="103">
        <v>0</v>
      </c>
      <c r="R14" s="103">
        <v>0</v>
      </c>
      <c r="S14" s="86">
        <f t="shared" si="0"/>
        <v>3.9899999999999998</v>
      </c>
      <c r="U14" s="44">
        <f t="shared" si="1"/>
        <v>17</v>
      </c>
    </row>
    <row r="15" spans="1:21" ht="21" customHeight="1">
      <c r="A15" s="64">
        <v>13</v>
      </c>
      <c r="B15" s="102">
        <v>0</v>
      </c>
      <c r="C15" s="103">
        <v>0</v>
      </c>
      <c r="D15" s="103">
        <v>0</v>
      </c>
      <c r="E15" s="103">
        <v>0.011</v>
      </c>
      <c r="F15" s="103">
        <v>0.376</v>
      </c>
      <c r="G15" s="103">
        <v>0.979</v>
      </c>
      <c r="H15" s="103">
        <v>1.493</v>
      </c>
      <c r="I15" s="103">
        <v>1.859</v>
      </c>
      <c r="J15" s="103">
        <v>1.98</v>
      </c>
      <c r="K15" s="103">
        <v>1.797</v>
      </c>
      <c r="L15" s="103">
        <v>1.4</v>
      </c>
      <c r="M15" s="103">
        <v>0.773</v>
      </c>
      <c r="N15" s="103">
        <v>0.147</v>
      </c>
      <c r="O15" s="103">
        <v>0.01</v>
      </c>
      <c r="P15" s="103">
        <v>0</v>
      </c>
      <c r="Q15" s="103">
        <v>0</v>
      </c>
      <c r="R15" s="103">
        <v>0</v>
      </c>
      <c r="S15" s="86">
        <f t="shared" si="0"/>
        <v>10.825000000000001</v>
      </c>
      <c r="U15" s="44">
        <f t="shared" si="1"/>
        <v>17</v>
      </c>
    </row>
    <row r="16" spans="1:21" ht="21" customHeight="1">
      <c r="A16" s="64">
        <v>14</v>
      </c>
      <c r="B16" s="102">
        <v>0</v>
      </c>
      <c r="C16" s="103">
        <v>0</v>
      </c>
      <c r="D16" s="103">
        <v>0</v>
      </c>
      <c r="E16" s="103">
        <v>0.009</v>
      </c>
      <c r="F16" s="103">
        <v>0.386</v>
      </c>
      <c r="G16" s="103">
        <v>0.974</v>
      </c>
      <c r="H16" s="103">
        <v>1.496</v>
      </c>
      <c r="I16" s="103">
        <v>1.862</v>
      </c>
      <c r="J16" s="103">
        <v>2.054</v>
      </c>
      <c r="K16" s="103">
        <v>1.859</v>
      </c>
      <c r="L16" s="103">
        <v>1.55</v>
      </c>
      <c r="M16" s="103">
        <v>0.98</v>
      </c>
      <c r="N16" s="103">
        <v>0.363</v>
      </c>
      <c r="O16" s="103">
        <v>0.007</v>
      </c>
      <c r="P16" s="103">
        <v>0</v>
      </c>
      <c r="Q16" s="103">
        <v>0</v>
      </c>
      <c r="R16" s="103">
        <v>0</v>
      </c>
      <c r="S16" s="86">
        <f t="shared" si="0"/>
        <v>11.540000000000001</v>
      </c>
      <c r="U16" s="44">
        <f t="shared" si="1"/>
        <v>17</v>
      </c>
    </row>
    <row r="17" spans="1:21" ht="21" customHeight="1">
      <c r="A17" s="64">
        <v>15</v>
      </c>
      <c r="B17" s="102">
        <v>0</v>
      </c>
      <c r="C17" s="103">
        <v>0</v>
      </c>
      <c r="D17" s="103">
        <v>0</v>
      </c>
      <c r="E17" s="103">
        <v>0.007</v>
      </c>
      <c r="F17" s="103">
        <v>0.354</v>
      </c>
      <c r="G17" s="103">
        <v>0.95</v>
      </c>
      <c r="H17" s="103">
        <v>1.48</v>
      </c>
      <c r="I17" s="103">
        <v>1.773</v>
      </c>
      <c r="J17" s="103">
        <v>1.676</v>
      </c>
      <c r="K17" s="103">
        <v>1.432</v>
      </c>
      <c r="L17" s="103">
        <v>0.743</v>
      </c>
      <c r="M17" s="103">
        <v>0.522</v>
      </c>
      <c r="N17" s="103">
        <v>0.36</v>
      </c>
      <c r="O17" s="103">
        <v>0.005</v>
      </c>
      <c r="P17" s="103">
        <v>0</v>
      </c>
      <c r="Q17" s="103">
        <v>0</v>
      </c>
      <c r="R17" s="103">
        <v>0</v>
      </c>
      <c r="S17" s="86">
        <f t="shared" si="0"/>
        <v>9.302000000000001</v>
      </c>
      <c r="U17" s="44">
        <f t="shared" si="1"/>
        <v>17</v>
      </c>
    </row>
    <row r="18" spans="1:21" ht="21" customHeight="1">
      <c r="A18" s="64">
        <v>16</v>
      </c>
      <c r="B18" s="102">
        <v>0</v>
      </c>
      <c r="C18" s="103">
        <v>0</v>
      </c>
      <c r="D18" s="103">
        <v>0</v>
      </c>
      <c r="E18" s="103">
        <v>0.003</v>
      </c>
      <c r="F18" s="103">
        <v>0.327</v>
      </c>
      <c r="G18" s="103">
        <v>0.91</v>
      </c>
      <c r="H18" s="103">
        <v>1.331</v>
      </c>
      <c r="I18" s="103">
        <v>1.043</v>
      </c>
      <c r="J18" s="103">
        <v>0.579</v>
      </c>
      <c r="K18" s="103">
        <v>0.374</v>
      </c>
      <c r="L18" s="103">
        <v>0.192</v>
      </c>
      <c r="M18" s="103">
        <v>0.111</v>
      </c>
      <c r="N18" s="103">
        <v>0.066</v>
      </c>
      <c r="O18" s="103">
        <v>0.006</v>
      </c>
      <c r="P18" s="103">
        <v>0</v>
      </c>
      <c r="Q18" s="103">
        <v>0</v>
      </c>
      <c r="R18" s="103">
        <v>0</v>
      </c>
      <c r="S18" s="86">
        <f t="shared" si="0"/>
        <v>4.941999999999999</v>
      </c>
      <c r="U18" s="44">
        <f t="shared" si="1"/>
        <v>17</v>
      </c>
    </row>
    <row r="19" spans="1:21" ht="21" customHeight="1">
      <c r="A19" s="64">
        <v>17</v>
      </c>
      <c r="B19" s="102">
        <v>0</v>
      </c>
      <c r="C19" s="103">
        <v>0</v>
      </c>
      <c r="D19" s="103">
        <v>0</v>
      </c>
      <c r="E19" s="103">
        <v>0</v>
      </c>
      <c r="F19" s="103">
        <v>0.04</v>
      </c>
      <c r="G19" s="103">
        <v>0.086</v>
      </c>
      <c r="H19" s="103">
        <v>0.173</v>
      </c>
      <c r="I19" s="103">
        <v>0.558</v>
      </c>
      <c r="J19" s="103">
        <v>1.224</v>
      </c>
      <c r="K19" s="103">
        <v>1.745</v>
      </c>
      <c r="L19" s="103">
        <v>1.504</v>
      </c>
      <c r="M19" s="103">
        <v>0.989</v>
      </c>
      <c r="N19" s="103">
        <v>0.326</v>
      </c>
      <c r="O19" s="103">
        <v>0</v>
      </c>
      <c r="P19" s="103">
        <v>0</v>
      </c>
      <c r="Q19" s="103">
        <v>0</v>
      </c>
      <c r="R19" s="103">
        <v>0</v>
      </c>
      <c r="S19" s="86">
        <f t="shared" si="0"/>
        <v>6.645</v>
      </c>
      <c r="U19" s="44">
        <f t="shared" si="1"/>
        <v>17</v>
      </c>
    </row>
    <row r="20" spans="1:21" ht="21" customHeight="1">
      <c r="A20" s="64">
        <v>18</v>
      </c>
      <c r="B20" s="102">
        <v>0</v>
      </c>
      <c r="C20" s="103">
        <v>0</v>
      </c>
      <c r="D20" s="103">
        <v>0</v>
      </c>
      <c r="E20" s="103">
        <v>0</v>
      </c>
      <c r="F20" s="103">
        <v>0.26</v>
      </c>
      <c r="G20" s="103">
        <v>0.949</v>
      </c>
      <c r="H20" s="103">
        <v>1.486</v>
      </c>
      <c r="I20" s="103">
        <v>1.841</v>
      </c>
      <c r="J20" s="103">
        <v>1.963</v>
      </c>
      <c r="K20" s="103">
        <v>1.858</v>
      </c>
      <c r="L20" s="103">
        <v>1.526</v>
      </c>
      <c r="M20" s="103">
        <v>1.003</v>
      </c>
      <c r="N20" s="103">
        <v>0.385</v>
      </c>
      <c r="O20" s="103">
        <v>0.01</v>
      </c>
      <c r="P20" s="103">
        <v>0</v>
      </c>
      <c r="Q20" s="103">
        <v>0</v>
      </c>
      <c r="R20" s="103">
        <v>0</v>
      </c>
      <c r="S20" s="86">
        <f aca="true" t="shared" si="2" ref="S20:S33">IF(U20=0,"",SUM(B20:R20))</f>
        <v>11.281</v>
      </c>
      <c r="U20" s="44">
        <f aca="true" t="shared" si="3" ref="U20:U33">COUNTA(B20:R20)</f>
        <v>17</v>
      </c>
    </row>
    <row r="21" spans="1:21" ht="21" customHeight="1">
      <c r="A21" s="64">
        <v>19</v>
      </c>
      <c r="B21" s="102">
        <v>0</v>
      </c>
      <c r="C21" s="103">
        <v>0</v>
      </c>
      <c r="D21" s="103">
        <v>0</v>
      </c>
      <c r="E21" s="103">
        <v>0.007</v>
      </c>
      <c r="F21" s="103">
        <v>0.325</v>
      </c>
      <c r="G21" s="103">
        <v>0.908</v>
      </c>
      <c r="H21" s="103">
        <v>1.43</v>
      </c>
      <c r="I21" s="103">
        <v>1.815</v>
      </c>
      <c r="J21" s="103">
        <v>1.956</v>
      </c>
      <c r="K21" s="103">
        <v>1.842</v>
      </c>
      <c r="L21" s="103">
        <v>1.516</v>
      </c>
      <c r="M21" s="103">
        <v>0.984</v>
      </c>
      <c r="N21" s="103">
        <v>0.377</v>
      </c>
      <c r="O21" s="103">
        <v>0.008</v>
      </c>
      <c r="P21" s="103">
        <v>0</v>
      </c>
      <c r="Q21" s="103">
        <v>0</v>
      </c>
      <c r="R21" s="103">
        <v>0</v>
      </c>
      <c r="S21" s="86">
        <f t="shared" si="2"/>
        <v>11.168</v>
      </c>
      <c r="U21" s="44">
        <f t="shared" si="3"/>
        <v>17</v>
      </c>
    </row>
    <row r="22" spans="1:21" ht="21" customHeight="1">
      <c r="A22" s="64">
        <v>20</v>
      </c>
      <c r="B22" s="102">
        <v>0</v>
      </c>
      <c r="C22" s="103">
        <v>0</v>
      </c>
      <c r="D22" s="103">
        <v>0</v>
      </c>
      <c r="E22" s="103">
        <v>0.001</v>
      </c>
      <c r="F22" s="103">
        <v>0.257</v>
      </c>
      <c r="G22" s="103">
        <v>0.843</v>
      </c>
      <c r="H22" s="103">
        <v>0.778</v>
      </c>
      <c r="I22" s="103">
        <v>1.113</v>
      </c>
      <c r="J22" s="103">
        <v>1.953</v>
      </c>
      <c r="K22" s="103">
        <v>1.728</v>
      </c>
      <c r="L22" s="103">
        <v>1.015</v>
      </c>
      <c r="M22" s="103">
        <v>0.589</v>
      </c>
      <c r="N22" s="103">
        <v>0.262</v>
      </c>
      <c r="O22" s="103">
        <v>0.007</v>
      </c>
      <c r="P22" s="103">
        <v>0</v>
      </c>
      <c r="Q22" s="103">
        <v>0</v>
      </c>
      <c r="R22" s="103">
        <v>0</v>
      </c>
      <c r="S22" s="86">
        <f t="shared" si="2"/>
        <v>8.546</v>
      </c>
      <c r="U22" s="44">
        <f t="shared" si="3"/>
        <v>17</v>
      </c>
    </row>
    <row r="23" spans="1:21" ht="21" customHeight="1">
      <c r="A23" s="49">
        <v>21</v>
      </c>
      <c r="B23" s="100">
        <v>0</v>
      </c>
      <c r="C23" s="101">
        <v>0</v>
      </c>
      <c r="D23" s="101">
        <v>0</v>
      </c>
      <c r="E23" s="101">
        <v>0.004</v>
      </c>
      <c r="F23" s="101">
        <v>0.294</v>
      </c>
      <c r="G23" s="101">
        <v>0.854</v>
      </c>
      <c r="H23" s="101">
        <v>1.381</v>
      </c>
      <c r="I23" s="101">
        <v>1.752</v>
      </c>
      <c r="J23" s="101">
        <v>1.864</v>
      </c>
      <c r="K23" s="101">
        <v>1.778</v>
      </c>
      <c r="L23" s="101">
        <v>1.451</v>
      </c>
      <c r="M23" s="101">
        <v>0.952</v>
      </c>
      <c r="N23" s="101">
        <v>0.344</v>
      </c>
      <c r="O23" s="101">
        <v>0.007</v>
      </c>
      <c r="P23" s="101">
        <v>0</v>
      </c>
      <c r="Q23" s="101">
        <v>0</v>
      </c>
      <c r="R23" s="101">
        <v>0</v>
      </c>
      <c r="S23" s="85">
        <f t="shared" si="2"/>
        <v>10.681</v>
      </c>
      <c r="U23" s="44">
        <f t="shared" si="3"/>
        <v>17</v>
      </c>
    </row>
    <row r="24" spans="1:21" ht="21" customHeight="1">
      <c r="A24" s="64">
        <v>22</v>
      </c>
      <c r="B24" s="102">
        <v>0</v>
      </c>
      <c r="C24" s="103">
        <v>0</v>
      </c>
      <c r="D24" s="103">
        <v>0</v>
      </c>
      <c r="E24" s="103">
        <v>0</v>
      </c>
      <c r="F24" s="103">
        <v>0.232</v>
      </c>
      <c r="G24" s="103">
        <v>0.717</v>
      </c>
      <c r="H24" s="103">
        <v>1.008</v>
      </c>
      <c r="I24" s="103">
        <v>0.975</v>
      </c>
      <c r="J24" s="103">
        <v>1.37</v>
      </c>
      <c r="K24" s="103">
        <v>0.862</v>
      </c>
      <c r="L24" s="103">
        <v>0.626</v>
      </c>
      <c r="M24" s="103">
        <v>0.419</v>
      </c>
      <c r="N24" s="103">
        <v>0.126</v>
      </c>
      <c r="O24" s="103">
        <v>0</v>
      </c>
      <c r="P24" s="103">
        <v>0</v>
      </c>
      <c r="Q24" s="103">
        <v>0</v>
      </c>
      <c r="R24" s="103">
        <v>0</v>
      </c>
      <c r="S24" s="86">
        <f t="shared" si="2"/>
        <v>6.335</v>
      </c>
      <c r="U24" s="44">
        <f t="shared" si="3"/>
        <v>17</v>
      </c>
    </row>
    <row r="25" spans="1:21" ht="21" customHeight="1">
      <c r="A25" s="64">
        <v>23</v>
      </c>
      <c r="B25" s="102">
        <v>0</v>
      </c>
      <c r="C25" s="103">
        <v>0</v>
      </c>
      <c r="D25" s="103">
        <v>0</v>
      </c>
      <c r="E25" s="103">
        <v>0</v>
      </c>
      <c r="F25" s="103">
        <v>0.153</v>
      </c>
      <c r="G25" s="103">
        <v>0.386</v>
      </c>
      <c r="H25" s="103">
        <v>0.624</v>
      </c>
      <c r="I25" s="103">
        <v>1.32</v>
      </c>
      <c r="J25" s="103">
        <v>0.9</v>
      </c>
      <c r="K25" s="103">
        <v>0.396</v>
      </c>
      <c r="L25" s="103">
        <v>0.48</v>
      </c>
      <c r="M25" s="103">
        <v>0.041</v>
      </c>
      <c r="N25" s="103">
        <v>0.01</v>
      </c>
      <c r="O25" s="103">
        <v>0</v>
      </c>
      <c r="P25" s="103">
        <v>0</v>
      </c>
      <c r="Q25" s="103">
        <v>0</v>
      </c>
      <c r="R25" s="103">
        <v>0</v>
      </c>
      <c r="S25" s="86">
        <f t="shared" si="2"/>
        <v>4.3100000000000005</v>
      </c>
      <c r="U25" s="44">
        <f t="shared" si="3"/>
        <v>17</v>
      </c>
    </row>
    <row r="26" spans="1:21" ht="21" customHeight="1">
      <c r="A26" s="64">
        <v>24</v>
      </c>
      <c r="B26" s="102">
        <v>0</v>
      </c>
      <c r="C26" s="103">
        <v>0</v>
      </c>
      <c r="D26" s="103">
        <v>0</v>
      </c>
      <c r="E26" s="103">
        <v>0</v>
      </c>
      <c r="F26" s="103">
        <v>0.272</v>
      </c>
      <c r="G26" s="103">
        <v>0.909</v>
      </c>
      <c r="H26" s="103">
        <v>1.47</v>
      </c>
      <c r="I26" s="103">
        <v>1.875</v>
      </c>
      <c r="J26" s="103">
        <v>2.022</v>
      </c>
      <c r="K26" s="103">
        <v>1.943</v>
      </c>
      <c r="L26" s="103">
        <v>1.611</v>
      </c>
      <c r="M26" s="103">
        <v>1.093</v>
      </c>
      <c r="N26" s="103">
        <v>0.458</v>
      </c>
      <c r="O26" s="103">
        <v>0.009</v>
      </c>
      <c r="P26" s="103">
        <v>0</v>
      </c>
      <c r="Q26" s="103">
        <v>0</v>
      </c>
      <c r="R26" s="103">
        <v>0</v>
      </c>
      <c r="S26" s="86">
        <f t="shared" si="2"/>
        <v>11.662</v>
      </c>
      <c r="U26" s="44">
        <f t="shared" si="3"/>
        <v>17</v>
      </c>
    </row>
    <row r="27" spans="1:21" ht="21" customHeight="1">
      <c r="A27" s="64">
        <v>25</v>
      </c>
      <c r="B27" s="102">
        <v>0</v>
      </c>
      <c r="C27" s="103">
        <v>0</v>
      </c>
      <c r="D27" s="103">
        <v>0</v>
      </c>
      <c r="E27" s="103">
        <v>0.003</v>
      </c>
      <c r="F27" s="103">
        <v>0.291</v>
      </c>
      <c r="G27" s="103">
        <v>0.914</v>
      </c>
      <c r="H27" s="103">
        <v>1.461</v>
      </c>
      <c r="I27" s="103">
        <v>1.837</v>
      </c>
      <c r="J27" s="103">
        <v>1.983</v>
      </c>
      <c r="K27" s="103">
        <v>1.657</v>
      </c>
      <c r="L27" s="103">
        <v>1.201</v>
      </c>
      <c r="M27" s="103">
        <v>0.69</v>
      </c>
      <c r="N27" s="103">
        <v>0.252</v>
      </c>
      <c r="O27" s="103">
        <v>0.014</v>
      </c>
      <c r="P27" s="103">
        <v>0</v>
      </c>
      <c r="Q27" s="103">
        <v>0</v>
      </c>
      <c r="R27" s="103">
        <v>0</v>
      </c>
      <c r="S27" s="86">
        <f t="shared" si="2"/>
        <v>10.303</v>
      </c>
      <c r="U27" s="44">
        <f t="shared" si="3"/>
        <v>17</v>
      </c>
    </row>
    <row r="28" spans="1:21" ht="21" customHeight="1">
      <c r="A28" s="64">
        <v>26</v>
      </c>
      <c r="B28" s="102">
        <v>0</v>
      </c>
      <c r="C28" s="103">
        <v>0</v>
      </c>
      <c r="D28" s="103">
        <v>0</v>
      </c>
      <c r="E28" s="103">
        <v>0.004</v>
      </c>
      <c r="F28" s="103">
        <v>0.178</v>
      </c>
      <c r="G28" s="103">
        <v>0.531</v>
      </c>
      <c r="H28" s="103">
        <v>0.877</v>
      </c>
      <c r="I28" s="103">
        <v>1.216</v>
      </c>
      <c r="J28" s="103">
        <v>1.113</v>
      </c>
      <c r="K28" s="103">
        <v>1.698</v>
      </c>
      <c r="L28" s="103">
        <v>1.52</v>
      </c>
      <c r="M28" s="103">
        <v>0.626</v>
      </c>
      <c r="N28" s="103">
        <v>0.299</v>
      </c>
      <c r="O28" s="103">
        <v>0.014</v>
      </c>
      <c r="P28" s="103">
        <v>0</v>
      </c>
      <c r="Q28" s="103">
        <v>0</v>
      </c>
      <c r="R28" s="103">
        <v>0</v>
      </c>
      <c r="S28" s="86">
        <f t="shared" si="2"/>
        <v>8.076</v>
      </c>
      <c r="U28" s="44">
        <f t="shared" si="3"/>
        <v>17</v>
      </c>
    </row>
    <row r="29" spans="1:21" ht="21" customHeight="1">
      <c r="A29" s="64">
        <v>27</v>
      </c>
      <c r="B29" s="102">
        <v>0</v>
      </c>
      <c r="C29" s="103">
        <v>0</v>
      </c>
      <c r="D29" s="103">
        <v>0</v>
      </c>
      <c r="E29" s="103">
        <v>0.006</v>
      </c>
      <c r="F29" s="103">
        <v>0.314</v>
      </c>
      <c r="G29" s="103">
        <v>0.419</v>
      </c>
      <c r="H29" s="103">
        <v>0.776</v>
      </c>
      <c r="I29" s="103">
        <v>0.867</v>
      </c>
      <c r="J29" s="103">
        <v>1.114</v>
      </c>
      <c r="K29" s="103">
        <v>1.704</v>
      </c>
      <c r="L29" s="103">
        <v>1.547</v>
      </c>
      <c r="M29" s="103">
        <v>0.914</v>
      </c>
      <c r="N29" s="103">
        <v>0.34</v>
      </c>
      <c r="O29" s="103">
        <v>0.016</v>
      </c>
      <c r="P29" s="103">
        <v>0</v>
      </c>
      <c r="Q29" s="103">
        <v>0</v>
      </c>
      <c r="R29" s="103">
        <v>0</v>
      </c>
      <c r="S29" s="86">
        <f t="shared" si="2"/>
        <v>8.017</v>
      </c>
      <c r="U29" s="44">
        <f t="shared" si="3"/>
        <v>17</v>
      </c>
    </row>
    <row r="30" spans="1:21" ht="21" customHeight="1">
      <c r="A30" s="64">
        <v>28</v>
      </c>
      <c r="B30" s="102">
        <v>0</v>
      </c>
      <c r="C30" s="103">
        <v>0</v>
      </c>
      <c r="D30" s="103">
        <v>0</v>
      </c>
      <c r="E30" s="103">
        <v>0.004</v>
      </c>
      <c r="F30" s="103">
        <v>0.306</v>
      </c>
      <c r="G30" s="103">
        <v>0.903</v>
      </c>
      <c r="H30" s="103">
        <v>1.467</v>
      </c>
      <c r="I30" s="103">
        <v>1.733</v>
      </c>
      <c r="J30" s="103">
        <v>1.965</v>
      </c>
      <c r="K30" s="103">
        <v>2.064</v>
      </c>
      <c r="L30" s="103">
        <v>1.367</v>
      </c>
      <c r="M30" s="103">
        <v>1.139</v>
      </c>
      <c r="N30" s="103">
        <v>0.499</v>
      </c>
      <c r="O30" s="103">
        <v>0.014</v>
      </c>
      <c r="P30" s="103">
        <v>0</v>
      </c>
      <c r="Q30" s="103">
        <v>0</v>
      </c>
      <c r="R30" s="103">
        <v>0</v>
      </c>
      <c r="S30" s="86">
        <f t="shared" si="2"/>
        <v>11.461</v>
      </c>
      <c r="U30" s="44">
        <f t="shared" si="3"/>
        <v>17</v>
      </c>
    </row>
    <row r="31" spans="1:21" ht="21" customHeight="1">
      <c r="A31" s="64">
        <v>29</v>
      </c>
      <c r="B31" s="102">
        <v>0</v>
      </c>
      <c r="C31" s="103">
        <v>0</v>
      </c>
      <c r="D31" s="103">
        <v>0</v>
      </c>
      <c r="E31" s="103">
        <v>0.005</v>
      </c>
      <c r="F31" s="103">
        <v>0.38</v>
      </c>
      <c r="G31" s="103">
        <v>0.764</v>
      </c>
      <c r="H31" s="103">
        <v>1.191</v>
      </c>
      <c r="I31" s="103">
        <v>1.689</v>
      </c>
      <c r="J31" s="103">
        <v>2.026</v>
      </c>
      <c r="K31" s="103">
        <v>1.903</v>
      </c>
      <c r="L31" s="103">
        <v>1.759</v>
      </c>
      <c r="M31" s="103">
        <v>1.168</v>
      </c>
      <c r="N31" s="103">
        <v>0.507</v>
      </c>
      <c r="O31" s="103">
        <v>0.015</v>
      </c>
      <c r="P31" s="103">
        <v>0</v>
      </c>
      <c r="Q31" s="103">
        <v>0</v>
      </c>
      <c r="R31" s="103">
        <v>0</v>
      </c>
      <c r="S31" s="86">
        <f t="shared" si="2"/>
        <v>11.407</v>
      </c>
      <c r="U31" s="44">
        <f t="shared" si="3"/>
        <v>17</v>
      </c>
    </row>
    <row r="32" spans="1:21" ht="21" customHeight="1">
      <c r="A32" s="64">
        <v>30</v>
      </c>
      <c r="B32" s="102">
        <v>0</v>
      </c>
      <c r="C32" s="103">
        <v>0</v>
      </c>
      <c r="D32" s="103">
        <v>0</v>
      </c>
      <c r="E32" s="103">
        <v>0</v>
      </c>
      <c r="F32" s="103">
        <v>0.296</v>
      </c>
      <c r="G32" s="103">
        <v>0.849</v>
      </c>
      <c r="H32" s="103">
        <v>1.117</v>
      </c>
      <c r="I32" s="103">
        <v>1.793</v>
      </c>
      <c r="J32" s="103">
        <v>1.673</v>
      </c>
      <c r="K32" s="103">
        <v>0.809</v>
      </c>
      <c r="L32" s="103">
        <v>1.529</v>
      </c>
      <c r="M32" s="103">
        <v>1.008</v>
      </c>
      <c r="N32" s="103">
        <v>0.5</v>
      </c>
      <c r="O32" s="103">
        <v>0.012</v>
      </c>
      <c r="P32" s="103">
        <v>0</v>
      </c>
      <c r="Q32" s="103">
        <v>0</v>
      </c>
      <c r="R32" s="103">
        <v>0</v>
      </c>
      <c r="S32" s="86">
        <f t="shared" si="2"/>
        <v>9.585999999999999</v>
      </c>
      <c r="U32" s="44">
        <f t="shared" si="3"/>
        <v>17</v>
      </c>
    </row>
    <row r="33" spans="1:21" ht="21" customHeight="1">
      <c r="A33" s="64">
        <v>31</v>
      </c>
      <c r="B33" s="102">
        <v>0</v>
      </c>
      <c r="C33" s="103">
        <v>0</v>
      </c>
      <c r="D33" s="103">
        <v>0</v>
      </c>
      <c r="E33" s="103">
        <v>0</v>
      </c>
      <c r="F33" s="103">
        <v>0.117</v>
      </c>
      <c r="G33" s="103">
        <v>0.442</v>
      </c>
      <c r="H33" s="103">
        <v>1.129</v>
      </c>
      <c r="I33" s="103">
        <v>2.24</v>
      </c>
      <c r="J33" s="103">
        <v>2.074</v>
      </c>
      <c r="K33" s="103">
        <v>2.11</v>
      </c>
      <c r="L33" s="103">
        <v>1.654</v>
      </c>
      <c r="M33" s="103">
        <v>1.14</v>
      </c>
      <c r="N33" s="103">
        <v>0.507</v>
      </c>
      <c r="O33" s="103">
        <v>0.014</v>
      </c>
      <c r="P33" s="103">
        <v>0</v>
      </c>
      <c r="Q33" s="103">
        <v>0</v>
      </c>
      <c r="R33" s="103">
        <v>0</v>
      </c>
      <c r="S33" s="86">
        <f t="shared" si="2"/>
        <v>11.427</v>
      </c>
      <c r="U33" s="44">
        <f t="shared" si="3"/>
        <v>17</v>
      </c>
    </row>
    <row r="34" spans="1:19" ht="21" customHeight="1">
      <c r="A34" s="65" t="s">
        <v>6</v>
      </c>
      <c r="B34" s="90">
        <f aca="true" t="shared" si="4" ref="B34:K34">IF(B37=0,"",SUM(B3:B33))</f>
        <v>0</v>
      </c>
      <c r="C34" s="91">
        <f t="shared" si="4"/>
        <v>0</v>
      </c>
      <c r="D34" s="91">
        <f t="shared" si="4"/>
        <v>0</v>
      </c>
      <c r="E34" s="91">
        <f t="shared" si="4"/>
        <v>0.13600000000000004</v>
      </c>
      <c r="F34" s="91">
        <f t="shared" si="4"/>
        <v>7.2860000000000005</v>
      </c>
      <c r="G34" s="91">
        <f t="shared" si="4"/>
        <v>20.249</v>
      </c>
      <c r="H34" s="91">
        <f t="shared" si="4"/>
        <v>30.603999999999996</v>
      </c>
      <c r="I34" s="91">
        <f t="shared" si="4"/>
        <v>39.910000000000004</v>
      </c>
      <c r="J34" s="91">
        <f t="shared" si="4"/>
        <v>44.158</v>
      </c>
      <c r="K34" s="91">
        <f t="shared" si="4"/>
        <v>42.55499999999999</v>
      </c>
      <c r="L34" s="91">
        <f aca="true" t="shared" si="5" ref="L34:R34">IF(L37=0,"",SUM(L3:L33))</f>
        <v>34.617000000000004</v>
      </c>
      <c r="M34" s="91">
        <f t="shared" si="5"/>
        <v>22.204000000000004</v>
      </c>
      <c r="N34" s="91">
        <f t="shared" si="5"/>
        <v>9.052</v>
      </c>
      <c r="O34" s="91">
        <f t="shared" si="5"/>
        <v>0.21300000000000008</v>
      </c>
      <c r="P34" s="91">
        <f t="shared" si="5"/>
        <v>0</v>
      </c>
      <c r="Q34" s="91">
        <f t="shared" si="5"/>
        <v>0</v>
      </c>
      <c r="R34" s="91">
        <f t="shared" si="5"/>
        <v>0</v>
      </c>
      <c r="S34" s="87">
        <f>SUM(B3:R33)</f>
        <v>250.98399999999998</v>
      </c>
    </row>
    <row r="35" spans="1:19" ht="21" customHeight="1">
      <c r="A35" s="66" t="s">
        <v>7</v>
      </c>
      <c r="B35" s="59">
        <f aca="true" t="shared" si="6" ref="B35:K35">IF(B37=0,"",AVERAGE(B3:B33))</f>
        <v>0</v>
      </c>
      <c r="C35" s="60">
        <f t="shared" si="6"/>
        <v>0</v>
      </c>
      <c r="D35" s="60">
        <f t="shared" si="6"/>
        <v>0</v>
      </c>
      <c r="E35" s="60">
        <f t="shared" si="6"/>
        <v>0.00438709677419355</v>
      </c>
      <c r="F35" s="60">
        <f t="shared" si="6"/>
        <v>0.23503225806451614</v>
      </c>
      <c r="G35" s="60">
        <f t="shared" si="6"/>
        <v>0.6531935483870968</v>
      </c>
      <c r="H35" s="60">
        <f t="shared" si="6"/>
        <v>0.9872258064516127</v>
      </c>
      <c r="I35" s="60">
        <f t="shared" si="6"/>
        <v>1.2874193548387098</v>
      </c>
      <c r="J35" s="60">
        <f t="shared" si="6"/>
        <v>1.4244516129032259</v>
      </c>
      <c r="K35" s="60">
        <f t="shared" si="6"/>
        <v>1.3727419354838708</v>
      </c>
      <c r="L35" s="60">
        <f aca="true" t="shared" si="7" ref="L35:R35">IF(L37=0,"",AVERAGE(L3:L33))</f>
        <v>1.1166774193548388</v>
      </c>
      <c r="M35" s="60">
        <f t="shared" si="7"/>
        <v>0.7162580645161292</v>
      </c>
      <c r="N35" s="60">
        <f t="shared" si="7"/>
        <v>0.292</v>
      </c>
      <c r="O35" s="60">
        <f t="shared" si="7"/>
        <v>0.0068709677419354865</v>
      </c>
      <c r="P35" s="60">
        <f t="shared" si="7"/>
        <v>0</v>
      </c>
      <c r="Q35" s="60">
        <f t="shared" si="7"/>
        <v>0</v>
      </c>
      <c r="R35" s="60">
        <f t="shared" si="7"/>
        <v>0</v>
      </c>
      <c r="S35" s="88">
        <f>AVERAGE(S3:S33)</f>
        <v>8.09625806451613</v>
      </c>
    </row>
    <row r="36" spans="1:19" ht="21" customHeight="1">
      <c r="A36" s="66" t="s">
        <v>8</v>
      </c>
      <c r="B36" s="59">
        <f aca="true" t="shared" si="8" ref="B36:K36">IF(B37=0,"",MAX(B3:B33))</f>
        <v>0</v>
      </c>
      <c r="C36" s="60">
        <f t="shared" si="8"/>
        <v>0</v>
      </c>
      <c r="D36" s="60">
        <f t="shared" si="8"/>
        <v>0</v>
      </c>
      <c r="E36" s="60">
        <f t="shared" si="8"/>
        <v>0.016</v>
      </c>
      <c r="F36" s="60">
        <f t="shared" si="8"/>
        <v>0.386</v>
      </c>
      <c r="G36" s="60">
        <f t="shared" si="8"/>
        <v>0.99</v>
      </c>
      <c r="H36" s="60">
        <f t="shared" si="8"/>
        <v>1.496</v>
      </c>
      <c r="I36" s="60">
        <f t="shared" si="8"/>
        <v>2.24</v>
      </c>
      <c r="J36" s="60">
        <f t="shared" si="8"/>
        <v>2.074</v>
      </c>
      <c r="K36" s="60">
        <f t="shared" si="8"/>
        <v>2.11</v>
      </c>
      <c r="L36" s="60">
        <f aca="true" t="shared" si="9" ref="L36:R36">IF(L37=0,"",MAX(L3:L33))</f>
        <v>1.759</v>
      </c>
      <c r="M36" s="60">
        <f t="shared" si="9"/>
        <v>1.168</v>
      </c>
      <c r="N36" s="60">
        <f t="shared" si="9"/>
        <v>0.507</v>
      </c>
      <c r="O36" s="60">
        <f t="shared" si="9"/>
        <v>0.016</v>
      </c>
      <c r="P36" s="60">
        <f t="shared" si="9"/>
        <v>0</v>
      </c>
      <c r="Q36" s="60">
        <f t="shared" si="9"/>
        <v>0</v>
      </c>
      <c r="R36" s="60">
        <f t="shared" si="9"/>
        <v>0</v>
      </c>
      <c r="S36" s="88">
        <f>MAX(S3:S33)</f>
        <v>11.662</v>
      </c>
    </row>
    <row r="37" spans="1:19" ht="21" customHeight="1">
      <c r="A37" s="67" t="s">
        <v>9</v>
      </c>
      <c r="B37" s="62">
        <f aca="true" t="shared" si="10" ref="B37:K37">COUNT(B3:B33)</f>
        <v>31</v>
      </c>
      <c r="C37" s="63">
        <f t="shared" si="10"/>
        <v>31</v>
      </c>
      <c r="D37" s="63">
        <f t="shared" si="10"/>
        <v>31</v>
      </c>
      <c r="E37" s="63">
        <f t="shared" si="10"/>
        <v>31</v>
      </c>
      <c r="F37" s="63">
        <f t="shared" si="10"/>
        <v>31</v>
      </c>
      <c r="G37" s="63">
        <f t="shared" si="10"/>
        <v>31</v>
      </c>
      <c r="H37" s="63">
        <f t="shared" si="10"/>
        <v>31</v>
      </c>
      <c r="I37" s="63">
        <f t="shared" si="10"/>
        <v>31</v>
      </c>
      <c r="J37" s="63">
        <f t="shared" si="10"/>
        <v>31</v>
      </c>
      <c r="K37" s="63">
        <f t="shared" si="10"/>
        <v>31</v>
      </c>
      <c r="L37" s="63">
        <f aca="true" t="shared" si="11" ref="L37:S37">COUNT(L3:L33)</f>
        <v>31</v>
      </c>
      <c r="M37" s="63">
        <f t="shared" si="11"/>
        <v>31</v>
      </c>
      <c r="N37" s="63">
        <f t="shared" si="11"/>
        <v>31</v>
      </c>
      <c r="O37" s="63">
        <f t="shared" si="11"/>
        <v>31</v>
      </c>
      <c r="P37" s="63">
        <f t="shared" si="11"/>
        <v>31</v>
      </c>
      <c r="Q37" s="63">
        <f t="shared" si="11"/>
        <v>31</v>
      </c>
      <c r="R37" s="63">
        <f t="shared" si="11"/>
        <v>31</v>
      </c>
      <c r="S37" s="89">
        <f t="shared" si="11"/>
        <v>31</v>
      </c>
    </row>
    <row r="38" ht="21.75" customHeight="1"/>
    <row r="39" ht="21.75" customHeight="1"/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44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10.75390625" style="5" customWidth="1"/>
    <col min="2" max="13" width="7.25390625" style="5" customWidth="1"/>
    <col min="14" max="14" width="2.75390625" style="5" customWidth="1"/>
    <col min="15" max="16384" width="6.75390625" style="5" customWidth="1"/>
  </cols>
  <sheetData>
    <row r="1" spans="1:14" ht="24.75" customHeight="1">
      <c r="A1" s="1" t="s">
        <v>28</v>
      </c>
      <c r="B1" s="2"/>
      <c r="C1" s="3"/>
      <c r="D1" s="3"/>
      <c r="E1" s="3"/>
      <c r="F1" s="3"/>
      <c r="G1" s="3"/>
      <c r="H1" s="2"/>
      <c r="I1" s="74">
        <f>'1月'!P1</f>
        <v>2018</v>
      </c>
      <c r="J1" s="72" t="s">
        <v>1</v>
      </c>
      <c r="K1" s="73" t="str">
        <f>("（平成"&amp;TEXT((I1-1988),"0")&amp;"年）")</f>
        <v>（平成30年）</v>
      </c>
      <c r="L1" s="2"/>
      <c r="M1" s="2"/>
      <c r="N1" s="4"/>
    </row>
    <row r="2" spans="1:14" ht="18" customHeight="1">
      <c r="A2" s="6" t="s">
        <v>2</v>
      </c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9"/>
      <c r="N2" s="4"/>
    </row>
    <row r="3" spans="1:14" ht="18" customHeight="1">
      <c r="A3" s="10"/>
      <c r="B3" s="11" t="s">
        <v>10</v>
      </c>
      <c r="C3" s="12" t="s">
        <v>11</v>
      </c>
      <c r="D3" s="12" t="s">
        <v>12</v>
      </c>
      <c r="E3" s="12" t="s">
        <v>13</v>
      </c>
      <c r="F3" s="12" t="s">
        <v>14</v>
      </c>
      <c r="G3" s="12" t="s">
        <v>15</v>
      </c>
      <c r="H3" s="12" t="s">
        <v>16</v>
      </c>
      <c r="I3" s="12" t="s">
        <v>17</v>
      </c>
      <c r="J3" s="12" t="s">
        <v>18</v>
      </c>
      <c r="K3" s="12" t="s">
        <v>19</v>
      </c>
      <c r="L3" s="12" t="s">
        <v>20</v>
      </c>
      <c r="M3" s="13" t="s">
        <v>21</v>
      </c>
      <c r="N3" s="4"/>
    </row>
    <row r="4" spans="1:14" ht="18" customHeight="1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7"/>
      <c r="N4" s="4"/>
    </row>
    <row r="5" spans="1:14" ht="19.5" customHeight="1">
      <c r="A5" s="18">
        <v>1</v>
      </c>
      <c r="B5" s="19">
        <f>'1月'!S3</f>
        <v>11.479999999999999</v>
      </c>
      <c r="C5" s="20">
        <f>'2月'!S3</f>
        <v>6.973</v>
      </c>
      <c r="D5" s="20">
        <f>'3月'!S3</f>
        <v>12.099</v>
      </c>
      <c r="E5" s="20">
        <f>'4月'!S3</f>
        <v>21.315</v>
      </c>
      <c r="F5" s="20">
        <f>'5月'!S3</f>
        <v>25.174000000000003</v>
      </c>
      <c r="G5" s="20">
        <f>'6月'!S3</f>
        <v>20.761000000000003</v>
      </c>
      <c r="H5" s="20">
        <f>'7月'!S3</f>
        <v>26.586000000000002</v>
      </c>
      <c r="I5" s="20">
        <f>'8月'!S3</f>
        <v>25.921000000000003</v>
      </c>
      <c r="J5" s="20">
        <f>'9月'!S3</f>
        <v>9.207</v>
      </c>
      <c r="K5" s="20">
        <f>'10月'!S3</f>
        <v>18.974000000000004</v>
      </c>
      <c r="L5" s="20">
        <f>'11月'!S3</f>
        <v>14.181000000000001</v>
      </c>
      <c r="M5" s="21">
        <f>'12月'!S3</f>
        <v>11.048</v>
      </c>
      <c r="N5" s="4"/>
    </row>
    <row r="6" spans="1:14" ht="19.5" customHeight="1">
      <c r="A6" s="22">
        <v>2</v>
      </c>
      <c r="B6" s="23">
        <f>'1月'!S4</f>
        <v>11.734</v>
      </c>
      <c r="C6" s="24">
        <f>'2月'!S4</f>
        <v>4.886</v>
      </c>
      <c r="D6" s="24">
        <f>'3月'!S4</f>
        <v>20.148999999999997</v>
      </c>
      <c r="E6" s="24">
        <f>'4月'!S4</f>
        <v>14.439000000000004</v>
      </c>
      <c r="F6" s="24">
        <f>'5月'!S4</f>
        <v>10.021</v>
      </c>
      <c r="G6" s="24">
        <f>'6月'!S4</f>
        <v>29.901</v>
      </c>
      <c r="H6" s="24">
        <f>'7月'!S4</f>
        <v>28.946</v>
      </c>
      <c r="I6" s="24">
        <f>'8月'!S4</f>
        <v>19.146</v>
      </c>
      <c r="J6" s="24">
        <f>'9月'!S4</f>
        <v>8.652999999999999</v>
      </c>
      <c r="K6" s="24">
        <f>'10月'!S4</f>
        <v>19.773</v>
      </c>
      <c r="L6" s="24">
        <f>'11月'!S4</f>
        <v>12.605</v>
      </c>
      <c r="M6" s="25">
        <f>'12月'!S4</f>
        <v>5.633</v>
      </c>
      <c r="N6" s="4"/>
    </row>
    <row r="7" spans="1:14" ht="19.5" customHeight="1">
      <c r="A7" s="22">
        <v>3</v>
      </c>
      <c r="B7" s="23">
        <f>'1月'!S5</f>
        <v>11.767999999999997</v>
      </c>
      <c r="C7" s="24">
        <f>'2月'!S5</f>
        <v>8.657</v>
      </c>
      <c r="D7" s="24">
        <f>'3月'!S5</f>
        <v>16.776000000000003</v>
      </c>
      <c r="E7" s="24">
        <f>'4月'!S5</f>
        <v>20.542</v>
      </c>
      <c r="F7" s="24">
        <f>'5月'!S5</f>
        <v>5.659</v>
      </c>
      <c r="G7" s="24">
        <f>'6月'!S5</f>
        <v>29.773</v>
      </c>
      <c r="H7" s="24">
        <f>'7月'!S5</f>
        <v>25.366999999999997</v>
      </c>
      <c r="I7" s="24">
        <f>'8月'!S5</f>
        <v>25.120000000000005</v>
      </c>
      <c r="J7" s="24">
        <f>'9月'!S5</f>
        <v>5.961</v>
      </c>
      <c r="K7" s="24">
        <f>'10月'!S5</f>
        <v>13.122</v>
      </c>
      <c r="L7" s="24">
        <f>'11月'!S5</f>
        <v>13.850999999999999</v>
      </c>
      <c r="M7" s="25">
        <f>'12月'!S5</f>
        <v>4.249</v>
      </c>
      <c r="N7" s="4"/>
    </row>
    <row r="8" spans="1:14" ht="19.5" customHeight="1">
      <c r="A8" s="22">
        <v>4</v>
      </c>
      <c r="B8" s="23">
        <f>'1月'!S6</f>
        <v>9.05</v>
      </c>
      <c r="C8" s="24">
        <f>'2月'!S6</f>
        <v>13.891999999999998</v>
      </c>
      <c r="D8" s="24">
        <f>'3月'!S6</f>
        <v>18.285000000000004</v>
      </c>
      <c r="E8" s="24">
        <f>'4月'!S6</f>
        <v>21.351999999999993</v>
      </c>
      <c r="F8" s="24">
        <f>'5月'!S6</f>
        <v>18.817999999999998</v>
      </c>
      <c r="G8" s="24">
        <f>'6月'!S6</f>
        <v>29.555</v>
      </c>
      <c r="H8" s="24">
        <f>'7月'!S6</f>
        <v>12.726</v>
      </c>
      <c r="I8" s="24">
        <f>'8月'!S6</f>
        <v>26.208000000000002</v>
      </c>
      <c r="J8" s="24">
        <f>'9月'!S6</f>
        <v>7.212</v>
      </c>
      <c r="K8" s="24">
        <f>'10月'!S6</f>
        <v>9.607000000000001</v>
      </c>
      <c r="L8" s="24">
        <f>'11月'!S6</f>
        <v>8.174</v>
      </c>
      <c r="M8" s="25">
        <f>'12月'!S6</f>
        <v>7.657</v>
      </c>
      <c r="N8" s="4"/>
    </row>
    <row r="9" spans="1:14" ht="19.5" customHeight="1">
      <c r="A9" s="22">
        <v>5</v>
      </c>
      <c r="B9" s="23">
        <f>'1月'!S7</f>
        <v>8.039000000000001</v>
      </c>
      <c r="C9" s="24">
        <f>'2月'!S7</f>
        <v>13.401</v>
      </c>
      <c r="D9" s="24">
        <f>'3月'!S7</f>
        <v>2.0130000000000003</v>
      </c>
      <c r="E9" s="24">
        <f>'4月'!S7</f>
        <v>21.339000000000002</v>
      </c>
      <c r="F9" s="24">
        <f>'5月'!S7</f>
        <v>26.786</v>
      </c>
      <c r="G9" s="24">
        <f>'6月'!S7</f>
        <v>25.452</v>
      </c>
      <c r="H9" s="24">
        <f>'7月'!S7</f>
        <v>9.805000000000001</v>
      </c>
      <c r="I9" s="24">
        <f>'8月'!S7</f>
        <v>24.715</v>
      </c>
      <c r="J9" s="24">
        <f>'9月'!S7</f>
        <v>15.004</v>
      </c>
      <c r="K9" s="24">
        <f>'10月'!S7</f>
        <v>6.0489999999999995</v>
      </c>
      <c r="L9" s="24">
        <f>'11月'!S7</f>
        <v>10.675</v>
      </c>
      <c r="M9" s="25">
        <f>'12月'!S7</f>
        <v>8.81</v>
      </c>
      <c r="N9" s="4"/>
    </row>
    <row r="10" spans="1:14" ht="19.5" customHeight="1">
      <c r="A10" s="22">
        <v>6</v>
      </c>
      <c r="B10" s="23">
        <f>'1月'!S8</f>
        <v>10.908999999999999</v>
      </c>
      <c r="C10" s="24">
        <f>'2月'!S8</f>
        <v>15.471</v>
      </c>
      <c r="D10" s="24">
        <f>'3月'!S8</f>
        <v>19.026000000000003</v>
      </c>
      <c r="E10" s="24">
        <f>'4月'!S8</f>
        <v>11.53</v>
      </c>
      <c r="F10" s="24">
        <f>'5月'!S8</f>
        <v>24.314</v>
      </c>
      <c r="G10" s="24">
        <f>'6月'!S8</f>
        <v>7.342999999999999</v>
      </c>
      <c r="H10" s="24">
        <f>'7月'!S8</f>
        <v>5.811</v>
      </c>
      <c r="I10" s="24">
        <f>'8月'!S8</f>
        <v>9.516</v>
      </c>
      <c r="J10" s="24">
        <f>'9月'!S8</f>
        <v>19.588</v>
      </c>
      <c r="K10" s="24">
        <f>'10月'!S8</f>
        <v>14.807</v>
      </c>
      <c r="L10" s="24">
        <f>'11月'!S8</f>
        <v>3.8779999999999997</v>
      </c>
      <c r="M10" s="25">
        <f>'12月'!S8</f>
        <v>1.8480000000000003</v>
      </c>
      <c r="N10" s="4"/>
    </row>
    <row r="11" spans="1:14" ht="19.5" customHeight="1">
      <c r="A11" s="22">
        <v>7</v>
      </c>
      <c r="B11" s="23">
        <f>'1月'!S9</f>
        <v>12.023</v>
      </c>
      <c r="C11" s="24">
        <f>'2月'!S9</f>
        <v>12.542</v>
      </c>
      <c r="D11" s="24">
        <f>'3月'!S9</f>
        <v>20.162</v>
      </c>
      <c r="E11" s="24">
        <f>'4月'!S9</f>
        <v>1.5219999999999998</v>
      </c>
      <c r="F11" s="24">
        <f>'5月'!S9</f>
        <v>7.329</v>
      </c>
      <c r="G11" s="24">
        <f>'6月'!S9</f>
        <v>26.776</v>
      </c>
      <c r="H11" s="24">
        <f>'7月'!S9</f>
        <v>12.061999999999998</v>
      </c>
      <c r="I11" s="24">
        <f>'8月'!S9</f>
        <v>10.589</v>
      </c>
      <c r="J11" s="24">
        <f>'9月'!S9</f>
        <v>10.568999999999999</v>
      </c>
      <c r="K11" s="24">
        <f>'10月'!S9</f>
        <v>18.842</v>
      </c>
      <c r="L11" s="24">
        <f>'11月'!S9</f>
        <v>10.061000000000002</v>
      </c>
      <c r="M11" s="25">
        <f>'12月'!S9</f>
        <v>3.7760000000000007</v>
      </c>
      <c r="N11" s="4"/>
    </row>
    <row r="12" spans="1:14" ht="19.5" customHeight="1">
      <c r="A12" s="22">
        <v>8</v>
      </c>
      <c r="B12" s="23">
        <f>'1月'!S10</f>
        <v>4</v>
      </c>
      <c r="C12" s="24">
        <f>'2月'!S10</f>
        <v>15.745</v>
      </c>
      <c r="D12" s="24">
        <f>'3月'!S10</f>
        <v>3.206</v>
      </c>
      <c r="E12" s="24">
        <f>'4月'!S10</f>
        <v>16.830000000000002</v>
      </c>
      <c r="F12" s="24">
        <f>'5月'!S10</f>
        <v>9.202</v>
      </c>
      <c r="G12" s="24">
        <f>'6月'!S10</f>
        <v>24.519</v>
      </c>
      <c r="H12" s="24">
        <f>'7月'!S10</f>
        <v>23.144000000000002</v>
      </c>
      <c r="I12" s="24">
        <f>'8月'!S10</f>
        <v>5.9849999999999985</v>
      </c>
      <c r="J12" s="24">
        <f>'9月'!S10</f>
        <v>7.886</v>
      </c>
      <c r="K12" s="24">
        <f>'10月'!S10</f>
        <v>6.236</v>
      </c>
      <c r="L12" s="24">
        <f>'11月'!S10</f>
        <v>10.996</v>
      </c>
      <c r="M12" s="25">
        <f>'12月'!S10</f>
        <v>3.8529999999999998</v>
      </c>
      <c r="N12" s="4"/>
    </row>
    <row r="13" spans="1:14" ht="19.5" customHeight="1">
      <c r="A13" s="22">
        <v>9</v>
      </c>
      <c r="B13" s="23">
        <f>'1月'!S11</f>
        <v>3.0329999999999995</v>
      </c>
      <c r="C13" s="24">
        <f>'2月'!S11</f>
        <v>15.408999999999999</v>
      </c>
      <c r="D13" s="24">
        <f>'3月'!S11</f>
        <v>0.841</v>
      </c>
      <c r="E13" s="24">
        <f>'4月'!S11</f>
        <v>24.009000000000004</v>
      </c>
      <c r="F13" s="24">
        <f>'5月'!S11</f>
        <v>8.897</v>
      </c>
      <c r="G13" s="24">
        <f>'6月'!S11</f>
        <v>21.56</v>
      </c>
      <c r="H13" s="24">
        <f>'7月'!S11</f>
        <v>26.412</v>
      </c>
      <c r="I13" s="24">
        <f>'8月'!S11</f>
        <v>3.2939999999999996</v>
      </c>
      <c r="J13" s="24">
        <f>'9月'!S11</f>
        <v>11.389999999999997</v>
      </c>
      <c r="K13" s="24">
        <f>'10月'!S11</f>
        <v>17.073999999999998</v>
      </c>
      <c r="L13" s="24">
        <f>'11月'!S11</f>
        <v>2.0339999999999994</v>
      </c>
      <c r="M13" s="25">
        <f>'12月'!S11</f>
        <v>5.869000000000001</v>
      </c>
      <c r="N13" s="4"/>
    </row>
    <row r="14" spans="1:14" ht="19.5" customHeight="1">
      <c r="A14" s="26">
        <v>10</v>
      </c>
      <c r="B14" s="27">
        <f>'1月'!S12</f>
        <v>12.095</v>
      </c>
      <c r="C14" s="28">
        <f>'2月'!S12</f>
        <v>13.488</v>
      </c>
      <c r="D14" s="28">
        <f>'3月'!S12</f>
        <v>8.939</v>
      </c>
      <c r="E14" s="28">
        <f>'4月'!S12</f>
        <v>25.221</v>
      </c>
      <c r="F14" s="28">
        <f>'5月'!S12</f>
        <v>8.736999999999998</v>
      </c>
      <c r="G14" s="28">
        <f>'6月'!S12</f>
        <v>2.4579999999999997</v>
      </c>
      <c r="H14" s="28">
        <f>'7月'!S12</f>
        <v>25.871999999999996</v>
      </c>
      <c r="I14" s="28">
        <f>'8月'!S12</f>
        <v>22.248</v>
      </c>
      <c r="J14" s="28">
        <f>'9月'!S12</f>
        <v>4.873</v>
      </c>
      <c r="K14" s="28">
        <f>'10月'!S12</f>
        <v>17.662999999999997</v>
      </c>
      <c r="L14" s="28">
        <f>'11月'!S12</f>
        <v>7.2459999999999996</v>
      </c>
      <c r="M14" s="29">
        <f>'12月'!S12</f>
        <v>8.168</v>
      </c>
      <c r="N14" s="4"/>
    </row>
    <row r="15" spans="1:14" ht="19.5" customHeight="1">
      <c r="A15" s="18">
        <v>11</v>
      </c>
      <c r="B15" s="19">
        <f>'1月'!S13</f>
        <v>12.382000000000001</v>
      </c>
      <c r="C15" s="20">
        <f>'2月'!S13</f>
        <v>11.832999999999997</v>
      </c>
      <c r="D15" s="20">
        <f>'3月'!S13</f>
        <v>6.933</v>
      </c>
      <c r="E15" s="20">
        <f>'4月'!S13</f>
        <v>8.241</v>
      </c>
      <c r="F15" s="20">
        <f>'5月'!S13</f>
        <v>24.96</v>
      </c>
      <c r="G15" s="20">
        <f>'6月'!S13</f>
        <v>4.879</v>
      </c>
      <c r="H15" s="20">
        <f>'7月'!S13</f>
        <v>19.978</v>
      </c>
      <c r="I15" s="20">
        <f>'8月'!S13</f>
        <v>13.196</v>
      </c>
      <c r="J15" s="20">
        <f>'9月'!S13</f>
        <v>12.764000000000001</v>
      </c>
      <c r="K15" s="20">
        <f>'10月'!S13</f>
        <v>3.3489999999999998</v>
      </c>
      <c r="L15" s="20">
        <f>'11月'!S13</f>
        <v>13.164000000000001</v>
      </c>
      <c r="M15" s="21">
        <f>'12月'!S13</f>
        <v>8.568999999999999</v>
      </c>
      <c r="N15" s="4"/>
    </row>
    <row r="16" spans="1:14" ht="19.5" customHeight="1">
      <c r="A16" s="22">
        <v>12</v>
      </c>
      <c r="B16" s="23">
        <f>'1月'!S14</f>
        <v>8.903</v>
      </c>
      <c r="C16" s="24">
        <f>'2月'!S14</f>
        <v>16.373</v>
      </c>
      <c r="D16" s="24">
        <f>'3月'!S14</f>
        <v>21.301</v>
      </c>
      <c r="E16" s="24">
        <f>'4月'!S14</f>
        <v>18.089000000000002</v>
      </c>
      <c r="F16" s="24">
        <f>'5月'!S14</f>
        <v>22.514</v>
      </c>
      <c r="G16" s="24">
        <f>'6月'!S14</f>
        <v>7.302999999999998</v>
      </c>
      <c r="H16" s="24">
        <f>'7月'!S14</f>
        <v>19.161</v>
      </c>
      <c r="I16" s="24">
        <f>'8月'!S14</f>
        <v>15.497</v>
      </c>
      <c r="J16" s="24">
        <f>'9月'!S14</f>
        <v>13.042</v>
      </c>
      <c r="K16" s="24">
        <f>'10月'!S14</f>
        <v>4.287</v>
      </c>
      <c r="L16" s="24">
        <f>'11月'!S14</f>
        <v>6.147999999999999</v>
      </c>
      <c r="M16" s="25">
        <f>'12月'!S14</f>
        <v>3.9899999999999998</v>
      </c>
      <c r="N16" s="4"/>
    </row>
    <row r="17" spans="1:14" ht="19.5" customHeight="1">
      <c r="A17" s="22">
        <v>13</v>
      </c>
      <c r="B17" s="23">
        <f>'1月'!S15</f>
        <v>12.136000000000001</v>
      </c>
      <c r="C17" s="24">
        <f>'2月'!S15</f>
        <v>15.195000000000002</v>
      </c>
      <c r="D17" s="24">
        <f>'3月'!S15</f>
        <v>18.763</v>
      </c>
      <c r="E17" s="24">
        <f>'4月'!S15</f>
        <v>22.311</v>
      </c>
      <c r="F17" s="24">
        <f>'5月'!S15</f>
        <v>8.145999999999999</v>
      </c>
      <c r="G17" s="24">
        <f>'6月'!S15</f>
        <v>20.537999999999997</v>
      </c>
      <c r="H17" s="24">
        <f>'7月'!S15</f>
        <v>17.777000000000005</v>
      </c>
      <c r="I17" s="24">
        <f>'8月'!S15</f>
        <v>14.100999999999997</v>
      </c>
      <c r="J17" s="24">
        <f>'9月'!S15</f>
        <v>17.017000000000003</v>
      </c>
      <c r="K17" s="24">
        <f>'10月'!S15</f>
        <v>5.701999999999999</v>
      </c>
      <c r="L17" s="24">
        <f>'11月'!S15</f>
        <v>3.785</v>
      </c>
      <c r="M17" s="25">
        <f>'12月'!S15</f>
        <v>10.825000000000001</v>
      </c>
      <c r="N17" s="4"/>
    </row>
    <row r="18" spans="1:14" ht="19.5" customHeight="1">
      <c r="A18" s="22">
        <v>14</v>
      </c>
      <c r="B18" s="23">
        <f>'1月'!S16</f>
        <v>12.695</v>
      </c>
      <c r="C18" s="24">
        <f>'2月'!S16</f>
        <v>16.545</v>
      </c>
      <c r="D18" s="24">
        <f>'3月'!S16</f>
        <v>19.720000000000002</v>
      </c>
      <c r="E18" s="24">
        <f>'4月'!S16</f>
        <v>4.585999999999999</v>
      </c>
      <c r="F18" s="24">
        <f>'5月'!S16</f>
        <v>24.594</v>
      </c>
      <c r="G18" s="24">
        <f>'6月'!S16</f>
        <v>25.598999999999997</v>
      </c>
      <c r="H18" s="24">
        <f>'7月'!S16</f>
        <v>24.3</v>
      </c>
      <c r="I18" s="24">
        <f>'8月'!S16</f>
        <v>22.038999999999998</v>
      </c>
      <c r="J18" s="24">
        <f>'9月'!S16</f>
        <v>11.989</v>
      </c>
      <c r="K18" s="24">
        <f>'10月'!S16</f>
        <v>9.214</v>
      </c>
      <c r="L18" s="24">
        <f>'11月'!S16</f>
        <v>13.539</v>
      </c>
      <c r="M18" s="25">
        <f>'12月'!S16</f>
        <v>11.540000000000001</v>
      </c>
      <c r="N18" s="4"/>
    </row>
    <row r="19" spans="1:14" ht="19.5" customHeight="1">
      <c r="A19" s="22">
        <v>15</v>
      </c>
      <c r="B19" s="23">
        <f>'1月'!S17</f>
        <v>9.144000000000002</v>
      </c>
      <c r="C19" s="24">
        <f>'2月'!S17</f>
        <v>13.376000000000001</v>
      </c>
      <c r="D19" s="24">
        <f>'3月'!S17</f>
        <v>19.148999999999997</v>
      </c>
      <c r="E19" s="24">
        <f>'4月'!S17</f>
        <v>4.075</v>
      </c>
      <c r="F19" s="24">
        <f>'5月'!S17</f>
        <v>27.491000000000003</v>
      </c>
      <c r="G19" s="24">
        <f>'6月'!S17</f>
        <v>2.664</v>
      </c>
      <c r="H19" s="24">
        <f>'7月'!S17</f>
        <v>26.279000000000003</v>
      </c>
      <c r="I19" s="24">
        <f>'8月'!S17</f>
        <v>22.860999999999997</v>
      </c>
      <c r="J19" s="24">
        <f>'9月'!S17</f>
        <v>6.864000000000001</v>
      </c>
      <c r="K19" s="24">
        <f>'10月'!S17</f>
        <v>6.6290000000000004</v>
      </c>
      <c r="L19" s="24">
        <f>'11月'!S17</f>
        <v>13.635999999999997</v>
      </c>
      <c r="M19" s="25">
        <f>'12月'!S17</f>
        <v>9.302000000000001</v>
      </c>
      <c r="N19" s="4"/>
    </row>
    <row r="20" spans="1:14" ht="19.5" customHeight="1">
      <c r="A20" s="22">
        <v>16</v>
      </c>
      <c r="B20" s="23">
        <f>'1月'!S18</f>
        <v>9.843</v>
      </c>
      <c r="C20" s="24">
        <f>'2月'!S18</f>
        <v>14.61</v>
      </c>
      <c r="D20" s="24">
        <f>'3月'!S18</f>
        <v>2.7410000000000005</v>
      </c>
      <c r="E20" s="24">
        <f>'4月'!S18</f>
        <v>24.036999999999995</v>
      </c>
      <c r="F20" s="24">
        <f>'5月'!S18</f>
        <v>25.776</v>
      </c>
      <c r="G20" s="24">
        <f>'6月'!S18</f>
        <v>6.268999999999999</v>
      </c>
      <c r="H20" s="24">
        <f>'7月'!S18</f>
        <v>21.727000000000004</v>
      </c>
      <c r="I20" s="24">
        <f>'8月'!S18</f>
        <v>15.068</v>
      </c>
      <c r="J20" s="24">
        <f>'9月'!S18</f>
        <v>13.313</v>
      </c>
      <c r="K20" s="24">
        <f>'10月'!S18</f>
        <v>8.504</v>
      </c>
      <c r="L20" s="24">
        <f>'11月'!S18</f>
        <v>12.091000000000003</v>
      </c>
      <c r="M20" s="25">
        <f>'12月'!S18</f>
        <v>4.941999999999999</v>
      </c>
      <c r="N20" s="4"/>
    </row>
    <row r="21" spans="1:14" ht="19.5" customHeight="1">
      <c r="A21" s="22">
        <v>17</v>
      </c>
      <c r="B21" s="23">
        <f>'1月'!S19</f>
        <v>1.021</v>
      </c>
      <c r="C21" s="24">
        <f>'2月'!S19</f>
        <v>13.971000000000002</v>
      </c>
      <c r="D21" s="24">
        <f>'3月'!S19</f>
        <v>22.358999999999998</v>
      </c>
      <c r="E21" s="24">
        <f>'4月'!S19</f>
        <v>5.413</v>
      </c>
      <c r="F21" s="24">
        <f>'5月'!S19</f>
        <v>14.254000000000001</v>
      </c>
      <c r="G21" s="24">
        <f>'6月'!S19</f>
        <v>20.052</v>
      </c>
      <c r="H21" s="24">
        <f>'7月'!S19</f>
        <v>23.380000000000003</v>
      </c>
      <c r="I21" s="24">
        <f>'8月'!S19</f>
        <v>27.346</v>
      </c>
      <c r="J21" s="24">
        <f>'9月'!S19</f>
        <v>17.536</v>
      </c>
      <c r="K21" s="24">
        <f>'10月'!S19</f>
        <v>8.192</v>
      </c>
      <c r="L21" s="24">
        <f>'11月'!S19</f>
        <v>11.042000000000002</v>
      </c>
      <c r="M21" s="25">
        <f>'12月'!S19</f>
        <v>6.645</v>
      </c>
      <c r="N21" s="4"/>
    </row>
    <row r="22" spans="1:14" ht="19.5" customHeight="1">
      <c r="A22" s="22">
        <v>18</v>
      </c>
      <c r="B22" s="23">
        <f>'1月'!S20</f>
        <v>10.724</v>
      </c>
      <c r="C22" s="24">
        <f>'2月'!S20</f>
        <v>15.934999999999997</v>
      </c>
      <c r="D22" s="24">
        <f>'3月'!S20</f>
        <v>14.322</v>
      </c>
      <c r="E22" s="24">
        <f>'4月'!S20</f>
        <v>6.792999999999999</v>
      </c>
      <c r="F22" s="24">
        <f>'5月'!S20</f>
        <v>18.321</v>
      </c>
      <c r="G22" s="24">
        <f>'6月'!S20</f>
        <v>8.290000000000001</v>
      </c>
      <c r="H22" s="24">
        <f>'7月'!S20</f>
        <v>25.819</v>
      </c>
      <c r="I22" s="24">
        <f>'8月'!S20</f>
        <v>25.377000000000002</v>
      </c>
      <c r="J22" s="24">
        <f>'9月'!S20</f>
        <v>7.539</v>
      </c>
      <c r="K22" s="24">
        <f>'10月'!S20</f>
        <v>16.749</v>
      </c>
      <c r="L22" s="24">
        <f>'11月'!S20</f>
        <v>10.16</v>
      </c>
      <c r="M22" s="25">
        <f>'12月'!S20</f>
        <v>11.281</v>
      </c>
      <c r="N22" s="4"/>
    </row>
    <row r="23" spans="1:14" ht="19.5" customHeight="1">
      <c r="A23" s="22">
        <v>19</v>
      </c>
      <c r="B23" s="23">
        <f>'1月'!S21</f>
        <v>11.122999999999998</v>
      </c>
      <c r="C23" s="24">
        <f>'2月'!S21</f>
        <v>16.924000000000003</v>
      </c>
      <c r="D23" s="24">
        <f>'3月'!S21</f>
        <v>7.694000000000001</v>
      </c>
      <c r="E23" s="24">
        <f>'4月'!S21</f>
        <v>26.162999999999997</v>
      </c>
      <c r="F23" s="24">
        <f>'5月'!S21</f>
        <v>21.206000000000003</v>
      </c>
      <c r="G23" s="24">
        <f>'6月'!S21</f>
        <v>28.790000000000003</v>
      </c>
      <c r="H23" s="24">
        <f>'7月'!S21</f>
        <v>23.412000000000003</v>
      </c>
      <c r="I23" s="24">
        <f>'8月'!S21</f>
        <v>20.507</v>
      </c>
      <c r="J23" s="24">
        <f>'9月'!S21</f>
        <v>21.849999999999998</v>
      </c>
      <c r="K23" s="24">
        <f>'10月'!S21</f>
        <v>10.634</v>
      </c>
      <c r="L23" s="24">
        <f>'11月'!S21</f>
        <v>7.101</v>
      </c>
      <c r="M23" s="25">
        <f>'12月'!S21</f>
        <v>11.168</v>
      </c>
      <c r="N23" s="4"/>
    </row>
    <row r="24" spans="1:14" ht="19.5" customHeight="1">
      <c r="A24" s="26">
        <v>20</v>
      </c>
      <c r="B24" s="27">
        <f>'1月'!S22</f>
        <v>5.795</v>
      </c>
      <c r="C24" s="28">
        <f>'2月'!S22</f>
        <v>16.628000000000004</v>
      </c>
      <c r="D24" s="28">
        <f>'3月'!S22</f>
        <v>7.194</v>
      </c>
      <c r="E24" s="28">
        <f>'4月'!S22</f>
        <v>24.453000000000003</v>
      </c>
      <c r="F24" s="28">
        <f>'5月'!S22</f>
        <v>30.071999999999996</v>
      </c>
      <c r="G24" s="28">
        <f>'6月'!S22</f>
        <v>2.5540000000000003</v>
      </c>
      <c r="H24" s="28">
        <f>'7月'!S22</f>
        <v>22.744</v>
      </c>
      <c r="I24" s="28">
        <f>'8月'!S22</f>
        <v>12.531999999999998</v>
      </c>
      <c r="J24" s="28">
        <f>'9月'!S22</f>
        <v>6.757</v>
      </c>
      <c r="K24" s="28">
        <f>'10月'!S22</f>
        <v>9.086</v>
      </c>
      <c r="L24" s="28">
        <f>'11月'!S22</f>
        <v>10.375999999999998</v>
      </c>
      <c r="M24" s="29">
        <f>'12月'!S22</f>
        <v>8.546</v>
      </c>
      <c r="N24" s="4"/>
    </row>
    <row r="25" spans="1:14" ht="19.5" customHeight="1">
      <c r="A25" s="18">
        <v>21</v>
      </c>
      <c r="B25" s="19">
        <f>'1月'!S23</f>
        <v>11.261000000000001</v>
      </c>
      <c r="C25" s="20">
        <f>'2月'!S23</f>
        <v>11.340999999999998</v>
      </c>
      <c r="D25" s="20">
        <f>'3月'!S23</f>
        <v>1.7109999999999999</v>
      </c>
      <c r="E25" s="20">
        <f>'4月'!S23</f>
        <v>25.68</v>
      </c>
      <c r="F25" s="20">
        <f>'5月'!S23</f>
        <v>25.941999999999997</v>
      </c>
      <c r="G25" s="20">
        <f>'6月'!S23</f>
        <v>10.279</v>
      </c>
      <c r="H25" s="20">
        <f>'7月'!S23</f>
        <v>20.977999999999998</v>
      </c>
      <c r="I25" s="20">
        <f>'8月'!S23</f>
        <v>20.251</v>
      </c>
      <c r="J25" s="20">
        <f>'9月'!S23</f>
        <v>2.5780000000000003</v>
      </c>
      <c r="K25" s="20">
        <f>'10月'!S23</f>
        <v>17.067999999999998</v>
      </c>
      <c r="L25" s="20">
        <f>'11月'!S23</f>
        <v>11.945</v>
      </c>
      <c r="M25" s="21">
        <f>'12月'!S23</f>
        <v>10.681</v>
      </c>
      <c r="N25" s="4"/>
    </row>
    <row r="26" spans="1:14" ht="19.5" customHeight="1">
      <c r="A26" s="22">
        <v>22</v>
      </c>
      <c r="B26" s="23">
        <f>'1月'!S24</f>
        <v>1.6200000000000003</v>
      </c>
      <c r="C26" s="24">
        <f>'2月'!S24</f>
        <v>4.8919999999999995</v>
      </c>
      <c r="D26" s="24">
        <f>'3月'!S24</f>
        <v>9.689</v>
      </c>
      <c r="E26" s="24">
        <f>'4月'!S24</f>
        <v>26.264</v>
      </c>
      <c r="F26" s="24">
        <f>'5月'!S24</f>
        <v>29.488000000000003</v>
      </c>
      <c r="G26" s="24">
        <f>'6月'!S24</f>
        <v>28.982999999999997</v>
      </c>
      <c r="H26" s="24">
        <f>'7月'!S24</f>
        <v>22.565</v>
      </c>
      <c r="I26" s="24">
        <f>'8月'!S24</f>
        <v>21.878</v>
      </c>
      <c r="J26" s="24">
        <f>'9月'!S24</f>
        <v>13.427</v>
      </c>
      <c r="K26" s="24">
        <f>'10月'!S24</f>
        <v>16.885</v>
      </c>
      <c r="L26" s="24">
        <f>'11月'!S24</f>
        <v>2.406</v>
      </c>
      <c r="M26" s="25">
        <f>'12月'!S24</f>
        <v>6.335</v>
      </c>
      <c r="N26" s="4"/>
    </row>
    <row r="27" spans="1:14" ht="19.5" customHeight="1">
      <c r="A27" s="22">
        <v>23</v>
      </c>
      <c r="B27" s="23">
        <f>'1月'!S25</f>
        <v>12.044999999999998</v>
      </c>
      <c r="C27" s="24">
        <f>'2月'!S25</f>
        <v>11.427000000000001</v>
      </c>
      <c r="D27" s="24">
        <f>'3月'!S25</f>
        <v>8.218000000000002</v>
      </c>
      <c r="E27" s="24">
        <f>'4月'!S25</f>
        <v>15.990999999999998</v>
      </c>
      <c r="F27" s="24">
        <f>'5月'!S25</f>
        <v>12.975</v>
      </c>
      <c r="G27" s="24">
        <f>'6月'!S25</f>
        <v>7.853000000000001</v>
      </c>
      <c r="H27" s="24">
        <f>'7月'!S25</f>
        <v>22.876</v>
      </c>
      <c r="I27" s="24">
        <f>'8月'!S25</f>
        <v>23.669</v>
      </c>
      <c r="J27" s="24">
        <f>'9月'!S25</f>
        <v>15.030000000000001</v>
      </c>
      <c r="K27" s="24">
        <f>'10月'!S25</f>
        <v>4.103999999999999</v>
      </c>
      <c r="L27" s="24">
        <f>'11月'!S25</f>
        <v>12.504999999999999</v>
      </c>
      <c r="M27" s="25">
        <f>'12月'!S25</f>
        <v>4.3100000000000005</v>
      </c>
      <c r="N27" s="4"/>
    </row>
    <row r="28" spans="1:14" ht="19.5" customHeight="1">
      <c r="A28" s="22">
        <v>24</v>
      </c>
      <c r="B28" s="23">
        <f>'1月'!S26</f>
        <v>13.205</v>
      </c>
      <c r="C28" s="24">
        <f>'2月'!S26</f>
        <v>13.466</v>
      </c>
      <c r="D28" s="24">
        <f>'3月'!S26</f>
        <v>16.374000000000002</v>
      </c>
      <c r="E28" s="24">
        <f>'4月'!S26</f>
        <v>3.033</v>
      </c>
      <c r="F28" s="24">
        <f>'5月'!S26</f>
        <v>15.696</v>
      </c>
      <c r="G28" s="24">
        <f>'6月'!S26</f>
        <v>19.930000000000003</v>
      </c>
      <c r="H28" s="24">
        <f>'7月'!S26</f>
        <v>19.002</v>
      </c>
      <c r="I28" s="24">
        <f>'8月'!S26</f>
        <v>7.187999999999999</v>
      </c>
      <c r="J28" s="24">
        <f>'9月'!S26</f>
        <v>7.282000000000001</v>
      </c>
      <c r="K28" s="24">
        <f>'10月'!S26</f>
        <v>10.129</v>
      </c>
      <c r="L28" s="24">
        <f>'11月'!S26</f>
        <v>6.704</v>
      </c>
      <c r="M28" s="25">
        <f>'12月'!S26</f>
        <v>11.662</v>
      </c>
      <c r="N28" s="4"/>
    </row>
    <row r="29" spans="1:14" ht="19.5" customHeight="1">
      <c r="A29" s="22">
        <v>25</v>
      </c>
      <c r="B29" s="23">
        <f>'1月'!S27</f>
        <v>11.735</v>
      </c>
      <c r="C29" s="24">
        <f>'2月'!S27</f>
        <v>7.449</v>
      </c>
      <c r="D29" s="24">
        <f>'3月'!S27</f>
        <v>21.063</v>
      </c>
      <c r="E29" s="24">
        <f>'4月'!S27</f>
        <v>2.6919999999999997</v>
      </c>
      <c r="F29" s="24">
        <f>'5月'!S27</f>
        <v>17.676</v>
      </c>
      <c r="G29" s="24">
        <f>'6月'!S27</f>
        <v>28.366</v>
      </c>
      <c r="H29" s="24">
        <f>'7月'!S27</f>
        <v>7.692</v>
      </c>
      <c r="I29" s="24">
        <f>'8月'!S27</f>
        <v>20.473</v>
      </c>
      <c r="J29" s="24">
        <f>'9月'!S27</f>
        <v>3.789999999999999</v>
      </c>
      <c r="K29" s="24">
        <f>'10月'!S27</f>
        <v>16.053</v>
      </c>
      <c r="L29" s="24">
        <f>'11月'!S27</f>
        <v>11.678000000000003</v>
      </c>
      <c r="M29" s="25">
        <f>'12月'!S27</f>
        <v>10.303</v>
      </c>
      <c r="N29" s="4"/>
    </row>
    <row r="30" spans="1:14" ht="19.5" customHeight="1">
      <c r="A30" s="22">
        <v>26</v>
      </c>
      <c r="B30" s="23">
        <f>'1月'!S28</f>
        <v>13.133999999999999</v>
      </c>
      <c r="C30" s="24">
        <f>'2月'!S28</f>
        <v>15.245</v>
      </c>
      <c r="D30" s="24">
        <f>'3月'!S28</f>
        <v>22.945</v>
      </c>
      <c r="E30" s="24">
        <f>'4月'!S28</f>
        <v>28.054000000000002</v>
      </c>
      <c r="F30" s="24">
        <f>'5月'!S28</f>
        <v>20.107999999999997</v>
      </c>
      <c r="G30" s="24">
        <f>'6月'!S28</f>
        <v>23.419999999999998</v>
      </c>
      <c r="H30" s="24">
        <f>'7月'!S28</f>
        <v>22.744000000000007</v>
      </c>
      <c r="I30" s="24">
        <f>'8月'!S28</f>
        <v>22.533</v>
      </c>
      <c r="J30" s="24">
        <f>'9月'!S28</f>
        <v>6.603000000000001</v>
      </c>
      <c r="K30" s="24">
        <f>'10月'!S28</f>
        <v>13.375000000000004</v>
      </c>
      <c r="L30" s="24">
        <f>'11月'!S28</f>
        <v>9.264000000000001</v>
      </c>
      <c r="M30" s="25">
        <f>'12月'!S28</f>
        <v>8.076</v>
      </c>
      <c r="N30" s="4"/>
    </row>
    <row r="31" spans="1:14" ht="19.5" customHeight="1">
      <c r="A31" s="22">
        <v>27</v>
      </c>
      <c r="B31" s="23">
        <f>'1月'!S29</f>
        <v>13.151999999999997</v>
      </c>
      <c r="C31" s="24">
        <f>'2月'!S29</f>
        <v>13.81</v>
      </c>
      <c r="D31" s="24">
        <f>'3月'!S29</f>
        <v>20.164</v>
      </c>
      <c r="E31" s="24">
        <f>'4月'!S29</f>
        <v>15.113999999999999</v>
      </c>
      <c r="F31" s="24">
        <f>'5月'!S29</f>
        <v>25.531</v>
      </c>
      <c r="G31" s="24">
        <f>'6月'!S29</f>
        <v>15.862</v>
      </c>
      <c r="H31" s="24">
        <f>'7月'!S29</f>
        <v>21.956</v>
      </c>
      <c r="I31" s="24">
        <f>'8月'!S29</f>
        <v>17.823</v>
      </c>
      <c r="J31" s="24">
        <f>'9月'!S29</f>
        <v>4.122</v>
      </c>
      <c r="K31" s="24">
        <f>'10月'!S29</f>
        <v>8.414</v>
      </c>
      <c r="L31" s="24">
        <f>'11月'!S29</f>
        <v>4.851</v>
      </c>
      <c r="M31" s="25">
        <f>'12月'!S29</f>
        <v>8.017</v>
      </c>
      <c r="N31" s="4"/>
    </row>
    <row r="32" spans="1:14" ht="19.5" customHeight="1">
      <c r="A32" s="22">
        <v>28</v>
      </c>
      <c r="B32" s="23">
        <f>'1月'!S30</f>
        <v>6.187000000000001</v>
      </c>
      <c r="C32" s="24">
        <f>'2月'!S30</f>
        <v>12.542</v>
      </c>
      <c r="D32" s="24">
        <f>'3月'!S30</f>
        <v>21.694000000000003</v>
      </c>
      <c r="E32" s="24">
        <f>'4月'!S30</f>
        <v>26.860000000000003</v>
      </c>
      <c r="F32" s="24">
        <f>'5月'!S30</f>
        <v>15.136</v>
      </c>
      <c r="G32" s="24">
        <f>'6月'!S30</f>
        <v>11.591</v>
      </c>
      <c r="H32" s="24">
        <f>'7月'!S30</f>
        <v>9.137</v>
      </c>
      <c r="I32" s="24">
        <f>'8月'!S30</f>
        <v>4.963</v>
      </c>
      <c r="J32" s="24">
        <f>'9月'!S30</f>
        <v>19.475</v>
      </c>
      <c r="K32" s="24">
        <f>'10月'!S30</f>
        <v>11.024</v>
      </c>
      <c r="L32" s="24">
        <f>'11月'!S30</f>
        <v>11.297999999999998</v>
      </c>
      <c r="M32" s="25">
        <f>'12月'!S30</f>
        <v>11.461</v>
      </c>
      <c r="N32" s="4"/>
    </row>
    <row r="33" spans="1:14" ht="19.5" customHeight="1">
      <c r="A33" s="22">
        <v>29</v>
      </c>
      <c r="B33" s="23">
        <f>'1月'!S31</f>
        <v>11.421</v>
      </c>
      <c r="C33" s="24"/>
      <c r="D33" s="24">
        <f>'3月'!S31</f>
        <v>21.227</v>
      </c>
      <c r="E33" s="24">
        <f>'4月'!S31</f>
        <v>25.425</v>
      </c>
      <c r="F33" s="24">
        <f>'5月'!S31</f>
        <v>21.201999999999998</v>
      </c>
      <c r="G33" s="24">
        <f>'6月'!S31</f>
        <v>28.679000000000002</v>
      </c>
      <c r="H33" s="24">
        <f>'7月'!S31</f>
        <v>15.994</v>
      </c>
      <c r="I33" s="24">
        <f>'8月'!S31</f>
        <v>10.585999999999999</v>
      </c>
      <c r="J33" s="24">
        <f>'9月'!S31</f>
        <v>4.702999999999999</v>
      </c>
      <c r="K33" s="24">
        <f>'10月'!S31</f>
        <v>14.314</v>
      </c>
      <c r="L33" s="24">
        <f>'11月'!S31</f>
        <v>10.734000000000002</v>
      </c>
      <c r="M33" s="25">
        <f>'12月'!S31</f>
        <v>11.407</v>
      </c>
      <c r="N33" s="4"/>
    </row>
    <row r="34" spans="1:14" ht="19.5" customHeight="1">
      <c r="A34" s="22">
        <v>30</v>
      </c>
      <c r="B34" s="23">
        <f>'1月'!S32</f>
        <v>13.666</v>
      </c>
      <c r="C34" s="24"/>
      <c r="D34" s="24">
        <f>'3月'!S32</f>
        <v>24.747000000000003</v>
      </c>
      <c r="E34" s="24">
        <f>'4月'!S32</f>
        <v>19.871000000000002</v>
      </c>
      <c r="F34" s="24">
        <f>'5月'!S32</f>
        <v>10.296999999999999</v>
      </c>
      <c r="G34" s="24">
        <f>'6月'!S32</f>
        <v>24.739</v>
      </c>
      <c r="H34" s="24">
        <f>'7月'!S32</f>
        <v>25.240000000000002</v>
      </c>
      <c r="I34" s="24">
        <f>'8月'!S32</f>
        <v>18.643</v>
      </c>
      <c r="J34" s="24">
        <f>'9月'!S32</f>
        <v>3.3329999999999997</v>
      </c>
      <c r="K34" s="24">
        <f>'10月'!S32</f>
        <v>13.46</v>
      </c>
      <c r="L34" s="24">
        <f>'11月'!S32</f>
        <v>11.828</v>
      </c>
      <c r="M34" s="25">
        <f>'12月'!S32</f>
        <v>9.585999999999999</v>
      </c>
      <c r="N34" s="4"/>
    </row>
    <row r="35" spans="1:14" ht="19.5" customHeight="1">
      <c r="A35" s="30">
        <v>31</v>
      </c>
      <c r="B35" s="31">
        <f>'1月'!S33</f>
        <v>14.048000000000002</v>
      </c>
      <c r="C35" s="32"/>
      <c r="D35" s="32">
        <f>'3月'!S33</f>
        <v>23.592</v>
      </c>
      <c r="E35" s="32"/>
      <c r="F35" s="32">
        <f>'5月'!S33</f>
        <v>10.440999999999999</v>
      </c>
      <c r="G35" s="32"/>
      <c r="H35" s="32">
        <f>'7月'!S33</f>
        <v>27.627000000000002</v>
      </c>
      <c r="I35" s="32">
        <f>'8月'!S33</f>
        <v>16.391999999999996</v>
      </c>
      <c r="J35" s="32"/>
      <c r="K35" s="32">
        <f>'10月'!S33</f>
        <v>11.438</v>
      </c>
      <c r="L35" s="32"/>
      <c r="M35" s="33">
        <f>'12月'!S33</f>
        <v>11.427</v>
      </c>
      <c r="N35" s="4"/>
    </row>
    <row r="36" spans="1:14" ht="19.5" customHeight="1">
      <c r="A36" s="68" t="s">
        <v>6</v>
      </c>
      <c r="B36" s="69">
        <f>SUM(B5:B35)</f>
        <v>309.371</v>
      </c>
      <c r="C36" s="70">
        <f aca="true" t="shared" si="0" ref="C36:M36">SUM(C5:C35)</f>
        <v>362.026</v>
      </c>
      <c r="D36" s="70">
        <f t="shared" si="0"/>
        <v>453.09600000000006</v>
      </c>
      <c r="E36" s="70">
        <f t="shared" si="0"/>
        <v>511.24400000000014</v>
      </c>
      <c r="F36" s="70">
        <f t="shared" si="0"/>
        <v>566.7630000000001</v>
      </c>
      <c r="G36" s="70">
        <f t="shared" si="0"/>
        <v>544.738</v>
      </c>
      <c r="H36" s="70">
        <f t="shared" si="0"/>
        <v>637.119</v>
      </c>
      <c r="I36" s="70">
        <f t="shared" si="0"/>
        <v>545.665</v>
      </c>
      <c r="J36" s="70">
        <f t="shared" si="0"/>
        <v>309.357</v>
      </c>
      <c r="K36" s="70">
        <f t="shared" si="0"/>
        <v>360.75699999999995</v>
      </c>
      <c r="L36" s="70">
        <f t="shared" si="0"/>
        <v>287.95599999999996</v>
      </c>
      <c r="M36" s="71">
        <f t="shared" si="0"/>
        <v>250.984</v>
      </c>
      <c r="N36" s="4"/>
    </row>
    <row r="37" spans="1:14" ht="19.5" customHeight="1">
      <c r="A37" s="34" t="s">
        <v>7</v>
      </c>
      <c r="B37" s="35">
        <f>AVERAGE(B5:B35)</f>
        <v>9.979709677419354</v>
      </c>
      <c r="C37" s="36">
        <f aca="true" t="shared" si="1" ref="C37:M37">AVERAGE(C5:C35)</f>
        <v>12.9295</v>
      </c>
      <c r="D37" s="36">
        <f t="shared" si="1"/>
        <v>14.616000000000001</v>
      </c>
      <c r="E37" s="36">
        <f t="shared" si="1"/>
        <v>17.041466666666672</v>
      </c>
      <c r="F37" s="36">
        <f t="shared" si="1"/>
        <v>18.282677419354844</v>
      </c>
      <c r="G37" s="36">
        <f t="shared" si="1"/>
        <v>18.157933333333336</v>
      </c>
      <c r="H37" s="36">
        <f t="shared" si="1"/>
        <v>20.552225806451613</v>
      </c>
      <c r="I37" s="36">
        <f t="shared" si="1"/>
        <v>17.602096774193548</v>
      </c>
      <c r="J37" s="36">
        <f t="shared" si="1"/>
        <v>10.311900000000001</v>
      </c>
      <c r="K37" s="36">
        <f t="shared" si="1"/>
        <v>11.63732258064516</v>
      </c>
      <c r="L37" s="36">
        <f t="shared" si="1"/>
        <v>9.598533333333332</v>
      </c>
      <c r="M37" s="37">
        <f t="shared" si="1"/>
        <v>8.09625806451613</v>
      </c>
      <c r="N37" s="4"/>
    </row>
    <row r="38" spans="1:14" ht="19.5" customHeight="1">
      <c r="A38" s="38" t="s">
        <v>23</v>
      </c>
      <c r="B38" s="39">
        <f>'1月'!S36</f>
        <v>14.048000000000002</v>
      </c>
      <c r="C38" s="40">
        <f>'2月'!S36</f>
        <v>16.924000000000003</v>
      </c>
      <c r="D38" s="40">
        <f>'3月'!S36</f>
        <v>24.747000000000003</v>
      </c>
      <c r="E38" s="40">
        <f>'4月'!S36</f>
        <v>28.054000000000002</v>
      </c>
      <c r="F38" s="40">
        <f>'5月'!S36</f>
        <v>30.071999999999996</v>
      </c>
      <c r="G38" s="40">
        <f>'6月'!S36</f>
        <v>29.901</v>
      </c>
      <c r="H38" s="40">
        <f>'7月'!S36</f>
        <v>28.946</v>
      </c>
      <c r="I38" s="40">
        <f>'8月'!S36</f>
        <v>27.346</v>
      </c>
      <c r="J38" s="40">
        <f>'9月'!S36</f>
        <v>21.849999999999998</v>
      </c>
      <c r="K38" s="40">
        <f>'10月'!S36</f>
        <v>19.773</v>
      </c>
      <c r="L38" s="40">
        <f>'11月'!S36</f>
        <v>14.181000000000001</v>
      </c>
      <c r="M38" s="41">
        <f>'12月'!S36</f>
        <v>11.662</v>
      </c>
      <c r="N38" s="4"/>
    </row>
    <row r="44" ht="12">
      <c r="A44" s="42" t="s">
        <v>24</v>
      </c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300" verticalDpi="300" orientation="portrait" paperSize="9" r:id="rId2"/>
  <headerFooter alignWithMargins="0">
    <oddHeader xml:space="preserve">&amp;L </oddHeader>
    <oddFooter>&amp;C&amp;"Century,標準"&amp;9- 8 -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4"/>
  <sheetViews>
    <sheetView zoomScalePageLayoutView="0" workbookViewId="0" topLeftCell="A1">
      <selection activeCell="A1" sqref="A1"/>
    </sheetView>
  </sheetViews>
  <sheetFormatPr defaultColWidth="6.75390625" defaultRowHeight="18" customHeight="1"/>
  <cols>
    <col min="1" max="1" width="8.75390625" style="0" customWidth="1"/>
  </cols>
  <sheetData>
    <row r="1" spans="2:12" ht="18" customHeight="1" thickBot="1">
      <c r="B1" s="75" t="s">
        <v>25</v>
      </c>
      <c r="L1" t="s">
        <v>29</v>
      </c>
    </row>
    <row r="2" spans="1:14" ht="18" customHeight="1">
      <c r="A2" s="80" t="s">
        <v>2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2" t="s">
        <v>26</v>
      </c>
    </row>
    <row r="3" spans="1:14" ht="18" customHeight="1">
      <c r="A3" s="76" t="s">
        <v>30</v>
      </c>
      <c r="B3" s="77">
        <f>'全天日射量'!B36</f>
        <v>309.371</v>
      </c>
      <c r="C3" s="77">
        <f>'全天日射量'!C36</f>
        <v>362.026</v>
      </c>
      <c r="D3" s="77">
        <f>'全天日射量'!D36</f>
        <v>453.09600000000006</v>
      </c>
      <c r="E3" s="77">
        <f>'全天日射量'!E36</f>
        <v>511.24400000000014</v>
      </c>
      <c r="F3" s="77">
        <f>'全天日射量'!F36</f>
        <v>566.7630000000001</v>
      </c>
      <c r="G3" s="77">
        <f>'全天日射量'!G36</f>
        <v>544.738</v>
      </c>
      <c r="H3" s="77">
        <f>'全天日射量'!H36</f>
        <v>637.119</v>
      </c>
      <c r="I3" s="77">
        <f>'全天日射量'!I36</f>
        <v>545.665</v>
      </c>
      <c r="J3" s="77">
        <f>'全天日射量'!J36</f>
        <v>309.357</v>
      </c>
      <c r="K3" s="77">
        <f>'全天日射量'!K36</f>
        <v>360.75699999999995</v>
      </c>
      <c r="L3" s="77">
        <f>'全天日射量'!L36</f>
        <v>287.95599999999996</v>
      </c>
      <c r="M3" s="77">
        <f>'全天日射量'!M36</f>
        <v>250.984</v>
      </c>
      <c r="N3" s="77">
        <f>SUM(B3:M3)</f>
        <v>5139.076000000001</v>
      </c>
    </row>
    <row r="4" spans="1:14" ht="18" customHeight="1" thickBot="1">
      <c r="A4" s="78" t="s">
        <v>27</v>
      </c>
      <c r="B4" s="79">
        <v>284.97758620689655</v>
      </c>
      <c r="C4" s="79">
        <v>320.14220689655167</v>
      </c>
      <c r="D4" s="79">
        <v>412.8817586206896</v>
      </c>
      <c r="E4" s="79">
        <v>475.9088275862069</v>
      </c>
      <c r="F4" s="79">
        <v>523.8401724137932</v>
      </c>
      <c r="G4" s="79">
        <v>452.42113793103454</v>
      </c>
      <c r="H4" s="79">
        <v>471.3191793103448</v>
      </c>
      <c r="I4" s="79">
        <v>501.00010344827575</v>
      </c>
      <c r="J4" s="79">
        <v>366.44020689655173</v>
      </c>
      <c r="K4" s="79">
        <v>318.3927586206897</v>
      </c>
      <c r="L4" s="79">
        <v>260.4637931034482</v>
      </c>
      <c r="M4" s="79">
        <v>252.1766896551724</v>
      </c>
      <c r="N4" s="79">
        <f>SUM(B4:M4)</f>
        <v>4639.9644206896555</v>
      </c>
    </row>
  </sheetData>
  <sheetProtection/>
  <printOptions/>
  <pageMargins left="0.787" right="0.787" top="0.984" bottom="0.984" header="0.5" footer="0.5"/>
  <pageSetup orientation="portrait" paperSize="9"/>
  <headerFooter alignWithMargins="0">
    <oddHeader>&amp;C&amp;A</oddHeader>
    <oddFooter>&amp;C- &amp;P 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44" customWidth="1"/>
    <col min="2" max="18" width="4.75390625" style="44" customWidth="1"/>
    <col min="19" max="19" width="6.25390625" style="44" customWidth="1"/>
    <col min="20" max="20" width="2.75390625" style="44" customWidth="1"/>
    <col min="21" max="16384" width="6.75390625" style="44" customWidth="1"/>
  </cols>
  <sheetData>
    <row r="1" spans="2:19" ht="30" customHeight="1">
      <c r="B1" s="83" t="s">
        <v>0</v>
      </c>
      <c r="C1" s="43"/>
      <c r="D1" s="43"/>
      <c r="E1" s="43"/>
      <c r="F1" s="43"/>
      <c r="G1" s="43"/>
      <c r="H1" s="43"/>
      <c r="I1" s="43"/>
      <c r="J1" s="43"/>
      <c r="K1" s="43"/>
      <c r="O1" s="94"/>
      <c r="P1" s="94">
        <f>'1月'!P1</f>
        <v>2018</v>
      </c>
      <c r="Q1" s="44" t="s">
        <v>1</v>
      </c>
      <c r="R1" s="92">
        <v>2</v>
      </c>
      <c r="S1" s="44" t="s">
        <v>2</v>
      </c>
    </row>
    <row r="2" spans="1:21" ht="21" customHeight="1">
      <c r="A2" s="49" t="s">
        <v>3</v>
      </c>
      <c r="B2" s="47">
        <v>4</v>
      </c>
      <c r="C2" s="48">
        <v>5</v>
      </c>
      <c r="D2" s="48">
        <v>6</v>
      </c>
      <c r="E2" s="48">
        <v>7</v>
      </c>
      <c r="F2" s="48">
        <v>8</v>
      </c>
      <c r="G2" s="48">
        <v>9</v>
      </c>
      <c r="H2" s="48">
        <v>10</v>
      </c>
      <c r="I2" s="48">
        <v>11</v>
      </c>
      <c r="J2" s="48">
        <v>12</v>
      </c>
      <c r="K2" s="48">
        <v>13</v>
      </c>
      <c r="L2" s="48">
        <v>14</v>
      </c>
      <c r="M2" s="48">
        <v>15</v>
      </c>
      <c r="N2" s="48">
        <v>16</v>
      </c>
      <c r="O2" s="48">
        <v>17</v>
      </c>
      <c r="P2" s="48">
        <v>18</v>
      </c>
      <c r="Q2" s="48">
        <v>19</v>
      </c>
      <c r="R2" s="48">
        <v>20</v>
      </c>
      <c r="S2" s="84" t="s">
        <v>4</v>
      </c>
      <c r="U2" s="44" t="s">
        <v>5</v>
      </c>
    </row>
    <row r="3" spans="1:21" ht="21" customHeight="1">
      <c r="A3" s="49">
        <v>1</v>
      </c>
      <c r="B3" s="100">
        <v>0</v>
      </c>
      <c r="C3" s="101">
        <v>0</v>
      </c>
      <c r="D3" s="101">
        <v>0</v>
      </c>
      <c r="E3" s="101">
        <v>0.006</v>
      </c>
      <c r="F3" s="101">
        <v>0.294</v>
      </c>
      <c r="G3" s="101">
        <v>0.562</v>
      </c>
      <c r="H3" s="101">
        <v>0.736</v>
      </c>
      <c r="I3" s="101">
        <v>0.806</v>
      </c>
      <c r="J3" s="101">
        <v>1.114</v>
      </c>
      <c r="K3" s="101">
        <v>1.14</v>
      </c>
      <c r="L3" s="101">
        <v>1.287</v>
      </c>
      <c r="M3" s="101">
        <v>0.697</v>
      </c>
      <c r="N3" s="101">
        <v>0.277</v>
      </c>
      <c r="O3" s="101">
        <v>0.054</v>
      </c>
      <c r="P3" s="101">
        <v>0</v>
      </c>
      <c r="Q3" s="101">
        <v>0</v>
      </c>
      <c r="R3" s="101">
        <v>0</v>
      </c>
      <c r="S3" s="85">
        <f>IF(U3=0,"",SUM(B3:R3))</f>
        <v>6.973</v>
      </c>
      <c r="U3" s="44">
        <f>COUNTA(B3:R3)</f>
        <v>17</v>
      </c>
    </row>
    <row r="4" spans="1:21" ht="21" customHeight="1">
      <c r="A4" s="64">
        <v>2</v>
      </c>
      <c r="B4" s="102">
        <v>0</v>
      </c>
      <c r="C4" s="103">
        <v>0</v>
      </c>
      <c r="D4" s="103">
        <v>0</v>
      </c>
      <c r="E4" s="103">
        <v>0</v>
      </c>
      <c r="F4" s="103">
        <v>0.089</v>
      </c>
      <c r="G4" s="103">
        <v>0.264</v>
      </c>
      <c r="H4" s="103">
        <v>0.779</v>
      </c>
      <c r="I4" s="103">
        <v>0.692</v>
      </c>
      <c r="J4" s="103">
        <v>0.992</v>
      </c>
      <c r="K4" s="103">
        <v>0.599</v>
      </c>
      <c r="L4" s="103">
        <v>0.732</v>
      </c>
      <c r="M4" s="103">
        <v>0.39</v>
      </c>
      <c r="N4" s="103">
        <v>0.268</v>
      </c>
      <c r="O4" s="103">
        <v>0.081</v>
      </c>
      <c r="P4" s="103">
        <v>0</v>
      </c>
      <c r="Q4" s="103">
        <v>0</v>
      </c>
      <c r="R4" s="103">
        <v>0</v>
      </c>
      <c r="S4" s="86">
        <f aca="true" t="shared" si="0" ref="S4:S19">IF(U4=0,"",SUM(B4:R4))</f>
        <v>4.886</v>
      </c>
      <c r="U4" s="44">
        <f aca="true" t="shared" si="1" ref="U4:U19">COUNTA(B4:R4)</f>
        <v>17</v>
      </c>
    </row>
    <row r="5" spans="1:21" ht="21" customHeight="1">
      <c r="A5" s="64">
        <v>3</v>
      </c>
      <c r="B5" s="102">
        <v>0</v>
      </c>
      <c r="C5" s="103">
        <v>0</v>
      </c>
      <c r="D5" s="103">
        <v>0</v>
      </c>
      <c r="E5" s="103">
        <v>0.009</v>
      </c>
      <c r="F5" s="103">
        <v>0.249</v>
      </c>
      <c r="G5" s="103">
        <v>1.011</v>
      </c>
      <c r="H5" s="103">
        <v>1.39</v>
      </c>
      <c r="I5" s="103">
        <v>1.811</v>
      </c>
      <c r="J5" s="103">
        <v>1.299</v>
      </c>
      <c r="K5" s="103">
        <v>1.092</v>
      </c>
      <c r="L5" s="103">
        <v>0.765</v>
      </c>
      <c r="M5" s="103">
        <v>0.51</v>
      </c>
      <c r="N5" s="103">
        <v>0.357</v>
      </c>
      <c r="O5" s="103">
        <v>0.164</v>
      </c>
      <c r="P5" s="103">
        <v>0</v>
      </c>
      <c r="Q5" s="103">
        <v>0</v>
      </c>
      <c r="R5" s="103">
        <v>0</v>
      </c>
      <c r="S5" s="86">
        <f t="shared" si="0"/>
        <v>8.657</v>
      </c>
      <c r="U5" s="44">
        <f t="shared" si="1"/>
        <v>17</v>
      </c>
    </row>
    <row r="6" spans="1:21" ht="21" customHeight="1">
      <c r="A6" s="64">
        <v>4</v>
      </c>
      <c r="B6" s="102">
        <v>0</v>
      </c>
      <c r="C6" s="103">
        <v>0</v>
      </c>
      <c r="D6" s="103">
        <v>0</v>
      </c>
      <c r="E6" s="103">
        <v>0.006</v>
      </c>
      <c r="F6" s="103">
        <v>0.247</v>
      </c>
      <c r="G6" s="103">
        <v>1.019</v>
      </c>
      <c r="H6" s="103">
        <v>1.666</v>
      </c>
      <c r="I6" s="103">
        <v>1.872</v>
      </c>
      <c r="J6" s="103">
        <v>2.352</v>
      </c>
      <c r="K6" s="103">
        <v>2.317</v>
      </c>
      <c r="L6" s="103">
        <v>2.071</v>
      </c>
      <c r="M6" s="103">
        <v>1.225</v>
      </c>
      <c r="N6" s="103">
        <v>0.959</v>
      </c>
      <c r="O6" s="103">
        <v>0.158</v>
      </c>
      <c r="P6" s="103">
        <v>0</v>
      </c>
      <c r="Q6" s="103">
        <v>0</v>
      </c>
      <c r="R6" s="103">
        <v>0</v>
      </c>
      <c r="S6" s="86">
        <f t="shared" si="0"/>
        <v>13.891999999999998</v>
      </c>
      <c r="U6" s="44">
        <f t="shared" si="1"/>
        <v>17</v>
      </c>
    </row>
    <row r="7" spans="1:21" ht="21" customHeight="1">
      <c r="A7" s="64">
        <v>5</v>
      </c>
      <c r="B7" s="102">
        <v>0</v>
      </c>
      <c r="C7" s="103">
        <v>0</v>
      </c>
      <c r="D7" s="103">
        <v>0</v>
      </c>
      <c r="E7" s="103">
        <v>0.019</v>
      </c>
      <c r="F7" s="103">
        <v>0.437</v>
      </c>
      <c r="G7" s="103">
        <v>1.123</v>
      </c>
      <c r="H7" s="103">
        <v>1.757</v>
      </c>
      <c r="I7" s="103">
        <v>2.178</v>
      </c>
      <c r="J7" s="103">
        <v>2.398</v>
      </c>
      <c r="K7" s="103">
        <v>2.373</v>
      </c>
      <c r="L7" s="103">
        <v>1.668</v>
      </c>
      <c r="M7" s="103">
        <v>0.894</v>
      </c>
      <c r="N7" s="103">
        <v>0.487</v>
      </c>
      <c r="O7" s="103">
        <v>0.067</v>
      </c>
      <c r="P7" s="103">
        <v>0</v>
      </c>
      <c r="Q7" s="103">
        <v>0</v>
      </c>
      <c r="R7" s="103">
        <v>0</v>
      </c>
      <c r="S7" s="86">
        <f t="shared" si="0"/>
        <v>13.401</v>
      </c>
      <c r="U7" s="44">
        <f t="shared" si="1"/>
        <v>17</v>
      </c>
    </row>
    <row r="8" spans="1:21" ht="21" customHeight="1">
      <c r="A8" s="64">
        <v>6</v>
      </c>
      <c r="B8" s="102">
        <v>0</v>
      </c>
      <c r="C8" s="103">
        <v>0</v>
      </c>
      <c r="D8" s="103">
        <v>0</v>
      </c>
      <c r="E8" s="103">
        <v>0.005</v>
      </c>
      <c r="F8" s="103">
        <v>0.46</v>
      </c>
      <c r="G8" s="103">
        <v>1.152</v>
      </c>
      <c r="H8" s="103">
        <v>1.8</v>
      </c>
      <c r="I8" s="103">
        <v>2.244</v>
      </c>
      <c r="J8" s="103">
        <v>2.197</v>
      </c>
      <c r="K8" s="103">
        <v>2.015</v>
      </c>
      <c r="L8" s="103">
        <v>2.259</v>
      </c>
      <c r="M8" s="103">
        <v>1.724</v>
      </c>
      <c r="N8" s="103">
        <v>1.22</v>
      </c>
      <c r="O8" s="103">
        <v>0.395</v>
      </c>
      <c r="P8" s="103">
        <v>0</v>
      </c>
      <c r="Q8" s="103">
        <v>0</v>
      </c>
      <c r="R8" s="103">
        <v>0</v>
      </c>
      <c r="S8" s="86">
        <f t="shared" si="0"/>
        <v>15.471</v>
      </c>
      <c r="U8" s="44">
        <f t="shared" si="1"/>
        <v>17</v>
      </c>
    </row>
    <row r="9" spans="1:21" ht="21" customHeight="1">
      <c r="A9" s="64">
        <v>7</v>
      </c>
      <c r="B9" s="102">
        <v>0</v>
      </c>
      <c r="C9" s="103">
        <v>0</v>
      </c>
      <c r="D9" s="103">
        <v>0</v>
      </c>
      <c r="E9" s="103">
        <v>0.025</v>
      </c>
      <c r="F9" s="103">
        <v>0.504</v>
      </c>
      <c r="G9" s="103">
        <v>1.21</v>
      </c>
      <c r="H9" s="103">
        <v>1.839</v>
      </c>
      <c r="I9" s="103">
        <v>2.267</v>
      </c>
      <c r="J9" s="103">
        <v>2.484</v>
      </c>
      <c r="K9" s="103">
        <v>2.135</v>
      </c>
      <c r="L9" s="103">
        <v>1.379</v>
      </c>
      <c r="M9" s="103">
        <v>0.451</v>
      </c>
      <c r="N9" s="103">
        <v>0.173</v>
      </c>
      <c r="O9" s="103">
        <v>0.075</v>
      </c>
      <c r="P9" s="103">
        <v>0</v>
      </c>
      <c r="Q9" s="103">
        <v>0</v>
      </c>
      <c r="R9" s="103">
        <v>0</v>
      </c>
      <c r="S9" s="86">
        <f t="shared" si="0"/>
        <v>12.542</v>
      </c>
      <c r="U9" s="44">
        <f t="shared" si="1"/>
        <v>17</v>
      </c>
    </row>
    <row r="10" spans="1:21" ht="21" customHeight="1">
      <c r="A10" s="64">
        <v>8</v>
      </c>
      <c r="B10" s="102">
        <v>0</v>
      </c>
      <c r="C10" s="103">
        <v>0</v>
      </c>
      <c r="D10" s="103">
        <v>0</v>
      </c>
      <c r="E10" s="103">
        <v>0.024</v>
      </c>
      <c r="F10" s="103">
        <v>0.465</v>
      </c>
      <c r="G10" s="103">
        <v>1.193</v>
      </c>
      <c r="H10" s="103">
        <v>1.794</v>
      </c>
      <c r="I10" s="103">
        <v>2.272</v>
      </c>
      <c r="J10" s="103">
        <v>2.498</v>
      </c>
      <c r="K10" s="103">
        <v>2.439</v>
      </c>
      <c r="L10" s="103">
        <v>2.21</v>
      </c>
      <c r="M10" s="103">
        <v>1.654</v>
      </c>
      <c r="N10" s="103">
        <v>0.838</v>
      </c>
      <c r="O10" s="103">
        <v>0.358</v>
      </c>
      <c r="P10" s="103">
        <v>0</v>
      </c>
      <c r="Q10" s="103">
        <v>0</v>
      </c>
      <c r="R10" s="103">
        <v>0</v>
      </c>
      <c r="S10" s="86">
        <f t="shared" si="0"/>
        <v>15.745</v>
      </c>
      <c r="U10" s="44">
        <f t="shared" si="1"/>
        <v>17</v>
      </c>
    </row>
    <row r="11" spans="1:21" ht="21" customHeight="1">
      <c r="A11" s="64">
        <v>9</v>
      </c>
      <c r="B11" s="102">
        <v>0</v>
      </c>
      <c r="C11" s="103">
        <v>0</v>
      </c>
      <c r="D11" s="103">
        <v>0</v>
      </c>
      <c r="E11" s="103">
        <v>0.025</v>
      </c>
      <c r="F11" s="103">
        <v>0.452</v>
      </c>
      <c r="G11" s="103">
        <v>1.158</v>
      </c>
      <c r="H11" s="103">
        <v>1.808</v>
      </c>
      <c r="I11" s="103">
        <v>2.242</v>
      </c>
      <c r="J11" s="103">
        <v>2.471</v>
      </c>
      <c r="K11" s="103">
        <v>2.411</v>
      </c>
      <c r="L11" s="103">
        <v>2.113</v>
      </c>
      <c r="M11" s="103">
        <v>1.587</v>
      </c>
      <c r="N11" s="103">
        <v>0.893</v>
      </c>
      <c r="O11" s="103">
        <v>0.248</v>
      </c>
      <c r="P11" s="103">
        <v>0.001</v>
      </c>
      <c r="Q11" s="103">
        <v>0</v>
      </c>
      <c r="R11" s="103">
        <v>0</v>
      </c>
      <c r="S11" s="86">
        <f t="shared" si="0"/>
        <v>15.408999999999999</v>
      </c>
      <c r="U11" s="44">
        <f t="shared" si="1"/>
        <v>17</v>
      </c>
    </row>
    <row r="12" spans="1:21" ht="21" customHeight="1">
      <c r="A12" s="64">
        <v>10</v>
      </c>
      <c r="B12" s="102">
        <v>0</v>
      </c>
      <c r="C12" s="103">
        <v>0</v>
      </c>
      <c r="D12" s="103">
        <v>0</v>
      </c>
      <c r="E12" s="103">
        <v>0.03</v>
      </c>
      <c r="F12" s="103">
        <v>0.45</v>
      </c>
      <c r="G12" s="103">
        <v>1.081</v>
      </c>
      <c r="H12" s="103">
        <v>1.486</v>
      </c>
      <c r="I12" s="103">
        <v>1.933</v>
      </c>
      <c r="J12" s="103">
        <v>2.337</v>
      </c>
      <c r="K12" s="103">
        <v>1.773</v>
      </c>
      <c r="L12" s="103">
        <v>1.932</v>
      </c>
      <c r="M12" s="103">
        <v>1.452</v>
      </c>
      <c r="N12" s="103">
        <v>0.817</v>
      </c>
      <c r="O12" s="103">
        <v>0.197</v>
      </c>
      <c r="P12" s="103">
        <v>0</v>
      </c>
      <c r="Q12" s="103">
        <v>0</v>
      </c>
      <c r="R12" s="103">
        <v>0</v>
      </c>
      <c r="S12" s="86">
        <f t="shared" si="0"/>
        <v>13.488</v>
      </c>
      <c r="U12" s="44">
        <f t="shared" si="1"/>
        <v>17</v>
      </c>
    </row>
    <row r="13" spans="1:21" ht="21" customHeight="1">
      <c r="A13" s="49">
        <v>11</v>
      </c>
      <c r="B13" s="100">
        <v>0</v>
      </c>
      <c r="C13" s="101">
        <v>0</v>
      </c>
      <c r="D13" s="101">
        <v>0</v>
      </c>
      <c r="E13" s="101">
        <v>0.013</v>
      </c>
      <c r="F13" s="101">
        <v>0.268</v>
      </c>
      <c r="G13" s="101">
        <v>0.968</v>
      </c>
      <c r="H13" s="101">
        <v>1.739</v>
      </c>
      <c r="I13" s="101">
        <v>2.166</v>
      </c>
      <c r="J13" s="101">
        <v>2.432</v>
      </c>
      <c r="K13" s="101">
        <v>2.492</v>
      </c>
      <c r="L13" s="101">
        <v>1.347</v>
      </c>
      <c r="M13" s="101">
        <v>0.084</v>
      </c>
      <c r="N13" s="101">
        <v>0.03</v>
      </c>
      <c r="O13" s="101">
        <v>0.293</v>
      </c>
      <c r="P13" s="101">
        <v>0.001</v>
      </c>
      <c r="Q13" s="101">
        <v>0</v>
      </c>
      <c r="R13" s="101">
        <v>0</v>
      </c>
      <c r="S13" s="85">
        <f t="shared" si="0"/>
        <v>11.832999999999997</v>
      </c>
      <c r="U13" s="44">
        <f t="shared" si="1"/>
        <v>17</v>
      </c>
    </row>
    <row r="14" spans="1:21" ht="21" customHeight="1">
      <c r="A14" s="64">
        <v>12</v>
      </c>
      <c r="B14" s="102">
        <v>0</v>
      </c>
      <c r="C14" s="103">
        <v>0</v>
      </c>
      <c r="D14" s="103">
        <v>0</v>
      </c>
      <c r="E14" s="103">
        <v>0.04</v>
      </c>
      <c r="F14" s="103">
        <v>0.563</v>
      </c>
      <c r="G14" s="103">
        <v>1.282</v>
      </c>
      <c r="H14" s="103">
        <v>1.93</v>
      </c>
      <c r="I14" s="103">
        <v>2.383</v>
      </c>
      <c r="J14" s="103">
        <v>2.519</v>
      </c>
      <c r="K14" s="103">
        <v>2.192</v>
      </c>
      <c r="L14" s="103">
        <v>2.367</v>
      </c>
      <c r="M14" s="103">
        <v>1.542</v>
      </c>
      <c r="N14" s="103">
        <v>1.212</v>
      </c>
      <c r="O14" s="103">
        <v>0.343</v>
      </c>
      <c r="P14" s="103">
        <v>0</v>
      </c>
      <c r="Q14" s="103">
        <v>0</v>
      </c>
      <c r="R14" s="103">
        <v>0</v>
      </c>
      <c r="S14" s="86">
        <f t="shared" si="0"/>
        <v>16.373</v>
      </c>
      <c r="U14" s="44">
        <f t="shared" si="1"/>
        <v>17</v>
      </c>
    </row>
    <row r="15" spans="1:21" ht="21" customHeight="1">
      <c r="A15" s="64">
        <v>13</v>
      </c>
      <c r="B15" s="102">
        <v>0</v>
      </c>
      <c r="C15" s="103">
        <v>0</v>
      </c>
      <c r="D15" s="103">
        <v>0</v>
      </c>
      <c r="E15" s="103">
        <v>0.042</v>
      </c>
      <c r="F15" s="103">
        <v>0.576</v>
      </c>
      <c r="G15" s="103">
        <v>1.301</v>
      </c>
      <c r="H15" s="103">
        <v>1.95</v>
      </c>
      <c r="I15" s="103">
        <v>2.371</v>
      </c>
      <c r="J15" s="103">
        <v>2.478</v>
      </c>
      <c r="K15" s="103">
        <v>1.858</v>
      </c>
      <c r="L15" s="103">
        <v>1.743</v>
      </c>
      <c r="M15" s="103">
        <v>1.481</v>
      </c>
      <c r="N15" s="103">
        <v>1.048</v>
      </c>
      <c r="O15" s="103">
        <v>0.345</v>
      </c>
      <c r="P15" s="103">
        <v>0.002</v>
      </c>
      <c r="Q15" s="103">
        <v>0</v>
      </c>
      <c r="R15" s="103">
        <v>0</v>
      </c>
      <c r="S15" s="86">
        <f t="shared" si="0"/>
        <v>15.195000000000002</v>
      </c>
      <c r="U15" s="44">
        <f t="shared" si="1"/>
        <v>17</v>
      </c>
    </row>
    <row r="16" spans="1:21" ht="21" customHeight="1">
      <c r="A16" s="64">
        <v>14</v>
      </c>
      <c r="B16" s="102">
        <v>0</v>
      </c>
      <c r="C16" s="103">
        <v>0</v>
      </c>
      <c r="D16" s="103">
        <v>0</v>
      </c>
      <c r="E16" s="103">
        <v>0.041</v>
      </c>
      <c r="F16" s="103">
        <v>0.566</v>
      </c>
      <c r="G16" s="103">
        <v>1.292</v>
      </c>
      <c r="H16" s="103">
        <v>1.931</v>
      </c>
      <c r="I16" s="103">
        <v>2.377</v>
      </c>
      <c r="J16" s="103">
        <v>2.569</v>
      </c>
      <c r="K16" s="103">
        <v>2.509</v>
      </c>
      <c r="L16" s="103">
        <v>2.215</v>
      </c>
      <c r="M16" s="103">
        <v>1.711</v>
      </c>
      <c r="N16" s="103">
        <v>1.023</v>
      </c>
      <c r="O16" s="103">
        <v>0.311</v>
      </c>
      <c r="P16" s="103">
        <v>0</v>
      </c>
      <c r="Q16" s="103">
        <v>0</v>
      </c>
      <c r="R16" s="103">
        <v>0</v>
      </c>
      <c r="S16" s="86">
        <f t="shared" si="0"/>
        <v>16.545</v>
      </c>
      <c r="U16" s="44">
        <f t="shared" si="1"/>
        <v>17</v>
      </c>
    </row>
    <row r="17" spans="1:21" ht="21" customHeight="1">
      <c r="A17" s="64">
        <v>15</v>
      </c>
      <c r="B17" s="102">
        <v>0</v>
      </c>
      <c r="C17" s="103">
        <v>0</v>
      </c>
      <c r="D17" s="103">
        <v>0</v>
      </c>
      <c r="E17" s="103">
        <v>0.019</v>
      </c>
      <c r="F17" s="103">
        <v>0.344</v>
      </c>
      <c r="G17" s="103">
        <v>1.072</v>
      </c>
      <c r="H17" s="103">
        <v>1.119</v>
      </c>
      <c r="I17" s="103">
        <v>1.859</v>
      </c>
      <c r="J17" s="103">
        <v>2.248</v>
      </c>
      <c r="K17" s="103">
        <v>2.384</v>
      </c>
      <c r="L17" s="103">
        <v>2.124</v>
      </c>
      <c r="M17" s="103">
        <v>1.467</v>
      </c>
      <c r="N17" s="103">
        <v>0.623</v>
      </c>
      <c r="O17" s="103">
        <v>0.117</v>
      </c>
      <c r="P17" s="103">
        <v>0</v>
      </c>
      <c r="Q17" s="103">
        <v>0</v>
      </c>
      <c r="R17" s="103">
        <v>0</v>
      </c>
      <c r="S17" s="86">
        <f t="shared" si="0"/>
        <v>13.376000000000001</v>
      </c>
      <c r="U17" s="44">
        <f t="shared" si="1"/>
        <v>17</v>
      </c>
    </row>
    <row r="18" spans="1:21" ht="21" customHeight="1">
      <c r="A18" s="64">
        <v>16</v>
      </c>
      <c r="B18" s="102">
        <v>0</v>
      </c>
      <c r="C18" s="103">
        <v>0</v>
      </c>
      <c r="D18" s="103">
        <v>0</v>
      </c>
      <c r="E18" s="103">
        <v>0.058</v>
      </c>
      <c r="F18" s="103">
        <v>0.61</v>
      </c>
      <c r="G18" s="103">
        <v>1.328</v>
      </c>
      <c r="H18" s="103">
        <v>1.899</v>
      </c>
      <c r="I18" s="103">
        <v>2.301</v>
      </c>
      <c r="J18" s="103">
        <v>2.124</v>
      </c>
      <c r="K18" s="103">
        <v>2.016</v>
      </c>
      <c r="L18" s="103">
        <v>1.719</v>
      </c>
      <c r="M18" s="103">
        <v>1.599</v>
      </c>
      <c r="N18" s="103">
        <v>0.775</v>
      </c>
      <c r="O18" s="103">
        <v>0.181</v>
      </c>
      <c r="P18" s="103">
        <v>0</v>
      </c>
      <c r="Q18" s="103">
        <v>0</v>
      </c>
      <c r="R18" s="103">
        <v>0</v>
      </c>
      <c r="S18" s="86">
        <f t="shared" si="0"/>
        <v>14.61</v>
      </c>
      <c r="U18" s="44">
        <f t="shared" si="1"/>
        <v>17</v>
      </c>
    </row>
    <row r="19" spans="1:21" ht="21" customHeight="1">
      <c r="A19" s="64">
        <v>17</v>
      </c>
      <c r="B19" s="102">
        <v>0</v>
      </c>
      <c r="C19" s="103">
        <v>0</v>
      </c>
      <c r="D19" s="103">
        <v>0</v>
      </c>
      <c r="E19" s="103">
        <v>0.046</v>
      </c>
      <c r="F19" s="103">
        <v>0.464</v>
      </c>
      <c r="G19" s="103">
        <v>0.972</v>
      </c>
      <c r="H19" s="103">
        <v>1.904</v>
      </c>
      <c r="I19" s="103">
        <v>2.37</v>
      </c>
      <c r="J19" s="103">
        <v>2.571</v>
      </c>
      <c r="K19" s="103">
        <v>2.179</v>
      </c>
      <c r="L19" s="103">
        <v>0.413</v>
      </c>
      <c r="M19" s="103">
        <v>1.558</v>
      </c>
      <c r="N19" s="103">
        <v>1.095</v>
      </c>
      <c r="O19" s="103">
        <v>0.394</v>
      </c>
      <c r="P19" s="103">
        <v>0.005</v>
      </c>
      <c r="Q19" s="103">
        <v>0</v>
      </c>
      <c r="R19" s="103">
        <v>0</v>
      </c>
      <c r="S19" s="86">
        <f t="shared" si="0"/>
        <v>13.971000000000002</v>
      </c>
      <c r="U19" s="44">
        <f t="shared" si="1"/>
        <v>17</v>
      </c>
    </row>
    <row r="20" spans="1:21" ht="21" customHeight="1">
      <c r="A20" s="64">
        <v>18</v>
      </c>
      <c r="B20" s="102">
        <v>0</v>
      </c>
      <c r="C20" s="103">
        <v>0</v>
      </c>
      <c r="D20" s="103">
        <v>0</v>
      </c>
      <c r="E20" s="103">
        <v>0.064</v>
      </c>
      <c r="F20" s="103">
        <v>0.627</v>
      </c>
      <c r="G20" s="103">
        <v>1.372</v>
      </c>
      <c r="H20" s="103">
        <v>2.086</v>
      </c>
      <c r="I20" s="103">
        <v>2.14</v>
      </c>
      <c r="J20" s="103">
        <v>2.459</v>
      </c>
      <c r="K20" s="103">
        <v>1.87</v>
      </c>
      <c r="L20" s="103">
        <v>2.244</v>
      </c>
      <c r="M20" s="103">
        <v>1.86</v>
      </c>
      <c r="N20" s="103">
        <v>0.809</v>
      </c>
      <c r="O20" s="103">
        <v>0.397</v>
      </c>
      <c r="P20" s="103">
        <v>0.007</v>
      </c>
      <c r="Q20" s="103">
        <v>0</v>
      </c>
      <c r="R20" s="103">
        <v>0</v>
      </c>
      <c r="S20" s="86">
        <f aca="true" t="shared" si="2" ref="S20:S33">IF(U20=0,"",SUM(B20:R20))</f>
        <v>15.934999999999997</v>
      </c>
      <c r="U20" s="44">
        <f aca="true" t="shared" si="3" ref="U20:U33">COUNTA(B20:R20)</f>
        <v>17</v>
      </c>
    </row>
    <row r="21" spans="1:21" ht="21" customHeight="1">
      <c r="A21" s="64">
        <v>19</v>
      </c>
      <c r="B21" s="102">
        <v>0</v>
      </c>
      <c r="C21" s="103">
        <v>0</v>
      </c>
      <c r="D21" s="103">
        <v>0</v>
      </c>
      <c r="E21" s="103">
        <v>0.038</v>
      </c>
      <c r="F21" s="103">
        <v>0.55</v>
      </c>
      <c r="G21" s="103">
        <v>1.371</v>
      </c>
      <c r="H21" s="103">
        <v>2.023</v>
      </c>
      <c r="I21" s="103">
        <v>2.377</v>
      </c>
      <c r="J21" s="103">
        <v>2.548</v>
      </c>
      <c r="K21" s="103">
        <v>2.361</v>
      </c>
      <c r="L21" s="103">
        <v>2.367</v>
      </c>
      <c r="M21" s="103">
        <v>1.823</v>
      </c>
      <c r="N21" s="103">
        <v>1.089</v>
      </c>
      <c r="O21" s="103">
        <v>0.367</v>
      </c>
      <c r="P21" s="103">
        <v>0.01</v>
      </c>
      <c r="Q21" s="103">
        <v>0</v>
      </c>
      <c r="R21" s="103">
        <v>0</v>
      </c>
      <c r="S21" s="86">
        <f t="shared" si="2"/>
        <v>16.924000000000003</v>
      </c>
      <c r="U21" s="44">
        <f t="shared" si="3"/>
        <v>17</v>
      </c>
    </row>
    <row r="22" spans="1:21" ht="21" customHeight="1">
      <c r="A22" s="64">
        <v>20</v>
      </c>
      <c r="B22" s="102">
        <v>0</v>
      </c>
      <c r="C22" s="103">
        <v>0</v>
      </c>
      <c r="D22" s="103">
        <v>0</v>
      </c>
      <c r="E22" s="103">
        <v>0.069</v>
      </c>
      <c r="F22" s="103">
        <v>0.61</v>
      </c>
      <c r="G22" s="103">
        <v>1.385</v>
      </c>
      <c r="H22" s="103">
        <v>1.864</v>
      </c>
      <c r="I22" s="103">
        <v>2.353</v>
      </c>
      <c r="J22" s="103">
        <v>2.697</v>
      </c>
      <c r="K22" s="103">
        <v>2.404</v>
      </c>
      <c r="L22" s="103">
        <v>2.236</v>
      </c>
      <c r="M22" s="103">
        <v>1.581</v>
      </c>
      <c r="N22" s="103">
        <v>1.033</v>
      </c>
      <c r="O22" s="103">
        <v>0.388</v>
      </c>
      <c r="P22" s="103">
        <v>0.008</v>
      </c>
      <c r="Q22" s="103">
        <v>0</v>
      </c>
      <c r="R22" s="103">
        <v>0</v>
      </c>
      <c r="S22" s="86">
        <f t="shared" si="2"/>
        <v>16.628000000000004</v>
      </c>
      <c r="U22" s="44">
        <f t="shared" si="3"/>
        <v>17</v>
      </c>
    </row>
    <row r="23" spans="1:21" ht="21" customHeight="1">
      <c r="A23" s="49">
        <v>21</v>
      </c>
      <c r="B23" s="100">
        <v>0</v>
      </c>
      <c r="C23" s="101">
        <v>0</v>
      </c>
      <c r="D23" s="101">
        <v>0</v>
      </c>
      <c r="E23" s="101">
        <v>0.031</v>
      </c>
      <c r="F23" s="101">
        <v>0.28</v>
      </c>
      <c r="G23" s="101">
        <v>0.776</v>
      </c>
      <c r="H23" s="101">
        <v>1.157</v>
      </c>
      <c r="I23" s="101">
        <v>1.581</v>
      </c>
      <c r="J23" s="101">
        <v>1.962</v>
      </c>
      <c r="K23" s="101">
        <v>2.013</v>
      </c>
      <c r="L23" s="101">
        <v>1.518</v>
      </c>
      <c r="M23" s="101">
        <v>1.014</v>
      </c>
      <c r="N23" s="101">
        <v>0.729</v>
      </c>
      <c r="O23" s="101">
        <v>0.273</v>
      </c>
      <c r="P23" s="101">
        <v>0.007</v>
      </c>
      <c r="Q23" s="101">
        <v>0</v>
      </c>
      <c r="R23" s="101">
        <v>0</v>
      </c>
      <c r="S23" s="85">
        <f t="shared" si="2"/>
        <v>11.340999999999998</v>
      </c>
      <c r="U23" s="44">
        <f t="shared" si="3"/>
        <v>17</v>
      </c>
    </row>
    <row r="24" spans="1:21" ht="21" customHeight="1">
      <c r="A24" s="64">
        <v>22</v>
      </c>
      <c r="B24" s="102">
        <v>0</v>
      </c>
      <c r="C24" s="103">
        <v>0</v>
      </c>
      <c r="D24" s="103">
        <v>0</v>
      </c>
      <c r="E24" s="103">
        <v>0.009</v>
      </c>
      <c r="F24" s="103">
        <v>0.126</v>
      </c>
      <c r="G24" s="103">
        <v>0.301</v>
      </c>
      <c r="H24" s="103">
        <v>0.459</v>
      </c>
      <c r="I24" s="103">
        <v>0.679</v>
      </c>
      <c r="J24" s="103">
        <v>0.765</v>
      </c>
      <c r="K24" s="103">
        <v>0.684</v>
      </c>
      <c r="L24" s="103">
        <v>0.805</v>
      </c>
      <c r="M24" s="103">
        <v>0.619</v>
      </c>
      <c r="N24" s="103">
        <v>0.342</v>
      </c>
      <c r="O24" s="103">
        <v>0.103</v>
      </c>
      <c r="P24" s="103">
        <v>0</v>
      </c>
      <c r="Q24" s="103">
        <v>0</v>
      </c>
      <c r="R24" s="103">
        <v>0</v>
      </c>
      <c r="S24" s="86">
        <f t="shared" si="2"/>
        <v>4.8919999999999995</v>
      </c>
      <c r="U24" s="44">
        <f t="shared" si="3"/>
        <v>17</v>
      </c>
    </row>
    <row r="25" spans="1:21" ht="21" customHeight="1">
      <c r="A25" s="64">
        <v>23</v>
      </c>
      <c r="B25" s="102">
        <v>0</v>
      </c>
      <c r="C25" s="103">
        <v>0</v>
      </c>
      <c r="D25" s="103">
        <v>0</v>
      </c>
      <c r="E25" s="103">
        <v>0.011</v>
      </c>
      <c r="F25" s="103">
        <v>0.283</v>
      </c>
      <c r="G25" s="103">
        <v>0.606</v>
      </c>
      <c r="H25" s="103">
        <v>0.93</v>
      </c>
      <c r="I25" s="103">
        <v>1.871</v>
      </c>
      <c r="J25" s="103">
        <v>1.435</v>
      </c>
      <c r="K25" s="103">
        <v>1.728</v>
      </c>
      <c r="L25" s="103">
        <v>2.204</v>
      </c>
      <c r="M25" s="103">
        <v>0.925</v>
      </c>
      <c r="N25" s="103">
        <v>1.211</v>
      </c>
      <c r="O25" s="103">
        <v>0.22</v>
      </c>
      <c r="P25" s="103">
        <v>0.003</v>
      </c>
      <c r="Q25" s="103">
        <v>0</v>
      </c>
      <c r="R25" s="103">
        <v>0</v>
      </c>
      <c r="S25" s="86">
        <f t="shared" si="2"/>
        <v>11.427000000000001</v>
      </c>
      <c r="U25" s="44">
        <f t="shared" si="3"/>
        <v>17</v>
      </c>
    </row>
    <row r="26" spans="1:21" ht="21" customHeight="1">
      <c r="A26" s="64">
        <v>24</v>
      </c>
      <c r="B26" s="102">
        <v>0</v>
      </c>
      <c r="C26" s="103">
        <v>0</v>
      </c>
      <c r="D26" s="103">
        <v>0</v>
      </c>
      <c r="E26" s="103">
        <v>0.08</v>
      </c>
      <c r="F26" s="103">
        <v>0.602</v>
      </c>
      <c r="G26" s="103">
        <v>1.361</v>
      </c>
      <c r="H26" s="103">
        <v>1.831</v>
      </c>
      <c r="I26" s="103">
        <v>1.739</v>
      </c>
      <c r="J26" s="103">
        <v>1.46</v>
      </c>
      <c r="K26" s="103">
        <v>2.493</v>
      </c>
      <c r="L26" s="103">
        <v>2.12</v>
      </c>
      <c r="M26" s="103">
        <v>0.965</v>
      </c>
      <c r="N26" s="103">
        <v>0.465</v>
      </c>
      <c r="O26" s="103">
        <v>0.337</v>
      </c>
      <c r="P26" s="103">
        <v>0.013</v>
      </c>
      <c r="Q26" s="103">
        <v>0</v>
      </c>
      <c r="R26" s="103">
        <v>0</v>
      </c>
      <c r="S26" s="86">
        <f t="shared" si="2"/>
        <v>13.466</v>
      </c>
      <c r="U26" s="44">
        <f t="shared" si="3"/>
        <v>17</v>
      </c>
    </row>
    <row r="27" spans="1:21" ht="21" customHeight="1">
      <c r="A27" s="64">
        <v>25</v>
      </c>
      <c r="B27" s="102">
        <v>0</v>
      </c>
      <c r="C27" s="103">
        <v>0</v>
      </c>
      <c r="D27" s="103">
        <v>0</v>
      </c>
      <c r="E27" s="103">
        <v>0.032</v>
      </c>
      <c r="F27" s="103">
        <v>0.26</v>
      </c>
      <c r="G27" s="103">
        <v>0.937</v>
      </c>
      <c r="H27" s="103">
        <v>1.392</v>
      </c>
      <c r="I27" s="103">
        <v>0.874</v>
      </c>
      <c r="J27" s="103">
        <v>0.991</v>
      </c>
      <c r="K27" s="103">
        <v>1.301</v>
      </c>
      <c r="L27" s="103">
        <v>0.816</v>
      </c>
      <c r="M27" s="103">
        <v>0.56</v>
      </c>
      <c r="N27" s="103">
        <v>0.22</v>
      </c>
      <c r="O27" s="103">
        <v>0.066</v>
      </c>
      <c r="P27" s="103">
        <v>0</v>
      </c>
      <c r="Q27" s="103">
        <v>0</v>
      </c>
      <c r="R27" s="103">
        <v>0</v>
      </c>
      <c r="S27" s="86">
        <f t="shared" si="2"/>
        <v>7.449</v>
      </c>
      <c r="U27" s="44">
        <f t="shared" si="3"/>
        <v>17</v>
      </c>
    </row>
    <row r="28" spans="1:21" ht="21" customHeight="1">
      <c r="A28" s="64">
        <v>26</v>
      </c>
      <c r="B28" s="102">
        <v>0</v>
      </c>
      <c r="C28" s="103">
        <v>0</v>
      </c>
      <c r="D28" s="103">
        <v>0</v>
      </c>
      <c r="E28" s="103">
        <v>0.019</v>
      </c>
      <c r="F28" s="103">
        <v>0.323</v>
      </c>
      <c r="G28" s="103">
        <v>1.013</v>
      </c>
      <c r="H28" s="103">
        <v>1.354</v>
      </c>
      <c r="I28" s="103">
        <v>2.108</v>
      </c>
      <c r="J28" s="103">
        <v>2.664</v>
      </c>
      <c r="K28" s="103">
        <v>2.641</v>
      </c>
      <c r="L28" s="103">
        <v>2.29</v>
      </c>
      <c r="M28" s="103">
        <v>1.428</v>
      </c>
      <c r="N28" s="103">
        <v>0.961</v>
      </c>
      <c r="O28" s="103">
        <v>0.43</v>
      </c>
      <c r="P28" s="103">
        <v>0.014</v>
      </c>
      <c r="Q28" s="103">
        <v>0</v>
      </c>
      <c r="R28" s="103">
        <v>0</v>
      </c>
      <c r="S28" s="86">
        <f t="shared" si="2"/>
        <v>15.245</v>
      </c>
      <c r="U28" s="44">
        <f t="shared" si="3"/>
        <v>17</v>
      </c>
    </row>
    <row r="29" spans="1:21" ht="21" customHeight="1">
      <c r="A29" s="64">
        <v>27</v>
      </c>
      <c r="B29" s="102">
        <v>0</v>
      </c>
      <c r="C29" s="103">
        <v>0</v>
      </c>
      <c r="D29" s="103">
        <v>0</v>
      </c>
      <c r="E29" s="103">
        <v>0.1</v>
      </c>
      <c r="F29" s="103">
        <v>0.651</v>
      </c>
      <c r="G29" s="103">
        <v>1.354</v>
      </c>
      <c r="H29" s="103">
        <v>1.982</v>
      </c>
      <c r="I29" s="103">
        <v>1.839</v>
      </c>
      <c r="J29" s="103">
        <v>2.676</v>
      </c>
      <c r="K29" s="103">
        <v>2.295</v>
      </c>
      <c r="L29" s="103">
        <v>1.081</v>
      </c>
      <c r="M29" s="103">
        <v>0.663</v>
      </c>
      <c r="N29" s="103">
        <v>0.814</v>
      </c>
      <c r="O29" s="103">
        <v>0.345</v>
      </c>
      <c r="P29" s="103">
        <v>0.01</v>
      </c>
      <c r="Q29" s="103">
        <v>0</v>
      </c>
      <c r="R29" s="103">
        <v>0</v>
      </c>
      <c r="S29" s="86">
        <f t="shared" si="2"/>
        <v>13.81</v>
      </c>
      <c r="U29" s="44">
        <f t="shared" si="3"/>
        <v>17</v>
      </c>
    </row>
    <row r="30" spans="1:21" ht="21" customHeight="1">
      <c r="A30" s="64">
        <v>28</v>
      </c>
      <c r="B30" s="102">
        <v>0</v>
      </c>
      <c r="C30" s="103">
        <v>0</v>
      </c>
      <c r="D30" s="103">
        <v>0</v>
      </c>
      <c r="E30" s="103">
        <v>0.107</v>
      </c>
      <c r="F30" s="103">
        <v>0.687</v>
      </c>
      <c r="G30" s="103">
        <v>1.369</v>
      </c>
      <c r="H30" s="103">
        <v>1.296</v>
      </c>
      <c r="I30" s="103">
        <v>1.084</v>
      </c>
      <c r="J30" s="103">
        <v>1.797</v>
      </c>
      <c r="K30" s="103">
        <v>1.429</v>
      </c>
      <c r="L30" s="103">
        <v>1.733</v>
      </c>
      <c r="M30" s="103">
        <v>1.801</v>
      </c>
      <c r="N30" s="103">
        <v>1.022</v>
      </c>
      <c r="O30" s="103">
        <v>0.213</v>
      </c>
      <c r="P30" s="103">
        <v>0.004</v>
      </c>
      <c r="Q30" s="103">
        <v>0</v>
      </c>
      <c r="R30" s="103">
        <v>0</v>
      </c>
      <c r="S30" s="86">
        <f t="shared" si="2"/>
        <v>12.542</v>
      </c>
      <c r="U30" s="44">
        <f t="shared" si="3"/>
        <v>17</v>
      </c>
    </row>
    <row r="31" spans="1:21" ht="21" customHeight="1">
      <c r="A31" s="64">
        <v>29</v>
      </c>
      <c r="B31" s="56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86">
        <f t="shared" si="2"/>
      </c>
      <c r="U31" s="44">
        <f t="shared" si="3"/>
        <v>0</v>
      </c>
    </row>
    <row r="32" spans="1:21" ht="21" customHeight="1">
      <c r="A32" s="64">
        <v>30</v>
      </c>
      <c r="B32" s="56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86">
        <f t="shared" si="2"/>
      </c>
      <c r="U32" s="44">
        <f t="shared" si="3"/>
        <v>0</v>
      </c>
    </row>
    <row r="33" spans="1:21" ht="21" customHeight="1">
      <c r="A33" s="64">
        <v>31</v>
      </c>
      <c r="B33" s="56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86">
        <f t="shared" si="2"/>
      </c>
      <c r="U33" s="44">
        <f t="shared" si="3"/>
        <v>0</v>
      </c>
    </row>
    <row r="34" spans="1:19" ht="21" customHeight="1">
      <c r="A34" s="65" t="s">
        <v>6</v>
      </c>
      <c r="B34" s="90">
        <f aca="true" t="shared" si="4" ref="B34:K34">IF(B37=0,"",SUM(B3:B33))</f>
        <v>0</v>
      </c>
      <c r="C34" s="91">
        <f t="shared" si="4"/>
        <v>0</v>
      </c>
      <c r="D34" s="91">
        <f t="shared" si="4"/>
        <v>0</v>
      </c>
      <c r="E34" s="91">
        <f t="shared" si="4"/>
        <v>0.968</v>
      </c>
      <c r="F34" s="91">
        <f t="shared" si="4"/>
        <v>12.036999999999997</v>
      </c>
      <c r="G34" s="91">
        <f t="shared" si="4"/>
        <v>29.833</v>
      </c>
      <c r="H34" s="91">
        <f t="shared" si="4"/>
        <v>43.901</v>
      </c>
      <c r="I34" s="91">
        <f t="shared" si="4"/>
        <v>52.78900000000001</v>
      </c>
      <c r="J34" s="91">
        <f t="shared" si="4"/>
        <v>58.53700000000001</v>
      </c>
      <c r="K34" s="91">
        <f t="shared" si="4"/>
        <v>55.143</v>
      </c>
      <c r="L34" s="91">
        <f aca="true" t="shared" si="5" ref="L34:R34">IF(L37=0,"",SUM(L3:L33))</f>
        <v>47.757999999999996</v>
      </c>
      <c r="M34" s="91">
        <f t="shared" si="5"/>
        <v>33.265</v>
      </c>
      <c r="N34" s="91">
        <f t="shared" si="5"/>
        <v>20.789999999999992</v>
      </c>
      <c r="O34" s="91">
        <f t="shared" si="5"/>
        <v>6.919999999999998</v>
      </c>
      <c r="P34" s="91">
        <f t="shared" si="5"/>
        <v>0.085</v>
      </c>
      <c r="Q34" s="91">
        <f t="shared" si="5"/>
        <v>0</v>
      </c>
      <c r="R34" s="91">
        <f t="shared" si="5"/>
        <v>0</v>
      </c>
      <c r="S34" s="87">
        <f>SUM(B3:R33)</f>
        <v>362.02600000000007</v>
      </c>
    </row>
    <row r="35" spans="1:19" ht="21" customHeight="1">
      <c r="A35" s="66" t="s">
        <v>7</v>
      </c>
      <c r="B35" s="59">
        <f aca="true" t="shared" si="6" ref="B35:K35">IF(B37=0,"",AVERAGE(B3:B33))</f>
        <v>0</v>
      </c>
      <c r="C35" s="60">
        <f t="shared" si="6"/>
        <v>0</v>
      </c>
      <c r="D35" s="60">
        <f t="shared" si="6"/>
        <v>0</v>
      </c>
      <c r="E35" s="60">
        <f t="shared" si="6"/>
        <v>0.03457142857142857</v>
      </c>
      <c r="F35" s="60">
        <f t="shared" si="6"/>
        <v>0.429892857142857</v>
      </c>
      <c r="G35" s="60">
        <f t="shared" si="6"/>
        <v>1.0654642857142858</v>
      </c>
      <c r="H35" s="60">
        <f t="shared" si="6"/>
        <v>1.5678928571428572</v>
      </c>
      <c r="I35" s="60">
        <f t="shared" si="6"/>
        <v>1.8853214285714288</v>
      </c>
      <c r="J35" s="60">
        <f t="shared" si="6"/>
        <v>2.0906071428571433</v>
      </c>
      <c r="K35" s="60">
        <f t="shared" si="6"/>
        <v>1.9693928571428572</v>
      </c>
      <c r="L35" s="60">
        <f aca="true" t="shared" si="7" ref="L35:R35">IF(L37=0,"",AVERAGE(L3:L33))</f>
        <v>1.705642857142857</v>
      </c>
      <c r="M35" s="60">
        <f t="shared" si="7"/>
        <v>1.1880357142857143</v>
      </c>
      <c r="N35" s="60">
        <f t="shared" si="7"/>
        <v>0.7424999999999997</v>
      </c>
      <c r="O35" s="60">
        <f t="shared" si="7"/>
        <v>0.24714285714285708</v>
      </c>
      <c r="P35" s="60">
        <f t="shared" si="7"/>
        <v>0.003035714285714286</v>
      </c>
      <c r="Q35" s="60">
        <f t="shared" si="7"/>
        <v>0</v>
      </c>
      <c r="R35" s="60">
        <f t="shared" si="7"/>
        <v>0</v>
      </c>
      <c r="S35" s="88">
        <f>AVERAGE(S3:S33)</f>
        <v>12.9295</v>
      </c>
    </row>
    <row r="36" spans="1:19" ht="21" customHeight="1">
      <c r="A36" s="66" t="s">
        <v>8</v>
      </c>
      <c r="B36" s="59">
        <f aca="true" t="shared" si="8" ref="B36:K36">IF(B37=0,"",MAX(B3:B33))</f>
        <v>0</v>
      </c>
      <c r="C36" s="60">
        <f t="shared" si="8"/>
        <v>0</v>
      </c>
      <c r="D36" s="60">
        <f t="shared" si="8"/>
        <v>0</v>
      </c>
      <c r="E36" s="60">
        <f t="shared" si="8"/>
        <v>0.107</v>
      </c>
      <c r="F36" s="60">
        <f t="shared" si="8"/>
        <v>0.687</v>
      </c>
      <c r="G36" s="60">
        <f t="shared" si="8"/>
        <v>1.385</v>
      </c>
      <c r="H36" s="60">
        <f t="shared" si="8"/>
        <v>2.086</v>
      </c>
      <c r="I36" s="60">
        <f t="shared" si="8"/>
        <v>2.383</v>
      </c>
      <c r="J36" s="60">
        <f t="shared" si="8"/>
        <v>2.697</v>
      </c>
      <c r="K36" s="60">
        <f t="shared" si="8"/>
        <v>2.641</v>
      </c>
      <c r="L36" s="60">
        <f aca="true" t="shared" si="9" ref="L36:R36">IF(L37=0,"",MAX(L3:L33))</f>
        <v>2.367</v>
      </c>
      <c r="M36" s="60">
        <f t="shared" si="9"/>
        <v>1.86</v>
      </c>
      <c r="N36" s="60">
        <f t="shared" si="9"/>
        <v>1.22</v>
      </c>
      <c r="O36" s="60">
        <f t="shared" si="9"/>
        <v>0.43</v>
      </c>
      <c r="P36" s="60">
        <f t="shared" si="9"/>
        <v>0.014</v>
      </c>
      <c r="Q36" s="60">
        <f t="shared" si="9"/>
        <v>0</v>
      </c>
      <c r="R36" s="60">
        <f t="shared" si="9"/>
        <v>0</v>
      </c>
      <c r="S36" s="88">
        <f>MAX(S3:S33)</f>
        <v>16.924000000000003</v>
      </c>
    </row>
    <row r="37" spans="1:19" ht="21" customHeight="1">
      <c r="A37" s="67" t="s">
        <v>9</v>
      </c>
      <c r="B37" s="62">
        <f aca="true" t="shared" si="10" ref="B37:K37">COUNT(B3:B33)</f>
        <v>28</v>
      </c>
      <c r="C37" s="63">
        <f t="shared" si="10"/>
        <v>28</v>
      </c>
      <c r="D37" s="63">
        <f t="shared" si="10"/>
        <v>28</v>
      </c>
      <c r="E37" s="63">
        <f t="shared" si="10"/>
        <v>28</v>
      </c>
      <c r="F37" s="63">
        <f t="shared" si="10"/>
        <v>28</v>
      </c>
      <c r="G37" s="63">
        <f t="shared" si="10"/>
        <v>28</v>
      </c>
      <c r="H37" s="63">
        <f t="shared" si="10"/>
        <v>28</v>
      </c>
      <c r="I37" s="63">
        <f t="shared" si="10"/>
        <v>28</v>
      </c>
      <c r="J37" s="63">
        <f t="shared" si="10"/>
        <v>28</v>
      </c>
      <c r="K37" s="63">
        <f t="shared" si="10"/>
        <v>28</v>
      </c>
      <c r="L37" s="63">
        <f aca="true" t="shared" si="11" ref="L37:S37">COUNT(L3:L33)</f>
        <v>28</v>
      </c>
      <c r="M37" s="63">
        <f t="shared" si="11"/>
        <v>28</v>
      </c>
      <c r="N37" s="63">
        <f t="shared" si="11"/>
        <v>28</v>
      </c>
      <c r="O37" s="63">
        <f t="shared" si="11"/>
        <v>28</v>
      </c>
      <c r="P37" s="63">
        <f t="shared" si="11"/>
        <v>28</v>
      </c>
      <c r="Q37" s="63">
        <f t="shared" si="11"/>
        <v>28</v>
      </c>
      <c r="R37" s="63">
        <f t="shared" si="11"/>
        <v>28</v>
      </c>
      <c r="S37" s="89">
        <f t="shared" si="11"/>
        <v>28</v>
      </c>
    </row>
    <row r="38" ht="21.75" customHeight="1"/>
    <row r="39" ht="21.75" customHeight="1"/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44" customWidth="1"/>
    <col min="2" max="18" width="4.75390625" style="44" customWidth="1"/>
    <col min="19" max="19" width="6.25390625" style="44" customWidth="1"/>
    <col min="20" max="20" width="2.75390625" style="44" customWidth="1"/>
    <col min="21" max="16384" width="6.75390625" style="44" customWidth="1"/>
  </cols>
  <sheetData>
    <row r="1" spans="2:19" ht="30" customHeight="1">
      <c r="B1" s="83" t="s">
        <v>0</v>
      </c>
      <c r="C1" s="43"/>
      <c r="D1" s="43"/>
      <c r="E1" s="43"/>
      <c r="F1" s="43"/>
      <c r="G1" s="43"/>
      <c r="H1" s="43"/>
      <c r="I1" s="43"/>
      <c r="J1" s="43"/>
      <c r="K1" s="43"/>
      <c r="O1" s="94"/>
      <c r="P1" s="94">
        <f>'1月'!P1</f>
        <v>2018</v>
      </c>
      <c r="Q1" s="44" t="s">
        <v>1</v>
      </c>
      <c r="R1" s="92">
        <v>3</v>
      </c>
      <c r="S1" s="44" t="s">
        <v>2</v>
      </c>
    </row>
    <row r="2" spans="1:21" ht="21" customHeight="1">
      <c r="A2" s="49" t="s">
        <v>3</v>
      </c>
      <c r="B2" s="47">
        <v>4</v>
      </c>
      <c r="C2" s="48">
        <v>5</v>
      </c>
      <c r="D2" s="48">
        <v>6</v>
      </c>
      <c r="E2" s="48">
        <v>7</v>
      </c>
      <c r="F2" s="48">
        <v>8</v>
      </c>
      <c r="G2" s="48">
        <v>9</v>
      </c>
      <c r="H2" s="48">
        <v>10</v>
      </c>
      <c r="I2" s="48">
        <v>11</v>
      </c>
      <c r="J2" s="48">
        <v>12</v>
      </c>
      <c r="K2" s="48">
        <v>13</v>
      </c>
      <c r="L2" s="48">
        <v>14</v>
      </c>
      <c r="M2" s="48">
        <v>15</v>
      </c>
      <c r="N2" s="48">
        <v>16</v>
      </c>
      <c r="O2" s="48">
        <v>17</v>
      </c>
      <c r="P2" s="48">
        <v>18</v>
      </c>
      <c r="Q2" s="48">
        <v>19</v>
      </c>
      <c r="R2" s="48">
        <v>20</v>
      </c>
      <c r="S2" s="84" t="s">
        <v>4</v>
      </c>
      <c r="U2" s="44" t="s">
        <v>5</v>
      </c>
    </row>
    <row r="3" spans="1:21" ht="21" customHeight="1">
      <c r="A3" s="49">
        <v>1</v>
      </c>
      <c r="B3" s="100">
        <v>0</v>
      </c>
      <c r="C3" s="101">
        <v>0</v>
      </c>
      <c r="D3" s="101">
        <v>0</v>
      </c>
      <c r="E3" s="101">
        <v>0</v>
      </c>
      <c r="F3" s="101">
        <v>0</v>
      </c>
      <c r="G3" s="101">
        <v>0.073</v>
      </c>
      <c r="H3" s="101">
        <v>0.135</v>
      </c>
      <c r="I3" s="101">
        <v>1.704</v>
      </c>
      <c r="J3" s="101">
        <v>2.874</v>
      </c>
      <c r="K3" s="101">
        <v>2.746</v>
      </c>
      <c r="L3" s="101">
        <v>2.37</v>
      </c>
      <c r="M3" s="101">
        <v>1.062</v>
      </c>
      <c r="N3" s="101">
        <v>0.658</v>
      </c>
      <c r="O3" s="101">
        <v>0.458</v>
      </c>
      <c r="P3" s="101">
        <v>0.019</v>
      </c>
      <c r="Q3" s="101">
        <v>0</v>
      </c>
      <c r="R3" s="101">
        <v>0</v>
      </c>
      <c r="S3" s="85">
        <f>IF(U3=0,"",SUM(B3:R3))</f>
        <v>12.099</v>
      </c>
      <c r="U3" s="44">
        <f>COUNTA(B3:R3)</f>
        <v>17</v>
      </c>
    </row>
    <row r="4" spans="1:21" ht="21" customHeight="1">
      <c r="A4" s="64">
        <v>2</v>
      </c>
      <c r="B4" s="102">
        <v>0</v>
      </c>
      <c r="C4" s="103">
        <v>0</v>
      </c>
      <c r="D4" s="103">
        <v>0</v>
      </c>
      <c r="E4" s="103">
        <v>0.164</v>
      </c>
      <c r="F4" s="103">
        <v>0.853</v>
      </c>
      <c r="G4" s="103">
        <v>1.596</v>
      </c>
      <c r="H4" s="103">
        <v>2.259</v>
      </c>
      <c r="I4" s="103">
        <v>2.727</v>
      </c>
      <c r="J4" s="103">
        <v>2.936</v>
      </c>
      <c r="K4" s="103">
        <v>2.902</v>
      </c>
      <c r="L4" s="103">
        <v>2.607</v>
      </c>
      <c r="M4" s="103">
        <v>2.092</v>
      </c>
      <c r="N4" s="103">
        <v>1.385</v>
      </c>
      <c r="O4" s="103">
        <v>0.612</v>
      </c>
      <c r="P4" s="103">
        <v>0.016</v>
      </c>
      <c r="Q4" s="103">
        <v>0</v>
      </c>
      <c r="R4" s="103">
        <v>0</v>
      </c>
      <c r="S4" s="86">
        <f aca="true" t="shared" si="0" ref="S4:S21">IF(U4=0,"",SUM(B4:R4))</f>
        <v>20.148999999999997</v>
      </c>
      <c r="U4" s="44">
        <f aca="true" t="shared" si="1" ref="U4:U19">COUNTA(B4:R4)</f>
        <v>17</v>
      </c>
    </row>
    <row r="5" spans="1:21" ht="21" customHeight="1">
      <c r="A5" s="64">
        <v>3</v>
      </c>
      <c r="B5" s="102">
        <v>0</v>
      </c>
      <c r="C5" s="103">
        <v>0</v>
      </c>
      <c r="D5" s="103">
        <v>0</v>
      </c>
      <c r="E5" s="103">
        <v>0.157</v>
      </c>
      <c r="F5" s="103">
        <v>0.793</v>
      </c>
      <c r="G5" s="103">
        <v>1.539</v>
      </c>
      <c r="H5" s="103">
        <v>2.176</v>
      </c>
      <c r="I5" s="103">
        <v>2.549</v>
      </c>
      <c r="J5" s="103">
        <v>2.854</v>
      </c>
      <c r="K5" s="103">
        <v>2.663</v>
      </c>
      <c r="L5" s="103">
        <v>2.079</v>
      </c>
      <c r="M5" s="103">
        <v>1.215</v>
      </c>
      <c r="N5" s="103">
        <v>0.408</v>
      </c>
      <c r="O5" s="103">
        <v>0.319</v>
      </c>
      <c r="P5" s="103">
        <v>0.024</v>
      </c>
      <c r="Q5" s="103">
        <v>0</v>
      </c>
      <c r="R5" s="103">
        <v>0</v>
      </c>
      <c r="S5" s="86">
        <f t="shared" si="0"/>
        <v>16.776000000000003</v>
      </c>
      <c r="U5" s="44">
        <f t="shared" si="1"/>
        <v>17</v>
      </c>
    </row>
    <row r="6" spans="1:21" ht="21" customHeight="1">
      <c r="A6" s="64">
        <v>4</v>
      </c>
      <c r="B6" s="102">
        <v>0</v>
      </c>
      <c r="C6" s="103">
        <v>0</v>
      </c>
      <c r="D6" s="103">
        <v>0</v>
      </c>
      <c r="E6" s="103">
        <v>0.164</v>
      </c>
      <c r="F6" s="103">
        <v>0.808</v>
      </c>
      <c r="G6" s="103">
        <v>1.574</v>
      </c>
      <c r="H6" s="103">
        <v>2.223</v>
      </c>
      <c r="I6" s="103">
        <v>2.652</v>
      </c>
      <c r="J6" s="103">
        <v>2.809</v>
      </c>
      <c r="K6" s="103">
        <v>2.664</v>
      </c>
      <c r="L6" s="103">
        <v>2.38</v>
      </c>
      <c r="M6" s="103">
        <v>1.454</v>
      </c>
      <c r="N6" s="103">
        <v>1.042</v>
      </c>
      <c r="O6" s="103">
        <v>0.485</v>
      </c>
      <c r="P6" s="103">
        <v>0.03</v>
      </c>
      <c r="Q6" s="103">
        <v>0</v>
      </c>
      <c r="R6" s="103">
        <v>0</v>
      </c>
      <c r="S6" s="86">
        <f t="shared" si="0"/>
        <v>18.285000000000004</v>
      </c>
      <c r="U6" s="44">
        <f t="shared" si="1"/>
        <v>17</v>
      </c>
    </row>
    <row r="7" spans="1:21" ht="21" customHeight="1">
      <c r="A7" s="64">
        <v>5</v>
      </c>
      <c r="B7" s="102">
        <v>0</v>
      </c>
      <c r="C7" s="103">
        <v>0</v>
      </c>
      <c r="D7" s="103">
        <v>0</v>
      </c>
      <c r="E7" s="103">
        <v>0.032</v>
      </c>
      <c r="F7" s="103">
        <v>0.11</v>
      </c>
      <c r="G7" s="103">
        <v>0.24</v>
      </c>
      <c r="H7" s="103">
        <v>0.505</v>
      </c>
      <c r="I7" s="103">
        <v>0.318</v>
      </c>
      <c r="J7" s="103">
        <v>0.441</v>
      </c>
      <c r="K7" s="103">
        <v>0.233</v>
      </c>
      <c r="L7" s="103">
        <v>0.082</v>
      </c>
      <c r="M7" s="103">
        <v>0.047</v>
      </c>
      <c r="N7" s="103">
        <v>0.005</v>
      </c>
      <c r="O7" s="103">
        <v>0</v>
      </c>
      <c r="P7" s="103">
        <v>0</v>
      </c>
      <c r="Q7" s="103">
        <v>0</v>
      </c>
      <c r="R7" s="103">
        <v>0</v>
      </c>
      <c r="S7" s="86">
        <f t="shared" si="0"/>
        <v>2.0130000000000003</v>
      </c>
      <c r="U7" s="44">
        <f t="shared" si="1"/>
        <v>17</v>
      </c>
    </row>
    <row r="8" spans="1:21" ht="21" customHeight="1">
      <c r="A8" s="64">
        <v>6</v>
      </c>
      <c r="B8" s="102">
        <v>0</v>
      </c>
      <c r="C8" s="103">
        <v>0</v>
      </c>
      <c r="D8" s="103">
        <v>0</v>
      </c>
      <c r="E8" s="103">
        <v>0.052</v>
      </c>
      <c r="F8" s="103">
        <v>0.42</v>
      </c>
      <c r="G8" s="103">
        <v>0.995</v>
      </c>
      <c r="H8" s="103">
        <v>2.163</v>
      </c>
      <c r="I8" s="103">
        <v>2.689</v>
      </c>
      <c r="J8" s="103">
        <v>2.994</v>
      </c>
      <c r="K8" s="103">
        <v>2.934</v>
      </c>
      <c r="L8" s="103">
        <v>2.616</v>
      </c>
      <c r="M8" s="103">
        <v>2.103</v>
      </c>
      <c r="N8" s="103">
        <v>1.423</v>
      </c>
      <c r="O8" s="103">
        <v>0.608</v>
      </c>
      <c r="P8" s="103">
        <v>0.029</v>
      </c>
      <c r="Q8" s="103">
        <v>0</v>
      </c>
      <c r="R8" s="103">
        <v>0</v>
      </c>
      <c r="S8" s="86">
        <f t="shared" si="0"/>
        <v>19.026000000000003</v>
      </c>
      <c r="U8" s="44">
        <f t="shared" si="1"/>
        <v>17</v>
      </c>
    </row>
    <row r="9" spans="1:21" ht="21" customHeight="1">
      <c r="A9" s="64">
        <v>7</v>
      </c>
      <c r="B9" s="102">
        <v>0</v>
      </c>
      <c r="C9" s="103">
        <v>0</v>
      </c>
      <c r="D9" s="103">
        <v>0</v>
      </c>
      <c r="E9" s="103">
        <v>0.213</v>
      </c>
      <c r="F9" s="103">
        <v>0.933</v>
      </c>
      <c r="G9" s="103">
        <v>1.745</v>
      </c>
      <c r="H9" s="103">
        <v>2.266</v>
      </c>
      <c r="I9" s="103">
        <v>2.865</v>
      </c>
      <c r="J9" s="103">
        <v>3.05</v>
      </c>
      <c r="K9" s="103">
        <v>2.951</v>
      </c>
      <c r="L9" s="103">
        <v>2.497</v>
      </c>
      <c r="M9" s="103">
        <v>1.764</v>
      </c>
      <c r="N9" s="103">
        <v>1.393</v>
      </c>
      <c r="O9" s="103">
        <v>0.458</v>
      </c>
      <c r="P9" s="103">
        <v>0.027</v>
      </c>
      <c r="Q9" s="103">
        <v>0</v>
      </c>
      <c r="R9" s="103">
        <v>0</v>
      </c>
      <c r="S9" s="86">
        <f t="shared" si="0"/>
        <v>20.162</v>
      </c>
      <c r="U9" s="44">
        <f t="shared" si="1"/>
        <v>17</v>
      </c>
    </row>
    <row r="10" spans="1:21" ht="21" customHeight="1">
      <c r="A10" s="64">
        <v>8</v>
      </c>
      <c r="B10" s="102">
        <v>0</v>
      </c>
      <c r="C10" s="103">
        <v>0</v>
      </c>
      <c r="D10" s="103">
        <v>0</v>
      </c>
      <c r="E10" s="103">
        <v>0.039</v>
      </c>
      <c r="F10" s="103">
        <v>0.238</v>
      </c>
      <c r="G10" s="103">
        <v>0.189</v>
      </c>
      <c r="H10" s="103">
        <v>0.263</v>
      </c>
      <c r="I10" s="103">
        <v>0.395</v>
      </c>
      <c r="J10" s="103">
        <v>0.418</v>
      </c>
      <c r="K10" s="103">
        <v>0.523</v>
      </c>
      <c r="L10" s="103">
        <v>0.573</v>
      </c>
      <c r="M10" s="103">
        <v>0.34</v>
      </c>
      <c r="N10" s="103">
        <v>0.189</v>
      </c>
      <c r="O10" s="103">
        <v>0.039</v>
      </c>
      <c r="P10" s="103">
        <v>0</v>
      </c>
      <c r="Q10" s="103">
        <v>0</v>
      </c>
      <c r="R10" s="103">
        <v>0</v>
      </c>
      <c r="S10" s="86">
        <f t="shared" si="0"/>
        <v>3.206</v>
      </c>
      <c r="U10" s="44">
        <f t="shared" si="1"/>
        <v>17</v>
      </c>
    </row>
    <row r="11" spans="1:21" ht="21" customHeight="1">
      <c r="A11" s="64">
        <v>9</v>
      </c>
      <c r="B11" s="102">
        <v>0</v>
      </c>
      <c r="C11" s="103">
        <v>0</v>
      </c>
      <c r="D11" s="103">
        <v>0</v>
      </c>
      <c r="E11" s="103">
        <v>0</v>
      </c>
      <c r="F11" s="103">
        <v>0.009</v>
      </c>
      <c r="G11" s="103">
        <v>0.057</v>
      </c>
      <c r="H11" s="103">
        <v>0.06</v>
      </c>
      <c r="I11" s="103">
        <v>0.095</v>
      </c>
      <c r="J11" s="103">
        <v>0.215</v>
      </c>
      <c r="K11" s="103">
        <v>0.151</v>
      </c>
      <c r="L11" s="103">
        <v>0.081</v>
      </c>
      <c r="M11" s="103">
        <v>0.098</v>
      </c>
      <c r="N11" s="103">
        <v>0.054</v>
      </c>
      <c r="O11" s="103">
        <v>0.021</v>
      </c>
      <c r="P11" s="103">
        <v>0</v>
      </c>
      <c r="Q11" s="103">
        <v>0</v>
      </c>
      <c r="R11" s="103">
        <v>0</v>
      </c>
      <c r="S11" s="86">
        <f t="shared" si="0"/>
        <v>0.841</v>
      </c>
      <c r="U11" s="44">
        <f t="shared" si="1"/>
        <v>17</v>
      </c>
    </row>
    <row r="12" spans="1:21" ht="21" customHeight="1">
      <c r="A12" s="64">
        <v>10</v>
      </c>
      <c r="B12" s="102">
        <v>0</v>
      </c>
      <c r="C12" s="103">
        <v>0</v>
      </c>
      <c r="D12" s="103">
        <v>0</v>
      </c>
      <c r="E12" s="103">
        <v>0.064</v>
      </c>
      <c r="F12" s="103">
        <v>0.311</v>
      </c>
      <c r="G12" s="103">
        <v>0.659</v>
      </c>
      <c r="H12" s="103">
        <v>0.912</v>
      </c>
      <c r="I12" s="103">
        <v>0.733</v>
      </c>
      <c r="J12" s="103">
        <v>0.928</v>
      </c>
      <c r="K12" s="103">
        <v>0.988</v>
      </c>
      <c r="L12" s="103">
        <v>0.797</v>
      </c>
      <c r="M12" s="103">
        <v>1.971</v>
      </c>
      <c r="N12" s="103">
        <v>0.935</v>
      </c>
      <c r="O12" s="103">
        <v>0.587</v>
      </c>
      <c r="P12" s="103">
        <v>0.054</v>
      </c>
      <c r="Q12" s="103">
        <v>0</v>
      </c>
      <c r="R12" s="103">
        <v>0</v>
      </c>
      <c r="S12" s="86">
        <f t="shared" si="0"/>
        <v>8.939</v>
      </c>
      <c r="U12" s="44">
        <f t="shared" si="1"/>
        <v>17</v>
      </c>
    </row>
    <row r="13" spans="1:21" ht="21" customHeight="1">
      <c r="A13" s="49">
        <v>11</v>
      </c>
      <c r="B13" s="100">
        <v>0</v>
      </c>
      <c r="C13" s="101">
        <v>0</v>
      </c>
      <c r="D13" s="101">
        <v>0</v>
      </c>
      <c r="E13" s="101">
        <v>0.108</v>
      </c>
      <c r="F13" s="101">
        <v>0.349</v>
      </c>
      <c r="G13" s="101">
        <v>0.701</v>
      </c>
      <c r="H13" s="101">
        <v>0.889</v>
      </c>
      <c r="I13" s="101">
        <v>0.868</v>
      </c>
      <c r="J13" s="101">
        <v>1</v>
      </c>
      <c r="K13" s="101">
        <v>0.526</v>
      </c>
      <c r="L13" s="101">
        <v>0.748</v>
      </c>
      <c r="M13" s="101">
        <v>0.585</v>
      </c>
      <c r="N13" s="101">
        <v>0.787</v>
      </c>
      <c r="O13" s="101">
        <v>0.37</v>
      </c>
      <c r="P13" s="101">
        <v>0.002</v>
      </c>
      <c r="Q13" s="101">
        <v>0</v>
      </c>
      <c r="R13" s="101">
        <v>0</v>
      </c>
      <c r="S13" s="85">
        <f t="shared" si="0"/>
        <v>6.933</v>
      </c>
      <c r="U13" s="44">
        <f t="shared" si="1"/>
        <v>17</v>
      </c>
    </row>
    <row r="14" spans="1:21" ht="21" customHeight="1">
      <c r="A14" s="64">
        <v>12</v>
      </c>
      <c r="B14" s="102">
        <v>0</v>
      </c>
      <c r="C14" s="103">
        <v>0</v>
      </c>
      <c r="D14" s="103">
        <v>0</v>
      </c>
      <c r="E14" s="103">
        <v>0.279</v>
      </c>
      <c r="F14" s="103">
        <v>1.014</v>
      </c>
      <c r="G14" s="103">
        <v>1.795</v>
      </c>
      <c r="H14" s="103">
        <v>2.425</v>
      </c>
      <c r="I14" s="103">
        <v>2.845</v>
      </c>
      <c r="J14" s="103">
        <v>3.068</v>
      </c>
      <c r="K14" s="103">
        <v>2.976</v>
      </c>
      <c r="L14" s="103">
        <v>2.667</v>
      </c>
      <c r="M14" s="103">
        <v>2.113</v>
      </c>
      <c r="N14" s="103">
        <v>1.421</v>
      </c>
      <c r="O14" s="103">
        <v>0.647</v>
      </c>
      <c r="P14" s="103">
        <v>0.051</v>
      </c>
      <c r="Q14" s="103">
        <v>0</v>
      </c>
      <c r="R14" s="103">
        <v>0</v>
      </c>
      <c r="S14" s="86">
        <f t="shared" si="0"/>
        <v>21.301</v>
      </c>
      <c r="U14" s="44">
        <f t="shared" si="1"/>
        <v>17</v>
      </c>
    </row>
    <row r="15" spans="1:21" ht="21" customHeight="1">
      <c r="A15" s="64">
        <v>13</v>
      </c>
      <c r="B15" s="102">
        <v>0</v>
      </c>
      <c r="C15" s="103">
        <v>0</v>
      </c>
      <c r="D15" s="103">
        <v>0</v>
      </c>
      <c r="E15" s="103">
        <v>0.094</v>
      </c>
      <c r="F15" s="103">
        <v>0.526</v>
      </c>
      <c r="G15" s="103">
        <v>1.587</v>
      </c>
      <c r="H15" s="103">
        <v>2.22</v>
      </c>
      <c r="I15" s="103">
        <v>2.621</v>
      </c>
      <c r="J15" s="103">
        <v>2.795</v>
      </c>
      <c r="K15" s="103">
        <v>2.743</v>
      </c>
      <c r="L15" s="103">
        <v>2.422</v>
      </c>
      <c r="M15" s="103">
        <v>1.92</v>
      </c>
      <c r="N15" s="103">
        <v>1.253</v>
      </c>
      <c r="O15" s="103">
        <v>0.536</v>
      </c>
      <c r="P15" s="103">
        <v>0.046</v>
      </c>
      <c r="Q15" s="103">
        <v>0</v>
      </c>
      <c r="R15" s="103">
        <v>0</v>
      </c>
      <c r="S15" s="86">
        <f t="shared" si="0"/>
        <v>18.763</v>
      </c>
      <c r="U15" s="44">
        <f t="shared" si="1"/>
        <v>17</v>
      </c>
    </row>
    <row r="16" spans="1:21" ht="21" customHeight="1">
      <c r="A16" s="64">
        <v>14</v>
      </c>
      <c r="B16" s="102">
        <v>0</v>
      </c>
      <c r="C16" s="103">
        <v>0</v>
      </c>
      <c r="D16" s="103">
        <v>0</v>
      </c>
      <c r="E16" s="103">
        <v>0.23</v>
      </c>
      <c r="F16" s="103">
        <v>0.919</v>
      </c>
      <c r="G16" s="103">
        <v>1.714</v>
      </c>
      <c r="H16" s="103">
        <v>2.36</v>
      </c>
      <c r="I16" s="103">
        <v>2.786</v>
      </c>
      <c r="J16" s="103">
        <v>2.87</v>
      </c>
      <c r="K16" s="103">
        <v>2.773</v>
      </c>
      <c r="L16" s="103">
        <v>2.453</v>
      </c>
      <c r="M16" s="103">
        <v>1.887</v>
      </c>
      <c r="N16" s="103">
        <v>1.178</v>
      </c>
      <c r="O16" s="103">
        <v>0.501</v>
      </c>
      <c r="P16" s="103">
        <v>0.049</v>
      </c>
      <c r="Q16" s="103">
        <v>0</v>
      </c>
      <c r="R16" s="103">
        <v>0</v>
      </c>
      <c r="S16" s="86">
        <f t="shared" si="0"/>
        <v>19.720000000000002</v>
      </c>
      <c r="U16" s="44">
        <f t="shared" si="1"/>
        <v>17</v>
      </c>
    </row>
    <row r="17" spans="1:21" ht="21" customHeight="1">
      <c r="A17" s="64">
        <v>15</v>
      </c>
      <c r="B17" s="102">
        <v>0</v>
      </c>
      <c r="C17" s="103">
        <v>0</v>
      </c>
      <c r="D17" s="103">
        <v>0</v>
      </c>
      <c r="E17" s="103">
        <v>0.245</v>
      </c>
      <c r="F17" s="103">
        <v>0.867</v>
      </c>
      <c r="G17" s="103">
        <v>1.604</v>
      </c>
      <c r="H17" s="103">
        <v>2.202</v>
      </c>
      <c r="I17" s="103">
        <v>2.583</v>
      </c>
      <c r="J17" s="103">
        <v>2.675</v>
      </c>
      <c r="K17" s="103">
        <v>2.518</v>
      </c>
      <c r="L17" s="103">
        <v>2.47</v>
      </c>
      <c r="M17" s="103">
        <v>2.036</v>
      </c>
      <c r="N17" s="103">
        <v>1.335</v>
      </c>
      <c r="O17" s="103">
        <v>0.56</v>
      </c>
      <c r="P17" s="103">
        <v>0.054</v>
      </c>
      <c r="Q17" s="103">
        <v>0</v>
      </c>
      <c r="R17" s="103">
        <v>0</v>
      </c>
      <c r="S17" s="86">
        <f t="shared" si="0"/>
        <v>19.148999999999997</v>
      </c>
      <c r="U17" s="44">
        <f t="shared" si="1"/>
        <v>17</v>
      </c>
    </row>
    <row r="18" spans="1:21" ht="21" customHeight="1">
      <c r="A18" s="64">
        <v>16</v>
      </c>
      <c r="B18" s="102">
        <v>0</v>
      </c>
      <c r="C18" s="103">
        <v>0</v>
      </c>
      <c r="D18" s="103">
        <v>0</v>
      </c>
      <c r="E18" s="103">
        <v>0.025</v>
      </c>
      <c r="F18" s="103">
        <v>0.159</v>
      </c>
      <c r="G18" s="103">
        <v>0.291</v>
      </c>
      <c r="H18" s="103">
        <v>0.47</v>
      </c>
      <c r="I18" s="103">
        <v>0.394</v>
      </c>
      <c r="J18" s="103">
        <v>0.479</v>
      </c>
      <c r="K18" s="103">
        <v>0.426</v>
      </c>
      <c r="L18" s="103">
        <v>0.189</v>
      </c>
      <c r="M18" s="103">
        <v>0.188</v>
      </c>
      <c r="N18" s="103">
        <v>0.073</v>
      </c>
      <c r="O18" s="103">
        <v>0.047</v>
      </c>
      <c r="P18" s="103">
        <v>0</v>
      </c>
      <c r="Q18" s="103">
        <v>0</v>
      </c>
      <c r="R18" s="103">
        <v>0</v>
      </c>
      <c r="S18" s="86">
        <f t="shared" si="0"/>
        <v>2.7410000000000005</v>
      </c>
      <c r="U18" s="44">
        <f t="shared" si="1"/>
        <v>17</v>
      </c>
    </row>
    <row r="19" spans="1:21" ht="21" customHeight="1">
      <c r="A19" s="64">
        <v>17</v>
      </c>
      <c r="B19" s="102">
        <v>0</v>
      </c>
      <c r="C19" s="103">
        <v>0</v>
      </c>
      <c r="D19" s="103">
        <v>0.003</v>
      </c>
      <c r="E19" s="103">
        <v>0.383</v>
      </c>
      <c r="F19" s="103">
        <v>1.187</v>
      </c>
      <c r="G19" s="103">
        <v>1.964</v>
      </c>
      <c r="H19" s="103">
        <v>2.578</v>
      </c>
      <c r="I19" s="103">
        <v>2.988</v>
      </c>
      <c r="J19" s="103">
        <v>3.187</v>
      </c>
      <c r="K19" s="103">
        <v>3.103</v>
      </c>
      <c r="L19" s="103">
        <v>2.815</v>
      </c>
      <c r="M19" s="103">
        <v>1.857</v>
      </c>
      <c r="N19" s="103">
        <v>1.507</v>
      </c>
      <c r="O19" s="103">
        <v>0.707</v>
      </c>
      <c r="P19" s="103">
        <v>0.08</v>
      </c>
      <c r="Q19" s="103">
        <v>0</v>
      </c>
      <c r="R19" s="103">
        <v>0</v>
      </c>
      <c r="S19" s="86">
        <f t="shared" si="0"/>
        <v>22.358999999999998</v>
      </c>
      <c r="U19" s="44">
        <f t="shared" si="1"/>
        <v>17</v>
      </c>
    </row>
    <row r="20" spans="1:21" ht="21" customHeight="1">
      <c r="A20" s="64">
        <v>18</v>
      </c>
      <c r="B20" s="102">
        <v>0</v>
      </c>
      <c r="C20" s="103">
        <v>0</v>
      </c>
      <c r="D20" s="103">
        <v>0.001</v>
      </c>
      <c r="E20" s="103">
        <v>0.294</v>
      </c>
      <c r="F20" s="103">
        <v>0.96</v>
      </c>
      <c r="G20" s="103">
        <v>1.017</v>
      </c>
      <c r="H20" s="103">
        <v>1.574</v>
      </c>
      <c r="I20" s="103">
        <v>2.316</v>
      </c>
      <c r="J20" s="103">
        <v>2.276</v>
      </c>
      <c r="K20" s="103">
        <v>2.11</v>
      </c>
      <c r="L20" s="103">
        <v>1.563</v>
      </c>
      <c r="M20" s="103">
        <v>0.977</v>
      </c>
      <c r="N20" s="103">
        <v>0.787</v>
      </c>
      <c r="O20" s="103">
        <v>0.37</v>
      </c>
      <c r="P20" s="103">
        <v>0.077</v>
      </c>
      <c r="Q20" s="103">
        <v>0</v>
      </c>
      <c r="R20" s="103">
        <v>0</v>
      </c>
      <c r="S20" s="99">
        <f t="shared" si="0"/>
        <v>14.322</v>
      </c>
      <c r="U20" s="44">
        <f aca="true" t="shared" si="2" ref="U20:U33">COUNTA(B20:R20)</f>
        <v>17</v>
      </c>
    </row>
    <row r="21" spans="1:21" ht="21" customHeight="1">
      <c r="A21" s="64">
        <v>19</v>
      </c>
      <c r="B21" s="102">
        <v>0</v>
      </c>
      <c r="C21" s="103">
        <v>0</v>
      </c>
      <c r="D21" s="103">
        <v>0</v>
      </c>
      <c r="E21" s="103">
        <v>0.126</v>
      </c>
      <c r="F21" s="103">
        <v>0.229</v>
      </c>
      <c r="G21" s="103">
        <v>0.464</v>
      </c>
      <c r="H21" s="103">
        <v>1.088</v>
      </c>
      <c r="I21" s="103">
        <v>1.402</v>
      </c>
      <c r="J21" s="103">
        <v>1.071</v>
      </c>
      <c r="K21" s="103">
        <v>0.917</v>
      </c>
      <c r="L21" s="103">
        <v>1.004</v>
      </c>
      <c r="M21" s="103">
        <v>0.859</v>
      </c>
      <c r="N21" s="103">
        <v>0.344</v>
      </c>
      <c r="O21" s="103">
        <v>0.174</v>
      </c>
      <c r="P21" s="103">
        <v>0.016</v>
      </c>
      <c r="Q21" s="103">
        <v>0</v>
      </c>
      <c r="R21" s="103">
        <v>0</v>
      </c>
      <c r="S21" s="99">
        <f t="shared" si="0"/>
        <v>7.694000000000001</v>
      </c>
      <c r="U21" s="44">
        <f t="shared" si="2"/>
        <v>17</v>
      </c>
    </row>
    <row r="22" spans="1:21" ht="21" customHeight="1">
      <c r="A22" s="64">
        <v>20</v>
      </c>
      <c r="B22" s="102">
        <v>0</v>
      </c>
      <c r="C22" s="103">
        <v>0</v>
      </c>
      <c r="D22" s="103">
        <v>0</v>
      </c>
      <c r="E22" s="103">
        <v>0.053</v>
      </c>
      <c r="F22" s="103">
        <v>0.19</v>
      </c>
      <c r="G22" s="103">
        <v>0.445</v>
      </c>
      <c r="H22" s="103">
        <v>0.428</v>
      </c>
      <c r="I22" s="103">
        <v>0.638</v>
      </c>
      <c r="J22" s="103">
        <v>0.939</v>
      </c>
      <c r="K22" s="103">
        <v>0.851</v>
      </c>
      <c r="L22" s="103">
        <v>1.074</v>
      </c>
      <c r="M22" s="103">
        <v>1.526</v>
      </c>
      <c r="N22" s="103">
        <v>0.549</v>
      </c>
      <c r="O22" s="103">
        <v>0.414</v>
      </c>
      <c r="P22" s="103">
        <v>0.087</v>
      </c>
      <c r="Q22" s="103">
        <v>0</v>
      </c>
      <c r="R22" s="103">
        <v>0</v>
      </c>
      <c r="S22" s="86">
        <f aca="true" t="shared" si="3" ref="S22:S33">IF(U22=0,"",SUM(B22:R22))</f>
        <v>7.194</v>
      </c>
      <c r="U22" s="44">
        <f t="shared" si="2"/>
        <v>17</v>
      </c>
    </row>
    <row r="23" spans="1:21" ht="21" customHeight="1">
      <c r="A23" s="49">
        <v>21</v>
      </c>
      <c r="B23" s="100">
        <v>0</v>
      </c>
      <c r="C23" s="101">
        <v>0</v>
      </c>
      <c r="D23" s="101">
        <v>0</v>
      </c>
      <c r="E23" s="101">
        <v>0.014</v>
      </c>
      <c r="F23" s="101">
        <v>0.107</v>
      </c>
      <c r="G23" s="101">
        <v>0.157</v>
      </c>
      <c r="H23" s="101">
        <v>0.167</v>
      </c>
      <c r="I23" s="101">
        <v>0.232</v>
      </c>
      <c r="J23" s="101">
        <v>0.27</v>
      </c>
      <c r="K23" s="101">
        <v>0.19</v>
      </c>
      <c r="L23" s="101">
        <v>0.17</v>
      </c>
      <c r="M23" s="101">
        <v>0.243</v>
      </c>
      <c r="N23" s="101">
        <v>0.124</v>
      </c>
      <c r="O23" s="101">
        <v>0.037</v>
      </c>
      <c r="P23" s="101">
        <v>0</v>
      </c>
      <c r="Q23" s="101">
        <v>0</v>
      </c>
      <c r="R23" s="101">
        <v>0</v>
      </c>
      <c r="S23" s="85">
        <f t="shared" si="3"/>
        <v>1.7109999999999999</v>
      </c>
      <c r="U23" s="44">
        <f t="shared" si="2"/>
        <v>17</v>
      </c>
    </row>
    <row r="24" spans="1:21" ht="21" customHeight="1">
      <c r="A24" s="64">
        <v>22</v>
      </c>
      <c r="B24" s="102">
        <v>0</v>
      </c>
      <c r="C24" s="103">
        <v>0</v>
      </c>
      <c r="D24" s="103">
        <v>0</v>
      </c>
      <c r="E24" s="103">
        <v>0.049</v>
      </c>
      <c r="F24" s="103">
        <v>0.339</v>
      </c>
      <c r="G24" s="103">
        <v>1.635</v>
      </c>
      <c r="H24" s="103">
        <v>0.846</v>
      </c>
      <c r="I24" s="103">
        <v>0.854</v>
      </c>
      <c r="J24" s="103">
        <v>0.866</v>
      </c>
      <c r="K24" s="103">
        <v>1.302</v>
      </c>
      <c r="L24" s="103">
        <v>1.163</v>
      </c>
      <c r="M24" s="103">
        <v>1.493</v>
      </c>
      <c r="N24" s="103">
        <v>0.745</v>
      </c>
      <c r="O24" s="103">
        <v>0.342</v>
      </c>
      <c r="P24" s="103">
        <v>0.055</v>
      </c>
      <c r="Q24" s="103">
        <v>0</v>
      </c>
      <c r="R24" s="103">
        <v>0</v>
      </c>
      <c r="S24" s="86">
        <f t="shared" si="3"/>
        <v>9.689</v>
      </c>
      <c r="U24" s="44">
        <f t="shared" si="2"/>
        <v>17</v>
      </c>
    </row>
    <row r="25" spans="1:21" ht="21" customHeight="1">
      <c r="A25" s="64">
        <v>23</v>
      </c>
      <c r="B25" s="102">
        <v>0</v>
      </c>
      <c r="C25" s="103">
        <v>0</v>
      </c>
      <c r="D25" s="103">
        <v>0</v>
      </c>
      <c r="E25" s="103">
        <v>0.072</v>
      </c>
      <c r="F25" s="103">
        <v>0.212</v>
      </c>
      <c r="G25" s="103">
        <v>0.544</v>
      </c>
      <c r="H25" s="103">
        <v>0.997</v>
      </c>
      <c r="I25" s="103">
        <v>1.632</v>
      </c>
      <c r="J25" s="103">
        <v>1.433</v>
      </c>
      <c r="K25" s="103">
        <v>0.511</v>
      </c>
      <c r="L25" s="103">
        <v>0.567</v>
      </c>
      <c r="M25" s="103">
        <v>0.698</v>
      </c>
      <c r="N25" s="103">
        <v>0.724</v>
      </c>
      <c r="O25" s="103">
        <v>0.717</v>
      </c>
      <c r="P25" s="103">
        <v>0.111</v>
      </c>
      <c r="Q25" s="103">
        <v>0</v>
      </c>
      <c r="R25" s="103">
        <v>0</v>
      </c>
      <c r="S25" s="86">
        <f t="shared" si="3"/>
        <v>8.218000000000002</v>
      </c>
      <c r="U25" s="44">
        <f t="shared" si="2"/>
        <v>17</v>
      </c>
    </row>
    <row r="26" spans="1:21" ht="21" customHeight="1">
      <c r="A26" s="64">
        <v>24</v>
      </c>
      <c r="B26" s="102">
        <v>0</v>
      </c>
      <c r="C26" s="103">
        <v>0</v>
      </c>
      <c r="D26" s="103">
        <v>0.008</v>
      </c>
      <c r="E26" s="103">
        <v>0.313</v>
      </c>
      <c r="F26" s="103">
        <v>0.772</v>
      </c>
      <c r="G26" s="103">
        <v>0.996</v>
      </c>
      <c r="H26" s="103">
        <v>1.731</v>
      </c>
      <c r="I26" s="103">
        <v>2.361</v>
      </c>
      <c r="J26" s="103">
        <v>2.421</v>
      </c>
      <c r="K26" s="103">
        <v>2.278</v>
      </c>
      <c r="L26" s="103">
        <v>1.945</v>
      </c>
      <c r="M26" s="103">
        <v>2.017</v>
      </c>
      <c r="N26" s="103">
        <v>1.05</v>
      </c>
      <c r="O26" s="103">
        <v>0.415</v>
      </c>
      <c r="P26" s="103">
        <v>0.067</v>
      </c>
      <c r="Q26" s="103">
        <v>0</v>
      </c>
      <c r="R26" s="103">
        <v>0</v>
      </c>
      <c r="S26" s="86">
        <f t="shared" si="3"/>
        <v>16.374000000000002</v>
      </c>
      <c r="U26" s="44">
        <f t="shared" si="2"/>
        <v>17</v>
      </c>
    </row>
    <row r="27" spans="1:21" ht="21" customHeight="1">
      <c r="A27" s="64">
        <v>25</v>
      </c>
      <c r="B27" s="102">
        <v>0</v>
      </c>
      <c r="C27" s="103">
        <v>0</v>
      </c>
      <c r="D27" s="103">
        <v>0.026</v>
      </c>
      <c r="E27" s="103">
        <v>0.408</v>
      </c>
      <c r="F27" s="103">
        <v>0.734</v>
      </c>
      <c r="G27" s="103">
        <v>1.847</v>
      </c>
      <c r="H27" s="103">
        <v>2.526</v>
      </c>
      <c r="I27" s="103">
        <v>2.912</v>
      </c>
      <c r="J27" s="103">
        <v>2.624</v>
      </c>
      <c r="K27" s="103">
        <v>2.723</v>
      </c>
      <c r="L27" s="103">
        <v>2.733</v>
      </c>
      <c r="M27" s="103">
        <v>2.194</v>
      </c>
      <c r="N27" s="103">
        <v>1.488</v>
      </c>
      <c r="O27" s="103">
        <v>0.735</v>
      </c>
      <c r="P27" s="103">
        <v>0.113</v>
      </c>
      <c r="Q27" s="103">
        <v>0</v>
      </c>
      <c r="R27" s="103">
        <v>0</v>
      </c>
      <c r="S27" s="86">
        <f t="shared" si="3"/>
        <v>21.063</v>
      </c>
      <c r="U27" s="44">
        <f t="shared" si="2"/>
        <v>17</v>
      </c>
    </row>
    <row r="28" spans="1:21" ht="21" customHeight="1">
      <c r="A28" s="64">
        <v>26</v>
      </c>
      <c r="B28" s="102">
        <v>0</v>
      </c>
      <c r="C28" s="103">
        <v>0</v>
      </c>
      <c r="D28" s="103">
        <v>0.02</v>
      </c>
      <c r="E28" s="103">
        <v>0.44</v>
      </c>
      <c r="F28" s="103">
        <v>1.206</v>
      </c>
      <c r="G28" s="103">
        <v>1.96</v>
      </c>
      <c r="H28" s="103">
        <v>2.596</v>
      </c>
      <c r="I28" s="103">
        <v>3.05</v>
      </c>
      <c r="J28" s="103">
        <v>3.212</v>
      </c>
      <c r="K28" s="103">
        <v>3.127</v>
      </c>
      <c r="L28" s="103">
        <v>2.785</v>
      </c>
      <c r="M28" s="103">
        <v>2.19</v>
      </c>
      <c r="N28" s="103">
        <v>1.509</v>
      </c>
      <c r="O28" s="103">
        <v>0.742</v>
      </c>
      <c r="P28" s="103">
        <v>0.108</v>
      </c>
      <c r="Q28" s="103">
        <v>0</v>
      </c>
      <c r="R28" s="103">
        <v>0</v>
      </c>
      <c r="S28" s="86">
        <f t="shared" si="3"/>
        <v>22.945</v>
      </c>
      <c r="U28" s="44">
        <f t="shared" si="2"/>
        <v>17</v>
      </c>
    </row>
    <row r="29" spans="1:21" ht="21" customHeight="1">
      <c r="A29" s="64">
        <v>27</v>
      </c>
      <c r="B29" s="102">
        <v>0</v>
      </c>
      <c r="C29" s="103">
        <v>0</v>
      </c>
      <c r="D29" s="103">
        <v>0.026</v>
      </c>
      <c r="E29" s="103">
        <v>0.437</v>
      </c>
      <c r="F29" s="103">
        <v>1.19</v>
      </c>
      <c r="G29" s="103">
        <v>1.924</v>
      </c>
      <c r="H29" s="103">
        <v>2.519</v>
      </c>
      <c r="I29" s="103">
        <v>2.663</v>
      </c>
      <c r="J29" s="103">
        <v>3.028</v>
      </c>
      <c r="K29" s="103">
        <v>2.481</v>
      </c>
      <c r="L29" s="103">
        <v>2.517</v>
      </c>
      <c r="M29" s="103">
        <v>1.85</v>
      </c>
      <c r="N29" s="103">
        <v>1.072</v>
      </c>
      <c r="O29" s="103">
        <v>0.373</v>
      </c>
      <c r="P29" s="103">
        <v>0.084</v>
      </c>
      <c r="Q29" s="103">
        <v>0</v>
      </c>
      <c r="R29" s="103">
        <v>0</v>
      </c>
      <c r="S29" s="86">
        <f t="shared" si="3"/>
        <v>20.164</v>
      </c>
      <c r="U29" s="44">
        <f t="shared" si="2"/>
        <v>17</v>
      </c>
    </row>
    <row r="30" spans="1:21" ht="21" customHeight="1">
      <c r="A30" s="64">
        <v>28</v>
      </c>
      <c r="B30" s="102">
        <v>0</v>
      </c>
      <c r="C30" s="103">
        <v>0</v>
      </c>
      <c r="D30" s="103">
        <v>0.02</v>
      </c>
      <c r="E30" s="103">
        <v>0.445</v>
      </c>
      <c r="F30" s="103">
        <v>1.179</v>
      </c>
      <c r="G30" s="103">
        <v>1.933</v>
      </c>
      <c r="H30" s="103">
        <v>2.523</v>
      </c>
      <c r="I30" s="103">
        <v>2.879</v>
      </c>
      <c r="J30" s="103">
        <v>3.029</v>
      </c>
      <c r="K30" s="103">
        <v>2.923</v>
      </c>
      <c r="L30" s="103">
        <v>2.604</v>
      </c>
      <c r="M30" s="103">
        <v>2.067</v>
      </c>
      <c r="N30" s="103">
        <v>1.393</v>
      </c>
      <c r="O30" s="103">
        <v>0.634</v>
      </c>
      <c r="P30" s="103">
        <v>0.065</v>
      </c>
      <c r="Q30" s="103">
        <v>0</v>
      </c>
      <c r="R30" s="103">
        <v>0</v>
      </c>
      <c r="S30" s="86">
        <f t="shared" si="3"/>
        <v>21.694000000000003</v>
      </c>
      <c r="U30" s="44">
        <f t="shared" si="2"/>
        <v>17</v>
      </c>
    </row>
    <row r="31" spans="1:21" ht="21" customHeight="1">
      <c r="A31" s="64">
        <v>29</v>
      </c>
      <c r="B31" s="102">
        <v>0</v>
      </c>
      <c r="C31" s="103">
        <v>0</v>
      </c>
      <c r="D31" s="103">
        <v>0.029</v>
      </c>
      <c r="E31" s="103">
        <v>0.419</v>
      </c>
      <c r="F31" s="103">
        <v>1.141</v>
      </c>
      <c r="G31" s="103">
        <v>1.853</v>
      </c>
      <c r="H31" s="103">
        <v>2.469</v>
      </c>
      <c r="I31" s="103">
        <v>2.865</v>
      </c>
      <c r="J31" s="103">
        <v>3.055</v>
      </c>
      <c r="K31" s="103">
        <v>2.948</v>
      </c>
      <c r="L31" s="103">
        <v>2.598</v>
      </c>
      <c r="M31" s="103">
        <v>2.024</v>
      </c>
      <c r="N31" s="103">
        <v>1.181</v>
      </c>
      <c r="O31" s="103">
        <v>0.556</v>
      </c>
      <c r="P31" s="103">
        <v>0.089</v>
      </c>
      <c r="Q31" s="103">
        <v>0</v>
      </c>
      <c r="R31" s="103">
        <v>0</v>
      </c>
      <c r="S31" s="86">
        <f t="shared" si="3"/>
        <v>21.227</v>
      </c>
      <c r="U31" s="44">
        <f t="shared" si="2"/>
        <v>17</v>
      </c>
    </row>
    <row r="32" spans="1:21" ht="21" customHeight="1">
      <c r="A32" s="64">
        <v>30</v>
      </c>
      <c r="B32" s="102">
        <v>0</v>
      </c>
      <c r="C32" s="103">
        <v>0</v>
      </c>
      <c r="D32" s="103">
        <v>0.037</v>
      </c>
      <c r="E32" s="103">
        <v>0.501</v>
      </c>
      <c r="F32" s="103">
        <v>1.409</v>
      </c>
      <c r="G32" s="103">
        <v>2.15</v>
      </c>
      <c r="H32" s="103">
        <v>2.75</v>
      </c>
      <c r="I32" s="103">
        <v>3.199</v>
      </c>
      <c r="J32" s="103">
        <v>3.371</v>
      </c>
      <c r="K32" s="103">
        <v>3.272</v>
      </c>
      <c r="L32" s="103">
        <v>2.934</v>
      </c>
      <c r="M32" s="103">
        <v>2.405</v>
      </c>
      <c r="N32" s="103">
        <v>1.695</v>
      </c>
      <c r="O32" s="103">
        <v>0.884</v>
      </c>
      <c r="P32" s="103">
        <v>0.14</v>
      </c>
      <c r="Q32" s="103">
        <v>0</v>
      </c>
      <c r="R32" s="103">
        <v>0</v>
      </c>
      <c r="S32" s="86">
        <f t="shared" si="3"/>
        <v>24.747000000000003</v>
      </c>
      <c r="U32" s="44">
        <f t="shared" si="2"/>
        <v>17</v>
      </c>
    </row>
    <row r="33" spans="1:21" ht="21" customHeight="1">
      <c r="A33" s="64">
        <v>31</v>
      </c>
      <c r="B33" s="102">
        <v>0</v>
      </c>
      <c r="C33" s="103">
        <v>0</v>
      </c>
      <c r="D33" s="103">
        <v>0.039</v>
      </c>
      <c r="E33" s="103">
        <v>0.489</v>
      </c>
      <c r="F33" s="103">
        <v>1.287</v>
      </c>
      <c r="G33" s="103">
        <v>2.045</v>
      </c>
      <c r="H33" s="103">
        <v>2.629</v>
      </c>
      <c r="I33" s="103">
        <v>3.067</v>
      </c>
      <c r="J33" s="103">
        <v>3.238</v>
      </c>
      <c r="K33" s="103">
        <v>3.165</v>
      </c>
      <c r="L33" s="103">
        <v>2.837</v>
      </c>
      <c r="M33" s="103">
        <v>2.3</v>
      </c>
      <c r="N33" s="103">
        <v>1.586</v>
      </c>
      <c r="O33" s="103">
        <v>0.773</v>
      </c>
      <c r="P33" s="103">
        <v>0.137</v>
      </c>
      <c r="Q33" s="103">
        <v>0</v>
      </c>
      <c r="R33" s="103">
        <v>0</v>
      </c>
      <c r="S33" s="86">
        <f t="shared" si="3"/>
        <v>23.592</v>
      </c>
      <c r="U33" s="44">
        <f t="shared" si="2"/>
        <v>17</v>
      </c>
    </row>
    <row r="34" spans="1:19" ht="21" customHeight="1">
      <c r="A34" s="95" t="s">
        <v>6</v>
      </c>
      <c r="B34" s="96">
        <f aca="true" t="shared" si="4" ref="B34:K34">IF(B37=0,"",SUM(B3:B33))</f>
        <v>0</v>
      </c>
      <c r="C34" s="97">
        <f t="shared" si="4"/>
        <v>0</v>
      </c>
      <c r="D34" s="97">
        <f t="shared" si="4"/>
        <v>0.20900000000000002</v>
      </c>
      <c r="E34" s="97">
        <f t="shared" si="4"/>
        <v>6.309</v>
      </c>
      <c r="F34" s="97">
        <f t="shared" si="4"/>
        <v>20.450999999999993</v>
      </c>
      <c r="G34" s="97">
        <f t="shared" si="4"/>
        <v>37.293</v>
      </c>
      <c r="H34" s="97">
        <f t="shared" si="4"/>
        <v>50.94900000000001</v>
      </c>
      <c r="I34" s="97">
        <f t="shared" si="4"/>
        <v>61.881999999999984</v>
      </c>
      <c r="J34" s="97">
        <f t="shared" si="4"/>
        <v>66.426</v>
      </c>
      <c r="K34" s="97">
        <f t="shared" si="4"/>
        <v>62.617999999999995</v>
      </c>
      <c r="L34" s="97">
        <f aca="true" t="shared" si="5" ref="L34:R34">IF(L37=0,"",SUM(L3:L33))</f>
        <v>56.339999999999996</v>
      </c>
      <c r="M34" s="97">
        <f t="shared" si="5"/>
        <v>45.574999999999996</v>
      </c>
      <c r="N34" s="97">
        <f t="shared" si="5"/>
        <v>29.293000000000003</v>
      </c>
      <c r="O34" s="97">
        <f t="shared" si="5"/>
        <v>14.120999999999999</v>
      </c>
      <c r="P34" s="97">
        <f t="shared" si="5"/>
        <v>1.63</v>
      </c>
      <c r="Q34" s="97">
        <f t="shared" si="5"/>
        <v>0</v>
      </c>
      <c r="R34" s="97">
        <f t="shared" si="5"/>
        <v>0</v>
      </c>
      <c r="S34" s="98">
        <f>SUM(B3:R33)</f>
        <v>453.09599999999995</v>
      </c>
    </row>
    <row r="35" spans="1:19" ht="21" customHeight="1">
      <c r="A35" s="66" t="s">
        <v>7</v>
      </c>
      <c r="B35" s="59">
        <f aca="true" t="shared" si="6" ref="B35:K35">IF(B37=0,"",AVERAGE(B3:B33))</f>
        <v>0</v>
      </c>
      <c r="C35" s="60">
        <f t="shared" si="6"/>
        <v>0</v>
      </c>
      <c r="D35" s="60">
        <f t="shared" si="6"/>
        <v>0.006741935483870969</v>
      </c>
      <c r="E35" s="60">
        <f t="shared" si="6"/>
        <v>0.20351612903225808</v>
      </c>
      <c r="F35" s="60">
        <f t="shared" si="6"/>
        <v>0.6597096774193546</v>
      </c>
      <c r="G35" s="60">
        <f t="shared" si="6"/>
        <v>1.203</v>
      </c>
      <c r="H35" s="60">
        <f t="shared" si="6"/>
        <v>1.6435161290322584</v>
      </c>
      <c r="I35" s="60">
        <f t="shared" si="6"/>
        <v>1.9961935483870963</v>
      </c>
      <c r="J35" s="60">
        <f t="shared" si="6"/>
        <v>2.1427741935483873</v>
      </c>
      <c r="K35" s="60">
        <f t="shared" si="6"/>
        <v>2.0199354838709676</v>
      </c>
      <c r="L35" s="60">
        <f aca="true" t="shared" si="7" ref="L35:R35">IF(L37=0,"",AVERAGE(L3:L33))</f>
        <v>1.8174193548387096</v>
      </c>
      <c r="M35" s="60">
        <f t="shared" si="7"/>
        <v>1.4701612903225805</v>
      </c>
      <c r="N35" s="60">
        <f t="shared" si="7"/>
        <v>0.9449354838709678</v>
      </c>
      <c r="O35" s="60">
        <f t="shared" si="7"/>
        <v>0.455516129032258</v>
      </c>
      <c r="P35" s="60">
        <f t="shared" si="7"/>
        <v>0.05258064516129032</v>
      </c>
      <c r="Q35" s="60">
        <f t="shared" si="7"/>
        <v>0</v>
      </c>
      <c r="R35" s="60">
        <f t="shared" si="7"/>
        <v>0</v>
      </c>
      <c r="S35" s="88">
        <f>AVERAGE(S3:S33)</f>
        <v>14.616000000000001</v>
      </c>
    </row>
    <row r="36" spans="1:19" ht="21" customHeight="1">
      <c r="A36" s="66" t="s">
        <v>8</v>
      </c>
      <c r="B36" s="59">
        <f aca="true" t="shared" si="8" ref="B36:K36">IF(B37=0,"",MAX(B3:B33))</f>
        <v>0</v>
      </c>
      <c r="C36" s="60">
        <f t="shared" si="8"/>
        <v>0</v>
      </c>
      <c r="D36" s="60">
        <f t="shared" si="8"/>
        <v>0.039</v>
      </c>
      <c r="E36" s="60">
        <f t="shared" si="8"/>
        <v>0.501</v>
      </c>
      <c r="F36" s="60">
        <f t="shared" si="8"/>
        <v>1.409</v>
      </c>
      <c r="G36" s="60">
        <f t="shared" si="8"/>
        <v>2.15</v>
      </c>
      <c r="H36" s="60">
        <f t="shared" si="8"/>
        <v>2.75</v>
      </c>
      <c r="I36" s="60">
        <f t="shared" si="8"/>
        <v>3.199</v>
      </c>
      <c r="J36" s="60">
        <f t="shared" si="8"/>
        <v>3.371</v>
      </c>
      <c r="K36" s="60">
        <f t="shared" si="8"/>
        <v>3.272</v>
      </c>
      <c r="L36" s="60">
        <f aca="true" t="shared" si="9" ref="L36:R36">IF(L37=0,"",MAX(L3:L33))</f>
        <v>2.934</v>
      </c>
      <c r="M36" s="60">
        <f t="shared" si="9"/>
        <v>2.405</v>
      </c>
      <c r="N36" s="60">
        <f t="shared" si="9"/>
        <v>1.695</v>
      </c>
      <c r="O36" s="60">
        <f t="shared" si="9"/>
        <v>0.884</v>
      </c>
      <c r="P36" s="60">
        <f t="shared" si="9"/>
        <v>0.14</v>
      </c>
      <c r="Q36" s="60">
        <f t="shared" si="9"/>
        <v>0</v>
      </c>
      <c r="R36" s="60">
        <f t="shared" si="9"/>
        <v>0</v>
      </c>
      <c r="S36" s="88">
        <f>MAX(S3:S33)</f>
        <v>24.747000000000003</v>
      </c>
    </row>
    <row r="37" spans="1:19" ht="21" customHeight="1">
      <c r="A37" s="67" t="s">
        <v>9</v>
      </c>
      <c r="B37" s="62">
        <f aca="true" t="shared" si="10" ref="B37:K37">COUNT(B3:B33)</f>
        <v>31</v>
      </c>
      <c r="C37" s="63">
        <f t="shared" si="10"/>
        <v>31</v>
      </c>
      <c r="D37" s="63">
        <f t="shared" si="10"/>
        <v>31</v>
      </c>
      <c r="E37" s="63">
        <f t="shared" si="10"/>
        <v>31</v>
      </c>
      <c r="F37" s="63">
        <f t="shared" si="10"/>
        <v>31</v>
      </c>
      <c r="G37" s="63">
        <f t="shared" si="10"/>
        <v>31</v>
      </c>
      <c r="H37" s="63">
        <f t="shared" si="10"/>
        <v>31</v>
      </c>
      <c r="I37" s="63">
        <f t="shared" si="10"/>
        <v>31</v>
      </c>
      <c r="J37" s="63">
        <f t="shared" si="10"/>
        <v>31</v>
      </c>
      <c r="K37" s="63">
        <f t="shared" si="10"/>
        <v>31</v>
      </c>
      <c r="L37" s="63">
        <f aca="true" t="shared" si="11" ref="L37:S37">COUNT(L3:L33)</f>
        <v>31</v>
      </c>
      <c r="M37" s="63">
        <f t="shared" si="11"/>
        <v>31</v>
      </c>
      <c r="N37" s="63">
        <f t="shared" si="11"/>
        <v>31</v>
      </c>
      <c r="O37" s="63">
        <f t="shared" si="11"/>
        <v>31</v>
      </c>
      <c r="P37" s="63">
        <f t="shared" si="11"/>
        <v>31</v>
      </c>
      <c r="Q37" s="63">
        <f t="shared" si="11"/>
        <v>31</v>
      </c>
      <c r="R37" s="63">
        <f t="shared" si="11"/>
        <v>31</v>
      </c>
      <c r="S37" s="89">
        <f t="shared" si="11"/>
        <v>31</v>
      </c>
    </row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44" customWidth="1"/>
    <col min="2" max="18" width="4.75390625" style="44" customWidth="1"/>
    <col min="19" max="19" width="6.25390625" style="44" customWidth="1"/>
    <col min="20" max="20" width="2.75390625" style="44" customWidth="1"/>
    <col min="21" max="16384" width="6.75390625" style="44" customWidth="1"/>
  </cols>
  <sheetData>
    <row r="1" spans="2:19" ht="30" customHeight="1">
      <c r="B1" s="83" t="s">
        <v>0</v>
      </c>
      <c r="C1" s="43"/>
      <c r="D1" s="43"/>
      <c r="E1" s="43"/>
      <c r="F1" s="43"/>
      <c r="G1" s="43"/>
      <c r="H1" s="43"/>
      <c r="I1" s="43"/>
      <c r="J1" s="43"/>
      <c r="K1" s="43"/>
      <c r="O1" s="94"/>
      <c r="P1" s="94">
        <f>'1月'!P1</f>
        <v>2018</v>
      </c>
      <c r="Q1" s="44" t="s">
        <v>1</v>
      </c>
      <c r="R1" s="92">
        <v>4</v>
      </c>
      <c r="S1" s="44" t="s">
        <v>2</v>
      </c>
    </row>
    <row r="2" spans="1:21" ht="21" customHeight="1">
      <c r="A2" s="49" t="s">
        <v>3</v>
      </c>
      <c r="B2" s="47">
        <v>4</v>
      </c>
      <c r="C2" s="48">
        <v>5</v>
      </c>
      <c r="D2" s="48">
        <v>6</v>
      </c>
      <c r="E2" s="48">
        <v>7</v>
      </c>
      <c r="F2" s="48">
        <v>8</v>
      </c>
      <c r="G2" s="48">
        <v>9</v>
      </c>
      <c r="H2" s="48">
        <v>10</v>
      </c>
      <c r="I2" s="48">
        <v>11</v>
      </c>
      <c r="J2" s="48">
        <v>12</v>
      </c>
      <c r="K2" s="48">
        <v>13</v>
      </c>
      <c r="L2" s="48">
        <v>14</v>
      </c>
      <c r="M2" s="48">
        <v>15</v>
      </c>
      <c r="N2" s="48">
        <v>16</v>
      </c>
      <c r="O2" s="48">
        <v>17</v>
      </c>
      <c r="P2" s="48">
        <v>18</v>
      </c>
      <c r="Q2" s="48">
        <v>19</v>
      </c>
      <c r="R2" s="48">
        <v>20</v>
      </c>
      <c r="S2" s="84" t="s">
        <v>4</v>
      </c>
      <c r="U2" s="44" t="s">
        <v>5</v>
      </c>
    </row>
    <row r="3" spans="1:21" ht="21" customHeight="1">
      <c r="A3" s="49">
        <v>1</v>
      </c>
      <c r="B3" s="100">
        <v>0</v>
      </c>
      <c r="C3" s="101">
        <v>0</v>
      </c>
      <c r="D3" s="101">
        <v>0.029</v>
      </c>
      <c r="E3" s="101">
        <v>0.358</v>
      </c>
      <c r="F3" s="101">
        <v>0.921</v>
      </c>
      <c r="G3" s="101">
        <v>1.825</v>
      </c>
      <c r="H3" s="101">
        <v>2.414</v>
      </c>
      <c r="I3" s="101">
        <v>2.874</v>
      </c>
      <c r="J3" s="101">
        <v>3.045</v>
      </c>
      <c r="K3" s="101">
        <v>2.87</v>
      </c>
      <c r="L3" s="101">
        <v>2.63</v>
      </c>
      <c r="M3" s="101">
        <v>2.099</v>
      </c>
      <c r="N3" s="101">
        <v>1.427</v>
      </c>
      <c r="O3" s="101">
        <v>0.72</v>
      </c>
      <c r="P3" s="101">
        <v>0.103</v>
      </c>
      <c r="Q3" s="101">
        <v>0</v>
      </c>
      <c r="R3" s="101">
        <v>0</v>
      </c>
      <c r="S3" s="85">
        <f>IF(U3=0,"",SUM(B3:R3))</f>
        <v>21.315</v>
      </c>
      <c r="U3" s="44">
        <f>COUNTA(B3:R3)</f>
        <v>17</v>
      </c>
    </row>
    <row r="4" spans="1:21" ht="21" customHeight="1">
      <c r="A4" s="64">
        <v>2</v>
      </c>
      <c r="B4" s="102">
        <v>0</v>
      </c>
      <c r="C4" s="103">
        <v>0</v>
      </c>
      <c r="D4" s="103">
        <v>0.034</v>
      </c>
      <c r="E4" s="103">
        <v>0.612</v>
      </c>
      <c r="F4" s="103">
        <v>1.436</v>
      </c>
      <c r="G4" s="103">
        <v>1.937</v>
      </c>
      <c r="H4" s="103">
        <v>1.692</v>
      </c>
      <c r="I4" s="103">
        <v>1.182</v>
      </c>
      <c r="J4" s="103">
        <v>0.98</v>
      </c>
      <c r="K4" s="103">
        <v>0.967</v>
      </c>
      <c r="L4" s="103">
        <v>1.698</v>
      </c>
      <c r="M4" s="103">
        <v>2.079</v>
      </c>
      <c r="N4" s="103">
        <v>1.224</v>
      </c>
      <c r="O4" s="103">
        <v>0.503</v>
      </c>
      <c r="P4" s="103">
        <v>0.095</v>
      </c>
      <c r="Q4" s="103">
        <v>0</v>
      </c>
      <c r="R4" s="103">
        <v>0</v>
      </c>
      <c r="S4" s="86">
        <f aca="true" t="shared" si="0" ref="S4:S19">IF(U4=0,"",SUM(B4:R4))</f>
        <v>14.439000000000004</v>
      </c>
      <c r="U4" s="44">
        <f aca="true" t="shared" si="1" ref="U4:U19">COUNTA(B4:R4)</f>
        <v>17</v>
      </c>
    </row>
    <row r="5" spans="1:21" ht="21" customHeight="1">
      <c r="A5" s="64">
        <v>3</v>
      </c>
      <c r="B5" s="102">
        <v>0</v>
      </c>
      <c r="C5" s="103">
        <v>0</v>
      </c>
      <c r="D5" s="103">
        <v>0.026</v>
      </c>
      <c r="E5" s="103">
        <v>0.436</v>
      </c>
      <c r="F5" s="103">
        <v>1.059</v>
      </c>
      <c r="G5" s="103">
        <v>1.645</v>
      </c>
      <c r="H5" s="103">
        <v>2.059</v>
      </c>
      <c r="I5" s="103">
        <v>2.68</v>
      </c>
      <c r="J5" s="103">
        <v>2.941</v>
      </c>
      <c r="K5" s="103">
        <v>2.946</v>
      </c>
      <c r="L5" s="103">
        <v>2.519</v>
      </c>
      <c r="M5" s="103">
        <v>2.133</v>
      </c>
      <c r="N5" s="103">
        <v>1.273</v>
      </c>
      <c r="O5" s="103">
        <v>0.687</v>
      </c>
      <c r="P5" s="103">
        <v>0.138</v>
      </c>
      <c r="Q5" s="103">
        <v>0</v>
      </c>
      <c r="R5" s="103">
        <v>0</v>
      </c>
      <c r="S5" s="86">
        <f t="shared" si="0"/>
        <v>20.542</v>
      </c>
      <c r="U5" s="44">
        <f t="shared" si="1"/>
        <v>17</v>
      </c>
    </row>
    <row r="6" spans="1:21" ht="21" customHeight="1">
      <c r="A6" s="64">
        <v>4</v>
      </c>
      <c r="B6" s="102">
        <v>0</v>
      </c>
      <c r="C6" s="103">
        <v>0</v>
      </c>
      <c r="D6" s="103">
        <v>0.04</v>
      </c>
      <c r="E6" s="103">
        <v>0.466</v>
      </c>
      <c r="F6" s="103">
        <v>1.14</v>
      </c>
      <c r="G6" s="103">
        <v>1.851</v>
      </c>
      <c r="H6" s="103">
        <v>2.469</v>
      </c>
      <c r="I6" s="103">
        <v>2.88</v>
      </c>
      <c r="J6" s="103">
        <v>3.066</v>
      </c>
      <c r="K6" s="103">
        <v>2.953</v>
      </c>
      <c r="L6" s="103">
        <v>2.609</v>
      </c>
      <c r="M6" s="103">
        <v>1.982</v>
      </c>
      <c r="N6" s="103">
        <v>1.301</v>
      </c>
      <c r="O6" s="103">
        <v>0.502</v>
      </c>
      <c r="P6" s="103">
        <v>0.093</v>
      </c>
      <c r="Q6" s="103">
        <v>0</v>
      </c>
      <c r="R6" s="103">
        <v>0</v>
      </c>
      <c r="S6" s="86">
        <f t="shared" si="0"/>
        <v>21.351999999999993</v>
      </c>
      <c r="U6" s="44">
        <f t="shared" si="1"/>
        <v>17</v>
      </c>
    </row>
    <row r="7" spans="1:21" ht="21" customHeight="1">
      <c r="A7" s="64">
        <v>5</v>
      </c>
      <c r="B7" s="102">
        <v>0</v>
      </c>
      <c r="C7" s="103">
        <v>0</v>
      </c>
      <c r="D7" s="103">
        <v>0.034</v>
      </c>
      <c r="E7" s="103">
        <v>0.559</v>
      </c>
      <c r="F7" s="103">
        <v>1.385</v>
      </c>
      <c r="G7" s="103">
        <v>1.947</v>
      </c>
      <c r="H7" s="103">
        <v>2.736</v>
      </c>
      <c r="I7" s="103">
        <v>2.753</v>
      </c>
      <c r="J7" s="103">
        <v>3.227</v>
      </c>
      <c r="K7" s="103">
        <v>3.256</v>
      </c>
      <c r="L7" s="103">
        <v>2.907</v>
      </c>
      <c r="M7" s="103">
        <v>1.707</v>
      </c>
      <c r="N7" s="103">
        <v>0.665</v>
      </c>
      <c r="O7" s="103">
        <v>0.154</v>
      </c>
      <c r="P7" s="103">
        <v>0.009</v>
      </c>
      <c r="Q7" s="103">
        <v>0</v>
      </c>
      <c r="R7" s="103">
        <v>0</v>
      </c>
      <c r="S7" s="86">
        <f t="shared" si="0"/>
        <v>21.339000000000002</v>
      </c>
      <c r="U7" s="44">
        <f t="shared" si="1"/>
        <v>17</v>
      </c>
    </row>
    <row r="8" spans="1:21" ht="21" customHeight="1">
      <c r="A8" s="64">
        <v>6</v>
      </c>
      <c r="B8" s="102">
        <v>0</v>
      </c>
      <c r="C8" s="103">
        <v>0</v>
      </c>
      <c r="D8" s="103">
        <v>0.016</v>
      </c>
      <c r="E8" s="103">
        <v>0.267</v>
      </c>
      <c r="F8" s="103">
        <v>0.437</v>
      </c>
      <c r="G8" s="103">
        <v>0.643</v>
      </c>
      <c r="H8" s="103">
        <v>0.866</v>
      </c>
      <c r="I8" s="103">
        <v>1.993</v>
      </c>
      <c r="J8" s="103">
        <v>1.794</v>
      </c>
      <c r="K8" s="103">
        <v>2.163</v>
      </c>
      <c r="L8" s="103">
        <v>1.136</v>
      </c>
      <c r="M8" s="103">
        <v>1.083</v>
      </c>
      <c r="N8" s="103">
        <v>0.72</v>
      </c>
      <c r="O8" s="103">
        <v>0.366</v>
      </c>
      <c r="P8" s="103">
        <v>0.046</v>
      </c>
      <c r="Q8" s="103">
        <v>0</v>
      </c>
      <c r="R8" s="103">
        <v>0</v>
      </c>
      <c r="S8" s="86">
        <f t="shared" si="0"/>
        <v>11.53</v>
      </c>
      <c r="U8" s="44">
        <f t="shared" si="1"/>
        <v>17</v>
      </c>
    </row>
    <row r="9" spans="1:21" ht="21" customHeight="1">
      <c r="A9" s="64">
        <v>7</v>
      </c>
      <c r="B9" s="102">
        <v>0</v>
      </c>
      <c r="C9" s="103">
        <v>0</v>
      </c>
      <c r="D9" s="103">
        <v>0</v>
      </c>
      <c r="E9" s="103">
        <v>0.013</v>
      </c>
      <c r="F9" s="103">
        <v>0.041</v>
      </c>
      <c r="G9" s="103">
        <v>0.097</v>
      </c>
      <c r="H9" s="103">
        <v>0.094</v>
      </c>
      <c r="I9" s="103">
        <v>0.197</v>
      </c>
      <c r="J9" s="103">
        <v>0.106</v>
      </c>
      <c r="K9" s="103">
        <v>0.173</v>
      </c>
      <c r="L9" s="103">
        <v>0.204</v>
      </c>
      <c r="M9" s="103">
        <v>0.438</v>
      </c>
      <c r="N9" s="103">
        <v>0.154</v>
      </c>
      <c r="O9" s="103">
        <v>0.005</v>
      </c>
      <c r="P9" s="103">
        <v>0</v>
      </c>
      <c r="Q9" s="103">
        <v>0</v>
      </c>
      <c r="R9" s="103">
        <v>0</v>
      </c>
      <c r="S9" s="86">
        <f t="shared" si="0"/>
        <v>1.5219999999999998</v>
      </c>
      <c r="U9" s="44">
        <f t="shared" si="1"/>
        <v>17</v>
      </c>
    </row>
    <row r="10" spans="1:21" ht="21" customHeight="1">
      <c r="A10" s="64">
        <v>8</v>
      </c>
      <c r="B10" s="102">
        <v>0</v>
      </c>
      <c r="C10" s="103">
        <v>0</v>
      </c>
      <c r="D10" s="103">
        <v>0.078</v>
      </c>
      <c r="E10" s="103">
        <v>0.585</v>
      </c>
      <c r="F10" s="103">
        <v>1.426</v>
      </c>
      <c r="G10" s="103">
        <v>2.172</v>
      </c>
      <c r="H10" s="103">
        <v>2.433</v>
      </c>
      <c r="I10" s="103">
        <v>3.078</v>
      </c>
      <c r="J10" s="103">
        <v>1.075</v>
      </c>
      <c r="K10" s="103">
        <v>0.792</v>
      </c>
      <c r="L10" s="103">
        <v>2.737</v>
      </c>
      <c r="M10" s="103">
        <v>1.427</v>
      </c>
      <c r="N10" s="103">
        <v>0.633</v>
      </c>
      <c r="O10" s="103">
        <v>0.263</v>
      </c>
      <c r="P10" s="103">
        <v>0.131</v>
      </c>
      <c r="Q10" s="103">
        <v>0</v>
      </c>
      <c r="R10" s="103">
        <v>0</v>
      </c>
      <c r="S10" s="86">
        <f t="shared" si="0"/>
        <v>16.830000000000002</v>
      </c>
      <c r="U10" s="44">
        <f t="shared" si="1"/>
        <v>17</v>
      </c>
    </row>
    <row r="11" spans="1:21" ht="21" customHeight="1">
      <c r="A11" s="64">
        <v>9</v>
      </c>
      <c r="B11" s="102">
        <v>0</v>
      </c>
      <c r="C11" s="103">
        <v>0</v>
      </c>
      <c r="D11" s="103">
        <v>0.083</v>
      </c>
      <c r="E11" s="103">
        <v>0.637</v>
      </c>
      <c r="F11" s="103">
        <v>1.43</v>
      </c>
      <c r="G11" s="103">
        <v>2.187</v>
      </c>
      <c r="H11" s="103">
        <v>2.813</v>
      </c>
      <c r="I11" s="103">
        <v>3.215</v>
      </c>
      <c r="J11" s="103">
        <v>3.358</v>
      </c>
      <c r="K11" s="103">
        <v>3.276</v>
      </c>
      <c r="L11" s="103">
        <v>2.972</v>
      </c>
      <c r="M11" s="103">
        <v>2.358</v>
      </c>
      <c r="N11" s="103">
        <v>1.045</v>
      </c>
      <c r="O11" s="103">
        <v>0.477</v>
      </c>
      <c r="P11" s="103">
        <v>0.158</v>
      </c>
      <c r="Q11" s="103">
        <v>0</v>
      </c>
      <c r="R11" s="103">
        <v>0</v>
      </c>
      <c r="S11" s="86">
        <f t="shared" si="0"/>
        <v>24.009000000000004</v>
      </c>
      <c r="U11" s="44">
        <f t="shared" si="1"/>
        <v>17</v>
      </c>
    </row>
    <row r="12" spans="1:21" ht="21" customHeight="1">
      <c r="A12" s="64">
        <v>10</v>
      </c>
      <c r="B12" s="102">
        <v>0</v>
      </c>
      <c r="C12" s="103">
        <v>0</v>
      </c>
      <c r="D12" s="103">
        <v>0.101</v>
      </c>
      <c r="E12" s="103">
        <v>0.72</v>
      </c>
      <c r="F12" s="103">
        <v>1.519</v>
      </c>
      <c r="G12" s="103">
        <v>2.252</v>
      </c>
      <c r="H12" s="103">
        <v>2.831</v>
      </c>
      <c r="I12" s="103">
        <v>3.248</v>
      </c>
      <c r="J12" s="103">
        <v>3.288</v>
      </c>
      <c r="K12" s="103">
        <v>3.328</v>
      </c>
      <c r="L12" s="103">
        <v>2.948</v>
      </c>
      <c r="M12" s="103">
        <v>2.323</v>
      </c>
      <c r="N12" s="103">
        <v>1.634</v>
      </c>
      <c r="O12" s="103">
        <v>0.851</v>
      </c>
      <c r="P12" s="103">
        <v>0.178</v>
      </c>
      <c r="Q12" s="103">
        <v>0</v>
      </c>
      <c r="R12" s="103">
        <v>0</v>
      </c>
      <c r="S12" s="86">
        <f t="shared" si="0"/>
        <v>25.221</v>
      </c>
      <c r="U12" s="44">
        <f t="shared" si="1"/>
        <v>17</v>
      </c>
    </row>
    <row r="13" spans="1:21" ht="21" customHeight="1">
      <c r="A13" s="49">
        <v>11</v>
      </c>
      <c r="B13" s="100">
        <v>0</v>
      </c>
      <c r="C13" s="101">
        <v>0</v>
      </c>
      <c r="D13" s="101">
        <v>0.035</v>
      </c>
      <c r="E13" s="101">
        <v>0.243</v>
      </c>
      <c r="F13" s="101">
        <v>0.407</v>
      </c>
      <c r="G13" s="101">
        <v>0.906</v>
      </c>
      <c r="H13" s="101">
        <v>0.811</v>
      </c>
      <c r="I13" s="101">
        <v>0.753</v>
      </c>
      <c r="J13" s="101">
        <v>0.656</v>
      </c>
      <c r="K13" s="101">
        <v>1.033</v>
      </c>
      <c r="L13" s="101">
        <v>1.072</v>
      </c>
      <c r="M13" s="101">
        <v>0.832</v>
      </c>
      <c r="N13" s="101">
        <v>0.928</v>
      </c>
      <c r="O13" s="101">
        <v>0.443</v>
      </c>
      <c r="P13" s="101">
        <v>0.122</v>
      </c>
      <c r="Q13" s="101">
        <v>0</v>
      </c>
      <c r="R13" s="101">
        <v>0</v>
      </c>
      <c r="S13" s="85">
        <f t="shared" si="0"/>
        <v>8.241</v>
      </c>
      <c r="U13" s="44">
        <f t="shared" si="1"/>
        <v>17</v>
      </c>
    </row>
    <row r="14" spans="1:21" ht="21" customHeight="1">
      <c r="A14" s="64">
        <v>12</v>
      </c>
      <c r="B14" s="102">
        <v>0</v>
      </c>
      <c r="C14" s="103">
        <v>0</v>
      </c>
      <c r="D14" s="103">
        <v>0.123</v>
      </c>
      <c r="E14" s="103">
        <v>0.381</v>
      </c>
      <c r="F14" s="103">
        <v>0.584</v>
      </c>
      <c r="G14" s="103">
        <v>1.066</v>
      </c>
      <c r="H14" s="103">
        <v>1.151</v>
      </c>
      <c r="I14" s="103">
        <v>2.107</v>
      </c>
      <c r="J14" s="103">
        <v>2.619</v>
      </c>
      <c r="K14" s="103">
        <v>3.249</v>
      </c>
      <c r="L14" s="103">
        <v>2.765</v>
      </c>
      <c r="M14" s="103">
        <v>1.972</v>
      </c>
      <c r="N14" s="103">
        <v>1.122</v>
      </c>
      <c r="O14" s="103">
        <v>0.778</v>
      </c>
      <c r="P14" s="103">
        <v>0.172</v>
      </c>
      <c r="Q14" s="103">
        <v>0</v>
      </c>
      <c r="R14" s="103">
        <v>0</v>
      </c>
      <c r="S14" s="86">
        <f t="shared" si="0"/>
        <v>18.089000000000002</v>
      </c>
      <c r="U14" s="44">
        <f t="shared" si="1"/>
        <v>17</v>
      </c>
    </row>
    <row r="15" spans="1:21" ht="21" customHeight="1">
      <c r="A15" s="64">
        <v>13</v>
      </c>
      <c r="B15" s="102">
        <v>0</v>
      </c>
      <c r="C15" s="103">
        <v>0</v>
      </c>
      <c r="D15" s="103">
        <v>0.126</v>
      </c>
      <c r="E15" s="103">
        <v>0.731</v>
      </c>
      <c r="F15" s="103">
        <v>1.588</v>
      </c>
      <c r="G15" s="103">
        <v>2.326</v>
      </c>
      <c r="H15" s="103">
        <v>2.034</v>
      </c>
      <c r="I15" s="103">
        <v>2.005</v>
      </c>
      <c r="J15" s="103">
        <v>2.475</v>
      </c>
      <c r="K15" s="103">
        <v>2.918</v>
      </c>
      <c r="L15" s="103">
        <v>2.831</v>
      </c>
      <c r="M15" s="103">
        <v>2.428</v>
      </c>
      <c r="N15" s="103">
        <v>1.677</v>
      </c>
      <c r="O15" s="103">
        <v>0.94</v>
      </c>
      <c r="P15" s="103">
        <v>0.232</v>
      </c>
      <c r="Q15" s="103">
        <v>0</v>
      </c>
      <c r="R15" s="103">
        <v>0</v>
      </c>
      <c r="S15" s="86">
        <f t="shared" si="0"/>
        <v>22.311</v>
      </c>
      <c r="U15" s="44">
        <f t="shared" si="1"/>
        <v>17</v>
      </c>
    </row>
    <row r="16" spans="1:21" ht="21" customHeight="1">
      <c r="A16" s="64">
        <v>14</v>
      </c>
      <c r="B16" s="102">
        <v>0</v>
      </c>
      <c r="C16" s="103">
        <v>0</v>
      </c>
      <c r="D16" s="103">
        <v>0.104</v>
      </c>
      <c r="E16" s="103">
        <v>0.776</v>
      </c>
      <c r="F16" s="103">
        <v>0.753</v>
      </c>
      <c r="G16" s="103">
        <v>0.413</v>
      </c>
      <c r="H16" s="103">
        <v>0.252</v>
      </c>
      <c r="I16" s="103">
        <v>0.322</v>
      </c>
      <c r="J16" s="103">
        <v>0.488</v>
      </c>
      <c r="K16" s="103">
        <v>0.783</v>
      </c>
      <c r="L16" s="103">
        <v>0.393</v>
      </c>
      <c r="M16" s="103">
        <v>0.162</v>
      </c>
      <c r="N16" s="103">
        <v>0.106</v>
      </c>
      <c r="O16" s="103">
        <v>0.034</v>
      </c>
      <c r="P16" s="103">
        <v>0</v>
      </c>
      <c r="Q16" s="103">
        <v>0</v>
      </c>
      <c r="R16" s="103">
        <v>0</v>
      </c>
      <c r="S16" s="86">
        <f t="shared" si="0"/>
        <v>4.585999999999999</v>
      </c>
      <c r="U16" s="44">
        <f t="shared" si="1"/>
        <v>17</v>
      </c>
    </row>
    <row r="17" spans="1:21" ht="21" customHeight="1">
      <c r="A17" s="64">
        <v>15</v>
      </c>
      <c r="B17" s="102">
        <v>0</v>
      </c>
      <c r="C17" s="103">
        <v>0</v>
      </c>
      <c r="D17" s="103">
        <v>0.012</v>
      </c>
      <c r="E17" s="103">
        <v>0.062</v>
      </c>
      <c r="F17" s="103">
        <v>0.083</v>
      </c>
      <c r="G17" s="103">
        <v>0.146</v>
      </c>
      <c r="H17" s="103">
        <v>0.276</v>
      </c>
      <c r="I17" s="103">
        <v>0.412</v>
      </c>
      <c r="J17" s="103">
        <v>0.257</v>
      </c>
      <c r="K17" s="103">
        <v>0.327</v>
      </c>
      <c r="L17" s="103">
        <v>0.372</v>
      </c>
      <c r="M17" s="103">
        <v>0.494</v>
      </c>
      <c r="N17" s="103">
        <v>0.505</v>
      </c>
      <c r="O17" s="103">
        <v>0.754</v>
      </c>
      <c r="P17" s="103">
        <v>0.372</v>
      </c>
      <c r="Q17" s="103">
        <v>0.003</v>
      </c>
      <c r="R17" s="103">
        <v>0</v>
      </c>
      <c r="S17" s="86">
        <f t="shared" si="0"/>
        <v>4.075</v>
      </c>
      <c r="U17" s="44">
        <f t="shared" si="1"/>
        <v>17</v>
      </c>
    </row>
    <row r="18" spans="1:21" ht="21" customHeight="1">
      <c r="A18" s="64">
        <v>16</v>
      </c>
      <c r="B18" s="102">
        <v>0</v>
      </c>
      <c r="C18" s="103">
        <v>0</v>
      </c>
      <c r="D18" s="103">
        <v>0.089</v>
      </c>
      <c r="E18" s="103">
        <v>0.784</v>
      </c>
      <c r="F18" s="103">
        <v>1.726</v>
      </c>
      <c r="G18" s="103">
        <v>2.53</v>
      </c>
      <c r="H18" s="103">
        <v>2.811</v>
      </c>
      <c r="I18" s="103">
        <v>2.975</v>
      </c>
      <c r="J18" s="103">
        <v>3.747</v>
      </c>
      <c r="K18" s="103">
        <v>2.247</v>
      </c>
      <c r="L18" s="103">
        <v>3.011</v>
      </c>
      <c r="M18" s="103">
        <v>1.956</v>
      </c>
      <c r="N18" s="103">
        <v>1.444</v>
      </c>
      <c r="O18" s="103">
        <v>0.599</v>
      </c>
      <c r="P18" s="103">
        <v>0.118</v>
      </c>
      <c r="Q18" s="103">
        <v>0</v>
      </c>
      <c r="R18" s="103">
        <v>0</v>
      </c>
      <c r="S18" s="86">
        <f t="shared" si="0"/>
        <v>24.036999999999995</v>
      </c>
      <c r="U18" s="44">
        <f t="shared" si="1"/>
        <v>17</v>
      </c>
    </row>
    <row r="19" spans="1:21" ht="21" customHeight="1">
      <c r="A19" s="64">
        <v>17</v>
      </c>
      <c r="B19" s="102">
        <v>0</v>
      </c>
      <c r="C19" s="103">
        <v>0</v>
      </c>
      <c r="D19" s="103">
        <v>0.029</v>
      </c>
      <c r="E19" s="103">
        <v>0.17</v>
      </c>
      <c r="F19" s="103">
        <v>0.721</v>
      </c>
      <c r="G19" s="103">
        <v>0.555</v>
      </c>
      <c r="H19" s="103">
        <v>0.986</v>
      </c>
      <c r="I19" s="103">
        <v>0.486</v>
      </c>
      <c r="J19" s="103">
        <v>0.863</v>
      </c>
      <c r="K19" s="103">
        <v>0.628</v>
      </c>
      <c r="L19" s="103">
        <v>0.532</v>
      </c>
      <c r="M19" s="103">
        <v>0.272</v>
      </c>
      <c r="N19" s="103">
        <v>0.136</v>
      </c>
      <c r="O19" s="103">
        <v>0.035</v>
      </c>
      <c r="P19" s="103">
        <v>0</v>
      </c>
      <c r="Q19" s="103">
        <v>0</v>
      </c>
      <c r="R19" s="103">
        <v>0</v>
      </c>
      <c r="S19" s="86">
        <f t="shared" si="0"/>
        <v>5.413</v>
      </c>
      <c r="U19" s="44">
        <f t="shared" si="1"/>
        <v>17</v>
      </c>
    </row>
    <row r="20" spans="1:21" ht="21" customHeight="1">
      <c r="A20" s="64">
        <v>18</v>
      </c>
      <c r="B20" s="102">
        <v>0</v>
      </c>
      <c r="C20" s="103">
        <v>0</v>
      </c>
      <c r="D20" s="103">
        <v>0</v>
      </c>
      <c r="E20" s="103">
        <v>0.119</v>
      </c>
      <c r="F20" s="103">
        <v>0.233</v>
      </c>
      <c r="G20" s="103">
        <v>0.419</v>
      </c>
      <c r="H20" s="103">
        <v>0.253</v>
      </c>
      <c r="I20" s="103">
        <v>0.434</v>
      </c>
      <c r="J20" s="103">
        <v>0.503</v>
      </c>
      <c r="K20" s="103">
        <v>0.471</v>
      </c>
      <c r="L20" s="103">
        <v>0.663</v>
      </c>
      <c r="M20" s="103">
        <v>1.509</v>
      </c>
      <c r="N20" s="103">
        <v>1.367</v>
      </c>
      <c r="O20" s="103">
        <v>0.7</v>
      </c>
      <c r="P20" s="103">
        <v>0.122</v>
      </c>
      <c r="Q20" s="103">
        <v>0</v>
      </c>
      <c r="R20" s="103">
        <v>0</v>
      </c>
      <c r="S20" s="86">
        <f aca="true" t="shared" si="2" ref="S20:S33">IF(U20=0,"",SUM(B20:R20))</f>
        <v>6.792999999999999</v>
      </c>
      <c r="U20" s="44">
        <f aca="true" t="shared" si="3" ref="U20:U33">COUNTA(B20:R20)</f>
        <v>17</v>
      </c>
    </row>
    <row r="21" spans="1:21" ht="21" customHeight="1">
      <c r="A21" s="64">
        <v>19</v>
      </c>
      <c r="B21" s="102">
        <v>0</v>
      </c>
      <c r="C21" s="103">
        <v>0</v>
      </c>
      <c r="D21" s="103">
        <v>0.193</v>
      </c>
      <c r="E21" s="103">
        <v>0.863</v>
      </c>
      <c r="F21" s="103">
        <v>1.625</v>
      </c>
      <c r="G21" s="103">
        <v>2.359</v>
      </c>
      <c r="H21" s="103">
        <v>2.963</v>
      </c>
      <c r="I21" s="103">
        <v>3.329</v>
      </c>
      <c r="J21" s="103">
        <v>3.411</v>
      </c>
      <c r="K21" s="103">
        <v>3.169</v>
      </c>
      <c r="L21" s="103">
        <v>3.031</v>
      </c>
      <c r="M21" s="103">
        <v>2.405</v>
      </c>
      <c r="N21" s="103">
        <v>1.668</v>
      </c>
      <c r="O21" s="103">
        <v>0.912</v>
      </c>
      <c r="P21" s="103">
        <v>0.235</v>
      </c>
      <c r="Q21" s="103">
        <v>0</v>
      </c>
      <c r="R21" s="103">
        <v>0</v>
      </c>
      <c r="S21" s="86">
        <f t="shared" si="2"/>
        <v>26.162999999999997</v>
      </c>
      <c r="U21" s="44">
        <f t="shared" si="3"/>
        <v>17</v>
      </c>
    </row>
    <row r="22" spans="1:21" ht="21" customHeight="1">
      <c r="A22" s="64">
        <v>20</v>
      </c>
      <c r="B22" s="102">
        <v>0</v>
      </c>
      <c r="C22" s="103">
        <v>0</v>
      </c>
      <c r="D22" s="103">
        <v>0.129</v>
      </c>
      <c r="E22" s="103">
        <v>0.686</v>
      </c>
      <c r="F22" s="103">
        <v>1.536</v>
      </c>
      <c r="G22" s="103">
        <v>2.206</v>
      </c>
      <c r="H22" s="103">
        <v>2.8</v>
      </c>
      <c r="I22" s="103">
        <v>3.173</v>
      </c>
      <c r="J22" s="103">
        <v>3.128</v>
      </c>
      <c r="K22" s="103">
        <v>2.749</v>
      </c>
      <c r="L22" s="103">
        <v>2.766</v>
      </c>
      <c r="M22" s="103">
        <v>2.361</v>
      </c>
      <c r="N22" s="103">
        <v>1.712</v>
      </c>
      <c r="O22" s="103">
        <v>0.942</v>
      </c>
      <c r="P22" s="103">
        <v>0.265</v>
      </c>
      <c r="Q22" s="103">
        <v>0</v>
      </c>
      <c r="R22" s="103">
        <v>0</v>
      </c>
      <c r="S22" s="86">
        <f t="shared" si="2"/>
        <v>24.453000000000003</v>
      </c>
      <c r="U22" s="44">
        <f t="shared" si="3"/>
        <v>17</v>
      </c>
    </row>
    <row r="23" spans="1:21" ht="21" customHeight="1">
      <c r="A23" s="49">
        <v>21</v>
      </c>
      <c r="B23" s="100">
        <v>0</v>
      </c>
      <c r="C23" s="101">
        <v>0</v>
      </c>
      <c r="D23" s="101">
        <v>0.156</v>
      </c>
      <c r="E23" s="101">
        <v>0.781</v>
      </c>
      <c r="F23" s="101">
        <v>1.582</v>
      </c>
      <c r="G23" s="101">
        <v>2.31</v>
      </c>
      <c r="H23" s="101">
        <v>2.877</v>
      </c>
      <c r="I23" s="101">
        <v>3.225</v>
      </c>
      <c r="J23" s="101">
        <v>3.307</v>
      </c>
      <c r="K23" s="101">
        <v>3.209</v>
      </c>
      <c r="L23" s="101">
        <v>2.907</v>
      </c>
      <c r="M23" s="101">
        <v>2.394</v>
      </c>
      <c r="N23" s="101">
        <v>1.682</v>
      </c>
      <c r="O23" s="101">
        <v>0.97</v>
      </c>
      <c r="P23" s="101">
        <v>0.278</v>
      </c>
      <c r="Q23" s="101">
        <v>0.002</v>
      </c>
      <c r="R23" s="101">
        <v>0</v>
      </c>
      <c r="S23" s="85">
        <f t="shared" si="2"/>
        <v>25.68</v>
      </c>
      <c r="U23" s="44">
        <f t="shared" si="3"/>
        <v>17</v>
      </c>
    </row>
    <row r="24" spans="1:21" ht="21" customHeight="1">
      <c r="A24" s="64">
        <v>22</v>
      </c>
      <c r="B24" s="102">
        <v>0</v>
      </c>
      <c r="C24" s="103">
        <v>0</v>
      </c>
      <c r="D24" s="103">
        <v>0.185</v>
      </c>
      <c r="E24" s="103">
        <v>0.814</v>
      </c>
      <c r="F24" s="103">
        <v>1.584</v>
      </c>
      <c r="G24" s="103">
        <v>2.311</v>
      </c>
      <c r="H24" s="103">
        <v>2.924</v>
      </c>
      <c r="I24" s="103">
        <v>3.316</v>
      </c>
      <c r="J24" s="103">
        <v>3.423</v>
      </c>
      <c r="K24" s="103">
        <v>3.364</v>
      </c>
      <c r="L24" s="103">
        <v>3.039</v>
      </c>
      <c r="M24" s="103">
        <v>2.43</v>
      </c>
      <c r="N24" s="103">
        <v>1.732</v>
      </c>
      <c r="O24" s="103">
        <v>0.877</v>
      </c>
      <c r="P24" s="103">
        <v>0.258</v>
      </c>
      <c r="Q24" s="103">
        <v>0.007</v>
      </c>
      <c r="R24" s="103">
        <v>0</v>
      </c>
      <c r="S24" s="86">
        <f t="shared" si="2"/>
        <v>26.264</v>
      </c>
      <c r="U24" s="44">
        <f t="shared" si="3"/>
        <v>17</v>
      </c>
    </row>
    <row r="25" spans="1:21" ht="21" customHeight="1">
      <c r="A25" s="64">
        <v>23</v>
      </c>
      <c r="B25" s="102">
        <v>0</v>
      </c>
      <c r="C25" s="103">
        <v>0</v>
      </c>
      <c r="D25" s="103">
        <v>0.072</v>
      </c>
      <c r="E25" s="103">
        <v>0.358</v>
      </c>
      <c r="F25" s="103">
        <v>1.189</v>
      </c>
      <c r="G25" s="103">
        <v>2.183</v>
      </c>
      <c r="H25" s="103">
        <v>2.639</v>
      </c>
      <c r="I25" s="103">
        <v>1.231</v>
      </c>
      <c r="J25" s="103">
        <v>1.347</v>
      </c>
      <c r="K25" s="103">
        <v>2.026</v>
      </c>
      <c r="L25" s="103">
        <v>1.948</v>
      </c>
      <c r="M25" s="103">
        <v>1.602</v>
      </c>
      <c r="N25" s="103">
        <v>0.937</v>
      </c>
      <c r="O25" s="103">
        <v>0.394</v>
      </c>
      <c r="P25" s="103">
        <v>0.065</v>
      </c>
      <c r="Q25" s="103">
        <v>0</v>
      </c>
      <c r="R25" s="103">
        <v>0</v>
      </c>
      <c r="S25" s="86">
        <f t="shared" si="2"/>
        <v>15.990999999999998</v>
      </c>
      <c r="U25" s="44">
        <f t="shared" si="3"/>
        <v>17</v>
      </c>
    </row>
    <row r="26" spans="1:21" ht="21" customHeight="1">
      <c r="A26" s="64">
        <v>24</v>
      </c>
      <c r="B26" s="102">
        <v>0</v>
      </c>
      <c r="C26" s="103">
        <v>0</v>
      </c>
      <c r="D26" s="103">
        <v>0.001</v>
      </c>
      <c r="E26" s="103">
        <v>0.038</v>
      </c>
      <c r="F26" s="103">
        <v>0.143</v>
      </c>
      <c r="G26" s="103">
        <v>0.258</v>
      </c>
      <c r="H26" s="103">
        <v>0.333</v>
      </c>
      <c r="I26" s="103">
        <v>0.282</v>
      </c>
      <c r="J26" s="103">
        <v>0.656</v>
      </c>
      <c r="K26" s="103">
        <v>0.495</v>
      </c>
      <c r="L26" s="103">
        <v>0.288</v>
      </c>
      <c r="M26" s="103">
        <v>0.206</v>
      </c>
      <c r="N26" s="103">
        <v>0.165</v>
      </c>
      <c r="O26" s="103">
        <v>0.132</v>
      </c>
      <c r="P26" s="103">
        <v>0.036</v>
      </c>
      <c r="Q26" s="103">
        <v>0</v>
      </c>
      <c r="R26" s="103">
        <v>0</v>
      </c>
      <c r="S26" s="86">
        <f t="shared" si="2"/>
        <v>3.033</v>
      </c>
      <c r="U26" s="44">
        <f t="shared" si="3"/>
        <v>17</v>
      </c>
    </row>
    <row r="27" spans="1:21" ht="21" customHeight="1">
      <c r="A27" s="64">
        <v>25</v>
      </c>
      <c r="B27" s="102">
        <v>0</v>
      </c>
      <c r="C27" s="103">
        <v>0</v>
      </c>
      <c r="D27" s="103">
        <v>0</v>
      </c>
      <c r="E27" s="103">
        <v>0</v>
      </c>
      <c r="F27" s="103">
        <v>0.029</v>
      </c>
      <c r="G27" s="103">
        <v>0.065</v>
      </c>
      <c r="H27" s="103">
        <v>0.075</v>
      </c>
      <c r="I27" s="103">
        <v>0.125</v>
      </c>
      <c r="J27" s="103">
        <v>0.216</v>
      </c>
      <c r="K27" s="103">
        <v>0.255</v>
      </c>
      <c r="L27" s="103">
        <v>0.515</v>
      </c>
      <c r="M27" s="103">
        <v>0.41</v>
      </c>
      <c r="N27" s="103">
        <v>0.468</v>
      </c>
      <c r="O27" s="103">
        <v>0.356</v>
      </c>
      <c r="P27" s="103">
        <v>0.174</v>
      </c>
      <c r="Q27" s="103">
        <v>0.004</v>
      </c>
      <c r="R27" s="103">
        <v>0</v>
      </c>
      <c r="S27" s="86">
        <f t="shared" si="2"/>
        <v>2.6919999999999997</v>
      </c>
      <c r="U27" s="44">
        <f t="shared" si="3"/>
        <v>17</v>
      </c>
    </row>
    <row r="28" spans="1:21" ht="21" customHeight="1">
      <c r="A28" s="64">
        <v>26</v>
      </c>
      <c r="B28" s="102">
        <v>0</v>
      </c>
      <c r="C28" s="103">
        <v>0</v>
      </c>
      <c r="D28" s="103">
        <v>0.189</v>
      </c>
      <c r="E28" s="103">
        <v>0.986</v>
      </c>
      <c r="F28" s="103">
        <v>1.772</v>
      </c>
      <c r="G28" s="103">
        <v>2.49</v>
      </c>
      <c r="H28" s="103">
        <v>3.071</v>
      </c>
      <c r="I28" s="103">
        <v>3.485</v>
      </c>
      <c r="J28" s="103">
        <v>3.608</v>
      </c>
      <c r="K28" s="103">
        <v>3.484</v>
      </c>
      <c r="L28" s="103">
        <v>3.155</v>
      </c>
      <c r="M28" s="103">
        <v>2.61</v>
      </c>
      <c r="N28" s="103">
        <v>1.8</v>
      </c>
      <c r="O28" s="103">
        <v>1.076</v>
      </c>
      <c r="P28" s="103">
        <v>0.319</v>
      </c>
      <c r="Q28" s="103">
        <v>0.009</v>
      </c>
      <c r="R28" s="103">
        <v>0</v>
      </c>
      <c r="S28" s="86">
        <f t="shared" si="2"/>
        <v>28.054000000000002</v>
      </c>
      <c r="U28" s="44">
        <f t="shared" si="3"/>
        <v>17</v>
      </c>
    </row>
    <row r="29" spans="1:21" ht="21" customHeight="1">
      <c r="A29" s="64">
        <v>27</v>
      </c>
      <c r="B29" s="102">
        <v>0</v>
      </c>
      <c r="C29" s="103">
        <v>0</v>
      </c>
      <c r="D29" s="103">
        <v>0.225</v>
      </c>
      <c r="E29" s="103">
        <v>0.648</v>
      </c>
      <c r="F29" s="103">
        <v>1.283</v>
      </c>
      <c r="G29" s="103">
        <v>1.828</v>
      </c>
      <c r="H29" s="103">
        <v>2.35</v>
      </c>
      <c r="I29" s="103">
        <v>2.329</v>
      </c>
      <c r="J29" s="103">
        <v>1.74</v>
      </c>
      <c r="K29" s="103">
        <v>1.35</v>
      </c>
      <c r="L29" s="103">
        <v>0.931</v>
      </c>
      <c r="M29" s="103">
        <v>0.853</v>
      </c>
      <c r="N29" s="103">
        <v>0.77</v>
      </c>
      <c r="O29" s="103">
        <v>0.597</v>
      </c>
      <c r="P29" s="103">
        <v>0.202</v>
      </c>
      <c r="Q29" s="103">
        <v>0.008</v>
      </c>
      <c r="R29" s="103">
        <v>0</v>
      </c>
      <c r="S29" s="86">
        <f t="shared" si="2"/>
        <v>15.113999999999999</v>
      </c>
      <c r="U29" s="44">
        <f t="shared" si="3"/>
        <v>17</v>
      </c>
    </row>
    <row r="30" spans="1:21" ht="21" customHeight="1">
      <c r="A30" s="64">
        <v>28</v>
      </c>
      <c r="B30" s="102">
        <v>0</v>
      </c>
      <c r="C30" s="103">
        <v>0</v>
      </c>
      <c r="D30" s="103">
        <v>0.254</v>
      </c>
      <c r="E30" s="103">
        <v>0.988</v>
      </c>
      <c r="F30" s="103">
        <v>1.768</v>
      </c>
      <c r="G30" s="103">
        <v>2.47</v>
      </c>
      <c r="H30" s="103">
        <v>3.045</v>
      </c>
      <c r="I30" s="103">
        <v>3.398</v>
      </c>
      <c r="J30" s="103">
        <v>3.505</v>
      </c>
      <c r="K30" s="103">
        <v>3.408</v>
      </c>
      <c r="L30" s="103">
        <v>3.047</v>
      </c>
      <c r="M30" s="103">
        <v>2.453</v>
      </c>
      <c r="N30" s="103">
        <v>1.664</v>
      </c>
      <c r="O30" s="103">
        <v>0.659</v>
      </c>
      <c r="P30" s="103">
        <v>0.195</v>
      </c>
      <c r="Q30" s="103">
        <v>0.006</v>
      </c>
      <c r="R30" s="103">
        <v>0</v>
      </c>
      <c r="S30" s="86">
        <f t="shared" si="2"/>
        <v>26.860000000000003</v>
      </c>
      <c r="U30" s="44">
        <f t="shared" si="3"/>
        <v>17</v>
      </c>
    </row>
    <row r="31" spans="1:21" ht="21" customHeight="1">
      <c r="A31" s="64">
        <v>29</v>
      </c>
      <c r="B31" s="102">
        <v>0</v>
      </c>
      <c r="C31" s="103">
        <v>0</v>
      </c>
      <c r="D31" s="103">
        <v>0.133</v>
      </c>
      <c r="E31" s="103">
        <v>0.655</v>
      </c>
      <c r="F31" s="103">
        <v>1.484</v>
      </c>
      <c r="G31" s="103">
        <v>2.258</v>
      </c>
      <c r="H31" s="103">
        <v>2.814</v>
      </c>
      <c r="I31" s="103">
        <v>3.173</v>
      </c>
      <c r="J31" s="103">
        <v>3.312</v>
      </c>
      <c r="K31" s="103">
        <v>3.235</v>
      </c>
      <c r="L31" s="103">
        <v>2.954</v>
      </c>
      <c r="M31" s="103">
        <v>2.41</v>
      </c>
      <c r="N31" s="103">
        <v>1.729</v>
      </c>
      <c r="O31" s="103">
        <v>0.988</v>
      </c>
      <c r="P31" s="103">
        <v>0.274</v>
      </c>
      <c r="Q31" s="103">
        <v>0.006</v>
      </c>
      <c r="R31" s="103">
        <v>0</v>
      </c>
      <c r="S31" s="86">
        <f t="shared" si="2"/>
        <v>25.425</v>
      </c>
      <c r="U31" s="44">
        <f t="shared" si="3"/>
        <v>17</v>
      </c>
    </row>
    <row r="32" spans="1:21" ht="21" customHeight="1">
      <c r="A32" s="64">
        <v>30</v>
      </c>
      <c r="B32" s="102">
        <v>0</v>
      </c>
      <c r="C32" s="103">
        <v>0</v>
      </c>
      <c r="D32" s="103">
        <v>0.196</v>
      </c>
      <c r="E32" s="103">
        <v>0.934</v>
      </c>
      <c r="F32" s="103">
        <v>1.761</v>
      </c>
      <c r="G32" s="103">
        <v>1.793</v>
      </c>
      <c r="H32" s="103">
        <v>2.286</v>
      </c>
      <c r="I32" s="103">
        <v>2.356</v>
      </c>
      <c r="J32" s="103">
        <v>2.01</v>
      </c>
      <c r="K32" s="103">
        <v>2.779</v>
      </c>
      <c r="L32" s="103">
        <v>2.381</v>
      </c>
      <c r="M32" s="103">
        <v>1.603</v>
      </c>
      <c r="N32" s="103">
        <v>1.155</v>
      </c>
      <c r="O32" s="103">
        <v>0.474</v>
      </c>
      <c r="P32" s="103">
        <v>0.142</v>
      </c>
      <c r="Q32" s="103">
        <v>0.001</v>
      </c>
      <c r="R32" s="103">
        <v>0</v>
      </c>
      <c r="S32" s="86">
        <f t="shared" si="2"/>
        <v>19.871000000000002</v>
      </c>
      <c r="U32" s="44">
        <f t="shared" si="3"/>
        <v>17</v>
      </c>
    </row>
    <row r="33" spans="1:21" ht="21" customHeight="1">
      <c r="A33" s="64">
        <v>31</v>
      </c>
      <c r="B33" s="56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86">
        <f t="shared" si="2"/>
      </c>
      <c r="U33" s="44">
        <f t="shared" si="3"/>
        <v>0</v>
      </c>
    </row>
    <row r="34" spans="1:19" ht="21" customHeight="1">
      <c r="A34" s="65" t="s">
        <v>6</v>
      </c>
      <c r="B34" s="90">
        <f aca="true" t="shared" si="4" ref="B34:K34">IF(B37=0,"",SUM(B3:B33))</f>
        <v>0</v>
      </c>
      <c r="C34" s="91">
        <f t="shared" si="4"/>
        <v>0</v>
      </c>
      <c r="D34" s="91">
        <f t="shared" si="4"/>
        <v>2.692</v>
      </c>
      <c r="E34" s="91">
        <f t="shared" si="4"/>
        <v>15.67</v>
      </c>
      <c r="F34" s="91">
        <f t="shared" si="4"/>
        <v>32.64500000000001</v>
      </c>
      <c r="G34" s="91">
        <f t="shared" si="4"/>
        <v>47.44800000000001</v>
      </c>
      <c r="H34" s="91">
        <f t="shared" si="4"/>
        <v>57.15800000000001</v>
      </c>
      <c r="I34" s="91">
        <f t="shared" si="4"/>
        <v>63.016000000000005</v>
      </c>
      <c r="J34" s="91">
        <f t="shared" si="4"/>
        <v>64.15100000000001</v>
      </c>
      <c r="K34" s="91">
        <f t="shared" si="4"/>
        <v>63.903000000000006</v>
      </c>
      <c r="L34" s="91">
        <f aca="true" t="shared" si="5" ref="L34:R34">IF(L37=0,"",SUM(L3:L33))</f>
        <v>60.960999999999984</v>
      </c>
      <c r="M34" s="91">
        <f t="shared" si="5"/>
        <v>48.99100000000001</v>
      </c>
      <c r="N34" s="91">
        <f t="shared" si="5"/>
        <v>32.842999999999996</v>
      </c>
      <c r="O34" s="91">
        <f t="shared" si="5"/>
        <v>17.188000000000002</v>
      </c>
      <c r="P34" s="91">
        <f t="shared" si="5"/>
        <v>4.532</v>
      </c>
      <c r="Q34" s="91">
        <f t="shared" si="5"/>
        <v>0.046</v>
      </c>
      <c r="R34" s="91">
        <f t="shared" si="5"/>
        <v>0</v>
      </c>
      <c r="S34" s="87">
        <f>SUM(B3:R33)</f>
        <v>511.2440000000002</v>
      </c>
    </row>
    <row r="35" spans="1:19" ht="21" customHeight="1">
      <c r="A35" s="66" t="s">
        <v>7</v>
      </c>
      <c r="B35" s="59">
        <f aca="true" t="shared" si="6" ref="B35:K35">IF(B37=0,"",AVERAGE(B3:B33))</f>
        <v>0</v>
      </c>
      <c r="C35" s="60">
        <f t="shared" si="6"/>
        <v>0</v>
      </c>
      <c r="D35" s="60">
        <f t="shared" si="6"/>
        <v>0.08973333333333335</v>
      </c>
      <c r="E35" s="60">
        <f t="shared" si="6"/>
        <v>0.5223333333333333</v>
      </c>
      <c r="F35" s="60">
        <f t="shared" si="6"/>
        <v>1.088166666666667</v>
      </c>
      <c r="G35" s="60">
        <f t="shared" si="6"/>
        <v>1.5816000000000003</v>
      </c>
      <c r="H35" s="60">
        <f t="shared" si="6"/>
        <v>1.9052666666666669</v>
      </c>
      <c r="I35" s="60">
        <f t="shared" si="6"/>
        <v>2.1005333333333334</v>
      </c>
      <c r="J35" s="60">
        <f t="shared" si="6"/>
        <v>2.138366666666667</v>
      </c>
      <c r="K35" s="60">
        <f t="shared" si="6"/>
        <v>2.1301</v>
      </c>
      <c r="L35" s="60">
        <f aca="true" t="shared" si="7" ref="L35:R35">IF(L37=0,"",AVERAGE(L3:L33))</f>
        <v>2.0320333333333327</v>
      </c>
      <c r="M35" s="60">
        <f t="shared" si="7"/>
        <v>1.6330333333333336</v>
      </c>
      <c r="N35" s="60">
        <f t="shared" si="7"/>
        <v>1.0947666666666664</v>
      </c>
      <c r="O35" s="60">
        <f t="shared" si="7"/>
        <v>0.5729333333333334</v>
      </c>
      <c r="P35" s="60">
        <f t="shared" si="7"/>
        <v>0.15106666666666665</v>
      </c>
      <c r="Q35" s="60">
        <f t="shared" si="7"/>
        <v>0.0015333333333333334</v>
      </c>
      <c r="R35" s="60">
        <f t="shared" si="7"/>
        <v>0</v>
      </c>
      <c r="S35" s="88">
        <f>AVERAGE(S3:S33)</f>
        <v>17.041466666666672</v>
      </c>
    </row>
    <row r="36" spans="1:19" ht="21" customHeight="1">
      <c r="A36" s="66" t="s">
        <v>8</v>
      </c>
      <c r="B36" s="59">
        <f aca="true" t="shared" si="8" ref="B36:K36">IF(B37=0,"",MAX(B3:B33))</f>
        <v>0</v>
      </c>
      <c r="C36" s="60">
        <f t="shared" si="8"/>
        <v>0</v>
      </c>
      <c r="D36" s="60">
        <f t="shared" si="8"/>
        <v>0.254</v>
      </c>
      <c r="E36" s="60">
        <f t="shared" si="8"/>
        <v>0.988</v>
      </c>
      <c r="F36" s="60">
        <f t="shared" si="8"/>
        <v>1.772</v>
      </c>
      <c r="G36" s="60">
        <f t="shared" si="8"/>
        <v>2.53</v>
      </c>
      <c r="H36" s="60">
        <f t="shared" si="8"/>
        <v>3.071</v>
      </c>
      <c r="I36" s="60">
        <f t="shared" si="8"/>
        <v>3.485</v>
      </c>
      <c r="J36" s="60">
        <f t="shared" si="8"/>
        <v>3.747</v>
      </c>
      <c r="K36" s="60">
        <f t="shared" si="8"/>
        <v>3.484</v>
      </c>
      <c r="L36" s="60">
        <f aca="true" t="shared" si="9" ref="L36:R36">IF(L37=0,"",MAX(L3:L33))</f>
        <v>3.155</v>
      </c>
      <c r="M36" s="60">
        <f t="shared" si="9"/>
        <v>2.61</v>
      </c>
      <c r="N36" s="60">
        <f t="shared" si="9"/>
        <v>1.8</v>
      </c>
      <c r="O36" s="60">
        <f t="shared" si="9"/>
        <v>1.076</v>
      </c>
      <c r="P36" s="60">
        <f t="shared" si="9"/>
        <v>0.372</v>
      </c>
      <c r="Q36" s="60">
        <f t="shared" si="9"/>
        <v>0.009</v>
      </c>
      <c r="R36" s="60">
        <f t="shared" si="9"/>
        <v>0</v>
      </c>
      <c r="S36" s="88">
        <f>MAX(S3:S33)</f>
        <v>28.054000000000002</v>
      </c>
    </row>
    <row r="37" spans="1:19" ht="21" customHeight="1">
      <c r="A37" s="67" t="s">
        <v>9</v>
      </c>
      <c r="B37" s="62">
        <f aca="true" t="shared" si="10" ref="B37:K37">COUNT(B3:B33)</f>
        <v>30</v>
      </c>
      <c r="C37" s="63">
        <f t="shared" si="10"/>
        <v>30</v>
      </c>
      <c r="D37" s="63">
        <f t="shared" si="10"/>
        <v>30</v>
      </c>
      <c r="E37" s="63">
        <f t="shared" si="10"/>
        <v>30</v>
      </c>
      <c r="F37" s="63">
        <f t="shared" si="10"/>
        <v>30</v>
      </c>
      <c r="G37" s="63">
        <f t="shared" si="10"/>
        <v>30</v>
      </c>
      <c r="H37" s="63">
        <f t="shared" si="10"/>
        <v>30</v>
      </c>
      <c r="I37" s="63">
        <f t="shared" si="10"/>
        <v>30</v>
      </c>
      <c r="J37" s="63">
        <f t="shared" si="10"/>
        <v>30</v>
      </c>
      <c r="K37" s="63">
        <f t="shared" si="10"/>
        <v>30</v>
      </c>
      <c r="L37" s="63">
        <f aca="true" t="shared" si="11" ref="L37:S37">COUNT(L3:L33)</f>
        <v>30</v>
      </c>
      <c r="M37" s="63">
        <f t="shared" si="11"/>
        <v>30</v>
      </c>
      <c r="N37" s="63">
        <f t="shared" si="11"/>
        <v>30</v>
      </c>
      <c r="O37" s="63">
        <f t="shared" si="11"/>
        <v>30</v>
      </c>
      <c r="P37" s="63">
        <f t="shared" si="11"/>
        <v>30</v>
      </c>
      <c r="Q37" s="63">
        <f t="shared" si="11"/>
        <v>30</v>
      </c>
      <c r="R37" s="63">
        <f t="shared" si="11"/>
        <v>30</v>
      </c>
      <c r="S37" s="89">
        <f t="shared" si="11"/>
        <v>30</v>
      </c>
    </row>
    <row r="38" ht="21.75" customHeight="1"/>
    <row r="39" ht="21.75" customHeight="1"/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44" customWidth="1"/>
    <col min="2" max="18" width="4.75390625" style="44" customWidth="1"/>
    <col min="19" max="19" width="6.25390625" style="44" customWidth="1"/>
    <col min="20" max="20" width="2.75390625" style="44" customWidth="1"/>
    <col min="21" max="16384" width="6.75390625" style="44" customWidth="1"/>
  </cols>
  <sheetData>
    <row r="1" spans="2:19" ht="30" customHeight="1">
      <c r="B1" s="83" t="s">
        <v>0</v>
      </c>
      <c r="C1" s="43"/>
      <c r="D1" s="43"/>
      <c r="E1" s="43"/>
      <c r="F1" s="43"/>
      <c r="G1" s="43"/>
      <c r="H1" s="43"/>
      <c r="I1" s="43"/>
      <c r="J1" s="43"/>
      <c r="K1" s="43"/>
      <c r="O1" s="94"/>
      <c r="P1" s="94">
        <f>'1月'!P1</f>
        <v>2018</v>
      </c>
      <c r="Q1" s="44" t="s">
        <v>1</v>
      </c>
      <c r="R1" s="92">
        <v>5</v>
      </c>
      <c r="S1" s="44" t="s">
        <v>2</v>
      </c>
    </row>
    <row r="2" spans="1:21" ht="21" customHeight="1">
      <c r="A2" s="49" t="s">
        <v>3</v>
      </c>
      <c r="B2" s="47">
        <v>4</v>
      </c>
      <c r="C2" s="48">
        <v>5</v>
      </c>
      <c r="D2" s="48">
        <v>6</v>
      </c>
      <c r="E2" s="48">
        <v>7</v>
      </c>
      <c r="F2" s="48">
        <v>8</v>
      </c>
      <c r="G2" s="48">
        <v>9</v>
      </c>
      <c r="H2" s="48">
        <v>10</v>
      </c>
      <c r="I2" s="48">
        <v>11</v>
      </c>
      <c r="J2" s="48">
        <v>12</v>
      </c>
      <c r="K2" s="48">
        <v>13</v>
      </c>
      <c r="L2" s="48">
        <v>14</v>
      </c>
      <c r="M2" s="48">
        <v>15</v>
      </c>
      <c r="N2" s="48">
        <v>16</v>
      </c>
      <c r="O2" s="48">
        <v>17</v>
      </c>
      <c r="P2" s="48">
        <v>18</v>
      </c>
      <c r="Q2" s="48">
        <v>19</v>
      </c>
      <c r="R2" s="48">
        <v>20</v>
      </c>
      <c r="S2" s="84" t="s">
        <v>4</v>
      </c>
      <c r="U2" s="44" t="s">
        <v>5</v>
      </c>
    </row>
    <row r="3" spans="1:21" ht="21" customHeight="1">
      <c r="A3" s="49">
        <v>1</v>
      </c>
      <c r="B3" s="54">
        <v>0</v>
      </c>
      <c r="C3" s="55">
        <v>0.002</v>
      </c>
      <c r="D3" s="55">
        <v>0.262</v>
      </c>
      <c r="E3" s="55">
        <v>0.897</v>
      </c>
      <c r="F3" s="55">
        <v>1.685</v>
      </c>
      <c r="G3" s="55">
        <v>2.311</v>
      </c>
      <c r="H3" s="55">
        <v>2.862</v>
      </c>
      <c r="I3" s="55">
        <v>3.219</v>
      </c>
      <c r="J3" s="55">
        <v>3.276</v>
      </c>
      <c r="K3" s="55">
        <v>3.065</v>
      </c>
      <c r="L3" s="55">
        <v>2.69</v>
      </c>
      <c r="M3" s="55">
        <v>2.063</v>
      </c>
      <c r="N3" s="55">
        <v>1.556</v>
      </c>
      <c r="O3" s="55">
        <v>0.918</v>
      </c>
      <c r="P3" s="55">
        <v>0.361</v>
      </c>
      <c r="Q3" s="55">
        <v>0.007</v>
      </c>
      <c r="R3" s="55">
        <v>0</v>
      </c>
      <c r="S3" s="85">
        <f>IF(U3=0,"",SUM(B3:R3))</f>
        <v>25.174000000000003</v>
      </c>
      <c r="U3" s="44">
        <f>COUNTA(B3:R3)</f>
        <v>17</v>
      </c>
    </row>
    <row r="4" spans="1:21" ht="21" customHeight="1">
      <c r="A4" s="64">
        <v>2</v>
      </c>
      <c r="B4" s="56">
        <v>0</v>
      </c>
      <c r="C4" s="57">
        <v>0</v>
      </c>
      <c r="D4" s="57">
        <v>0.145</v>
      </c>
      <c r="E4" s="57">
        <v>0.785</v>
      </c>
      <c r="F4" s="57">
        <v>0.846</v>
      </c>
      <c r="G4" s="57">
        <v>1.072</v>
      </c>
      <c r="H4" s="57">
        <v>1.857</v>
      </c>
      <c r="I4" s="57">
        <v>1.328</v>
      </c>
      <c r="J4" s="57">
        <v>1.426</v>
      </c>
      <c r="K4" s="57">
        <v>0.478</v>
      </c>
      <c r="L4" s="57">
        <v>0.765</v>
      </c>
      <c r="M4" s="57">
        <v>0.663</v>
      </c>
      <c r="N4" s="57">
        <v>0.462</v>
      </c>
      <c r="O4" s="57">
        <v>0.176</v>
      </c>
      <c r="P4" s="57">
        <v>0.018</v>
      </c>
      <c r="Q4" s="57">
        <v>0</v>
      </c>
      <c r="R4" s="57">
        <v>0</v>
      </c>
      <c r="S4" s="86">
        <f aca="true" t="shared" si="0" ref="S4:S19">IF(U4=0,"",SUM(B4:R4))</f>
        <v>10.021</v>
      </c>
      <c r="U4" s="44">
        <f aca="true" t="shared" si="1" ref="U4:U19">COUNTA(B4:R4)</f>
        <v>17</v>
      </c>
    </row>
    <row r="5" spans="1:21" ht="21" customHeight="1">
      <c r="A5" s="64">
        <v>3</v>
      </c>
      <c r="B5" s="56">
        <v>0</v>
      </c>
      <c r="C5" s="57">
        <v>0</v>
      </c>
      <c r="D5" s="57">
        <v>0</v>
      </c>
      <c r="E5" s="57">
        <v>0.02</v>
      </c>
      <c r="F5" s="57">
        <v>0.007</v>
      </c>
      <c r="G5" s="57">
        <v>0.056</v>
      </c>
      <c r="H5" s="57">
        <v>0.073</v>
      </c>
      <c r="I5" s="57">
        <v>0.161</v>
      </c>
      <c r="J5" s="57">
        <v>0.489</v>
      </c>
      <c r="K5" s="57">
        <v>1.825</v>
      </c>
      <c r="L5" s="57">
        <v>1.775</v>
      </c>
      <c r="M5" s="57">
        <v>0.776</v>
      </c>
      <c r="N5" s="57">
        <v>0.183</v>
      </c>
      <c r="O5" s="57">
        <v>0.225</v>
      </c>
      <c r="P5" s="57">
        <v>0.069</v>
      </c>
      <c r="Q5" s="57">
        <v>0</v>
      </c>
      <c r="R5" s="57">
        <v>0</v>
      </c>
      <c r="S5" s="86">
        <f t="shared" si="0"/>
        <v>5.659</v>
      </c>
      <c r="U5" s="44">
        <f t="shared" si="1"/>
        <v>17</v>
      </c>
    </row>
    <row r="6" spans="1:21" ht="21" customHeight="1">
      <c r="A6" s="64">
        <v>4</v>
      </c>
      <c r="B6" s="56">
        <v>0</v>
      </c>
      <c r="C6" s="57">
        <v>0</v>
      </c>
      <c r="D6" s="57">
        <v>0.03</v>
      </c>
      <c r="E6" s="57">
        <v>0.049</v>
      </c>
      <c r="F6" s="57">
        <v>1.246</v>
      </c>
      <c r="G6" s="57">
        <v>1.002</v>
      </c>
      <c r="H6" s="57">
        <v>1.395</v>
      </c>
      <c r="I6" s="57">
        <v>3.403</v>
      </c>
      <c r="J6" s="57">
        <v>3.631</v>
      </c>
      <c r="K6" s="57">
        <v>3.165</v>
      </c>
      <c r="L6" s="57">
        <v>1.549</v>
      </c>
      <c r="M6" s="57">
        <v>2.535</v>
      </c>
      <c r="N6" s="57">
        <v>0.639</v>
      </c>
      <c r="O6" s="57">
        <v>0.089</v>
      </c>
      <c r="P6" s="57">
        <v>0.068</v>
      </c>
      <c r="Q6" s="57">
        <v>0.017</v>
      </c>
      <c r="R6" s="57">
        <v>0</v>
      </c>
      <c r="S6" s="86">
        <f t="shared" si="0"/>
        <v>18.817999999999998</v>
      </c>
      <c r="U6" s="44">
        <f t="shared" si="1"/>
        <v>17</v>
      </c>
    </row>
    <row r="7" spans="1:21" ht="21" customHeight="1">
      <c r="A7" s="64">
        <v>5</v>
      </c>
      <c r="B7" s="56">
        <v>0</v>
      </c>
      <c r="C7" s="57">
        <v>0.01</v>
      </c>
      <c r="D7" s="57">
        <v>0.279</v>
      </c>
      <c r="E7" s="57">
        <v>0.939</v>
      </c>
      <c r="F7" s="57">
        <v>1.729</v>
      </c>
      <c r="G7" s="57">
        <v>2.452</v>
      </c>
      <c r="H7" s="57">
        <v>3.037</v>
      </c>
      <c r="I7" s="57">
        <v>3.405</v>
      </c>
      <c r="J7" s="57">
        <v>3</v>
      </c>
      <c r="K7" s="57">
        <v>3.346</v>
      </c>
      <c r="L7" s="57">
        <v>2.739</v>
      </c>
      <c r="M7" s="57">
        <v>2.502</v>
      </c>
      <c r="N7" s="57">
        <v>1.857</v>
      </c>
      <c r="O7" s="57">
        <v>1.099</v>
      </c>
      <c r="P7" s="57">
        <v>0.379</v>
      </c>
      <c r="Q7" s="57">
        <v>0.013</v>
      </c>
      <c r="R7" s="57">
        <v>0</v>
      </c>
      <c r="S7" s="86">
        <f t="shared" si="0"/>
        <v>26.786</v>
      </c>
      <c r="U7" s="44">
        <f t="shared" si="1"/>
        <v>17</v>
      </c>
    </row>
    <row r="8" spans="1:21" ht="21" customHeight="1">
      <c r="A8" s="64">
        <v>6</v>
      </c>
      <c r="B8" s="56">
        <v>0</v>
      </c>
      <c r="C8" s="57">
        <v>0.002</v>
      </c>
      <c r="D8" s="57">
        <v>0.268</v>
      </c>
      <c r="E8" s="57">
        <v>0.945</v>
      </c>
      <c r="F8" s="57">
        <v>1.68</v>
      </c>
      <c r="G8" s="57">
        <v>2.459</v>
      </c>
      <c r="H8" s="57">
        <v>2.895</v>
      </c>
      <c r="I8" s="57">
        <v>2.433</v>
      </c>
      <c r="J8" s="57">
        <v>3.207</v>
      </c>
      <c r="K8" s="57">
        <v>2.949</v>
      </c>
      <c r="L8" s="57">
        <v>2.618</v>
      </c>
      <c r="M8" s="57">
        <v>2.064</v>
      </c>
      <c r="N8" s="57">
        <v>1.591</v>
      </c>
      <c r="O8" s="57">
        <v>0.964</v>
      </c>
      <c r="P8" s="57">
        <v>0.231</v>
      </c>
      <c r="Q8" s="57">
        <v>0.008</v>
      </c>
      <c r="R8" s="57">
        <v>0</v>
      </c>
      <c r="S8" s="86">
        <f t="shared" si="0"/>
        <v>24.314</v>
      </c>
      <c r="U8" s="44">
        <f t="shared" si="1"/>
        <v>17</v>
      </c>
    </row>
    <row r="9" spans="1:21" ht="21" customHeight="1">
      <c r="A9" s="64">
        <v>7</v>
      </c>
      <c r="B9" s="56">
        <v>0</v>
      </c>
      <c r="C9" s="57">
        <v>0</v>
      </c>
      <c r="D9" s="57">
        <v>0.045</v>
      </c>
      <c r="E9" s="57">
        <v>0.293</v>
      </c>
      <c r="F9" s="57">
        <v>0.535</v>
      </c>
      <c r="G9" s="57">
        <v>1.217</v>
      </c>
      <c r="H9" s="57">
        <v>1.635</v>
      </c>
      <c r="I9" s="57">
        <v>1.471</v>
      </c>
      <c r="J9" s="57">
        <v>0.746</v>
      </c>
      <c r="K9" s="57">
        <v>0.71</v>
      </c>
      <c r="L9" s="57">
        <v>0.421</v>
      </c>
      <c r="M9" s="57">
        <v>0.119</v>
      </c>
      <c r="N9" s="57">
        <v>0.082</v>
      </c>
      <c r="O9" s="57">
        <v>0.055</v>
      </c>
      <c r="P9" s="57">
        <v>0</v>
      </c>
      <c r="Q9" s="57">
        <v>0</v>
      </c>
      <c r="R9" s="57">
        <v>0</v>
      </c>
      <c r="S9" s="86">
        <f t="shared" si="0"/>
        <v>7.329</v>
      </c>
      <c r="U9" s="44">
        <f t="shared" si="1"/>
        <v>17</v>
      </c>
    </row>
    <row r="10" spans="1:21" ht="21" customHeight="1">
      <c r="A10" s="64">
        <v>8</v>
      </c>
      <c r="B10" s="56">
        <v>0</v>
      </c>
      <c r="C10" s="57">
        <v>0</v>
      </c>
      <c r="D10" s="57">
        <v>0.047</v>
      </c>
      <c r="E10" s="57">
        <v>0.26</v>
      </c>
      <c r="F10" s="57">
        <v>0.394</v>
      </c>
      <c r="G10" s="57">
        <v>0.616</v>
      </c>
      <c r="H10" s="57">
        <v>0.78</v>
      </c>
      <c r="I10" s="57">
        <v>0.7</v>
      </c>
      <c r="J10" s="57">
        <v>1.503</v>
      </c>
      <c r="K10" s="57">
        <v>2.746</v>
      </c>
      <c r="L10" s="57">
        <v>1.204</v>
      </c>
      <c r="M10" s="57">
        <v>0.414</v>
      </c>
      <c r="N10" s="57">
        <v>0.254</v>
      </c>
      <c r="O10" s="57">
        <v>0.219</v>
      </c>
      <c r="P10" s="57">
        <v>0.065</v>
      </c>
      <c r="Q10" s="57">
        <v>0</v>
      </c>
      <c r="R10" s="57">
        <v>0</v>
      </c>
      <c r="S10" s="86">
        <f t="shared" si="0"/>
        <v>9.202</v>
      </c>
      <c r="U10" s="44">
        <f t="shared" si="1"/>
        <v>17</v>
      </c>
    </row>
    <row r="11" spans="1:21" ht="21" customHeight="1">
      <c r="A11" s="64">
        <v>9</v>
      </c>
      <c r="B11" s="56">
        <v>0</v>
      </c>
      <c r="C11" s="57">
        <v>0</v>
      </c>
      <c r="D11" s="57">
        <v>0</v>
      </c>
      <c r="E11" s="57">
        <v>0.056</v>
      </c>
      <c r="F11" s="57">
        <v>0.145</v>
      </c>
      <c r="G11" s="57">
        <v>0.457</v>
      </c>
      <c r="H11" s="57">
        <v>0.674</v>
      </c>
      <c r="I11" s="57">
        <v>1.174</v>
      </c>
      <c r="J11" s="57">
        <v>1.249</v>
      </c>
      <c r="K11" s="57">
        <v>1.216</v>
      </c>
      <c r="L11" s="57">
        <v>1.312</v>
      </c>
      <c r="M11" s="57">
        <v>0.843</v>
      </c>
      <c r="N11" s="57">
        <v>0.941</v>
      </c>
      <c r="O11" s="57">
        <v>0.611</v>
      </c>
      <c r="P11" s="57">
        <v>0.206</v>
      </c>
      <c r="Q11" s="57">
        <v>0.013</v>
      </c>
      <c r="R11" s="57">
        <v>0</v>
      </c>
      <c r="S11" s="86">
        <f t="shared" si="0"/>
        <v>8.897</v>
      </c>
      <c r="U11" s="44">
        <f t="shared" si="1"/>
        <v>17</v>
      </c>
    </row>
    <row r="12" spans="1:21" ht="21" customHeight="1">
      <c r="A12" s="64">
        <v>10</v>
      </c>
      <c r="B12" s="56">
        <v>0</v>
      </c>
      <c r="C12" s="57">
        <v>0</v>
      </c>
      <c r="D12" s="57">
        <v>0.087</v>
      </c>
      <c r="E12" s="57">
        <v>0.246</v>
      </c>
      <c r="F12" s="57">
        <v>0.301</v>
      </c>
      <c r="G12" s="57">
        <v>0.32</v>
      </c>
      <c r="H12" s="57">
        <v>0.554</v>
      </c>
      <c r="I12" s="57">
        <v>0.473</v>
      </c>
      <c r="J12" s="57">
        <v>0.462</v>
      </c>
      <c r="K12" s="57">
        <v>0.611</v>
      </c>
      <c r="L12" s="57">
        <v>1.209</v>
      </c>
      <c r="M12" s="57">
        <v>1.674</v>
      </c>
      <c r="N12" s="57">
        <v>1.299</v>
      </c>
      <c r="O12" s="57">
        <v>1.041</v>
      </c>
      <c r="P12" s="57">
        <v>0.443</v>
      </c>
      <c r="Q12" s="57">
        <v>0.017</v>
      </c>
      <c r="R12" s="57">
        <v>0</v>
      </c>
      <c r="S12" s="86">
        <f t="shared" si="0"/>
        <v>8.736999999999998</v>
      </c>
      <c r="U12" s="44">
        <f t="shared" si="1"/>
        <v>17</v>
      </c>
    </row>
    <row r="13" spans="1:21" ht="21" customHeight="1">
      <c r="A13" s="49">
        <v>11</v>
      </c>
      <c r="B13" s="54">
        <v>0</v>
      </c>
      <c r="C13" s="55">
        <v>0.015</v>
      </c>
      <c r="D13" s="55">
        <v>0.294</v>
      </c>
      <c r="E13" s="55">
        <v>0.654</v>
      </c>
      <c r="F13" s="55">
        <v>0.964</v>
      </c>
      <c r="G13" s="55">
        <v>1.265</v>
      </c>
      <c r="H13" s="55">
        <v>2.493</v>
      </c>
      <c r="I13" s="55">
        <v>3.402</v>
      </c>
      <c r="J13" s="55">
        <v>3.513</v>
      </c>
      <c r="K13" s="55">
        <v>3.408</v>
      </c>
      <c r="L13" s="55">
        <v>3.081</v>
      </c>
      <c r="M13" s="55">
        <v>2.442</v>
      </c>
      <c r="N13" s="55">
        <v>1.844</v>
      </c>
      <c r="O13" s="55">
        <v>1.128</v>
      </c>
      <c r="P13" s="55">
        <v>0.436</v>
      </c>
      <c r="Q13" s="55">
        <v>0.021</v>
      </c>
      <c r="R13" s="55">
        <v>0</v>
      </c>
      <c r="S13" s="85">
        <f t="shared" si="0"/>
        <v>24.96</v>
      </c>
      <c r="U13" s="44">
        <f t="shared" si="1"/>
        <v>17</v>
      </c>
    </row>
    <row r="14" spans="1:21" ht="21" customHeight="1">
      <c r="A14" s="64">
        <v>12</v>
      </c>
      <c r="B14" s="56">
        <v>0</v>
      </c>
      <c r="C14" s="57">
        <v>0.01</v>
      </c>
      <c r="D14" s="57">
        <v>0.354</v>
      </c>
      <c r="E14" s="57">
        <v>1.067</v>
      </c>
      <c r="F14" s="57">
        <v>1.578</v>
      </c>
      <c r="G14" s="57">
        <v>2.316</v>
      </c>
      <c r="H14" s="57">
        <v>2.996</v>
      </c>
      <c r="I14" s="57">
        <v>2.016</v>
      </c>
      <c r="J14" s="57">
        <v>2.895</v>
      </c>
      <c r="K14" s="57">
        <v>1.908</v>
      </c>
      <c r="L14" s="57">
        <v>2.742</v>
      </c>
      <c r="M14" s="57">
        <v>2.428</v>
      </c>
      <c r="N14" s="57">
        <v>1.635</v>
      </c>
      <c r="O14" s="57">
        <v>0.412</v>
      </c>
      <c r="P14" s="57">
        <v>0.157</v>
      </c>
      <c r="Q14" s="57">
        <v>0</v>
      </c>
      <c r="R14" s="57">
        <v>0</v>
      </c>
      <c r="S14" s="86">
        <f t="shared" si="0"/>
        <v>22.514</v>
      </c>
      <c r="U14" s="44">
        <f t="shared" si="1"/>
        <v>17</v>
      </c>
    </row>
    <row r="15" spans="1:21" ht="21" customHeight="1">
      <c r="A15" s="64">
        <v>13</v>
      </c>
      <c r="B15" s="56">
        <v>0</v>
      </c>
      <c r="C15" s="57">
        <v>0.004</v>
      </c>
      <c r="D15" s="57">
        <v>0.046</v>
      </c>
      <c r="E15" s="57">
        <v>0.272</v>
      </c>
      <c r="F15" s="57">
        <v>0.577</v>
      </c>
      <c r="G15" s="57">
        <v>0.879</v>
      </c>
      <c r="H15" s="57">
        <v>1.501</v>
      </c>
      <c r="I15" s="57">
        <v>1.737</v>
      </c>
      <c r="J15" s="57">
        <v>1.031</v>
      </c>
      <c r="K15" s="57">
        <v>0.643</v>
      </c>
      <c r="L15" s="57">
        <v>0.578</v>
      </c>
      <c r="M15" s="57">
        <v>0.647</v>
      </c>
      <c r="N15" s="57">
        <v>0.172</v>
      </c>
      <c r="O15" s="57">
        <v>0.059</v>
      </c>
      <c r="P15" s="57">
        <v>0</v>
      </c>
      <c r="Q15" s="57">
        <v>0</v>
      </c>
      <c r="R15" s="57">
        <v>0</v>
      </c>
      <c r="S15" s="86">
        <f t="shared" si="0"/>
        <v>8.145999999999999</v>
      </c>
      <c r="U15" s="44">
        <f t="shared" si="1"/>
        <v>17</v>
      </c>
    </row>
    <row r="16" spans="1:21" ht="21" customHeight="1">
      <c r="A16" s="64">
        <v>14</v>
      </c>
      <c r="B16" s="56">
        <v>0</v>
      </c>
      <c r="C16" s="57">
        <v>0.002</v>
      </c>
      <c r="D16" s="57">
        <v>0.042</v>
      </c>
      <c r="E16" s="57">
        <v>0.507</v>
      </c>
      <c r="F16" s="57">
        <v>1.584</v>
      </c>
      <c r="G16" s="57">
        <v>1.776</v>
      </c>
      <c r="H16" s="57">
        <v>1.841</v>
      </c>
      <c r="I16" s="57">
        <v>3.467</v>
      </c>
      <c r="J16" s="57">
        <v>2.445</v>
      </c>
      <c r="K16" s="57">
        <v>3.453</v>
      </c>
      <c r="L16" s="57">
        <v>3.083</v>
      </c>
      <c r="M16" s="57">
        <v>2.69</v>
      </c>
      <c r="N16" s="57">
        <v>2.006</v>
      </c>
      <c r="O16" s="57">
        <v>1.232</v>
      </c>
      <c r="P16" s="57">
        <v>0.435</v>
      </c>
      <c r="Q16" s="57">
        <v>0.031</v>
      </c>
      <c r="R16" s="57">
        <v>0</v>
      </c>
      <c r="S16" s="86">
        <f t="shared" si="0"/>
        <v>24.594</v>
      </c>
      <c r="U16" s="44">
        <f t="shared" si="1"/>
        <v>17</v>
      </c>
    </row>
    <row r="17" spans="1:21" ht="21" customHeight="1">
      <c r="A17" s="64">
        <v>15</v>
      </c>
      <c r="B17" s="56">
        <v>0</v>
      </c>
      <c r="C17" s="57">
        <v>0.017</v>
      </c>
      <c r="D17" s="57">
        <v>0.373</v>
      </c>
      <c r="E17" s="57">
        <v>1.021</v>
      </c>
      <c r="F17" s="57">
        <v>1.753</v>
      </c>
      <c r="G17" s="57">
        <v>2.427</v>
      </c>
      <c r="H17" s="57">
        <v>2.987</v>
      </c>
      <c r="I17" s="57">
        <v>3.334</v>
      </c>
      <c r="J17" s="57">
        <v>3.483</v>
      </c>
      <c r="K17" s="57">
        <v>3.376</v>
      </c>
      <c r="L17" s="57">
        <v>2.998</v>
      </c>
      <c r="M17" s="57">
        <v>2.463</v>
      </c>
      <c r="N17" s="57">
        <v>1.786</v>
      </c>
      <c r="O17" s="57">
        <v>1.066</v>
      </c>
      <c r="P17" s="57">
        <v>0.374</v>
      </c>
      <c r="Q17" s="57">
        <v>0.033</v>
      </c>
      <c r="R17" s="57">
        <v>0</v>
      </c>
      <c r="S17" s="86">
        <f t="shared" si="0"/>
        <v>27.491000000000003</v>
      </c>
      <c r="U17" s="44">
        <f t="shared" si="1"/>
        <v>17</v>
      </c>
    </row>
    <row r="18" spans="1:21" ht="21" customHeight="1">
      <c r="A18" s="64">
        <v>16</v>
      </c>
      <c r="B18" s="56">
        <v>0</v>
      </c>
      <c r="C18" s="57">
        <v>0.012</v>
      </c>
      <c r="D18" s="57">
        <v>0.306</v>
      </c>
      <c r="E18" s="57">
        <v>0.909</v>
      </c>
      <c r="F18" s="57">
        <v>1.667</v>
      </c>
      <c r="G18" s="57">
        <v>2.341</v>
      </c>
      <c r="H18" s="57">
        <v>2.882</v>
      </c>
      <c r="I18" s="57">
        <v>3.218</v>
      </c>
      <c r="J18" s="57">
        <v>3.344</v>
      </c>
      <c r="K18" s="57">
        <v>3.222</v>
      </c>
      <c r="L18" s="57">
        <v>2.928</v>
      </c>
      <c r="M18" s="57">
        <v>2.394</v>
      </c>
      <c r="N18" s="57">
        <v>1.535</v>
      </c>
      <c r="O18" s="57">
        <v>0.73</v>
      </c>
      <c r="P18" s="57">
        <v>0.27</v>
      </c>
      <c r="Q18" s="57">
        <v>0.018</v>
      </c>
      <c r="R18" s="57">
        <v>0</v>
      </c>
      <c r="S18" s="86">
        <f t="shared" si="0"/>
        <v>25.776</v>
      </c>
      <c r="U18" s="44">
        <f t="shared" si="1"/>
        <v>17</v>
      </c>
    </row>
    <row r="19" spans="1:21" ht="21" customHeight="1">
      <c r="A19" s="64">
        <v>17</v>
      </c>
      <c r="B19" s="56">
        <v>0</v>
      </c>
      <c r="C19" s="57">
        <v>0</v>
      </c>
      <c r="D19" s="57">
        <v>0.141</v>
      </c>
      <c r="E19" s="57">
        <v>0.498</v>
      </c>
      <c r="F19" s="57">
        <v>0.961</v>
      </c>
      <c r="G19" s="57">
        <v>1.311</v>
      </c>
      <c r="H19" s="57">
        <v>0.657</v>
      </c>
      <c r="I19" s="57">
        <v>0.29</v>
      </c>
      <c r="J19" s="57">
        <v>1.214</v>
      </c>
      <c r="K19" s="57">
        <v>2.658</v>
      </c>
      <c r="L19" s="57">
        <v>2.692</v>
      </c>
      <c r="M19" s="57">
        <v>1.967</v>
      </c>
      <c r="N19" s="57">
        <v>1.417</v>
      </c>
      <c r="O19" s="57">
        <v>0.32</v>
      </c>
      <c r="P19" s="57">
        <v>0.121</v>
      </c>
      <c r="Q19" s="57">
        <v>0.007</v>
      </c>
      <c r="R19" s="57">
        <v>0</v>
      </c>
      <c r="S19" s="86">
        <f t="shared" si="0"/>
        <v>14.254000000000001</v>
      </c>
      <c r="U19" s="44">
        <f t="shared" si="1"/>
        <v>17</v>
      </c>
    </row>
    <row r="20" spans="1:21" ht="21" customHeight="1">
      <c r="A20" s="64">
        <v>18</v>
      </c>
      <c r="B20" s="56">
        <v>0</v>
      </c>
      <c r="C20" s="57">
        <v>0.007</v>
      </c>
      <c r="D20" s="57">
        <v>0.261</v>
      </c>
      <c r="E20" s="57">
        <v>0.977</v>
      </c>
      <c r="F20" s="57">
        <v>1.74</v>
      </c>
      <c r="G20" s="57">
        <v>2.394</v>
      </c>
      <c r="H20" s="57">
        <v>2.826</v>
      </c>
      <c r="I20" s="57">
        <v>2.31</v>
      </c>
      <c r="J20" s="57">
        <v>2.397</v>
      </c>
      <c r="K20" s="57">
        <v>1.755</v>
      </c>
      <c r="L20" s="57">
        <v>1.759</v>
      </c>
      <c r="M20" s="57">
        <v>1.239</v>
      </c>
      <c r="N20" s="57">
        <v>0.432</v>
      </c>
      <c r="O20" s="57">
        <v>0.175</v>
      </c>
      <c r="P20" s="57">
        <v>0.049</v>
      </c>
      <c r="Q20" s="57">
        <v>0</v>
      </c>
      <c r="R20" s="57">
        <v>0</v>
      </c>
      <c r="S20" s="86">
        <f aca="true" t="shared" si="2" ref="S20:S33">IF(U20=0,"",SUM(B20:R20))</f>
        <v>18.321</v>
      </c>
      <c r="U20" s="44">
        <f aca="true" t="shared" si="3" ref="U20:U33">COUNTA(B20:R20)</f>
        <v>17</v>
      </c>
    </row>
    <row r="21" spans="1:21" ht="21" customHeight="1">
      <c r="A21" s="64">
        <v>19</v>
      </c>
      <c r="B21" s="56">
        <v>0</v>
      </c>
      <c r="C21" s="57">
        <v>0</v>
      </c>
      <c r="D21" s="57">
        <v>0</v>
      </c>
      <c r="E21" s="57">
        <v>0.005</v>
      </c>
      <c r="F21" s="57">
        <v>0.174</v>
      </c>
      <c r="G21" s="57">
        <v>0.996</v>
      </c>
      <c r="H21" s="57">
        <v>1.025</v>
      </c>
      <c r="I21" s="57">
        <v>2.364</v>
      </c>
      <c r="J21" s="57">
        <v>3.562</v>
      </c>
      <c r="K21" s="57">
        <v>3.45</v>
      </c>
      <c r="L21" s="57">
        <v>2.957</v>
      </c>
      <c r="M21" s="57">
        <v>2.573</v>
      </c>
      <c r="N21" s="57">
        <v>2.114</v>
      </c>
      <c r="O21" s="57">
        <v>1.377</v>
      </c>
      <c r="P21" s="57">
        <v>0.559</v>
      </c>
      <c r="Q21" s="57">
        <v>0.05</v>
      </c>
      <c r="R21" s="57">
        <v>0</v>
      </c>
      <c r="S21" s="86">
        <f t="shared" si="2"/>
        <v>21.206000000000003</v>
      </c>
      <c r="U21" s="44">
        <f t="shared" si="3"/>
        <v>17</v>
      </c>
    </row>
    <row r="22" spans="1:21" ht="21" customHeight="1">
      <c r="A22" s="64">
        <v>20</v>
      </c>
      <c r="B22" s="56">
        <v>0</v>
      </c>
      <c r="C22" s="57">
        <v>0.009</v>
      </c>
      <c r="D22" s="57">
        <v>0.304</v>
      </c>
      <c r="E22" s="57">
        <v>1.097</v>
      </c>
      <c r="F22" s="57">
        <v>2.065</v>
      </c>
      <c r="G22" s="57">
        <v>2.728</v>
      </c>
      <c r="H22" s="57">
        <v>3.278</v>
      </c>
      <c r="I22" s="57">
        <v>3.629</v>
      </c>
      <c r="J22" s="57">
        <v>3.735</v>
      </c>
      <c r="K22" s="57">
        <v>3.633</v>
      </c>
      <c r="L22" s="57">
        <v>3.304</v>
      </c>
      <c r="M22" s="57">
        <v>2.783</v>
      </c>
      <c r="N22" s="57">
        <v>2.087</v>
      </c>
      <c r="O22" s="57">
        <v>0.997</v>
      </c>
      <c r="P22" s="57">
        <v>0.383</v>
      </c>
      <c r="Q22" s="57">
        <v>0.04</v>
      </c>
      <c r="R22" s="57">
        <v>0</v>
      </c>
      <c r="S22" s="86">
        <f t="shared" si="2"/>
        <v>30.071999999999996</v>
      </c>
      <c r="U22" s="44">
        <f t="shared" si="3"/>
        <v>17</v>
      </c>
    </row>
    <row r="23" spans="1:21" ht="21" customHeight="1">
      <c r="A23" s="49">
        <v>21</v>
      </c>
      <c r="B23" s="54">
        <v>0</v>
      </c>
      <c r="C23" s="55">
        <v>0.011</v>
      </c>
      <c r="D23" s="55">
        <v>0.223</v>
      </c>
      <c r="E23" s="55">
        <v>0.597</v>
      </c>
      <c r="F23" s="55">
        <v>0.935</v>
      </c>
      <c r="G23" s="55">
        <v>1.876</v>
      </c>
      <c r="H23" s="55">
        <v>2.676</v>
      </c>
      <c r="I23" s="55">
        <v>3.196</v>
      </c>
      <c r="J23" s="55">
        <v>3.668</v>
      </c>
      <c r="K23" s="55">
        <v>3.534</v>
      </c>
      <c r="L23" s="55">
        <v>3.02</v>
      </c>
      <c r="M23" s="55">
        <v>2.647</v>
      </c>
      <c r="N23" s="55">
        <v>1.972</v>
      </c>
      <c r="O23" s="55">
        <v>1.113</v>
      </c>
      <c r="P23" s="55">
        <v>0.429</v>
      </c>
      <c r="Q23" s="55">
        <v>0.045</v>
      </c>
      <c r="R23" s="55">
        <v>0</v>
      </c>
      <c r="S23" s="85">
        <f t="shared" si="2"/>
        <v>25.941999999999997</v>
      </c>
      <c r="U23" s="44">
        <f t="shared" si="3"/>
        <v>17</v>
      </c>
    </row>
    <row r="24" spans="1:21" ht="21" customHeight="1">
      <c r="A24" s="64">
        <v>22</v>
      </c>
      <c r="B24" s="56">
        <v>0</v>
      </c>
      <c r="C24" s="57">
        <v>0.028</v>
      </c>
      <c r="D24" s="57">
        <v>0.431</v>
      </c>
      <c r="E24" s="57">
        <v>1.137</v>
      </c>
      <c r="F24" s="57">
        <v>1.91</v>
      </c>
      <c r="G24" s="57">
        <v>2.598</v>
      </c>
      <c r="H24" s="57">
        <v>3.139</v>
      </c>
      <c r="I24" s="57">
        <v>3.472</v>
      </c>
      <c r="J24" s="57">
        <v>3.603</v>
      </c>
      <c r="K24" s="57">
        <v>3.522</v>
      </c>
      <c r="L24" s="57">
        <v>3.198</v>
      </c>
      <c r="M24" s="57">
        <v>2.674</v>
      </c>
      <c r="N24" s="57">
        <v>2.015</v>
      </c>
      <c r="O24" s="57">
        <v>1.231</v>
      </c>
      <c r="P24" s="57">
        <v>0.488</v>
      </c>
      <c r="Q24" s="57">
        <v>0.042</v>
      </c>
      <c r="R24" s="57">
        <v>0</v>
      </c>
      <c r="S24" s="86">
        <f t="shared" si="2"/>
        <v>29.488000000000003</v>
      </c>
      <c r="U24" s="44">
        <f t="shared" si="3"/>
        <v>17</v>
      </c>
    </row>
    <row r="25" spans="1:21" ht="21" customHeight="1">
      <c r="A25" s="64">
        <v>23</v>
      </c>
      <c r="B25" s="56">
        <v>0</v>
      </c>
      <c r="C25" s="57">
        <v>0.013</v>
      </c>
      <c r="D25" s="57">
        <v>0.308</v>
      </c>
      <c r="E25" s="57">
        <v>0.735</v>
      </c>
      <c r="F25" s="57">
        <v>1.296</v>
      </c>
      <c r="G25" s="57">
        <v>1.462</v>
      </c>
      <c r="H25" s="57">
        <v>2.286</v>
      </c>
      <c r="I25" s="57">
        <v>2.289</v>
      </c>
      <c r="J25" s="57">
        <v>1.486</v>
      </c>
      <c r="K25" s="57">
        <v>0.947</v>
      </c>
      <c r="L25" s="57">
        <v>0.774</v>
      </c>
      <c r="M25" s="57">
        <v>0.517</v>
      </c>
      <c r="N25" s="57">
        <v>0.66</v>
      </c>
      <c r="O25" s="57">
        <v>0.155</v>
      </c>
      <c r="P25" s="57">
        <v>0.047</v>
      </c>
      <c r="Q25" s="57">
        <v>0</v>
      </c>
      <c r="R25" s="57">
        <v>0</v>
      </c>
      <c r="S25" s="86">
        <f t="shared" si="2"/>
        <v>12.975</v>
      </c>
      <c r="U25" s="44">
        <f t="shared" si="3"/>
        <v>17</v>
      </c>
    </row>
    <row r="26" spans="1:21" ht="21" customHeight="1">
      <c r="A26" s="64">
        <v>24</v>
      </c>
      <c r="B26" s="56">
        <v>0</v>
      </c>
      <c r="C26" s="57">
        <v>0.016</v>
      </c>
      <c r="D26" s="57">
        <v>0.223</v>
      </c>
      <c r="E26" s="57">
        <v>0.739</v>
      </c>
      <c r="F26" s="57">
        <v>0.552</v>
      </c>
      <c r="G26" s="57">
        <v>0.622</v>
      </c>
      <c r="H26" s="57">
        <v>1.665</v>
      </c>
      <c r="I26" s="57">
        <v>2.411</v>
      </c>
      <c r="J26" s="57">
        <v>2.004</v>
      </c>
      <c r="K26" s="57">
        <v>1.11</v>
      </c>
      <c r="L26" s="57">
        <v>1.493</v>
      </c>
      <c r="M26" s="57">
        <v>1.014</v>
      </c>
      <c r="N26" s="57">
        <v>2.07</v>
      </c>
      <c r="O26" s="57">
        <v>1.243</v>
      </c>
      <c r="P26" s="57">
        <v>0.486</v>
      </c>
      <c r="Q26" s="57">
        <v>0.048</v>
      </c>
      <c r="R26" s="57">
        <v>0</v>
      </c>
      <c r="S26" s="86">
        <f t="shared" si="2"/>
        <v>15.696</v>
      </c>
      <c r="U26" s="44">
        <f t="shared" si="3"/>
        <v>17</v>
      </c>
    </row>
    <row r="27" spans="1:21" ht="21" customHeight="1">
      <c r="A27" s="64">
        <v>25</v>
      </c>
      <c r="B27" s="56">
        <v>0</v>
      </c>
      <c r="C27" s="57">
        <v>0.037</v>
      </c>
      <c r="D27" s="57">
        <v>0.47</v>
      </c>
      <c r="E27" s="57">
        <v>1.173</v>
      </c>
      <c r="F27" s="57">
        <v>0.989</v>
      </c>
      <c r="G27" s="57">
        <v>0.89</v>
      </c>
      <c r="H27" s="57">
        <v>1.322</v>
      </c>
      <c r="I27" s="57">
        <v>1.48</v>
      </c>
      <c r="J27" s="57">
        <v>2.27</v>
      </c>
      <c r="K27" s="57">
        <v>2.007</v>
      </c>
      <c r="L27" s="57">
        <v>2.159</v>
      </c>
      <c r="M27" s="57">
        <v>1.706</v>
      </c>
      <c r="N27" s="57">
        <v>1.486</v>
      </c>
      <c r="O27" s="57">
        <v>1.181</v>
      </c>
      <c r="P27" s="57">
        <v>0.455</v>
      </c>
      <c r="Q27" s="57">
        <v>0.051</v>
      </c>
      <c r="R27" s="57">
        <v>0</v>
      </c>
      <c r="S27" s="86">
        <f t="shared" si="2"/>
        <v>17.676</v>
      </c>
      <c r="U27" s="44">
        <f t="shared" si="3"/>
        <v>17</v>
      </c>
    </row>
    <row r="28" spans="1:21" ht="21" customHeight="1">
      <c r="A28" s="64">
        <v>26</v>
      </c>
      <c r="B28" s="56">
        <v>0</v>
      </c>
      <c r="C28" s="57">
        <v>0.009</v>
      </c>
      <c r="D28" s="57">
        <v>0.202</v>
      </c>
      <c r="E28" s="57">
        <v>0.628</v>
      </c>
      <c r="F28" s="57">
        <v>1.393</v>
      </c>
      <c r="G28" s="57">
        <v>2.276</v>
      </c>
      <c r="H28" s="57">
        <v>2.382</v>
      </c>
      <c r="I28" s="57">
        <v>2.668</v>
      </c>
      <c r="J28" s="57">
        <v>3.096</v>
      </c>
      <c r="K28" s="57">
        <v>2.293</v>
      </c>
      <c r="L28" s="57">
        <v>1.54</v>
      </c>
      <c r="M28" s="57">
        <v>1.514</v>
      </c>
      <c r="N28" s="57">
        <v>0.958</v>
      </c>
      <c r="O28" s="57">
        <v>0.787</v>
      </c>
      <c r="P28" s="57">
        <v>0.306</v>
      </c>
      <c r="Q28" s="57">
        <v>0.056</v>
      </c>
      <c r="R28" s="57">
        <v>0</v>
      </c>
      <c r="S28" s="86">
        <f t="shared" si="2"/>
        <v>20.107999999999997</v>
      </c>
      <c r="U28" s="44">
        <f t="shared" si="3"/>
        <v>17</v>
      </c>
    </row>
    <row r="29" spans="1:21" ht="21" customHeight="1">
      <c r="A29" s="64">
        <v>27</v>
      </c>
      <c r="B29" s="56">
        <v>0</v>
      </c>
      <c r="C29" s="57">
        <v>0.025</v>
      </c>
      <c r="D29" s="57">
        <v>0.404</v>
      </c>
      <c r="E29" s="57">
        <v>1.092</v>
      </c>
      <c r="F29" s="57">
        <v>1.854</v>
      </c>
      <c r="G29" s="57">
        <v>2.474</v>
      </c>
      <c r="H29" s="57">
        <v>3.005</v>
      </c>
      <c r="I29" s="57">
        <v>3.21</v>
      </c>
      <c r="J29" s="57">
        <v>3.239</v>
      </c>
      <c r="K29" s="57">
        <v>3.356</v>
      </c>
      <c r="L29" s="57">
        <v>3.063</v>
      </c>
      <c r="M29" s="57">
        <v>1.299</v>
      </c>
      <c r="N29" s="57">
        <v>1.266</v>
      </c>
      <c r="O29" s="57">
        <v>0.84</v>
      </c>
      <c r="P29" s="57">
        <v>0.339</v>
      </c>
      <c r="Q29" s="57">
        <v>0.065</v>
      </c>
      <c r="R29" s="57">
        <v>0</v>
      </c>
      <c r="S29" s="86">
        <f t="shared" si="2"/>
        <v>25.531</v>
      </c>
      <c r="U29" s="44">
        <f t="shared" si="3"/>
        <v>17</v>
      </c>
    </row>
    <row r="30" spans="1:21" ht="21" customHeight="1">
      <c r="A30" s="64">
        <v>28</v>
      </c>
      <c r="B30" s="56">
        <v>0</v>
      </c>
      <c r="C30" s="57">
        <v>0.008</v>
      </c>
      <c r="D30" s="57">
        <v>0.071</v>
      </c>
      <c r="E30" s="57">
        <v>0.155</v>
      </c>
      <c r="F30" s="57">
        <v>0.221</v>
      </c>
      <c r="G30" s="57">
        <v>0.57</v>
      </c>
      <c r="H30" s="57">
        <v>0.864</v>
      </c>
      <c r="I30" s="57">
        <v>1.966</v>
      </c>
      <c r="J30" s="57">
        <v>3.415</v>
      </c>
      <c r="K30" s="57">
        <v>2.628</v>
      </c>
      <c r="L30" s="57">
        <v>2.396</v>
      </c>
      <c r="M30" s="57">
        <v>1.758</v>
      </c>
      <c r="N30" s="57">
        <v>0.531</v>
      </c>
      <c r="O30" s="57">
        <v>0.404</v>
      </c>
      <c r="P30" s="57">
        <v>0.139</v>
      </c>
      <c r="Q30" s="57">
        <v>0.01</v>
      </c>
      <c r="R30" s="57">
        <v>0</v>
      </c>
      <c r="S30" s="86">
        <f t="shared" si="2"/>
        <v>15.136</v>
      </c>
      <c r="U30" s="44">
        <f t="shared" si="3"/>
        <v>17</v>
      </c>
    </row>
    <row r="31" spans="1:21" ht="21" customHeight="1">
      <c r="A31" s="64">
        <v>29</v>
      </c>
      <c r="B31" s="56">
        <v>0</v>
      </c>
      <c r="C31" s="57">
        <v>0.034</v>
      </c>
      <c r="D31" s="57">
        <v>0.349</v>
      </c>
      <c r="E31" s="57">
        <v>0.896</v>
      </c>
      <c r="F31" s="57">
        <v>1.754</v>
      </c>
      <c r="G31" s="57">
        <v>2.424</v>
      </c>
      <c r="H31" s="57">
        <v>2.648</v>
      </c>
      <c r="I31" s="57">
        <v>2.299</v>
      </c>
      <c r="J31" s="57">
        <v>2.594</v>
      </c>
      <c r="K31" s="57">
        <v>2.456</v>
      </c>
      <c r="L31" s="57">
        <v>2.102</v>
      </c>
      <c r="M31" s="57">
        <v>1.464</v>
      </c>
      <c r="N31" s="57">
        <v>0.978</v>
      </c>
      <c r="O31" s="57">
        <v>0.845</v>
      </c>
      <c r="P31" s="57">
        <v>0.349</v>
      </c>
      <c r="Q31" s="57">
        <v>0.01</v>
      </c>
      <c r="R31" s="57">
        <v>0</v>
      </c>
      <c r="S31" s="86">
        <f t="shared" si="2"/>
        <v>21.201999999999998</v>
      </c>
      <c r="U31" s="44">
        <f t="shared" si="3"/>
        <v>17</v>
      </c>
    </row>
    <row r="32" spans="1:21" ht="21" customHeight="1">
      <c r="A32" s="64">
        <v>30</v>
      </c>
      <c r="B32" s="56">
        <v>0</v>
      </c>
      <c r="C32" s="57">
        <v>0</v>
      </c>
      <c r="D32" s="57">
        <v>0.057</v>
      </c>
      <c r="E32" s="57">
        <v>0.219</v>
      </c>
      <c r="F32" s="57">
        <v>0.719</v>
      </c>
      <c r="G32" s="57">
        <v>0.619</v>
      </c>
      <c r="H32" s="57">
        <v>0.795</v>
      </c>
      <c r="I32" s="57">
        <v>0.822</v>
      </c>
      <c r="J32" s="57">
        <v>1.438</v>
      </c>
      <c r="K32" s="57">
        <v>2.422</v>
      </c>
      <c r="L32" s="57">
        <v>1.486</v>
      </c>
      <c r="M32" s="57">
        <v>0.894</v>
      </c>
      <c r="N32" s="57">
        <v>0.604</v>
      </c>
      <c r="O32" s="57">
        <v>0.205</v>
      </c>
      <c r="P32" s="57">
        <v>0.017</v>
      </c>
      <c r="Q32" s="57">
        <v>0</v>
      </c>
      <c r="R32" s="57">
        <v>0</v>
      </c>
      <c r="S32" s="86">
        <f t="shared" si="2"/>
        <v>10.296999999999999</v>
      </c>
      <c r="U32" s="44">
        <f t="shared" si="3"/>
        <v>17</v>
      </c>
    </row>
    <row r="33" spans="1:21" ht="21" customHeight="1">
      <c r="A33" s="64">
        <v>31</v>
      </c>
      <c r="B33" s="56">
        <v>0</v>
      </c>
      <c r="C33" s="57">
        <v>0.007</v>
      </c>
      <c r="D33" s="57">
        <v>0.251</v>
      </c>
      <c r="E33" s="57">
        <v>1.004</v>
      </c>
      <c r="F33" s="57">
        <v>1.442</v>
      </c>
      <c r="G33" s="57">
        <v>2.058</v>
      </c>
      <c r="H33" s="57">
        <v>1.298</v>
      </c>
      <c r="I33" s="57">
        <v>0.479</v>
      </c>
      <c r="J33" s="57">
        <v>0.876</v>
      </c>
      <c r="K33" s="57">
        <v>1.275</v>
      </c>
      <c r="L33" s="57">
        <v>1.02</v>
      </c>
      <c r="M33" s="57">
        <v>0.527</v>
      </c>
      <c r="N33" s="57">
        <v>0.143</v>
      </c>
      <c r="O33" s="57">
        <v>0.027</v>
      </c>
      <c r="P33" s="57">
        <v>0.034</v>
      </c>
      <c r="Q33" s="57">
        <v>0</v>
      </c>
      <c r="R33" s="57">
        <v>0</v>
      </c>
      <c r="S33" s="86">
        <f t="shared" si="2"/>
        <v>10.440999999999999</v>
      </c>
      <c r="U33" s="44">
        <f t="shared" si="3"/>
        <v>17</v>
      </c>
    </row>
    <row r="34" spans="1:19" ht="21" customHeight="1">
      <c r="A34" s="65" t="s">
        <v>6</v>
      </c>
      <c r="B34" s="90">
        <f aca="true" t="shared" si="4" ref="B34:K34">IF(B37=0,"",SUM(B3:B33))</f>
        <v>0</v>
      </c>
      <c r="C34" s="91">
        <f t="shared" si="4"/>
        <v>0.278</v>
      </c>
      <c r="D34" s="91">
        <f t="shared" si="4"/>
        <v>6.273000000000001</v>
      </c>
      <c r="E34" s="91">
        <f t="shared" si="4"/>
        <v>19.872000000000003</v>
      </c>
      <c r="F34" s="91">
        <f t="shared" si="4"/>
        <v>34.696</v>
      </c>
      <c r="G34" s="91">
        <f t="shared" si="4"/>
        <v>48.26400000000002</v>
      </c>
      <c r="H34" s="91">
        <f t="shared" si="4"/>
        <v>60.32800000000001</v>
      </c>
      <c r="I34" s="91">
        <f t="shared" si="4"/>
        <v>67.826</v>
      </c>
      <c r="J34" s="91">
        <f t="shared" si="4"/>
        <v>74.297</v>
      </c>
      <c r="K34" s="91">
        <f t="shared" si="4"/>
        <v>73.16700000000002</v>
      </c>
      <c r="L34" s="91">
        <f aca="true" t="shared" si="5" ref="L34:R34">IF(L37=0,"",SUM(L3:L33))</f>
        <v>64.655</v>
      </c>
      <c r="M34" s="91">
        <f t="shared" si="5"/>
        <v>51.293000000000006</v>
      </c>
      <c r="N34" s="91">
        <f t="shared" si="5"/>
        <v>36.575</v>
      </c>
      <c r="O34" s="91">
        <f t="shared" si="5"/>
        <v>20.924</v>
      </c>
      <c r="P34" s="91">
        <f t="shared" si="5"/>
        <v>7.713000000000001</v>
      </c>
      <c r="Q34" s="91">
        <f t="shared" si="5"/>
        <v>0.6019999999999999</v>
      </c>
      <c r="R34" s="91">
        <f t="shared" si="5"/>
        <v>0</v>
      </c>
      <c r="S34" s="87">
        <f>SUM(B3:R33)</f>
        <v>566.7629999999998</v>
      </c>
    </row>
    <row r="35" spans="1:19" ht="21" customHeight="1">
      <c r="A35" s="66" t="s">
        <v>7</v>
      </c>
      <c r="B35" s="59">
        <f aca="true" t="shared" si="6" ref="B35:K35">IF(B37=0,"",AVERAGE(B3:B33))</f>
        <v>0</v>
      </c>
      <c r="C35" s="60">
        <f t="shared" si="6"/>
        <v>0.008967741935483872</v>
      </c>
      <c r="D35" s="60">
        <f t="shared" si="6"/>
        <v>0.20235483870967744</v>
      </c>
      <c r="E35" s="60">
        <f t="shared" si="6"/>
        <v>0.6410322580645162</v>
      </c>
      <c r="F35" s="60">
        <f t="shared" si="6"/>
        <v>1.1192258064516127</v>
      </c>
      <c r="G35" s="60">
        <f t="shared" si="6"/>
        <v>1.5569032258064521</v>
      </c>
      <c r="H35" s="60">
        <f t="shared" si="6"/>
        <v>1.9460645161290326</v>
      </c>
      <c r="I35" s="60">
        <f t="shared" si="6"/>
        <v>2.1879354838709677</v>
      </c>
      <c r="J35" s="60">
        <f t="shared" si="6"/>
        <v>2.396677419354839</v>
      </c>
      <c r="K35" s="60">
        <f t="shared" si="6"/>
        <v>2.3602258064516133</v>
      </c>
      <c r="L35" s="60">
        <f aca="true" t="shared" si="7" ref="L35:R35">IF(L37=0,"",AVERAGE(L3:L33))</f>
        <v>2.0856451612903224</v>
      </c>
      <c r="M35" s="60">
        <f t="shared" si="7"/>
        <v>1.6546129032258066</v>
      </c>
      <c r="N35" s="60">
        <f t="shared" si="7"/>
        <v>1.1798387096774194</v>
      </c>
      <c r="O35" s="60">
        <f t="shared" si="7"/>
        <v>0.6749677419354838</v>
      </c>
      <c r="P35" s="60">
        <f t="shared" si="7"/>
        <v>0.24880645161290327</v>
      </c>
      <c r="Q35" s="60">
        <f t="shared" si="7"/>
        <v>0.019419354838709674</v>
      </c>
      <c r="R35" s="60">
        <f t="shared" si="7"/>
        <v>0</v>
      </c>
      <c r="S35" s="88">
        <f>AVERAGE(S3:S33)</f>
        <v>18.282677419354844</v>
      </c>
    </row>
    <row r="36" spans="1:19" ht="21" customHeight="1">
      <c r="A36" s="66" t="s">
        <v>8</v>
      </c>
      <c r="B36" s="59">
        <f aca="true" t="shared" si="8" ref="B36:K36">IF(B37=0,"",MAX(B3:B33))</f>
        <v>0</v>
      </c>
      <c r="C36" s="60">
        <f t="shared" si="8"/>
        <v>0.037</v>
      </c>
      <c r="D36" s="60">
        <f t="shared" si="8"/>
        <v>0.47</v>
      </c>
      <c r="E36" s="60">
        <f t="shared" si="8"/>
        <v>1.173</v>
      </c>
      <c r="F36" s="60">
        <f t="shared" si="8"/>
        <v>2.065</v>
      </c>
      <c r="G36" s="60">
        <f t="shared" si="8"/>
        <v>2.728</v>
      </c>
      <c r="H36" s="60">
        <f t="shared" si="8"/>
        <v>3.278</v>
      </c>
      <c r="I36" s="60">
        <f t="shared" si="8"/>
        <v>3.629</v>
      </c>
      <c r="J36" s="60">
        <f t="shared" si="8"/>
        <v>3.735</v>
      </c>
      <c r="K36" s="60">
        <f t="shared" si="8"/>
        <v>3.633</v>
      </c>
      <c r="L36" s="60">
        <f aca="true" t="shared" si="9" ref="L36:R36">IF(L37=0,"",MAX(L3:L33))</f>
        <v>3.304</v>
      </c>
      <c r="M36" s="60">
        <f t="shared" si="9"/>
        <v>2.783</v>
      </c>
      <c r="N36" s="60">
        <f t="shared" si="9"/>
        <v>2.114</v>
      </c>
      <c r="O36" s="60">
        <f t="shared" si="9"/>
        <v>1.377</v>
      </c>
      <c r="P36" s="60">
        <f t="shared" si="9"/>
        <v>0.559</v>
      </c>
      <c r="Q36" s="60">
        <f t="shared" si="9"/>
        <v>0.065</v>
      </c>
      <c r="R36" s="60">
        <f t="shared" si="9"/>
        <v>0</v>
      </c>
      <c r="S36" s="88">
        <f>MAX(S3:S33)</f>
        <v>30.071999999999996</v>
      </c>
    </row>
    <row r="37" spans="1:19" ht="21" customHeight="1">
      <c r="A37" s="67" t="s">
        <v>9</v>
      </c>
      <c r="B37" s="62">
        <f aca="true" t="shared" si="10" ref="B37:K37">COUNT(B3:B33)</f>
        <v>31</v>
      </c>
      <c r="C37" s="63">
        <f t="shared" si="10"/>
        <v>31</v>
      </c>
      <c r="D37" s="63">
        <f t="shared" si="10"/>
        <v>31</v>
      </c>
      <c r="E37" s="63">
        <f t="shared" si="10"/>
        <v>31</v>
      </c>
      <c r="F37" s="63">
        <f t="shared" si="10"/>
        <v>31</v>
      </c>
      <c r="G37" s="63">
        <f t="shared" si="10"/>
        <v>31</v>
      </c>
      <c r="H37" s="63">
        <f t="shared" si="10"/>
        <v>31</v>
      </c>
      <c r="I37" s="63">
        <f t="shared" si="10"/>
        <v>31</v>
      </c>
      <c r="J37" s="63">
        <f t="shared" si="10"/>
        <v>31</v>
      </c>
      <c r="K37" s="63">
        <f t="shared" si="10"/>
        <v>31</v>
      </c>
      <c r="L37" s="63">
        <f aca="true" t="shared" si="11" ref="L37:S37">COUNT(L3:L33)</f>
        <v>31</v>
      </c>
      <c r="M37" s="63">
        <f t="shared" si="11"/>
        <v>31</v>
      </c>
      <c r="N37" s="63">
        <f t="shared" si="11"/>
        <v>31</v>
      </c>
      <c r="O37" s="63">
        <f t="shared" si="11"/>
        <v>31</v>
      </c>
      <c r="P37" s="63">
        <f t="shared" si="11"/>
        <v>31</v>
      </c>
      <c r="Q37" s="63">
        <f t="shared" si="11"/>
        <v>31</v>
      </c>
      <c r="R37" s="63">
        <f t="shared" si="11"/>
        <v>31</v>
      </c>
      <c r="S37" s="89">
        <f t="shared" si="11"/>
        <v>31</v>
      </c>
    </row>
    <row r="38" ht="21.75" customHeight="1"/>
    <row r="39" ht="21.75" customHeight="1"/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44" customWidth="1"/>
    <col min="2" max="18" width="4.75390625" style="44" customWidth="1"/>
    <col min="19" max="19" width="6.25390625" style="44" customWidth="1"/>
    <col min="20" max="20" width="2.75390625" style="44" customWidth="1"/>
    <col min="21" max="16384" width="6.75390625" style="44" customWidth="1"/>
  </cols>
  <sheetData>
    <row r="1" spans="2:19" ht="30" customHeight="1">
      <c r="B1" s="83" t="s">
        <v>0</v>
      </c>
      <c r="C1" s="43"/>
      <c r="D1" s="43"/>
      <c r="E1" s="43"/>
      <c r="F1" s="43"/>
      <c r="G1" s="43"/>
      <c r="H1" s="43"/>
      <c r="I1" s="43"/>
      <c r="J1" s="43"/>
      <c r="K1" s="43"/>
      <c r="O1" s="94"/>
      <c r="P1" s="94">
        <f>'1月'!P1</f>
        <v>2018</v>
      </c>
      <c r="Q1" s="44" t="s">
        <v>1</v>
      </c>
      <c r="R1" s="92">
        <v>6</v>
      </c>
      <c r="S1" s="44" t="s">
        <v>2</v>
      </c>
    </row>
    <row r="2" spans="1:21" ht="21" customHeight="1">
      <c r="A2" s="49" t="s">
        <v>3</v>
      </c>
      <c r="B2" s="47">
        <v>4</v>
      </c>
      <c r="C2" s="48">
        <v>5</v>
      </c>
      <c r="D2" s="48">
        <v>6</v>
      </c>
      <c r="E2" s="48">
        <v>7</v>
      </c>
      <c r="F2" s="48">
        <v>8</v>
      </c>
      <c r="G2" s="48">
        <v>9</v>
      </c>
      <c r="H2" s="48">
        <v>10</v>
      </c>
      <c r="I2" s="48">
        <v>11</v>
      </c>
      <c r="J2" s="48">
        <v>12</v>
      </c>
      <c r="K2" s="48">
        <v>13</v>
      </c>
      <c r="L2" s="48">
        <v>14</v>
      </c>
      <c r="M2" s="48">
        <v>15</v>
      </c>
      <c r="N2" s="48">
        <v>16</v>
      </c>
      <c r="O2" s="48">
        <v>17</v>
      </c>
      <c r="P2" s="48">
        <v>18</v>
      </c>
      <c r="Q2" s="48">
        <v>19</v>
      </c>
      <c r="R2" s="48">
        <v>20</v>
      </c>
      <c r="S2" s="84" t="s">
        <v>4</v>
      </c>
      <c r="U2" s="44" t="s">
        <v>5</v>
      </c>
    </row>
    <row r="3" spans="1:21" ht="21" customHeight="1">
      <c r="A3" s="49">
        <v>1</v>
      </c>
      <c r="B3" s="100">
        <v>0</v>
      </c>
      <c r="C3" s="101">
        <v>0.035</v>
      </c>
      <c r="D3" s="101">
        <v>0.477</v>
      </c>
      <c r="E3" s="101">
        <v>1.224</v>
      </c>
      <c r="F3" s="101">
        <v>2.002</v>
      </c>
      <c r="G3" s="101">
        <v>2.327</v>
      </c>
      <c r="H3" s="101">
        <v>2.259</v>
      </c>
      <c r="I3" s="101">
        <v>2.296</v>
      </c>
      <c r="J3" s="101">
        <v>1.343</v>
      </c>
      <c r="K3" s="101">
        <v>2.044</v>
      </c>
      <c r="L3" s="101">
        <v>1.892</v>
      </c>
      <c r="M3" s="101">
        <v>1.808</v>
      </c>
      <c r="N3" s="101">
        <v>1.783</v>
      </c>
      <c r="O3" s="101">
        <v>0.869</v>
      </c>
      <c r="P3" s="101">
        <v>0.332</v>
      </c>
      <c r="Q3" s="101">
        <v>0.07</v>
      </c>
      <c r="R3" s="101">
        <v>0</v>
      </c>
      <c r="S3" s="85">
        <f>IF(U3=0,"",SUM(B3:R3))</f>
        <v>20.761000000000003</v>
      </c>
      <c r="U3" s="44">
        <f>COUNTA(B3:R3)</f>
        <v>17</v>
      </c>
    </row>
    <row r="4" spans="1:21" ht="21" customHeight="1">
      <c r="A4" s="64">
        <v>2</v>
      </c>
      <c r="B4" s="102">
        <v>0</v>
      </c>
      <c r="C4" s="103">
        <v>0.054</v>
      </c>
      <c r="D4" s="103">
        <v>0.379</v>
      </c>
      <c r="E4" s="103">
        <v>1.165</v>
      </c>
      <c r="F4" s="103">
        <v>1.963</v>
      </c>
      <c r="G4" s="103">
        <v>2.744</v>
      </c>
      <c r="H4" s="103">
        <v>3.264</v>
      </c>
      <c r="I4" s="103">
        <v>3.49</v>
      </c>
      <c r="J4" s="103">
        <v>3.588</v>
      </c>
      <c r="K4" s="103">
        <v>3.514</v>
      </c>
      <c r="L4" s="103">
        <v>3.219</v>
      </c>
      <c r="M4" s="103">
        <v>2.684</v>
      </c>
      <c r="N4" s="103">
        <v>2.036</v>
      </c>
      <c r="O4" s="103">
        <v>1.244</v>
      </c>
      <c r="P4" s="103">
        <v>0.485</v>
      </c>
      <c r="Q4" s="103">
        <v>0.072</v>
      </c>
      <c r="R4" s="103">
        <v>0</v>
      </c>
      <c r="S4" s="86">
        <f aca="true" t="shared" si="0" ref="S4:S19">IF(U4=0,"",SUM(B4:R4))</f>
        <v>29.901</v>
      </c>
      <c r="U4" s="44">
        <f aca="true" t="shared" si="1" ref="U4:U19">COUNTA(B4:R4)</f>
        <v>17</v>
      </c>
    </row>
    <row r="5" spans="1:21" ht="21" customHeight="1">
      <c r="A5" s="64">
        <v>3</v>
      </c>
      <c r="B5" s="102">
        <v>0</v>
      </c>
      <c r="C5" s="103">
        <v>0.035</v>
      </c>
      <c r="D5" s="103">
        <v>0.435</v>
      </c>
      <c r="E5" s="103">
        <v>1.17</v>
      </c>
      <c r="F5" s="103">
        <v>1.927</v>
      </c>
      <c r="G5" s="103">
        <v>2.629</v>
      </c>
      <c r="H5" s="103">
        <v>3.173</v>
      </c>
      <c r="I5" s="103">
        <v>3.491</v>
      </c>
      <c r="J5" s="103">
        <v>3.616</v>
      </c>
      <c r="K5" s="103">
        <v>3.53</v>
      </c>
      <c r="L5" s="103">
        <v>3.225</v>
      </c>
      <c r="M5" s="103">
        <v>2.729</v>
      </c>
      <c r="N5" s="103">
        <v>2.073</v>
      </c>
      <c r="O5" s="103">
        <v>1.246</v>
      </c>
      <c r="P5" s="103">
        <v>0.446</v>
      </c>
      <c r="Q5" s="103">
        <v>0.048</v>
      </c>
      <c r="R5" s="103">
        <v>0</v>
      </c>
      <c r="S5" s="86">
        <f t="shared" si="0"/>
        <v>29.773</v>
      </c>
      <c r="U5" s="44">
        <f t="shared" si="1"/>
        <v>17</v>
      </c>
    </row>
    <row r="6" spans="1:21" ht="21" customHeight="1">
      <c r="A6" s="64">
        <v>4</v>
      </c>
      <c r="B6" s="102">
        <v>0</v>
      </c>
      <c r="C6" s="103">
        <v>0.028</v>
      </c>
      <c r="D6" s="103">
        <v>0.373</v>
      </c>
      <c r="E6" s="103">
        <v>0.932</v>
      </c>
      <c r="F6" s="103">
        <v>1.81</v>
      </c>
      <c r="G6" s="103">
        <v>2.1</v>
      </c>
      <c r="H6" s="103">
        <v>3.191</v>
      </c>
      <c r="I6" s="103">
        <v>3.351</v>
      </c>
      <c r="J6" s="103">
        <v>3.745</v>
      </c>
      <c r="K6" s="103">
        <v>3.673</v>
      </c>
      <c r="L6" s="103">
        <v>3.311</v>
      </c>
      <c r="M6" s="103">
        <v>2.814</v>
      </c>
      <c r="N6" s="103">
        <v>2.16</v>
      </c>
      <c r="O6" s="103">
        <v>1.429</v>
      </c>
      <c r="P6" s="103">
        <v>0.558</v>
      </c>
      <c r="Q6" s="103">
        <v>0.08</v>
      </c>
      <c r="R6" s="103">
        <v>0</v>
      </c>
      <c r="S6" s="86">
        <f t="shared" si="0"/>
        <v>29.555</v>
      </c>
      <c r="U6" s="44">
        <f t="shared" si="1"/>
        <v>17</v>
      </c>
    </row>
    <row r="7" spans="1:21" ht="21" customHeight="1">
      <c r="A7" s="64">
        <v>5</v>
      </c>
      <c r="B7" s="102">
        <v>0</v>
      </c>
      <c r="C7" s="103">
        <v>0.046</v>
      </c>
      <c r="D7" s="103">
        <v>0.496</v>
      </c>
      <c r="E7" s="103">
        <v>1.258</v>
      </c>
      <c r="F7" s="103">
        <v>2.038</v>
      </c>
      <c r="G7" s="103">
        <v>2.661</v>
      </c>
      <c r="H7" s="103">
        <v>3.039</v>
      </c>
      <c r="I7" s="103">
        <v>3.431</v>
      </c>
      <c r="J7" s="103">
        <v>3.245</v>
      </c>
      <c r="K7" s="103">
        <v>2.726</v>
      </c>
      <c r="L7" s="103">
        <v>2.356</v>
      </c>
      <c r="M7" s="103">
        <v>1.556</v>
      </c>
      <c r="N7" s="103">
        <v>1.649</v>
      </c>
      <c r="O7" s="103">
        <v>0.691</v>
      </c>
      <c r="P7" s="103">
        <v>0.239</v>
      </c>
      <c r="Q7" s="103">
        <v>0.021</v>
      </c>
      <c r="R7" s="103">
        <v>0</v>
      </c>
      <c r="S7" s="86">
        <f t="shared" si="0"/>
        <v>25.452</v>
      </c>
      <c r="U7" s="44">
        <f t="shared" si="1"/>
        <v>17</v>
      </c>
    </row>
    <row r="8" spans="1:21" ht="21" customHeight="1">
      <c r="A8" s="64">
        <v>6</v>
      </c>
      <c r="B8" s="102">
        <v>0</v>
      </c>
      <c r="C8" s="103">
        <v>0</v>
      </c>
      <c r="D8" s="103">
        <v>0.099</v>
      </c>
      <c r="E8" s="103">
        <v>0.557</v>
      </c>
      <c r="F8" s="103">
        <v>0.725</v>
      </c>
      <c r="G8" s="103">
        <v>1.039</v>
      </c>
      <c r="H8" s="103">
        <v>1.079</v>
      </c>
      <c r="I8" s="103">
        <v>0.978</v>
      </c>
      <c r="J8" s="103">
        <v>0.903</v>
      </c>
      <c r="K8" s="103">
        <v>0.667</v>
      </c>
      <c r="L8" s="103">
        <v>0.445</v>
      </c>
      <c r="M8" s="103">
        <v>0.392</v>
      </c>
      <c r="N8" s="103">
        <v>0.268</v>
      </c>
      <c r="O8" s="103">
        <v>0.147</v>
      </c>
      <c r="P8" s="103">
        <v>0.044</v>
      </c>
      <c r="Q8" s="103">
        <v>0</v>
      </c>
      <c r="R8" s="103">
        <v>0</v>
      </c>
      <c r="S8" s="86">
        <f t="shared" si="0"/>
        <v>7.342999999999999</v>
      </c>
      <c r="U8" s="44">
        <f t="shared" si="1"/>
        <v>17</v>
      </c>
    </row>
    <row r="9" spans="1:21" ht="21" customHeight="1">
      <c r="A9" s="64">
        <v>7</v>
      </c>
      <c r="B9" s="102">
        <v>0</v>
      </c>
      <c r="C9" s="103">
        <v>0.005</v>
      </c>
      <c r="D9" s="103">
        <v>0.156</v>
      </c>
      <c r="E9" s="103">
        <v>0.454</v>
      </c>
      <c r="F9" s="103">
        <v>0.989</v>
      </c>
      <c r="G9" s="103">
        <v>2.449</v>
      </c>
      <c r="H9" s="103">
        <v>3.132</v>
      </c>
      <c r="I9" s="103">
        <v>3.469</v>
      </c>
      <c r="J9" s="103">
        <v>3.251</v>
      </c>
      <c r="K9" s="103">
        <v>3.406</v>
      </c>
      <c r="L9" s="103">
        <v>3.198</v>
      </c>
      <c r="M9" s="103">
        <v>2.604</v>
      </c>
      <c r="N9" s="103">
        <v>1.947</v>
      </c>
      <c r="O9" s="103">
        <v>1.174</v>
      </c>
      <c r="P9" s="103">
        <v>0.475</v>
      </c>
      <c r="Q9" s="103">
        <v>0.067</v>
      </c>
      <c r="R9" s="103">
        <v>0</v>
      </c>
      <c r="S9" s="86">
        <f t="shared" si="0"/>
        <v>26.776</v>
      </c>
      <c r="U9" s="44">
        <f t="shared" si="1"/>
        <v>17</v>
      </c>
    </row>
    <row r="10" spans="1:21" ht="21" customHeight="1">
      <c r="A10" s="64">
        <v>8</v>
      </c>
      <c r="B10" s="102">
        <v>0</v>
      </c>
      <c r="C10" s="103">
        <v>0.034</v>
      </c>
      <c r="D10" s="103">
        <v>0.447</v>
      </c>
      <c r="E10" s="103">
        <v>1.006</v>
      </c>
      <c r="F10" s="103">
        <v>1.584</v>
      </c>
      <c r="G10" s="103">
        <v>2.252</v>
      </c>
      <c r="H10" s="103">
        <v>2.899</v>
      </c>
      <c r="I10" s="103">
        <v>3.112</v>
      </c>
      <c r="J10" s="103">
        <v>3.596</v>
      </c>
      <c r="K10" s="103">
        <v>3.447</v>
      </c>
      <c r="L10" s="103">
        <v>3.081</v>
      </c>
      <c r="M10" s="103">
        <v>1.237</v>
      </c>
      <c r="N10" s="103">
        <v>0.679</v>
      </c>
      <c r="O10" s="103">
        <v>0.811</v>
      </c>
      <c r="P10" s="103">
        <v>0.291</v>
      </c>
      <c r="Q10" s="103">
        <v>0.043</v>
      </c>
      <c r="R10" s="103">
        <v>0</v>
      </c>
      <c r="S10" s="86">
        <f t="shared" si="0"/>
        <v>24.519</v>
      </c>
      <c r="U10" s="44">
        <f t="shared" si="1"/>
        <v>17</v>
      </c>
    </row>
    <row r="11" spans="1:21" ht="21" customHeight="1">
      <c r="A11" s="64">
        <v>9</v>
      </c>
      <c r="B11" s="102">
        <v>0</v>
      </c>
      <c r="C11" s="103">
        <v>0.024</v>
      </c>
      <c r="D11" s="103">
        <v>0.362</v>
      </c>
      <c r="E11" s="103">
        <v>0.533</v>
      </c>
      <c r="F11" s="103">
        <v>1.646</v>
      </c>
      <c r="G11" s="103">
        <v>2.374</v>
      </c>
      <c r="H11" s="103">
        <v>2.714</v>
      </c>
      <c r="I11" s="103">
        <v>3.345</v>
      </c>
      <c r="J11" s="103">
        <v>2.024</v>
      </c>
      <c r="K11" s="103">
        <v>1.507</v>
      </c>
      <c r="L11" s="103">
        <v>2.241</v>
      </c>
      <c r="M11" s="103">
        <v>2.208</v>
      </c>
      <c r="N11" s="103">
        <v>1.439</v>
      </c>
      <c r="O11" s="103">
        <v>0.677</v>
      </c>
      <c r="P11" s="103">
        <v>0.412</v>
      </c>
      <c r="Q11" s="103">
        <v>0.054</v>
      </c>
      <c r="R11" s="103">
        <v>0</v>
      </c>
      <c r="S11" s="86">
        <f t="shared" si="0"/>
        <v>21.56</v>
      </c>
      <c r="U11" s="44">
        <f t="shared" si="1"/>
        <v>17</v>
      </c>
    </row>
    <row r="12" spans="1:21" ht="21" customHeight="1">
      <c r="A12" s="64">
        <v>10</v>
      </c>
      <c r="B12" s="102">
        <v>0</v>
      </c>
      <c r="C12" s="103">
        <v>0</v>
      </c>
      <c r="D12" s="103">
        <v>0.007</v>
      </c>
      <c r="E12" s="103">
        <v>0.05</v>
      </c>
      <c r="F12" s="103">
        <v>0.118</v>
      </c>
      <c r="G12" s="103">
        <v>0.242</v>
      </c>
      <c r="H12" s="103">
        <v>0.326</v>
      </c>
      <c r="I12" s="103">
        <v>0.317</v>
      </c>
      <c r="J12" s="103">
        <v>0.364</v>
      </c>
      <c r="K12" s="103">
        <v>0.33</v>
      </c>
      <c r="L12" s="103">
        <v>0.186</v>
      </c>
      <c r="M12" s="103">
        <v>0.327</v>
      </c>
      <c r="N12" s="103">
        <v>0.105</v>
      </c>
      <c r="O12" s="103">
        <v>0.061</v>
      </c>
      <c r="P12" s="103">
        <v>0.025</v>
      </c>
      <c r="Q12" s="103">
        <v>0</v>
      </c>
      <c r="R12" s="103">
        <v>0</v>
      </c>
      <c r="S12" s="86">
        <f t="shared" si="0"/>
        <v>2.4579999999999997</v>
      </c>
      <c r="U12" s="44">
        <f t="shared" si="1"/>
        <v>17</v>
      </c>
    </row>
    <row r="13" spans="1:21" ht="21" customHeight="1">
      <c r="A13" s="49">
        <v>11</v>
      </c>
      <c r="B13" s="100">
        <v>0</v>
      </c>
      <c r="C13" s="101">
        <v>0</v>
      </c>
      <c r="D13" s="101">
        <v>0.043</v>
      </c>
      <c r="E13" s="101">
        <v>0.201</v>
      </c>
      <c r="F13" s="101">
        <v>0.299</v>
      </c>
      <c r="G13" s="101">
        <v>0.424</v>
      </c>
      <c r="H13" s="101">
        <v>0.471</v>
      </c>
      <c r="I13" s="101">
        <v>0.409</v>
      </c>
      <c r="J13" s="101">
        <v>0.671</v>
      </c>
      <c r="K13" s="101">
        <v>0.432</v>
      </c>
      <c r="L13" s="101">
        <v>0.636</v>
      </c>
      <c r="M13" s="101">
        <v>0.404</v>
      </c>
      <c r="N13" s="101">
        <v>0.271</v>
      </c>
      <c r="O13" s="101">
        <v>0.452</v>
      </c>
      <c r="P13" s="101">
        <v>0.137</v>
      </c>
      <c r="Q13" s="101">
        <v>0.029</v>
      </c>
      <c r="R13" s="101">
        <v>0</v>
      </c>
      <c r="S13" s="85">
        <f t="shared" si="0"/>
        <v>4.879</v>
      </c>
      <c r="U13" s="44">
        <f t="shared" si="1"/>
        <v>17</v>
      </c>
    </row>
    <row r="14" spans="1:21" ht="21" customHeight="1">
      <c r="A14" s="64">
        <v>12</v>
      </c>
      <c r="B14" s="102">
        <v>0</v>
      </c>
      <c r="C14" s="103">
        <v>0.005</v>
      </c>
      <c r="D14" s="103">
        <v>0.098</v>
      </c>
      <c r="E14" s="103">
        <v>0.438</v>
      </c>
      <c r="F14" s="103">
        <v>0.83</v>
      </c>
      <c r="G14" s="103">
        <v>1.052</v>
      </c>
      <c r="H14" s="103">
        <v>1.678</v>
      </c>
      <c r="I14" s="103">
        <v>0.464</v>
      </c>
      <c r="J14" s="103">
        <v>0.59</v>
      </c>
      <c r="K14" s="103">
        <v>0.648</v>
      </c>
      <c r="L14" s="103">
        <v>0.713</v>
      </c>
      <c r="M14" s="103">
        <v>0.454</v>
      </c>
      <c r="N14" s="103">
        <v>0.116</v>
      </c>
      <c r="O14" s="103">
        <v>0.036</v>
      </c>
      <c r="P14" s="103">
        <v>0.145</v>
      </c>
      <c r="Q14" s="103">
        <v>0.036</v>
      </c>
      <c r="R14" s="103">
        <v>0</v>
      </c>
      <c r="S14" s="86">
        <f t="shared" si="0"/>
        <v>7.302999999999998</v>
      </c>
      <c r="U14" s="44">
        <f t="shared" si="1"/>
        <v>17</v>
      </c>
    </row>
    <row r="15" spans="1:21" ht="21" customHeight="1">
      <c r="A15" s="64">
        <v>13</v>
      </c>
      <c r="B15" s="102">
        <v>0</v>
      </c>
      <c r="C15" s="103">
        <v>0.017</v>
      </c>
      <c r="D15" s="103">
        <v>0.193</v>
      </c>
      <c r="E15" s="103">
        <v>0.444</v>
      </c>
      <c r="F15" s="103">
        <v>0.947</v>
      </c>
      <c r="G15" s="103">
        <v>1.156</v>
      </c>
      <c r="H15" s="103">
        <v>1.683</v>
      </c>
      <c r="I15" s="103">
        <v>2.985</v>
      </c>
      <c r="J15" s="103">
        <v>3.453</v>
      </c>
      <c r="K15" s="103">
        <v>3.238</v>
      </c>
      <c r="L15" s="103">
        <v>2.29</v>
      </c>
      <c r="M15" s="103">
        <v>2.694</v>
      </c>
      <c r="N15" s="103">
        <v>0.659</v>
      </c>
      <c r="O15" s="103">
        <v>0.376</v>
      </c>
      <c r="P15" s="103">
        <v>0.293</v>
      </c>
      <c r="Q15" s="103">
        <v>0.11</v>
      </c>
      <c r="R15" s="103">
        <v>0</v>
      </c>
      <c r="S15" s="86">
        <f t="shared" si="0"/>
        <v>20.537999999999997</v>
      </c>
      <c r="U15" s="44">
        <f t="shared" si="1"/>
        <v>17</v>
      </c>
    </row>
    <row r="16" spans="1:21" ht="21" customHeight="1">
      <c r="A16" s="64">
        <v>14</v>
      </c>
      <c r="B16" s="102">
        <v>0</v>
      </c>
      <c r="C16" s="103">
        <v>0.026</v>
      </c>
      <c r="D16" s="103">
        <v>0.267</v>
      </c>
      <c r="E16" s="103">
        <v>0.955</v>
      </c>
      <c r="F16" s="103">
        <v>1.495</v>
      </c>
      <c r="G16" s="103">
        <v>2.044</v>
      </c>
      <c r="H16" s="103">
        <v>2.533</v>
      </c>
      <c r="I16" s="103">
        <v>2.023</v>
      </c>
      <c r="J16" s="103">
        <v>3.508</v>
      </c>
      <c r="K16" s="103">
        <v>3.638</v>
      </c>
      <c r="L16" s="103">
        <v>3.181</v>
      </c>
      <c r="M16" s="103">
        <v>2.653</v>
      </c>
      <c r="N16" s="103">
        <v>1.923</v>
      </c>
      <c r="O16" s="103">
        <v>0.96</v>
      </c>
      <c r="P16" s="103">
        <v>0.338</v>
      </c>
      <c r="Q16" s="103">
        <v>0.055</v>
      </c>
      <c r="R16" s="103">
        <v>0</v>
      </c>
      <c r="S16" s="86">
        <f t="shared" si="0"/>
        <v>25.598999999999997</v>
      </c>
      <c r="U16" s="44">
        <f t="shared" si="1"/>
        <v>17</v>
      </c>
    </row>
    <row r="17" spans="1:21" ht="21" customHeight="1">
      <c r="A17" s="64">
        <v>15</v>
      </c>
      <c r="B17" s="102">
        <v>0</v>
      </c>
      <c r="C17" s="103">
        <v>0</v>
      </c>
      <c r="D17" s="103">
        <v>0</v>
      </c>
      <c r="E17" s="103">
        <v>0.036</v>
      </c>
      <c r="F17" s="103">
        <v>0.082</v>
      </c>
      <c r="G17" s="103">
        <v>0.159</v>
      </c>
      <c r="H17" s="103">
        <v>0.238</v>
      </c>
      <c r="I17" s="103">
        <v>0.222</v>
      </c>
      <c r="J17" s="103">
        <v>0.268</v>
      </c>
      <c r="K17" s="103">
        <v>0.404</v>
      </c>
      <c r="L17" s="103">
        <v>0.415</v>
      </c>
      <c r="M17" s="103">
        <v>0.302</v>
      </c>
      <c r="N17" s="103">
        <v>0.305</v>
      </c>
      <c r="O17" s="103">
        <v>0.16</v>
      </c>
      <c r="P17" s="103">
        <v>0.073</v>
      </c>
      <c r="Q17" s="103">
        <v>0</v>
      </c>
      <c r="R17" s="103">
        <v>0</v>
      </c>
      <c r="S17" s="86">
        <f t="shared" si="0"/>
        <v>2.664</v>
      </c>
      <c r="U17" s="44">
        <f t="shared" si="1"/>
        <v>17</v>
      </c>
    </row>
    <row r="18" spans="1:21" ht="21" customHeight="1">
      <c r="A18" s="64">
        <v>16</v>
      </c>
      <c r="B18" s="102">
        <v>0</v>
      </c>
      <c r="C18" s="103">
        <v>0</v>
      </c>
      <c r="D18" s="103">
        <v>0.052</v>
      </c>
      <c r="E18" s="103">
        <v>0.204</v>
      </c>
      <c r="F18" s="103">
        <v>0.352</v>
      </c>
      <c r="G18" s="103">
        <v>0.385</v>
      </c>
      <c r="H18" s="103">
        <v>0.69</v>
      </c>
      <c r="I18" s="103">
        <v>0.721</v>
      </c>
      <c r="J18" s="103">
        <v>0.972</v>
      </c>
      <c r="K18" s="103">
        <v>1.036</v>
      </c>
      <c r="L18" s="103">
        <v>0.591</v>
      </c>
      <c r="M18" s="103">
        <v>0.581</v>
      </c>
      <c r="N18" s="103">
        <v>0.375</v>
      </c>
      <c r="O18" s="103">
        <v>0.207</v>
      </c>
      <c r="P18" s="103">
        <v>0.095</v>
      </c>
      <c r="Q18" s="103">
        <v>0.008</v>
      </c>
      <c r="R18" s="103">
        <v>0</v>
      </c>
      <c r="S18" s="86">
        <f t="shared" si="0"/>
        <v>6.268999999999999</v>
      </c>
      <c r="U18" s="44">
        <f t="shared" si="1"/>
        <v>17</v>
      </c>
    </row>
    <row r="19" spans="1:21" ht="21" customHeight="1">
      <c r="A19" s="64">
        <v>17</v>
      </c>
      <c r="B19" s="102">
        <v>0</v>
      </c>
      <c r="C19" s="103">
        <v>0.024</v>
      </c>
      <c r="D19" s="103">
        <v>0.164</v>
      </c>
      <c r="E19" s="103">
        <v>0.357</v>
      </c>
      <c r="F19" s="103">
        <v>0.77</v>
      </c>
      <c r="G19" s="103">
        <v>1.674</v>
      </c>
      <c r="H19" s="103">
        <v>1.902</v>
      </c>
      <c r="I19" s="103">
        <v>2.062</v>
      </c>
      <c r="J19" s="103">
        <v>3.091</v>
      </c>
      <c r="K19" s="103">
        <v>3.44</v>
      </c>
      <c r="L19" s="103">
        <v>2.562</v>
      </c>
      <c r="M19" s="103">
        <v>2.05</v>
      </c>
      <c r="N19" s="103">
        <v>1.135</v>
      </c>
      <c r="O19" s="103">
        <v>0.557</v>
      </c>
      <c r="P19" s="103">
        <v>0.238</v>
      </c>
      <c r="Q19" s="103">
        <v>0.026</v>
      </c>
      <c r="R19" s="103">
        <v>0</v>
      </c>
      <c r="S19" s="86">
        <f t="shared" si="0"/>
        <v>20.052</v>
      </c>
      <c r="U19" s="44">
        <f t="shared" si="1"/>
        <v>17</v>
      </c>
    </row>
    <row r="20" spans="1:21" ht="21" customHeight="1">
      <c r="A20" s="64">
        <v>18</v>
      </c>
      <c r="B20" s="102">
        <v>0</v>
      </c>
      <c r="C20" s="103">
        <v>0.016</v>
      </c>
      <c r="D20" s="103">
        <v>0.177</v>
      </c>
      <c r="E20" s="103">
        <v>0.687</v>
      </c>
      <c r="F20" s="103">
        <v>0.825</v>
      </c>
      <c r="G20" s="103">
        <v>1.184</v>
      </c>
      <c r="H20" s="103">
        <v>1.252</v>
      </c>
      <c r="I20" s="103">
        <v>0.964</v>
      </c>
      <c r="J20" s="103">
        <v>0.701</v>
      </c>
      <c r="K20" s="103">
        <v>0.664</v>
      </c>
      <c r="L20" s="103">
        <v>0.434</v>
      </c>
      <c r="M20" s="103">
        <v>0.455</v>
      </c>
      <c r="N20" s="103">
        <v>0.433</v>
      </c>
      <c r="O20" s="103">
        <v>0.317</v>
      </c>
      <c r="P20" s="103">
        <v>0.112</v>
      </c>
      <c r="Q20" s="103">
        <v>0.069</v>
      </c>
      <c r="R20" s="103">
        <v>0</v>
      </c>
      <c r="S20" s="86">
        <f aca="true" t="shared" si="2" ref="S20:S33">IF(U20=0,"",SUM(B20:R20))</f>
        <v>8.290000000000001</v>
      </c>
      <c r="U20" s="44">
        <f aca="true" t="shared" si="3" ref="U20:U33">COUNTA(B20:R20)</f>
        <v>17</v>
      </c>
    </row>
    <row r="21" spans="1:21" ht="21" customHeight="1">
      <c r="A21" s="64">
        <v>19</v>
      </c>
      <c r="B21" s="102">
        <v>0</v>
      </c>
      <c r="C21" s="103">
        <v>0.015</v>
      </c>
      <c r="D21" s="103">
        <v>0.253</v>
      </c>
      <c r="E21" s="103">
        <v>0.735</v>
      </c>
      <c r="F21" s="103">
        <v>2.001</v>
      </c>
      <c r="G21" s="103">
        <v>2.718</v>
      </c>
      <c r="H21" s="103">
        <v>3.172</v>
      </c>
      <c r="I21" s="103">
        <v>3.449</v>
      </c>
      <c r="J21" s="103">
        <v>3.645</v>
      </c>
      <c r="K21" s="103">
        <v>3.559</v>
      </c>
      <c r="L21" s="103">
        <v>3.291</v>
      </c>
      <c r="M21" s="103">
        <v>2.314</v>
      </c>
      <c r="N21" s="103">
        <v>1.829</v>
      </c>
      <c r="O21" s="103">
        <v>1.215</v>
      </c>
      <c r="P21" s="103">
        <v>0.504</v>
      </c>
      <c r="Q21" s="103">
        <v>0.09</v>
      </c>
      <c r="R21" s="103">
        <v>0</v>
      </c>
      <c r="S21" s="86">
        <f t="shared" si="2"/>
        <v>28.790000000000003</v>
      </c>
      <c r="U21" s="44">
        <f t="shared" si="3"/>
        <v>17</v>
      </c>
    </row>
    <row r="22" spans="1:21" ht="21" customHeight="1">
      <c r="A22" s="64">
        <v>20</v>
      </c>
      <c r="B22" s="102">
        <v>0</v>
      </c>
      <c r="C22" s="103">
        <v>0</v>
      </c>
      <c r="D22" s="103">
        <v>0.009</v>
      </c>
      <c r="E22" s="103">
        <v>0.05</v>
      </c>
      <c r="F22" s="103">
        <v>0.102</v>
      </c>
      <c r="G22" s="103">
        <v>0.162</v>
      </c>
      <c r="H22" s="103">
        <v>0.169</v>
      </c>
      <c r="I22" s="103">
        <v>0.171</v>
      </c>
      <c r="J22" s="103">
        <v>0.213</v>
      </c>
      <c r="K22" s="103">
        <v>0.194</v>
      </c>
      <c r="L22" s="103">
        <v>0.299</v>
      </c>
      <c r="M22" s="103">
        <v>0.341</v>
      </c>
      <c r="N22" s="103">
        <v>0.358</v>
      </c>
      <c r="O22" s="103">
        <v>0.31</v>
      </c>
      <c r="P22" s="103">
        <v>0.148</v>
      </c>
      <c r="Q22" s="103">
        <v>0.028</v>
      </c>
      <c r="R22" s="103">
        <v>0</v>
      </c>
      <c r="S22" s="86">
        <f t="shared" si="2"/>
        <v>2.5540000000000003</v>
      </c>
      <c r="U22" s="44">
        <f t="shared" si="3"/>
        <v>17</v>
      </c>
    </row>
    <row r="23" spans="1:21" ht="21" customHeight="1">
      <c r="A23" s="49">
        <v>21</v>
      </c>
      <c r="B23" s="100">
        <v>0</v>
      </c>
      <c r="C23" s="101">
        <v>0.003</v>
      </c>
      <c r="D23" s="101">
        <v>0.055</v>
      </c>
      <c r="E23" s="101">
        <v>0.192</v>
      </c>
      <c r="F23" s="101">
        <v>0.504</v>
      </c>
      <c r="G23" s="101">
        <v>0.955</v>
      </c>
      <c r="H23" s="101">
        <v>1.104</v>
      </c>
      <c r="I23" s="101">
        <v>1.519</v>
      </c>
      <c r="J23" s="101">
        <v>1.375</v>
      </c>
      <c r="K23" s="101">
        <v>1.508</v>
      </c>
      <c r="L23" s="101">
        <v>0.698</v>
      </c>
      <c r="M23" s="101">
        <v>0.802</v>
      </c>
      <c r="N23" s="101">
        <v>0.593</v>
      </c>
      <c r="O23" s="101">
        <v>0.663</v>
      </c>
      <c r="P23" s="101">
        <v>0.276</v>
      </c>
      <c r="Q23" s="101">
        <v>0.032</v>
      </c>
      <c r="R23" s="101">
        <v>0</v>
      </c>
      <c r="S23" s="85">
        <f t="shared" si="2"/>
        <v>10.279</v>
      </c>
      <c r="U23" s="44">
        <f t="shared" si="3"/>
        <v>17</v>
      </c>
    </row>
    <row r="24" spans="1:21" ht="21" customHeight="1">
      <c r="A24" s="64">
        <v>22</v>
      </c>
      <c r="B24" s="102">
        <v>0</v>
      </c>
      <c r="C24" s="103">
        <v>0.044</v>
      </c>
      <c r="D24" s="103">
        <v>0.462</v>
      </c>
      <c r="E24" s="103">
        <v>1.171</v>
      </c>
      <c r="F24" s="103">
        <v>1.926</v>
      </c>
      <c r="G24" s="103">
        <v>2.598</v>
      </c>
      <c r="H24" s="103">
        <v>3.064</v>
      </c>
      <c r="I24" s="103">
        <v>3.518</v>
      </c>
      <c r="J24" s="103">
        <v>3.447</v>
      </c>
      <c r="K24" s="103">
        <v>3.287</v>
      </c>
      <c r="L24" s="103">
        <v>3.023</v>
      </c>
      <c r="M24" s="103">
        <v>2.601</v>
      </c>
      <c r="N24" s="103">
        <v>1.992</v>
      </c>
      <c r="O24" s="103">
        <v>1.226</v>
      </c>
      <c r="P24" s="103">
        <v>0.535</v>
      </c>
      <c r="Q24" s="103">
        <v>0.089</v>
      </c>
      <c r="R24" s="103">
        <v>0</v>
      </c>
      <c r="S24" s="86">
        <f t="shared" si="2"/>
        <v>28.982999999999997</v>
      </c>
      <c r="U24" s="44">
        <f t="shared" si="3"/>
        <v>17</v>
      </c>
    </row>
    <row r="25" spans="1:21" ht="21" customHeight="1">
      <c r="A25" s="64">
        <v>23</v>
      </c>
      <c r="B25" s="102">
        <v>0</v>
      </c>
      <c r="C25" s="103">
        <v>0.023</v>
      </c>
      <c r="D25" s="103">
        <v>0.304</v>
      </c>
      <c r="E25" s="103">
        <v>0.891</v>
      </c>
      <c r="F25" s="103">
        <v>1.435</v>
      </c>
      <c r="G25" s="103">
        <v>0.79</v>
      </c>
      <c r="H25" s="103">
        <v>0.761</v>
      </c>
      <c r="I25" s="103">
        <v>0.628</v>
      </c>
      <c r="J25" s="103">
        <v>0.372</v>
      </c>
      <c r="K25" s="103">
        <v>0.634</v>
      </c>
      <c r="L25" s="103">
        <v>0.885</v>
      </c>
      <c r="M25" s="103">
        <v>0.645</v>
      </c>
      <c r="N25" s="103">
        <v>0.293</v>
      </c>
      <c r="O25" s="103">
        <v>0.126</v>
      </c>
      <c r="P25" s="103">
        <v>0.06</v>
      </c>
      <c r="Q25" s="103">
        <v>0.006</v>
      </c>
      <c r="R25" s="103">
        <v>0</v>
      </c>
      <c r="S25" s="86">
        <f t="shared" si="2"/>
        <v>7.853000000000001</v>
      </c>
      <c r="U25" s="44">
        <f t="shared" si="3"/>
        <v>17</v>
      </c>
    </row>
    <row r="26" spans="1:21" ht="21" customHeight="1">
      <c r="A26" s="64">
        <v>24</v>
      </c>
      <c r="B26" s="102">
        <v>0</v>
      </c>
      <c r="C26" s="103">
        <v>0.022</v>
      </c>
      <c r="D26" s="103">
        <v>0.36</v>
      </c>
      <c r="E26" s="103">
        <v>0.525</v>
      </c>
      <c r="F26" s="103">
        <v>1.014</v>
      </c>
      <c r="G26" s="103">
        <v>1.132</v>
      </c>
      <c r="H26" s="103">
        <v>1.24</v>
      </c>
      <c r="I26" s="103">
        <v>1.514</v>
      </c>
      <c r="J26" s="103">
        <v>2.918</v>
      </c>
      <c r="K26" s="103">
        <v>2.745</v>
      </c>
      <c r="L26" s="103">
        <v>3.086</v>
      </c>
      <c r="M26" s="103">
        <v>2.251</v>
      </c>
      <c r="N26" s="103">
        <v>1.372</v>
      </c>
      <c r="O26" s="103">
        <v>1.073</v>
      </c>
      <c r="P26" s="103">
        <v>0.511</v>
      </c>
      <c r="Q26" s="103">
        <v>0.167</v>
      </c>
      <c r="R26" s="103">
        <v>0</v>
      </c>
      <c r="S26" s="86">
        <f t="shared" si="2"/>
        <v>19.930000000000003</v>
      </c>
      <c r="U26" s="44">
        <f t="shared" si="3"/>
        <v>17</v>
      </c>
    </row>
    <row r="27" spans="1:21" ht="21" customHeight="1">
      <c r="A27" s="64">
        <v>25</v>
      </c>
      <c r="B27" s="102">
        <v>0</v>
      </c>
      <c r="C27" s="103">
        <v>0.015</v>
      </c>
      <c r="D27" s="103">
        <v>0.326</v>
      </c>
      <c r="E27" s="103">
        <v>1.076</v>
      </c>
      <c r="F27" s="103">
        <v>1.87</v>
      </c>
      <c r="G27" s="103">
        <v>2.504</v>
      </c>
      <c r="H27" s="103">
        <v>3.016</v>
      </c>
      <c r="I27" s="103">
        <v>3.342</v>
      </c>
      <c r="J27" s="103">
        <v>3.277</v>
      </c>
      <c r="K27" s="103">
        <v>3.415</v>
      </c>
      <c r="L27" s="103">
        <v>3.143</v>
      </c>
      <c r="M27" s="103">
        <v>2.616</v>
      </c>
      <c r="N27" s="103">
        <v>1.972</v>
      </c>
      <c r="O27" s="103">
        <v>1.249</v>
      </c>
      <c r="P27" s="103">
        <v>0.49</v>
      </c>
      <c r="Q27" s="103">
        <v>0.055</v>
      </c>
      <c r="R27" s="103">
        <v>0</v>
      </c>
      <c r="S27" s="86">
        <f t="shared" si="2"/>
        <v>28.366</v>
      </c>
      <c r="U27" s="44">
        <f t="shared" si="3"/>
        <v>17</v>
      </c>
    </row>
    <row r="28" spans="1:21" ht="21" customHeight="1">
      <c r="A28" s="64">
        <v>26</v>
      </c>
      <c r="B28" s="102">
        <v>0</v>
      </c>
      <c r="C28" s="103">
        <v>0.005</v>
      </c>
      <c r="D28" s="103">
        <v>0.126</v>
      </c>
      <c r="E28" s="103">
        <v>0.436</v>
      </c>
      <c r="F28" s="103">
        <v>1.2</v>
      </c>
      <c r="G28" s="103">
        <v>1.98</v>
      </c>
      <c r="H28" s="103">
        <v>2.958</v>
      </c>
      <c r="I28" s="103">
        <v>3.305</v>
      </c>
      <c r="J28" s="103">
        <v>3.279</v>
      </c>
      <c r="K28" s="103">
        <v>3.224</v>
      </c>
      <c r="L28" s="103">
        <v>2.656</v>
      </c>
      <c r="M28" s="103">
        <v>1.777</v>
      </c>
      <c r="N28" s="103">
        <v>1.225</v>
      </c>
      <c r="O28" s="103">
        <v>0.73</v>
      </c>
      <c r="P28" s="103">
        <v>0.433</v>
      </c>
      <c r="Q28" s="103">
        <v>0.086</v>
      </c>
      <c r="R28" s="103">
        <v>0</v>
      </c>
      <c r="S28" s="86">
        <f t="shared" si="2"/>
        <v>23.419999999999998</v>
      </c>
      <c r="U28" s="44">
        <f t="shared" si="3"/>
        <v>17</v>
      </c>
    </row>
    <row r="29" spans="1:21" ht="21" customHeight="1">
      <c r="A29" s="64">
        <v>27</v>
      </c>
      <c r="B29" s="102">
        <v>0</v>
      </c>
      <c r="C29" s="103">
        <v>0.019</v>
      </c>
      <c r="D29" s="103">
        <v>0.225</v>
      </c>
      <c r="E29" s="103">
        <v>0.496</v>
      </c>
      <c r="F29" s="103">
        <v>0.881</v>
      </c>
      <c r="G29" s="103">
        <v>0.633</v>
      </c>
      <c r="H29" s="103">
        <v>0.861</v>
      </c>
      <c r="I29" s="103">
        <v>1.453</v>
      </c>
      <c r="J29" s="103">
        <v>1.781</v>
      </c>
      <c r="K29" s="103">
        <v>2.078</v>
      </c>
      <c r="L29" s="103">
        <v>2.296</v>
      </c>
      <c r="M29" s="103">
        <v>2.873</v>
      </c>
      <c r="N29" s="103">
        <v>1.296</v>
      </c>
      <c r="O29" s="103">
        <v>0.622</v>
      </c>
      <c r="P29" s="103">
        <v>0.284</v>
      </c>
      <c r="Q29" s="103">
        <v>0.064</v>
      </c>
      <c r="R29" s="103">
        <v>0</v>
      </c>
      <c r="S29" s="86">
        <f t="shared" si="2"/>
        <v>15.862</v>
      </c>
      <c r="U29" s="44">
        <f t="shared" si="3"/>
        <v>17</v>
      </c>
    </row>
    <row r="30" spans="1:21" ht="21" customHeight="1">
      <c r="A30" s="64">
        <v>28</v>
      </c>
      <c r="B30" s="102">
        <v>0</v>
      </c>
      <c r="C30" s="103">
        <v>0</v>
      </c>
      <c r="D30" s="103">
        <v>0.124</v>
      </c>
      <c r="E30" s="103">
        <v>0.188</v>
      </c>
      <c r="F30" s="103">
        <v>0.413</v>
      </c>
      <c r="G30" s="103">
        <v>0.988</v>
      </c>
      <c r="H30" s="103">
        <v>1.202</v>
      </c>
      <c r="I30" s="103">
        <v>1.179</v>
      </c>
      <c r="J30" s="103">
        <v>0.922</v>
      </c>
      <c r="K30" s="103">
        <v>1.369</v>
      </c>
      <c r="L30" s="103">
        <v>2.193</v>
      </c>
      <c r="M30" s="103">
        <v>0.894</v>
      </c>
      <c r="N30" s="103">
        <v>0.779</v>
      </c>
      <c r="O30" s="103">
        <v>0.847</v>
      </c>
      <c r="P30" s="103">
        <v>0.42</v>
      </c>
      <c r="Q30" s="103">
        <v>0.073</v>
      </c>
      <c r="R30" s="103">
        <v>0</v>
      </c>
      <c r="S30" s="86">
        <f t="shared" si="2"/>
        <v>11.591</v>
      </c>
      <c r="U30" s="44">
        <f t="shared" si="3"/>
        <v>17</v>
      </c>
    </row>
    <row r="31" spans="1:21" ht="21" customHeight="1">
      <c r="A31" s="64">
        <v>29</v>
      </c>
      <c r="B31" s="102">
        <v>0</v>
      </c>
      <c r="C31" s="103">
        <v>0.035</v>
      </c>
      <c r="D31" s="103">
        <v>0.457</v>
      </c>
      <c r="E31" s="103">
        <v>1.006</v>
      </c>
      <c r="F31" s="103">
        <v>1.759</v>
      </c>
      <c r="G31" s="103">
        <v>2.095</v>
      </c>
      <c r="H31" s="103">
        <v>2.954</v>
      </c>
      <c r="I31" s="103">
        <v>3.176</v>
      </c>
      <c r="J31" s="103">
        <v>3.568</v>
      </c>
      <c r="K31" s="103">
        <v>3.498</v>
      </c>
      <c r="L31" s="103">
        <v>3.217</v>
      </c>
      <c r="M31" s="103">
        <v>2.763</v>
      </c>
      <c r="N31" s="103">
        <v>2.149</v>
      </c>
      <c r="O31" s="103">
        <v>1.375</v>
      </c>
      <c r="P31" s="103">
        <v>0.585</v>
      </c>
      <c r="Q31" s="103">
        <v>0.042</v>
      </c>
      <c r="R31" s="103">
        <v>0</v>
      </c>
      <c r="S31" s="86">
        <f t="shared" si="2"/>
        <v>28.679000000000002</v>
      </c>
      <c r="U31" s="44">
        <f t="shared" si="3"/>
        <v>17</v>
      </c>
    </row>
    <row r="32" spans="1:21" ht="21" customHeight="1">
      <c r="A32" s="64">
        <v>30</v>
      </c>
      <c r="B32" s="102">
        <v>0</v>
      </c>
      <c r="C32" s="103">
        <v>0.024</v>
      </c>
      <c r="D32" s="103">
        <v>0.204</v>
      </c>
      <c r="E32" s="103">
        <v>0.365</v>
      </c>
      <c r="F32" s="103">
        <v>1.382</v>
      </c>
      <c r="G32" s="103">
        <v>2.234</v>
      </c>
      <c r="H32" s="103">
        <v>2.626</v>
      </c>
      <c r="I32" s="103">
        <v>2.478</v>
      </c>
      <c r="J32" s="103">
        <v>2.892</v>
      </c>
      <c r="K32" s="103">
        <v>2.591</v>
      </c>
      <c r="L32" s="103">
        <v>3.21</v>
      </c>
      <c r="M32" s="103">
        <v>2.751</v>
      </c>
      <c r="N32" s="103">
        <v>2.102</v>
      </c>
      <c r="O32" s="103">
        <v>1.253</v>
      </c>
      <c r="P32" s="103">
        <v>0.522</v>
      </c>
      <c r="Q32" s="103">
        <v>0.105</v>
      </c>
      <c r="R32" s="103">
        <v>0</v>
      </c>
      <c r="S32" s="86">
        <f t="shared" si="2"/>
        <v>24.739</v>
      </c>
      <c r="U32" s="44">
        <f t="shared" si="3"/>
        <v>17</v>
      </c>
    </row>
    <row r="33" spans="1:21" ht="21" customHeight="1">
      <c r="A33" s="64">
        <v>31</v>
      </c>
      <c r="B33" s="56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86">
        <f t="shared" si="2"/>
      </c>
      <c r="U33" s="44">
        <f t="shared" si="3"/>
        <v>0</v>
      </c>
    </row>
    <row r="34" spans="1:19" ht="21" customHeight="1">
      <c r="A34" s="65" t="s">
        <v>6</v>
      </c>
      <c r="B34" s="90">
        <f aca="true" t="shared" si="4" ref="B34:K34">IF(B37=0,"",SUM(B3:B33))</f>
        <v>0</v>
      </c>
      <c r="C34" s="91">
        <f t="shared" si="4"/>
        <v>0.5540000000000002</v>
      </c>
      <c r="D34" s="91">
        <f t="shared" si="4"/>
        <v>7.13</v>
      </c>
      <c r="E34" s="91">
        <f t="shared" si="4"/>
        <v>18.802</v>
      </c>
      <c r="F34" s="91">
        <f t="shared" si="4"/>
        <v>34.888999999999996</v>
      </c>
      <c r="G34" s="91">
        <f t="shared" si="4"/>
        <v>47.68399999999999</v>
      </c>
      <c r="H34" s="91">
        <f t="shared" si="4"/>
        <v>58.64999999999999</v>
      </c>
      <c r="I34" s="91">
        <f t="shared" si="4"/>
        <v>62.862</v>
      </c>
      <c r="J34" s="91">
        <f t="shared" si="4"/>
        <v>66.61800000000001</v>
      </c>
      <c r="K34" s="91">
        <f t="shared" si="4"/>
        <v>66.446</v>
      </c>
      <c r="L34" s="91">
        <f aca="true" t="shared" si="5" ref="L34:R34">IF(L37=0,"",SUM(L3:L33))</f>
        <v>61.97299999999999</v>
      </c>
      <c r="M34" s="91">
        <f t="shared" si="5"/>
        <v>50.57999999999999</v>
      </c>
      <c r="N34" s="91">
        <f t="shared" si="5"/>
        <v>35.316</v>
      </c>
      <c r="O34" s="91">
        <f t="shared" si="5"/>
        <v>22.102999999999998</v>
      </c>
      <c r="P34" s="91">
        <f t="shared" si="5"/>
        <v>9.505999999999998</v>
      </c>
      <c r="Q34" s="91">
        <f t="shared" si="5"/>
        <v>1.6250000000000002</v>
      </c>
      <c r="R34" s="91">
        <f t="shared" si="5"/>
        <v>0</v>
      </c>
      <c r="S34" s="87">
        <f>SUM(B3:R33)</f>
        <v>544.7380000000004</v>
      </c>
    </row>
    <row r="35" spans="1:19" ht="21" customHeight="1">
      <c r="A35" s="66" t="s">
        <v>7</v>
      </c>
      <c r="B35" s="59">
        <f aca="true" t="shared" si="6" ref="B35:K35">IF(B37=0,"",AVERAGE(B3:B33))</f>
        <v>0</v>
      </c>
      <c r="C35" s="60">
        <f t="shared" si="6"/>
        <v>0.018466666666666673</v>
      </c>
      <c r="D35" s="60">
        <f t="shared" si="6"/>
        <v>0.23766666666666666</v>
      </c>
      <c r="E35" s="60">
        <f t="shared" si="6"/>
        <v>0.6267333333333334</v>
      </c>
      <c r="F35" s="60">
        <f t="shared" si="6"/>
        <v>1.1629666666666665</v>
      </c>
      <c r="G35" s="60">
        <f t="shared" si="6"/>
        <v>1.5894666666666664</v>
      </c>
      <c r="H35" s="60">
        <f t="shared" si="6"/>
        <v>1.9549999999999996</v>
      </c>
      <c r="I35" s="60">
        <f t="shared" si="6"/>
        <v>2.0954</v>
      </c>
      <c r="J35" s="60">
        <f t="shared" si="6"/>
        <v>2.2206</v>
      </c>
      <c r="K35" s="60">
        <f t="shared" si="6"/>
        <v>2.2148666666666665</v>
      </c>
      <c r="L35" s="60">
        <f aca="true" t="shared" si="7" ref="L35:R35">IF(L37=0,"",AVERAGE(L3:L33))</f>
        <v>2.0657666666666663</v>
      </c>
      <c r="M35" s="60">
        <f t="shared" si="7"/>
        <v>1.6859999999999997</v>
      </c>
      <c r="N35" s="60">
        <f t="shared" si="7"/>
        <v>1.1772</v>
      </c>
      <c r="O35" s="60">
        <f t="shared" si="7"/>
        <v>0.7367666666666666</v>
      </c>
      <c r="P35" s="60">
        <f t="shared" si="7"/>
        <v>0.31686666666666663</v>
      </c>
      <c r="Q35" s="60">
        <f t="shared" si="7"/>
        <v>0.054166666666666675</v>
      </c>
      <c r="R35" s="60">
        <f t="shared" si="7"/>
        <v>0</v>
      </c>
      <c r="S35" s="88">
        <f>AVERAGE(S3:S33)</f>
        <v>18.157933333333336</v>
      </c>
    </row>
    <row r="36" spans="1:19" ht="21" customHeight="1">
      <c r="A36" s="66" t="s">
        <v>8</v>
      </c>
      <c r="B36" s="59">
        <f aca="true" t="shared" si="8" ref="B36:K36">IF(B37=0,"",MAX(B3:B33))</f>
        <v>0</v>
      </c>
      <c r="C36" s="60">
        <f t="shared" si="8"/>
        <v>0.054</v>
      </c>
      <c r="D36" s="60">
        <f t="shared" si="8"/>
        <v>0.496</v>
      </c>
      <c r="E36" s="60">
        <f t="shared" si="8"/>
        <v>1.258</v>
      </c>
      <c r="F36" s="60">
        <f t="shared" si="8"/>
        <v>2.038</v>
      </c>
      <c r="G36" s="60">
        <f t="shared" si="8"/>
        <v>2.744</v>
      </c>
      <c r="H36" s="60">
        <f t="shared" si="8"/>
        <v>3.264</v>
      </c>
      <c r="I36" s="60">
        <f t="shared" si="8"/>
        <v>3.518</v>
      </c>
      <c r="J36" s="60">
        <f t="shared" si="8"/>
        <v>3.745</v>
      </c>
      <c r="K36" s="60">
        <f t="shared" si="8"/>
        <v>3.673</v>
      </c>
      <c r="L36" s="60">
        <f aca="true" t="shared" si="9" ref="L36:R36">IF(L37=0,"",MAX(L3:L33))</f>
        <v>3.311</v>
      </c>
      <c r="M36" s="60">
        <f t="shared" si="9"/>
        <v>2.873</v>
      </c>
      <c r="N36" s="60">
        <f t="shared" si="9"/>
        <v>2.16</v>
      </c>
      <c r="O36" s="60">
        <f t="shared" si="9"/>
        <v>1.429</v>
      </c>
      <c r="P36" s="60">
        <f t="shared" si="9"/>
        <v>0.585</v>
      </c>
      <c r="Q36" s="60">
        <f t="shared" si="9"/>
        <v>0.167</v>
      </c>
      <c r="R36" s="60">
        <f t="shared" si="9"/>
        <v>0</v>
      </c>
      <c r="S36" s="88">
        <f>MAX(S3:S33)</f>
        <v>29.901</v>
      </c>
    </row>
    <row r="37" spans="1:19" ht="21" customHeight="1">
      <c r="A37" s="67" t="s">
        <v>9</v>
      </c>
      <c r="B37" s="62">
        <f aca="true" t="shared" si="10" ref="B37:K37">COUNT(B3:B33)</f>
        <v>30</v>
      </c>
      <c r="C37" s="63">
        <f t="shared" si="10"/>
        <v>30</v>
      </c>
      <c r="D37" s="63">
        <f t="shared" si="10"/>
        <v>30</v>
      </c>
      <c r="E37" s="63">
        <f t="shared" si="10"/>
        <v>30</v>
      </c>
      <c r="F37" s="63">
        <f t="shared" si="10"/>
        <v>30</v>
      </c>
      <c r="G37" s="63">
        <f t="shared" si="10"/>
        <v>30</v>
      </c>
      <c r="H37" s="63">
        <f t="shared" si="10"/>
        <v>30</v>
      </c>
      <c r="I37" s="63">
        <f t="shared" si="10"/>
        <v>30</v>
      </c>
      <c r="J37" s="63">
        <f t="shared" si="10"/>
        <v>30</v>
      </c>
      <c r="K37" s="63">
        <f t="shared" si="10"/>
        <v>30</v>
      </c>
      <c r="L37" s="63">
        <f aca="true" t="shared" si="11" ref="L37:S37">COUNT(L3:L33)</f>
        <v>30</v>
      </c>
      <c r="M37" s="63">
        <f t="shared" si="11"/>
        <v>30</v>
      </c>
      <c r="N37" s="63">
        <f t="shared" si="11"/>
        <v>30</v>
      </c>
      <c r="O37" s="63">
        <f t="shared" si="11"/>
        <v>30</v>
      </c>
      <c r="P37" s="63">
        <f t="shared" si="11"/>
        <v>30</v>
      </c>
      <c r="Q37" s="63">
        <f t="shared" si="11"/>
        <v>30</v>
      </c>
      <c r="R37" s="63">
        <f t="shared" si="11"/>
        <v>30</v>
      </c>
      <c r="S37" s="89">
        <f t="shared" si="11"/>
        <v>30</v>
      </c>
    </row>
    <row r="38" ht="21.75" customHeight="1"/>
    <row r="39" ht="21.75" customHeight="1"/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44" customWidth="1"/>
    <col min="2" max="18" width="4.75390625" style="44" customWidth="1"/>
    <col min="19" max="19" width="6.25390625" style="44" customWidth="1"/>
    <col min="20" max="20" width="2.75390625" style="44" customWidth="1"/>
    <col min="21" max="16384" width="6.75390625" style="44" customWidth="1"/>
  </cols>
  <sheetData>
    <row r="1" spans="2:19" ht="30" customHeight="1">
      <c r="B1" s="83" t="s">
        <v>0</v>
      </c>
      <c r="C1" s="43"/>
      <c r="D1" s="43"/>
      <c r="E1" s="43"/>
      <c r="F1" s="43"/>
      <c r="G1" s="43"/>
      <c r="H1" s="43"/>
      <c r="I1" s="43"/>
      <c r="J1" s="43"/>
      <c r="K1" s="43"/>
      <c r="O1" s="94"/>
      <c r="P1" s="94">
        <f>'1月'!P1</f>
        <v>2018</v>
      </c>
      <c r="Q1" s="44" t="s">
        <v>1</v>
      </c>
      <c r="R1" s="92">
        <v>7</v>
      </c>
      <c r="S1" s="44" t="s">
        <v>2</v>
      </c>
    </row>
    <row r="2" spans="1:21" ht="21" customHeight="1">
      <c r="A2" s="49" t="s">
        <v>3</v>
      </c>
      <c r="B2" s="47">
        <v>4</v>
      </c>
      <c r="C2" s="48">
        <v>5</v>
      </c>
      <c r="D2" s="48">
        <v>6</v>
      </c>
      <c r="E2" s="48">
        <v>7</v>
      </c>
      <c r="F2" s="48">
        <v>8</v>
      </c>
      <c r="G2" s="48">
        <v>9</v>
      </c>
      <c r="H2" s="48">
        <v>10</v>
      </c>
      <c r="I2" s="48">
        <v>11</v>
      </c>
      <c r="J2" s="48">
        <v>12</v>
      </c>
      <c r="K2" s="48">
        <v>13</v>
      </c>
      <c r="L2" s="48">
        <v>14</v>
      </c>
      <c r="M2" s="48">
        <v>15</v>
      </c>
      <c r="N2" s="48">
        <v>16</v>
      </c>
      <c r="O2" s="48">
        <v>17</v>
      </c>
      <c r="P2" s="48">
        <v>18</v>
      </c>
      <c r="Q2" s="48">
        <v>19</v>
      </c>
      <c r="R2" s="48">
        <v>20</v>
      </c>
      <c r="S2" s="84" t="s">
        <v>4</v>
      </c>
      <c r="U2" s="44" t="s">
        <v>5</v>
      </c>
    </row>
    <row r="3" spans="1:21" ht="21" customHeight="1">
      <c r="A3" s="49">
        <v>1</v>
      </c>
      <c r="B3" s="100">
        <v>0</v>
      </c>
      <c r="C3" s="101">
        <v>0.031</v>
      </c>
      <c r="D3" s="101">
        <v>0.402</v>
      </c>
      <c r="E3" s="101">
        <v>1.163</v>
      </c>
      <c r="F3" s="101">
        <v>1.574</v>
      </c>
      <c r="G3" s="101">
        <v>1.84</v>
      </c>
      <c r="H3" s="101">
        <v>2.468</v>
      </c>
      <c r="I3" s="101">
        <v>2.968</v>
      </c>
      <c r="J3" s="101">
        <v>2.829</v>
      </c>
      <c r="K3" s="101">
        <v>3.038</v>
      </c>
      <c r="L3" s="101">
        <v>3.28</v>
      </c>
      <c r="M3" s="101">
        <v>2.777</v>
      </c>
      <c r="N3" s="101">
        <v>2.148</v>
      </c>
      <c r="O3" s="101">
        <v>1.359</v>
      </c>
      <c r="P3" s="101">
        <v>0.593</v>
      </c>
      <c r="Q3" s="101">
        <v>0.116</v>
      </c>
      <c r="R3" s="101">
        <v>0</v>
      </c>
      <c r="S3" s="85">
        <f>IF(U3=0,"",SUM(B3:R3))</f>
        <v>26.586000000000002</v>
      </c>
      <c r="U3" s="44">
        <f>COUNTA(B3:R3)</f>
        <v>17</v>
      </c>
    </row>
    <row r="4" spans="1:21" ht="21" customHeight="1">
      <c r="A4" s="64">
        <v>2</v>
      </c>
      <c r="B4" s="102">
        <v>0</v>
      </c>
      <c r="C4" s="103">
        <v>0.029</v>
      </c>
      <c r="D4" s="103">
        <v>0.421</v>
      </c>
      <c r="E4" s="103">
        <v>1.088</v>
      </c>
      <c r="F4" s="103">
        <v>1.81</v>
      </c>
      <c r="G4" s="103">
        <v>2.461</v>
      </c>
      <c r="H4" s="103">
        <v>2.987</v>
      </c>
      <c r="I4" s="103">
        <v>3.33</v>
      </c>
      <c r="J4" s="103">
        <v>3.485</v>
      </c>
      <c r="K4" s="103">
        <v>3.436</v>
      </c>
      <c r="L4" s="103">
        <v>3.167</v>
      </c>
      <c r="M4" s="103">
        <v>2.704</v>
      </c>
      <c r="N4" s="103">
        <v>2.109</v>
      </c>
      <c r="O4" s="103">
        <v>1.414</v>
      </c>
      <c r="P4" s="103">
        <v>0.489</v>
      </c>
      <c r="Q4" s="103">
        <v>0.016</v>
      </c>
      <c r="R4" s="103">
        <v>0</v>
      </c>
      <c r="S4" s="86">
        <f aca="true" t="shared" si="0" ref="S4:S19">IF(U4=0,"",SUM(B4:R4))</f>
        <v>28.946</v>
      </c>
      <c r="U4" s="44">
        <f aca="true" t="shared" si="1" ref="U4:U19">COUNTA(B4:R4)</f>
        <v>17</v>
      </c>
    </row>
    <row r="5" spans="1:21" ht="21" customHeight="1">
      <c r="A5" s="64">
        <v>3</v>
      </c>
      <c r="B5" s="102">
        <v>0</v>
      </c>
      <c r="C5" s="103">
        <v>0.033</v>
      </c>
      <c r="D5" s="103">
        <v>0.429</v>
      </c>
      <c r="E5" s="103">
        <v>1.048</v>
      </c>
      <c r="F5" s="103">
        <v>1.878</v>
      </c>
      <c r="G5" s="103">
        <v>2.284</v>
      </c>
      <c r="H5" s="103">
        <v>2.838</v>
      </c>
      <c r="I5" s="103">
        <v>2.931</v>
      </c>
      <c r="J5" s="103">
        <v>3.254</v>
      </c>
      <c r="K5" s="103">
        <v>2.494</v>
      </c>
      <c r="L5" s="103">
        <v>1.827</v>
      </c>
      <c r="M5" s="103">
        <v>2.341</v>
      </c>
      <c r="N5" s="103">
        <v>2.189</v>
      </c>
      <c r="O5" s="103">
        <v>1.328</v>
      </c>
      <c r="P5" s="103">
        <v>0.418</v>
      </c>
      <c r="Q5" s="103">
        <v>0.075</v>
      </c>
      <c r="R5" s="103">
        <v>0</v>
      </c>
      <c r="S5" s="86">
        <f t="shared" si="0"/>
        <v>25.366999999999997</v>
      </c>
      <c r="U5" s="44">
        <f t="shared" si="1"/>
        <v>17</v>
      </c>
    </row>
    <row r="6" spans="1:21" ht="21" customHeight="1">
      <c r="A6" s="64">
        <v>4</v>
      </c>
      <c r="B6" s="102">
        <v>0</v>
      </c>
      <c r="C6" s="103">
        <v>0.009</v>
      </c>
      <c r="D6" s="103">
        <v>0.226</v>
      </c>
      <c r="E6" s="103">
        <v>0.309</v>
      </c>
      <c r="F6" s="103">
        <v>0.774</v>
      </c>
      <c r="G6" s="103">
        <v>1.126</v>
      </c>
      <c r="H6" s="103">
        <v>1.333</v>
      </c>
      <c r="I6" s="103">
        <v>1.642</v>
      </c>
      <c r="J6" s="103">
        <v>0.774</v>
      </c>
      <c r="K6" s="103">
        <v>1.005</v>
      </c>
      <c r="L6" s="103">
        <v>1.318</v>
      </c>
      <c r="M6" s="103">
        <v>1.332</v>
      </c>
      <c r="N6" s="103">
        <v>1.484</v>
      </c>
      <c r="O6" s="103">
        <v>1.035</v>
      </c>
      <c r="P6" s="103">
        <v>0.313</v>
      </c>
      <c r="Q6" s="103">
        <v>0.046</v>
      </c>
      <c r="R6" s="103">
        <v>0</v>
      </c>
      <c r="S6" s="86">
        <f t="shared" si="0"/>
        <v>12.726</v>
      </c>
      <c r="U6" s="44">
        <f t="shared" si="1"/>
        <v>17</v>
      </c>
    </row>
    <row r="7" spans="1:21" ht="21" customHeight="1">
      <c r="A7" s="64">
        <v>5</v>
      </c>
      <c r="B7" s="102">
        <v>0</v>
      </c>
      <c r="C7" s="103">
        <v>0.022</v>
      </c>
      <c r="D7" s="103">
        <v>0.064</v>
      </c>
      <c r="E7" s="103">
        <v>0.116</v>
      </c>
      <c r="F7" s="103">
        <v>0.184</v>
      </c>
      <c r="G7" s="103">
        <v>0.739</v>
      </c>
      <c r="H7" s="103">
        <v>1.051</v>
      </c>
      <c r="I7" s="103">
        <v>1.506</v>
      </c>
      <c r="J7" s="103">
        <v>1.612</v>
      </c>
      <c r="K7" s="103">
        <v>0.968</v>
      </c>
      <c r="L7" s="103">
        <v>1.104</v>
      </c>
      <c r="M7" s="103">
        <v>1.291</v>
      </c>
      <c r="N7" s="103">
        <v>0.627</v>
      </c>
      <c r="O7" s="103">
        <v>0.365</v>
      </c>
      <c r="P7" s="103">
        <v>0.153</v>
      </c>
      <c r="Q7" s="103">
        <v>0.003</v>
      </c>
      <c r="R7" s="103">
        <v>0</v>
      </c>
      <c r="S7" s="86">
        <f t="shared" si="0"/>
        <v>9.805000000000001</v>
      </c>
      <c r="U7" s="44">
        <f t="shared" si="1"/>
        <v>17</v>
      </c>
    </row>
    <row r="8" spans="1:21" ht="21" customHeight="1">
      <c r="A8" s="64">
        <v>6</v>
      </c>
      <c r="B8" s="102">
        <v>0</v>
      </c>
      <c r="C8" s="103">
        <v>0</v>
      </c>
      <c r="D8" s="103">
        <v>0.013</v>
      </c>
      <c r="E8" s="103">
        <v>0.092</v>
      </c>
      <c r="F8" s="103">
        <v>0.335</v>
      </c>
      <c r="G8" s="103">
        <v>0.436</v>
      </c>
      <c r="H8" s="103">
        <v>0.991</v>
      </c>
      <c r="I8" s="103">
        <v>0.89</v>
      </c>
      <c r="J8" s="103">
        <v>0.737</v>
      </c>
      <c r="K8" s="103">
        <v>0.618</v>
      </c>
      <c r="L8" s="103">
        <v>0.68</v>
      </c>
      <c r="M8" s="103">
        <v>0.487</v>
      </c>
      <c r="N8" s="103">
        <v>0.328</v>
      </c>
      <c r="O8" s="103">
        <v>0.16</v>
      </c>
      <c r="P8" s="103">
        <v>0.044</v>
      </c>
      <c r="Q8" s="103">
        <v>0</v>
      </c>
      <c r="R8" s="103">
        <v>0</v>
      </c>
      <c r="S8" s="86">
        <f t="shared" si="0"/>
        <v>5.811</v>
      </c>
      <c r="U8" s="44">
        <f t="shared" si="1"/>
        <v>17</v>
      </c>
    </row>
    <row r="9" spans="1:21" ht="21" customHeight="1">
      <c r="A9" s="64">
        <v>7</v>
      </c>
      <c r="B9" s="102">
        <v>0</v>
      </c>
      <c r="C9" s="103">
        <v>0</v>
      </c>
      <c r="D9" s="103">
        <v>0.039</v>
      </c>
      <c r="E9" s="103">
        <v>0.206</v>
      </c>
      <c r="F9" s="103">
        <v>0.48</v>
      </c>
      <c r="G9" s="103">
        <v>0.69</v>
      </c>
      <c r="H9" s="103">
        <v>0.568</v>
      </c>
      <c r="I9" s="103">
        <v>1.139</v>
      </c>
      <c r="J9" s="103">
        <v>1.578</v>
      </c>
      <c r="K9" s="103">
        <v>2.487</v>
      </c>
      <c r="L9" s="103">
        <v>1.685</v>
      </c>
      <c r="M9" s="103">
        <v>1.158</v>
      </c>
      <c r="N9" s="103">
        <v>1.213</v>
      </c>
      <c r="O9" s="103">
        <v>0.56</v>
      </c>
      <c r="P9" s="103">
        <v>0.232</v>
      </c>
      <c r="Q9" s="103">
        <v>0.027</v>
      </c>
      <c r="R9" s="103">
        <v>0</v>
      </c>
      <c r="S9" s="86">
        <f t="shared" si="0"/>
        <v>12.061999999999998</v>
      </c>
      <c r="U9" s="44">
        <f t="shared" si="1"/>
        <v>17</v>
      </c>
    </row>
    <row r="10" spans="1:21" ht="21" customHeight="1">
      <c r="A10" s="64">
        <v>8</v>
      </c>
      <c r="B10" s="102">
        <v>0</v>
      </c>
      <c r="C10" s="103">
        <v>0.042</v>
      </c>
      <c r="D10" s="103">
        <v>0.395</v>
      </c>
      <c r="E10" s="103">
        <v>1.513</v>
      </c>
      <c r="F10" s="103">
        <v>2.063</v>
      </c>
      <c r="G10" s="103">
        <v>2.501</v>
      </c>
      <c r="H10" s="103">
        <v>2.664</v>
      </c>
      <c r="I10" s="103">
        <v>3.13</v>
      </c>
      <c r="J10" s="103">
        <v>2.31</v>
      </c>
      <c r="K10" s="103">
        <v>2.48</v>
      </c>
      <c r="L10" s="103">
        <v>1.32</v>
      </c>
      <c r="M10" s="103">
        <v>1.818</v>
      </c>
      <c r="N10" s="103">
        <v>1.702</v>
      </c>
      <c r="O10" s="103">
        <v>0.806</v>
      </c>
      <c r="P10" s="103">
        <v>0.346</v>
      </c>
      <c r="Q10" s="103">
        <v>0.054</v>
      </c>
      <c r="R10" s="103">
        <v>0</v>
      </c>
      <c r="S10" s="86">
        <f t="shared" si="0"/>
        <v>23.144000000000002</v>
      </c>
      <c r="U10" s="44">
        <f t="shared" si="1"/>
        <v>17</v>
      </c>
    </row>
    <row r="11" spans="1:21" ht="21" customHeight="1">
      <c r="A11" s="64">
        <v>9</v>
      </c>
      <c r="B11" s="102">
        <v>0</v>
      </c>
      <c r="C11" s="103">
        <v>0.014</v>
      </c>
      <c r="D11" s="103">
        <v>0.146</v>
      </c>
      <c r="E11" s="103">
        <v>0.996</v>
      </c>
      <c r="F11" s="103">
        <v>1.663</v>
      </c>
      <c r="G11" s="103">
        <v>2.553</v>
      </c>
      <c r="H11" s="103">
        <v>2.271</v>
      </c>
      <c r="I11" s="103">
        <v>3.333</v>
      </c>
      <c r="J11" s="103">
        <v>3.57</v>
      </c>
      <c r="K11" s="103">
        <v>3.423</v>
      </c>
      <c r="L11" s="103">
        <v>2.961</v>
      </c>
      <c r="M11" s="103">
        <v>2.648</v>
      </c>
      <c r="N11" s="103">
        <v>2.037</v>
      </c>
      <c r="O11" s="103">
        <v>0.663</v>
      </c>
      <c r="P11" s="103">
        <v>0.089</v>
      </c>
      <c r="Q11" s="103">
        <v>0.045</v>
      </c>
      <c r="R11" s="103">
        <v>0</v>
      </c>
      <c r="S11" s="86">
        <f t="shared" si="0"/>
        <v>26.412</v>
      </c>
      <c r="U11" s="44">
        <f t="shared" si="1"/>
        <v>17</v>
      </c>
    </row>
    <row r="12" spans="1:21" ht="21" customHeight="1">
      <c r="A12" s="64">
        <v>10</v>
      </c>
      <c r="B12" s="102">
        <v>0</v>
      </c>
      <c r="C12" s="103">
        <v>0.014</v>
      </c>
      <c r="D12" s="103">
        <v>0.367</v>
      </c>
      <c r="E12" s="103">
        <v>1.077</v>
      </c>
      <c r="F12" s="103">
        <v>1.817</v>
      </c>
      <c r="G12" s="103">
        <v>2.495</v>
      </c>
      <c r="H12" s="103">
        <v>2.564</v>
      </c>
      <c r="I12" s="103">
        <v>2.79</v>
      </c>
      <c r="J12" s="103">
        <v>2.999</v>
      </c>
      <c r="K12" s="103">
        <v>3.196</v>
      </c>
      <c r="L12" s="103">
        <v>3.141</v>
      </c>
      <c r="M12" s="103">
        <v>2.577</v>
      </c>
      <c r="N12" s="103">
        <v>1.182</v>
      </c>
      <c r="O12" s="103">
        <v>1.174</v>
      </c>
      <c r="P12" s="103">
        <v>0.366</v>
      </c>
      <c r="Q12" s="103">
        <v>0.113</v>
      </c>
      <c r="R12" s="103">
        <v>0</v>
      </c>
      <c r="S12" s="86">
        <f t="shared" si="0"/>
        <v>25.871999999999996</v>
      </c>
      <c r="U12" s="44">
        <f t="shared" si="1"/>
        <v>17</v>
      </c>
    </row>
    <row r="13" spans="1:21" ht="21" customHeight="1">
      <c r="A13" s="49">
        <v>11</v>
      </c>
      <c r="B13" s="100">
        <v>0</v>
      </c>
      <c r="C13" s="101">
        <v>0.011</v>
      </c>
      <c r="D13" s="101">
        <v>0.211</v>
      </c>
      <c r="E13" s="101">
        <v>1.031</v>
      </c>
      <c r="F13" s="101">
        <v>0.89</v>
      </c>
      <c r="G13" s="101">
        <v>1.466</v>
      </c>
      <c r="H13" s="101">
        <v>2.419</v>
      </c>
      <c r="I13" s="101">
        <v>2.904</v>
      </c>
      <c r="J13" s="101">
        <v>2.93</v>
      </c>
      <c r="K13" s="101">
        <v>2.04</v>
      </c>
      <c r="L13" s="101">
        <v>1.208</v>
      </c>
      <c r="M13" s="101">
        <v>2.019</v>
      </c>
      <c r="N13" s="101">
        <v>1.603</v>
      </c>
      <c r="O13" s="101">
        <v>0.769</v>
      </c>
      <c r="P13" s="101">
        <v>0.427</v>
      </c>
      <c r="Q13" s="101">
        <v>0.05</v>
      </c>
      <c r="R13" s="101">
        <v>0</v>
      </c>
      <c r="S13" s="85">
        <f t="shared" si="0"/>
        <v>19.978</v>
      </c>
      <c r="U13" s="44">
        <f t="shared" si="1"/>
        <v>17</v>
      </c>
    </row>
    <row r="14" spans="1:21" ht="21" customHeight="1">
      <c r="A14" s="64">
        <v>12</v>
      </c>
      <c r="B14" s="102">
        <v>0</v>
      </c>
      <c r="C14" s="103">
        <v>0.034</v>
      </c>
      <c r="D14" s="103">
        <v>0.486</v>
      </c>
      <c r="E14" s="103">
        <v>0.786</v>
      </c>
      <c r="F14" s="103">
        <v>1.342</v>
      </c>
      <c r="G14" s="103">
        <v>1.609</v>
      </c>
      <c r="H14" s="103">
        <v>0.757</v>
      </c>
      <c r="I14" s="103">
        <v>1.38</v>
      </c>
      <c r="J14" s="103">
        <v>2.159</v>
      </c>
      <c r="K14" s="103">
        <v>2.342</v>
      </c>
      <c r="L14" s="103">
        <v>3.213</v>
      </c>
      <c r="M14" s="103">
        <v>2.373</v>
      </c>
      <c r="N14" s="103">
        <v>1.372</v>
      </c>
      <c r="O14" s="103">
        <v>0.857</v>
      </c>
      <c r="P14" s="103">
        <v>0.409</v>
      </c>
      <c r="Q14" s="103">
        <v>0.042</v>
      </c>
      <c r="R14" s="103">
        <v>0</v>
      </c>
      <c r="S14" s="86">
        <f t="shared" si="0"/>
        <v>19.161</v>
      </c>
      <c r="U14" s="44">
        <f t="shared" si="1"/>
        <v>17</v>
      </c>
    </row>
    <row r="15" spans="1:21" ht="21" customHeight="1">
      <c r="A15" s="64">
        <v>13</v>
      </c>
      <c r="B15" s="102">
        <v>0</v>
      </c>
      <c r="C15" s="103">
        <v>0.001</v>
      </c>
      <c r="D15" s="103">
        <v>0.121</v>
      </c>
      <c r="E15" s="103">
        <v>0.427</v>
      </c>
      <c r="F15" s="103">
        <v>0.73</v>
      </c>
      <c r="G15" s="103">
        <v>1.174</v>
      </c>
      <c r="H15" s="103">
        <v>1.849</v>
      </c>
      <c r="I15" s="103">
        <v>2.988</v>
      </c>
      <c r="J15" s="103">
        <v>3.153</v>
      </c>
      <c r="K15" s="103">
        <v>2.31</v>
      </c>
      <c r="L15" s="103">
        <v>2.396</v>
      </c>
      <c r="M15" s="103">
        <v>1.158</v>
      </c>
      <c r="N15" s="103">
        <v>0.667</v>
      </c>
      <c r="O15" s="103">
        <v>0.449</v>
      </c>
      <c r="P15" s="103">
        <v>0.294</v>
      </c>
      <c r="Q15" s="103">
        <v>0.06</v>
      </c>
      <c r="R15" s="103">
        <v>0</v>
      </c>
      <c r="S15" s="86">
        <f t="shared" si="0"/>
        <v>17.777000000000005</v>
      </c>
      <c r="U15" s="44">
        <f t="shared" si="1"/>
        <v>17</v>
      </c>
    </row>
    <row r="16" spans="1:21" ht="21" customHeight="1">
      <c r="A16" s="64">
        <v>14</v>
      </c>
      <c r="B16" s="102">
        <v>0</v>
      </c>
      <c r="C16" s="104">
        <v>0</v>
      </c>
      <c r="D16" s="104">
        <v>0.283</v>
      </c>
      <c r="E16" s="104">
        <v>1.046</v>
      </c>
      <c r="F16" s="104">
        <v>1.729</v>
      </c>
      <c r="G16" s="104">
        <v>2.301</v>
      </c>
      <c r="H16" s="104">
        <v>2.92</v>
      </c>
      <c r="I16" s="104">
        <v>3.158</v>
      </c>
      <c r="J16" s="104">
        <v>3.172</v>
      </c>
      <c r="K16" s="104">
        <v>2.744</v>
      </c>
      <c r="L16" s="104">
        <v>1.406</v>
      </c>
      <c r="M16" s="104">
        <v>2.264</v>
      </c>
      <c r="N16" s="104">
        <v>1.577</v>
      </c>
      <c r="O16" s="104">
        <v>1.051</v>
      </c>
      <c r="P16" s="104">
        <v>0.568</v>
      </c>
      <c r="Q16" s="104">
        <v>0.081</v>
      </c>
      <c r="R16" s="105">
        <v>0</v>
      </c>
      <c r="S16" s="86">
        <f t="shared" si="0"/>
        <v>24.3</v>
      </c>
      <c r="U16" s="44">
        <f t="shared" si="1"/>
        <v>17</v>
      </c>
    </row>
    <row r="17" spans="1:21" ht="21" customHeight="1">
      <c r="A17" s="64">
        <v>15</v>
      </c>
      <c r="B17" s="102">
        <v>0</v>
      </c>
      <c r="C17" s="103">
        <v>0.01</v>
      </c>
      <c r="D17" s="103">
        <v>0.208</v>
      </c>
      <c r="E17" s="103">
        <v>0.59</v>
      </c>
      <c r="F17" s="103">
        <v>1.706</v>
      </c>
      <c r="G17" s="103">
        <v>2.396</v>
      </c>
      <c r="H17" s="103">
        <v>2.94</v>
      </c>
      <c r="I17" s="103">
        <v>3.297</v>
      </c>
      <c r="J17" s="103">
        <v>3.259</v>
      </c>
      <c r="K17" s="103">
        <v>2.722</v>
      </c>
      <c r="L17" s="103">
        <v>2.937</v>
      </c>
      <c r="M17" s="103">
        <v>2.551</v>
      </c>
      <c r="N17" s="103">
        <v>1.928</v>
      </c>
      <c r="O17" s="103">
        <v>1.175</v>
      </c>
      <c r="P17" s="103">
        <v>0.481</v>
      </c>
      <c r="Q17" s="103">
        <v>0.079</v>
      </c>
      <c r="R17" s="103">
        <v>0</v>
      </c>
      <c r="S17" s="86">
        <f t="shared" si="0"/>
        <v>26.279000000000003</v>
      </c>
      <c r="U17" s="44">
        <f t="shared" si="1"/>
        <v>17</v>
      </c>
    </row>
    <row r="18" spans="1:21" ht="21" customHeight="1">
      <c r="A18" s="64">
        <v>16</v>
      </c>
      <c r="B18" s="102">
        <v>0</v>
      </c>
      <c r="C18" s="103">
        <v>0.003</v>
      </c>
      <c r="D18" s="103">
        <v>0.224</v>
      </c>
      <c r="E18" s="103">
        <v>0.819</v>
      </c>
      <c r="F18" s="103">
        <v>1.531</v>
      </c>
      <c r="G18" s="103">
        <v>2.047</v>
      </c>
      <c r="H18" s="103">
        <v>2.292</v>
      </c>
      <c r="I18" s="103">
        <v>2.078</v>
      </c>
      <c r="J18" s="103">
        <v>3.448</v>
      </c>
      <c r="K18" s="103">
        <v>3.244</v>
      </c>
      <c r="L18" s="103">
        <v>2.795</v>
      </c>
      <c r="M18" s="103">
        <v>2.009</v>
      </c>
      <c r="N18" s="103">
        <v>0.963</v>
      </c>
      <c r="O18" s="103">
        <v>0.056</v>
      </c>
      <c r="P18" s="103">
        <v>0.162</v>
      </c>
      <c r="Q18" s="103">
        <v>0.056</v>
      </c>
      <c r="R18" s="103">
        <v>0</v>
      </c>
      <c r="S18" s="86">
        <f t="shared" si="0"/>
        <v>21.727000000000004</v>
      </c>
      <c r="U18" s="44">
        <f t="shared" si="1"/>
        <v>17</v>
      </c>
    </row>
    <row r="19" spans="1:21" ht="21" customHeight="1">
      <c r="A19" s="64">
        <v>17</v>
      </c>
      <c r="B19" s="102">
        <v>0</v>
      </c>
      <c r="C19" s="103">
        <v>0.008</v>
      </c>
      <c r="D19" s="103">
        <v>0.301</v>
      </c>
      <c r="E19" s="103">
        <v>0.672</v>
      </c>
      <c r="F19" s="103">
        <v>1.313</v>
      </c>
      <c r="G19" s="103">
        <v>1.921</v>
      </c>
      <c r="H19" s="103">
        <v>2.834</v>
      </c>
      <c r="I19" s="103">
        <v>2.737</v>
      </c>
      <c r="J19" s="103">
        <v>3.236</v>
      </c>
      <c r="K19" s="103">
        <v>3.445</v>
      </c>
      <c r="L19" s="103">
        <v>2.643</v>
      </c>
      <c r="M19" s="103">
        <v>1.664</v>
      </c>
      <c r="N19" s="103">
        <v>1.307</v>
      </c>
      <c r="O19" s="103">
        <v>0.879</v>
      </c>
      <c r="P19" s="103">
        <v>0.355</v>
      </c>
      <c r="Q19" s="103">
        <v>0.065</v>
      </c>
      <c r="R19" s="103">
        <v>0</v>
      </c>
      <c r="S19" s="86">
        <f t="shared" si="0"/>
        <v>23.380000000000003</v>
      </c>
      <c r="U19" s="44">
        <f t="shared" si="1"/>
        <v>17</v>
      </c>
    </row>
    <row r="20" spans="1:21" ht="21" customHeight="1">
      <c r="A20" s="64">
        <v>18</v>
      </c>
      <c r="B20" s="102">
        <v>0</v>
      </c>
      <c r="C20" s="103">
        <v>0.008</v>
      </c>
      <c r="D20" s="103">
        <v>0.145</v>
      </c>
      <c r="E20" s="103">
        <v>0.607</v>
      </c>
      <c r="F20" s="103">
        <v>1.29</v>
      </c>
      <c r="G20" s="103">
        <v>2.097</v>
      </c>
      <c r="H20" s="103">
        <v>2.799</v>
      </c>
      <c r="I20" s="103">
        <v>3.245</v>
      </c>
      <c r="J20" s="103">
        <v>3.31</v>
      </c>
      <c r="K20" s="103">
        <v>3.241</v>
      </c>
      <c r="L20" s="103">
        <v>3.001</v>
      </c>
      <c r="M20" s="103">
        <v>2.552</v>
      </c>
      <c r="N20" s="103">
        <v>1.889</v>
      </c>
      <c r="O20" s="103">
        <v>1.163</v>
      </c>
      <c r="P20" s="103">
        <v>0.423</v>
      </c>
      <c r="Q20" s="103">
        <v>0.049</v>
      </c>
      <c r="R20" s="103">
        <v>0</v>
      </c>
      <c r="S20" s="86">
        <f aca="true" t="shared" si="2" ref="S20:S33">IF(U20=0,"",SUM(B20:R20))</f>
        <v>25.819</v>
      </c>
      <c r="U20" s="44">
        <f aca="true" t="shared" si="3" ref="U20:U33">COUNTA(B20:R20)</f>
        <v>17</v>
      </c>
    </row>
    <row r="21" spans="1:21" ht="21" customHeight="1">
      <c r="A21" s="64">
        <v>19</v>
      </c>
      <c r="B21" s="102">
        <v>0</v>
      </c>
      <c r="C21" s="103">
        <v>0.004</v>
      </c>
      <c r="D21" s="103">
        <v>0.192</v>
      </c>
      <c r="E21" s="103">
        <v>0.802</v>
      </c>
      <c r="F21" s="103">
        <v>1.646</v>
      </c>
      <c r="G21" s="103">
        <v>1.583</v>
      </c>
      <c r="H21" s="103">
        <v>1.903</v>
      </c>
      <c r="I21" s="103">
        <v>2.635</v>
      </c>
      <c r="J21" s="103">
        <v>3.242</v>
      </c>
      <c r="K21" s="103">
        <v>2.98</v>
      </c>
      <c r="L21" s="103">
        <v>2.596</v>
      </c>
      <c r="M21" s="103">
        <v>2.549</v>
      </c>
      <c r="N21" s="103">
        <v>1.642</v>
      </c>
      <c r="O21" s="103">
        <v>1.154</v>
      </c>
      <c r="P21" s="103">
        <v>0.419</v>
      </c>
      <c r="Q21" s="103">
        <v>0.065</v>
      </c>
      <c r="R21" s="103">
        <v>0</v>
      </c>
      <c r="S21" s="86">
        <f t="shared" si="2"/>
        <v>23.412000000000003</v>
      </c>
      <c r="U21" s="44">
        <f t="shared" si="3"/>
        <v>17</v>
      </c>
    </row>
    <row r="22" spans="1:21" ht="21" customHeight="1">
      <c r="A22" s="64">
        <v>20</v>
      </c>
      <c r="B22" s="102">
        <v>0</v>
      </c>
      <c r="C22" s="103">
        <v>0</v>
      </c>
      <c r="D22" s="103">
        <v>0.083</v>
      </c>
      <c r="E22" s="103">
        <v>0.418</v>
      </c>
      <c r="F22" s="103">
        <v>1.149</v>
      </c>
      <c r="G22" s="103">
        <v>1.694</v>
      </c>
      <c r="H22" s="103">
        <v>1.959</v>
      </c>
      <c r="I22" s="103">
        <v>1.921</v>
      </c>
      <c r="J22" s="103">
        <v>3.018</v>
      </c>
      <c r="K22" s="103">
        <v>3.255</v>
      </c>
      <c r="L22" s="103">
        <v>3.041</v>
      </c>
      <c r="M22" s="103">
        <v>2.564</v>
      </c>
      <c r="N22" s="103">
        <v>1.947</v>
      </c>
      <c r="O22" s="103">
        <v>1.175</v>
      </c>
      <c r="P22" s="103">
        <v>0.464</v>
      </c>
      <c r="Q22" s="103">
        <v>0.056</v>
      </c>
      <c r="R22" s="103">
        <v>0</v>
      </c>
      <c r="S22" s="86">
        <f t="shared" si="2"/>
        <v>22.744</v>
      </c>
      <c r="U22" s="44">
        <f t="shared" si="3"/>
        <v>17</v>
      </c>
    </row>
    <row r="23" spans="1:21" ht="21" customHeight="1">
      <c r="A23" s="49">
        <v>21</v>
      </c>
      <c r="B23" s="100">
        <v>0</v>
      </c>
      <c r="C23" s="101">
        <v>0</v>
      </c>
      <c r="D23" s="101">
        <v>0.26</v>
      </c>
      <c r="E23" s="101">
        <v>0.613</v>
      </c>
      <c r="F23" s="101">
        <v>1.343</v>
      </c>
      <c r="G23" s="101">
        <v>1.894</v>
      </c>
      <c r="H23" s="101">
        <v>2.394</v>
      </c>
      <c r="I23" s="101">
        <v>2.344</v>
      </c>
      <c r="J23" s="101">
        <v>2.495</v>
      </c>
      <c r="K23" s="101">
        <v>2.636</v>
      </c>
      <c r="L23" s="101">
        <v>2.647</v>
      </c>
      <c r="M23" s="101">
        <v>2.494</v>
      </c>
      <c r="N23" s="101">
        <v>1.1</v>
      </c>
      <c r="O23" s="101">
        <v>0.648</v>
      </c>
      <c r="P23" s="101">
        <v>0.082</v>
      </c>
      <c r="Q23" s="101">
        <v>0.028</v>
      </c>
      <c r="R23" s="101">
        <v>0</v>
      </c>
      <c r="S23" s="85">
        <f t="shared" si="2"/>
        <v>20.977999999999998</v>
      </c>
      <c r="U23" s="44">
        <f t="shared" si="3"/>
        <v>17</v>
      </c>
    </row>
    <row r="24" spans="1:21" ht="21" customHeight="1">
      <c r="A24" s="64">
        <v>22</v>
      </c>
      <c r="B24" s="102">
        <v>0</v>
      </c>
      <c r="C24" s="103">
        <v>0</v>
      </c>
      <c r="D24" s="103">
        <v>0.114</v>
      </c>
      <c r="E24" s="103">
        <v>0.608</v>
      </c>
      <c r="F24" s="103">
        <v>1.431</v>
      </c>
      <c r="G24" s="103">
        <v>1.367</v>
      </c>
      <c r="H24" s="103">
        <v>1.941</v>
      </c>
      <c r="I24" s="103">
        <v>1.67</v>
      </c>
      <c r="J24" s="103">
        <v>3.265</v>
      </c>
      <c r="K24" s="103">
        <v>3.269</v>
      </c>
      <c r="L24" s="103">
        <v>3.031</v>
      </c>
      <c r="M24" s="103">
        <v>2.512</v>
      </c>
      <c r="N24" s="103">
        <v>1.828</v>
      </c>
      <c r="O24" s="103">
        <v>1.174</v>
      </c>
      <c r="P24" s="103">
        <v>0.308</v>
      </c>
      <c r="Q24" s="103">
        <v>0.047</v>
      </c>
      <c r="R24" s="103">
        <v>0</v>
      </c>
      <c r="S24" s="86">
        <f t="shared" si="2"/>
        <v>22.565</v>
      </c>
      <c r="U24" s="44">
        <f t="shared" si="3"/>
        <v>17</v>
      </c>
    </row>
    <row r="25" spans="1:21" ht="21" customHeight="1">
      <c r="A25" s="64">
        <v>23</v>
      </c>
      <c r="B25" s="102">
        <v>0</v>
      </c>
      <c r="C25" s="103">
        <v>0.003</v>
      </c>
      <c r="D25" s="103">
        <v>0.209</v>
      </c>
      <c r="E25" s="103">
        <v>0.65</v>
      </c>
      <c r="F25" s="103">
        <v>1.287</v>
      </c>
      <c r="G25" s="103">
        <v>1.867</v>
      </c>
      <c r="H25" s="103">
        <v>2.248</v>
      </c>
      <c r="I25" s="103">
        <v>2.541</v>
      </c>
      <c r="J25" s="103">
        <v>3.145</v>
      </c>
      <c r="K25" s="103">
        <v>2.714</v>
      </c>
      <c r="L25" s="103">
        <v>2.664</v>
      </c>
      <c r="M25" s="103">
        <v>2.276</v>
      </c>
      <c r="N25" s="103">
        <v>1.468</v>
      </c>
      <c r="O25" s="103">
        <v>1.207</v>
      </c>
      <c r="P25" s="103">
        <v>0.539</v>
      </c>
      <c r="Q25" s="103">
        <v>0.058</v>
      </c>
      <c r="R25" s="103">
        <v>0</v>
      </c>
      <c r="S25" s="86">
        <f t="shared" si="2"/>
        <v>22.876</v>
      </c>
      <c r="U25" s="44">
        <f t="shared" si="3"/>
        <v>17</v>
      </c>
    </row>
    <row r="26" spans="1:21" ht="21" customHeight="1">
      <c r="A26" s="64">
        <v>24</v>
      </c>
      <c r="B26" s="102">
        <v>0</v>
      </c>
      <c r="C26" s="103">
        <v>0</v>
      </c>
      <c r="D26" s="103">
        <v>0.07</v>
      </c>
      <c r="E26" s="103">
        <v>0.3</v>
      </c>
      <c r="F26" s="103">
        <v>1.417</v>
      </c>
      <c r="G26" s="103">
        <v>2.324</v>
      </c>
      <c r="H26" s="103">
        <v>2.744</v>
      </c>
      <c r="I26" s="103">
        <v>3.216</v>
      </c>
      <c r="J26" s="103">
        <v>3.403</v>
      </c>
      <c r="K26" s="103">
        <v>3.077</v>
      </c>
      <c r="L26" s="103">
        <v>1.306</v>
      </c>
      <c r="M26" s="103">
        <v>0.525</v>
      </c>
      <c r="N26" s="103">
        <v>0.339</v>
      </c>
      <c r="O26" s="103">
        <v>0.205</v>
      </c>
      <c r="P26" s="103">
        <v>0.076</v>
      </c>
      <c r="Q26" s="103">
        <v>0</v>
      </c>
      <c r="R26" s="103">
        <v>0</v>
      </c>
      <c r="S26" s="86">
        <f t="shared" si="2"/>
        <v>19.002</v>
      </c>
      <c r="U26" s="44">
        <f t="shared" si="3"/>
        <v>17</v>
      </c>
    </row>
    <row r="27" spans="1:21" ht="21" customHeight="1">
      <c r="A27" s="64">
        <v>25</v>
      </c>
      <c r="B27" s="102">
        <v>0</v>
      </c>
      <c r="C27" s="103">
        <v>0</v>
      </c>
      <c r="D27" s="103">
        <v>0.018</v>
      </c>
      <c r="E27" s="103">
        <v>0.131</v>
      </c>
      <c r="F27" s="103">
        <v>0.297</v>
      </c>
      <c r="G27" s="103">
        <v>0.347</v>
      </c>
      <c r="H27" s="103">
        <v>1.062</v>
      </c>
      <c r="I27" s="103">
        <v>1.047</v>
      </c>
      <c r="J27" s="103">
        <v>0.606</v>
      </c>
      <c r="K27" s="103">
        <v>1.419</v>
      </c>
      <c r="L27" s="103">
        <v>1.061</v>
      </c>
      <c r="M27" s="103">
        <v>0.823</v>
      </c>
      <c r="N27" s="103">
        <v>0.562</v>
      </c>
      <c r="O27" s="103">
        <v>0.294</v>
      </c>
      <c r="P27" s="103">
        <v>0.025</v>
      </c>
      <c r="Q27" s="103">
        <v>0</v>
      </c>
      <c r="R27" s="103">
        <v>0</v>
      </c>
      <c r="S27" s="86">
        <f t="shared" si="2"/>
        <v>7.692</v>
      </c>
      <c r="U27" s="44">
        <f t="shared" si="3"/>
        <v>17</v>
      </c>
    </row>
    <row r="28" spans="1:21" ht="21" customHeight="1">
      <c r="A28" s="64">
        <v>26</v>
      </c>
      <c r="B28" s="102">
        <v>0</v>
      </c>
      <c r="C28" s="103">
        <v>0.011</v>
      </c>
      <c r="D28" s="103">
        <v>0.157</v>
      </c>
      <c r="E28" s="103">
        <v>0.426</v>
      </c>
      <c r="F28" s="103">
        <v>1.353</v>
      </c>
      <c r="G28" s="103">
        <v>1.71</v>
      </c>
      <c r="H28" s="103">
        <v>2.403</v>
      </c>
      <c r="I28" s="103">
        <v>3.482</v>
      </c>
      <c r="J28" s="103">
        <v>3.518</v>
      </c>
      <c r="K28" s="103">
        <v>3.498</v>
      </c>
      <c r="L28" s="103">
        <v>2.952</v>
      </c>
      <c r="M28" s="103">
        <v>1.463</v>
      </c>
      <c r="N28" s="103">
        <v>1.012</v>
      </c>
      <c r="O28" s="103">
        <v>0.505</v>
      </c>
      <c r="P28" s="103">
        <v>0.234</v>
      </c>
      <c r="Q28" s="103">
        <v>0.02</v>
      </c>
      <c r="R28" s="103">
        <v>0</v>
      </c>
      <c r="S28" s="86">
        <f t="shared" si="2"/>
        <v>22.744000000000007</v>
      </c>
      <c r="U28" s="44">
        <f t="shared" si="3"/>
        <v>17</v>
      </c>
    </row>
    <row r="29" spans="1:21" ht="21" customHeight="1">
      <c r="A29" s="64">
        <v>27</v>
      </c>
      <c r="B29" s="102">
        <v>0</v>
      </c>
      <c r="C29" s="103">
        <v>0.007</v>
      </c>
      <c r="D29" s="103">
        <v>0.298</v>
      </c>
      <c r="E29" s="103">
        <v>0.956</v>
      </c>
      <c r="F29" s="103">
        <v>1.103</v>
      </c>
      <c r="G29" s="103">
        <v>1.929</v>
      </c>
      <c r="H29" s="103">
        <v>2.869</v>
      </c>
      <c r="I29" s="103">
        <v>2.937</v>
      </c>
      <c r="J29" s="103">
        <v>2.276</v>
      </c>
      <c r="K29" s="103">
        <v>3.215</v>
      </c>
      <c r="L29" s="103">
        <v>2.12</v>
      </c>
      <c r="M29" s="103">
        <v>2.341</v>
      </c>
      <c r="N29" s="103">
        <v>0.993</v>
      </c>
      <c r="O29" s="103">
        <v>0.662</v>
      </c>
      <c r="P29" s="103">
        <v>0.221</v>
      </c>
      <c r="Q29" s="103">
        <v>0.029</v>
      </c>
      <c r="R29" s="103">
        <v>0</v>
      </c>
      <c r="S29" s="86">
        <f t="shared" si="2"/>
        <v>21.956</v>
      </c>
      <c r="U29" s="44">
        <f t="shared" si="3"/>
        <v>17</v>
      </c>
    </row>
    <row r="30" spans="1:21" ht="21" customHeight="1">
      <c r="A30" s="64">
        <v>28</v>
      </c>
      <c r="B30" s="102">
        <v>0</v>
      </c>
      <c r="C30" s="103">
        <v>0.017</v>
      </c>
      <c r="D30" s="103">
        <v>0.135</v>
      </c>
      <c r="E30" s="103">
        <v>0.277</v>
      </c>
      <c r="F30" s="103">
        <v>0.619</v>
      </c>
      <c r="G30" s="103">
        <v>0.618</v>
      </c>
      <c r="H30" s="103">
        <v>1.378</v>
      </c>
      <c r="I30" s="103">
        <v>1.424</v>
      </c>
      <c r="J30" s="103">
        <v>1.391</v>
      </c>
      <c r="K30" s="103">
        <v>1.483</v>
      </c>
      <c r="L30" s="103">
        <v>0.815</v>
      </c>
      <c r="M30" s="103">
        <v>0.606</v>
      </c>
      <c r="N30" s="103">
        <v>0.253</v>
      </c>
      <c r="O30" s="103">
        <v>0.111</v>
      </c>
      <c r="P30" s="103">
        <v>0.01</v>
      </c>
      <c r="Q30" s="103">
        <v>0</v>
      </c>
      <c r="R30" s="103">
        <v>0</v>
      </c>
      <c r="S30" s="86">
        <f t="shared" si="2"/>
        <v>9.137</v>
      </c>
      <c r="U30" s="44">
        <f t="shared" si="3"/>
        <v>17</v>
      </c>
    </row>
    <row r="31" spans="1:21" ht="21" customHeight="1">
      <c r="A31" s="64">
        <v>29</v>
      </c>
      <c r="B31" s="102">
        <v>0</v>
      </c>
      <c r="C31" s="103">
        <v>0</v>
      </c>
      <c r="D31" s="103">
        <v>0.099</v>
      </c>
      <c r="E31" s="103">
        <v>0.358</v>
      </c>
      <c r="F31" s="103">
        <v>0.999</v>
      </c>
      <c r="G31" s="103">
        <v>1.062</v>
      </c>
      <c r="H31" s="103">
        <v>1.127</v>
      </c>
      <c r="I31" s="103">
        <v>2.07</v>
      </c>
      <c r="J31" s="103">
        <v>2.084</v>
      </c>
      <c r="K31" s="103">
        <v>2.496</v>
      </c>
      <c r="L31" s="103">
        <v>2.763</v>
      </c>
      <c r="M31" s="103">
        <v>1.711</v>
      </c>
      <c r="N31" s="103">
        <v>0.863</v>
      </c>
      <c r="O31" s="103">
        <v>0.288</v>
      </c>
      <c r="P31" s="103">
        <v>0.074</v>
      </c>
      <c r="Q31" s="103">
        <v>0</v>
      </c>
      <c r="R31" s="103">
        <v>0</v>
      </c>
      <c r="S31" s="86">
        <f t="shared" si="2"/>
        <v>15.994</v>
      </c>
      <c r="U31" s="44">
        <f t="shared" si="3"/>
        <v>17</v>
      </c>
    </row>
    <row r="32" spans="1:21" ht="21" customHeight="1">
      <c r="A32" s="64">
        <v>30</v>
      </c>
      <c r="B32" s="102">
        <v>0</v>
      </c>
      <c r="C32" s="103">
        <v>0</v>
      </c>
      <c r="D32" s="103">
        <v>0.09</v>
      </c>
      <c r="E32" s="103">
        <v>0.365</v>
      </c>
      <c r="F32" s="103">
        <v>0.993</v>
      </c>
      <c r="G32" s="103">
        <v>2.227</v>
      </c>
      <c r="H32" s="103">
        <v>2.542</v>
      </c>
      <c r="I32" s="103">
        <v>2.864</v>
      </c>
      <c r="J32" s="103">
        <v>3.318</v>
      </c>
      <c r="K32" s="103">
        <v>3.201</v>
      </c>
      <c r="L32" s="103">
        <v>3.231</v>
      </c>
      <c r="M32" s="103">
        <v>2.541</v>
      </c>
      <c r="N32" s="103">
        <v>2.029</v>
      </c>
      <c r="O32" s="103">
        <v>1.337</v>
      </c>
      <c r="P32" s="103">
        <v>0.446</v>
      </c>
      <c r="Q32" s="103">
        <v>0.056</v>
      </c>
      <c r="R32" s="103">
        <v>0</v>
      </c>
      <c r="S32" s="86">
        <f t="shared" si="2"/>
        <v>25.240000000000002</v>
      </c>
      <c r="U32" s="44">
        <f t="shared" si="3"/>
        <v>17</v>
      </c>
    </row>
    <row r="33" spans="1:21" ht="21" customHeight="1">
      <c r="A33" s="64">
        <v>31</v>
      </c>
      <c r="B33" s="102">
        <v>0</v>
      </c>
      <c r="C33" s="103">
        <v>0.003</v>
      </c>
      <c r="D33" s="103">
        <v>0.267</v>
      </c>
      <c r="E33" s="103">
        <v>0.917</v>
      </c>
      <c r="F33" s="103">
        <v>1.69</v>
      </c>
      <c r="G33" s="103">
        <v>2.326</v>
      </c>
      <c r="H33" s="103">
        <v>2.906</v>
      </c>
      <c r="I33" s="103">
        <v>3.269</v>
      </c>
      <c r="J33" s="103">
        <v>3.429</v>
      </c>
      <c r="K33" s="103">
        <v>3.368</v>
      </c>
      <c r="L33" s="103">
        <v>3.083</v>
      </c>
      <c r="M33" s="103">
        <v>2.606</v>
      </c>
      <c r="N33" s="103">
        <v>1.967</v>
      </c>
      <c r="O33" s="103">
        <v>1.254</v>
      </c>
      <c r="P33" s="103">
        <v>0.502</v>
      </c>
      <c r="Q33" s="103">
        <v>0.04</v>
      </c>
      <c r="R33" s="103">
        <v>0</v>
      </c>
      <c r="S33" s="86">
        <f t="shared" si="2"/>
        <v>27.627000000000002</v>
      </c>
      <c r="U33" s="44">
        <f t="shared" si="3"/>
        <v>17</v>
      </c>
    </row>
    <row r="34" spans="1:19" ht="21" customHeight="1">
      <c r="A34" s="65" t="s">
        <v>6</v>
      </c>
      <c r="B34" s="90">
        <f aca="true" t="shared" si="4" ref="B34:K34">IF(B37=0,"",SUM(B3:B33))</f>
        <v>0</v>
      </c>
      <c r="C34" s="91">
        <f t="shared" si="4"/>
        <v>0.3140000000000001</v>
      </c>
      <c r="D34" s="91">
        <f t="shared" si="4"/>
        <v>6.473</v>
      </c>
      <c r="E34" s="91">
        <f t="shared" si="4"/>
        <v>20.406999999999996</v>
      </c>
      <c r="F34" s="91">
        <f t="shared" si="4"/>
        <v>38.43600000000001</v>
      </c>
      <c r="G34" s="91">
        <f t="shared" si="4"/>
        <v>53.083999999999996</v>
      </c>
      <c r="H34" s="91">
        <f t="shared" si="4"/>
        <v>66.021</v>
      </c>
      <c r="I34" s="91">
        <f t="shared" si="4"/>
        <v>76.866</v>
      </c>
      <c r="J34" s="91">
        <f t="shared" si="4"/>
        <v>83.005</v>
      </c>
      <c r="K34" s="91">
        <f t="shared" si="4"/>
        <v>81.844</v>
      </c>
      <c r="L34" s="91">
        <f aca="true" t="shared" si="5" ref="L34:R34">IF(L37=0,"",SUM(L3:L33))</f>
        <v>71.39199999999998</v>
      </c>
      <c r="M34" s="91">
        <f t="shared" si="5"/>
        <v>60.73400000000001</v>
      </c>
      <c r="N34" s="91">
        <f t="shared" si="5"/>
        <v>42.328</v>
      </c>
      <c r="O34" s="91">
        <f t="shared" si="5"/>
        <v>25.277</v>
      </c>
      <c r="P34" s="91">
        <f t="shared" si="5"/>
        <v>9.562</v>
      </c>
      <c r="Q34" s="91">
        <f t="shared" si="5"/>
        <v>1.3760000000000001</v>
      </c>
      <c r="R34" s="91">
        <f t="shared" si="5"/>
        <v>0</v>
      </c>
      <c r="S34" s="87">
        <f>SUM(B3:R33)</f>
        <v>637.1190000000006</v>
      </c>
    </row>
    <row r="35" spans="1:19" ht="21" customHeight="1">
      <c r="A35" s="66" t="s">
        <v>7</v>
      </c>
      <c r="B35" s="59">
        <f aca="true" t="shared" si="6" ref="B35:K35">IF(B37=0,"",AVERAGE(B3:B33))</f>
        <v>0</v>
      </c>
      <c r="C35" s="60">
        <f t="shared" si="6"/>
        <v>0.010129032258064519</v>
      </c>
      <c r="D35" s="60">
        <f t="shared" si="6"/>
        <v>0.20880645161290323</v>
      </c>
      <c r="E35" s="60">
        <f t="shared" si="6"/>
        <v>0.658290322580645</v>
      </c>
      <c r="F35" s="60">
        <f t="shared" si="6"/>
        <v>1.2398709677419357</v>
      </c>
      <c r="G35" s="60">
        <f t="shared" si="6"/>
        <v>1.7123870967741934</v>
      </c>
      <c r="H35" s="60">
        <f t="shared" si="6"/>
        <v>2.129709677419355</v>
      </c>
      <c r="I35" s="60">
        <f t="shared" si="6"/>
        <v>2.479548387096774</v>
      </c>
      <c r="J35" s="60">
        <f t="shared" si="6"/>
        <v>2.67758064516129</v>
      </c>
      <c r="K35" s="60">
        <f t="shared" si="6"/>
        <v>2.640129032258064</v>
      </c>
      <c r="L35" s="60">
        <f aca="true" t="shared" si="7" ref="L35:R35">IF(L37=0,"",AVERAGE(L3:L33))</f>
        <v>2.3029677419354835</v>
      </c>
      <c r="M35" s="60">
        <f t="shared" si="7"/>
        <v>1.959161290322581</v>
      </c>
      <c r="N35" s="60">
        <f t="shared" si="7"/>
        <v>1.3654193548387097</v>
      </c>
      <c r="O35" s="60">
        <f t="shared" si="7"/>
        <v>0.8153870967741936</v>
      </c>
      <c r="P35" s="60">
        <f t="shared" si="7"/>
        <v>0.3084516129032258</v>
      </c>
      <c r="Q35" s="60">
        <f t="shared" si="7"/>
        <v>0.04438709677419355</v>
      </c>
      <c r="R35" s="60">
        <f t="shared" si="7"/>
        <v>0</v>
      </c>
      <c r="S35" s="88">
        <f>AVERAGE(S3:S33)</f>
        <v>20.552225806451613</v>
      </c>
    </row>
    <row r="36" spans="1:19" ht="21" customHeight="1">
      <c r="A36" s="66" t="s">
        <v>8</v>
      </c>
      <c r="B36" s="59">
        <f aca="true" t="shared" si="8" ref="B36:K36">IF(B37=0,"",MAX(B3:B33))</f>
        <v>0</v>
      </c>
      <c r="C36" s="60">
        <f t="shared" si="8"/>
        <v>0.042</v>
      </c>
      <c r="D36" s="60">
        <f t="shared" si="8"/>
        <v>0.486</v>
      </c>
      <c r="E36" s="60">
        <f t="shared" si="8"/>
        <v>1.513</v>
      </c>
      <c r="F36" s="60">
        <f t="shared" si="8"/>
        <v>2.063</v>
      </c>
      <c r="G36" s="60">
        <f t="shared" si="8"/>
        <v>2.553</v>
      </c>
      <c r="H36" s="60">
        <f t="shared" si="8"/>
        <v>2.987</v>
      </c>
      <c r="I36" s="60">
        <f t="shared" si="8"/>
        <v>3.482</v>
      </c>
      <c r="J36" s="60">
        <f t="shared" si="8"/>
        <v>3.57</v>
      </c>
      <c r="K36" s="60">
        <f t="shared" si="8"/>
        <v>3.498</v>
      </c>
      <c r="L36" s="60">
        <f aca="true" t="shared" si="9" ref="L36:R36">IF(L37=0,"",MAX(L3:L33))</f>
        <v>3.28</v>
      </c>
      <c r="M36" s="60">
        <f t="shared" si="9"/>
        <v>2.777</v>
      </c>
      <c r="N36" s="60">
        <f t="shared" si="9"/>
        <v>2.189</v>
      </c>
      <c r="O36" s="60">
        <f t="shared" si="9"/>
        <v>1.414</v>
      </c>
      <c r="P36" s="60">
        <f t="shared" si="9"/>
        <v>0.593</v>
      </c>
      <c r="Q36" s="60">
        <f t="shared" si="9"/>
        <v>0.116</v>
      </c>
      <c r="R36" s="60">
        <f t="shared" si="9"/>
        <v>0</v>
      </c>
      <c r="S36" s="88">
        <f>MAX(S3:S33)</f>
        <v>28.946</v>
      </c>
    </row>
    <row r="37" spans="1:19" ht="21" customHeight="1">
      <c r="A37" s="67" t="s">
        <v>9</v>
      </c>
      <c r="B37" s="62">
        <f aca="true" t="shared" si="10" ref="B37:K37">COUNT(B3:B33)</f>
        <v>31</v>
      </c>
      <c r="C37" s="63">
        <f t="shared" si="10"/>
        <v>31</v>
      </c>
      <c r="D37" s="63">
        <f t="shared" si="10"/>
        <v>31</v>
      </c>
      <c r="E37" s="63">
        <f t="shared" si="10"/>
        <v>31</v>
      </c>
      <c r="F37" s="63">
        <f t="shared" si="10"/>
        <v>31</v>
      </c>
      <c r="G37" s="63">
        <f t="shared" si="10"/>
        <v>31</v>
      </c>
      <c r="H37" s="63">
        <f t="shared" si="10"/>
        <v>31</v>
      </c>
      <c r="I37" s="63">
        <f t="shared" si="10"/>
        <v>31</v>
      </c>
      <c r="J37" s="63">
        <f t="shared" si="10"/>
        <v>31</v>
      </c>
      <c r="K37" s="63">
        <f t="shared" si="10"/>
        <v>31</v>
      </c>
      <c r="L37" s="63">
        <f aca="true" t="shared" si="11" ref="L37:S37">COUNT(L3:L33)</f>
        <v>31</v>
      </c>
      <c r="M37" s="63">
        <f t="shared" si="11"/>
        <v>31</v>
      </c>
      <c r="N37" s="63">
        <f t="shared" si="11"/>
        <v>31</v>
      </c>
      <c r="O37" s="63">
        <f t="shared" si="11"/>
        <v>31</v>
      </c>
      <c r="P37" s="63">
        <f t="shared" si="11"/>
        <v>31</v>
      </c>
      <c r="Q37" s="63">
        <f t="shared" si="11"/>
        <v>31</v>
      </c>
      <c r="R37" s="63">
        <f t="shared" si="11"/>
        <v>31</v>
      </c>
      <c r="S37" s="89">
        <f t="shared" si="11"/>
        <v>31</v>
      </c>
    </row>
    <row r="38" ht="21.75" customHeight="1"/>
    <row r="39" ht="21.75" customHeight="1"/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44" customWidth="1"/>
    <col min="2" max="18" width="4.75390625" style="44" customWidth="1"/>
    <col min="19" max="19" width="6.25390625" style="44" customWidth="1"/>
    <col min="20" max="20" width="2.75390625" style="44" customWidth="1"/>
    <col min="21" max="16384" width="6.75390625" style="44" customWidth="1"/>
  </cols>
  <sheetData>
    <row r="1" spans="2:19" ht="30" customHeight="1">
      <c r="B1" s="83" t="s">
        <v>0</v>
      </c>
      <c r="C1" s="43"/>
      <c r="D1" s="43"/>
      <c r="E1" s="43"/>
      <c r="F1" s="43"/>
      <c r="G1" s="43"/>
      <c r="H1" s="43"/>
      <c r="I1" s="43"/>
      <c r="J1" s="43"/>
      <c r="K1" s="43"/>
      <c r="O1" s="94"/>
      <c r="P1" s="94">
        <f>'1月'!P1</f>
        <v>2018</v>
      </c>
      <c r="Q1" s="44" t="s">
        <v>1</v>
      </c>
      <c r="R1" s="92">
        <v>8</v>
      </c>
      <c r="S1" s="44" t="s">
        <v>2</v>
      </c>
    </row>
    <row r="2" spans="1:21" ht="21" customHeight="1">
      <c r="A2" s="49" t="s">
        <v>3</v>
      </c>
      <c r="B2" s="47">
        <v>4</v>
      </c>
      <c r="C2" s="48">
        <v>5</v>
      </c>
      <c r="D2" s="48">
        <v>6</v>
      </c>
      <c r="E2" s="48">
        <v>7</v>
      </c>
      <c r="F2" s="48">
        <v>8</v>
      </c>
      <c r="G2" s="48">
        <v>9</v>
      </c>
      <c r="H2" s="48">
        <v>10</v>
      </c>
      <c r="I2" s="48">
        <v>11</v>
      </c>
      <c r="J2" s="48">
        <v>12</v>
      </c>
      <c r="K2" s="48">
        <v>13</v>
      </c>
      <c r="L2" s="48">
        <v>14</v>
      </c>
      <c r="M2" s="48">
        <v>15</v>
      </c>
      <c r="N2" s="48">
        <v>16</v>
      </c>
      <c r="O2" s="48">
        <v>17</v>
      </c>
      <c r="P2" s="48">
        <v>18</v>
      </c>
      <c r="Q2" s="48">
        <v>19</v>
      </c>
      <c r="R2" s="48">
        <v>20</v>
      </c>
      <c r="S2" s="84" t="s">
        <v>4</v>
      </c>
      <c r="U2" s="44" t="s">
        <v>5</v>
      </c>
    </row>
    <row r="3" spans="1:21" ht="21" customHeight="1">
      <c r="A3" s="49">
        <v>1</v>
      </c>
      <c r="B3" s="100">
        <v>0</v>
      </c>
      <c r="C3" s="101">
        <v>0</v>
      </c>
      <c r="D3" s="101">
        <v>0.239</v>
      </c>
      <c r="E3" s="101">
        <v>0.856</v>
      </c>
      <c r="F3" s="101">
        <v>1.565</v>
      </c>
      <c r="G3" s="101">
        <v>2.124</v>
      </c>
      <c r="H3" s="101">
        <v>2.806</v>
      </c>
      <c r="I3" s="101">
        <v>2.889</v>
      </c>
      <c r="J3" s="101">
        <v>3.133</v>
      </c>
      <c r="K3" s="101">
        <v>3.27</v>
      </c>
      <c r="L3" s="101">
        <v>2.986</v>
      </c>
      <c r="M3" s="101">
        <v>2.504</v>
      </c>
      <c r="N3" s="101">
        <v>1.907</v>
      </c>
      <c r="O3" s="101">
        <v>1.209</v>
      </c>
      <c r="P3" s="101">
        <v>0.423</v>
      </c>
      <c r="Q3" s="101">
        <v>0.01</v>
      </c>
      <c r="R3" s="101">
        <v>0</v>
      </c>
      <c r="S3" s="85">
        <f>IF(U3=0,"",SUM(B3:R3))</f>
        <v>25.921000000000003</v>
      </c>
      <c r="U3" s="44">
        <f>COUNTA(B3:R3)</f>
        <v>17</v>
      </c>
    </row>
    <row r="4" spans="1:21" ht="21" customHeight="1">
      <c r="A4" s="64">
        <v>2</v>
      </c>
      <c r="B4" s="102">
        <v>0</v>
      </c>
      <c r="C4" s="103">
        <v>0</v>
      </c>
      <c r="D4" s="103">
        <v>0.211</v>
      </c>
      <c r="E4" s="103">
        <v>0.715</v>
      </c>
      <c r="F4" s="103">
        <v>0.774</v>
      </c>
      <c r="G4" s="103">
        <v>1.598</v>
      </c>
      <c r="H4" s="103">
        <v>2.655</v>
      </c>
      <c r="I4" s="103">
        <v>2.87</v>
      </c>
      <c r="J4" s="103">
        <v>2.322</v>
      </c>
      <c r="K4" s="103">
        <v>1.775</v>
      </c>
      <c r="L4" s="103">
        <v>2.194</v>
      </c>
      <c r="M4" s="103">
        <v>1.403</v>
      </c>
      <c r="N4" s="103">
        <v>1.241</v>
      </c>
      <c r="O4" s="103">
        <v>0.905</v>
      </c>
      <c r="P4" s="103">
        <v>0.439</v>
      </c>
      <c r="Q4" s="103">
        <v>0.044</v>
      </c>
      <c r="R4" s="103">
        <v>0</v>
      </c>
      <c r="S4" s="86">
        <f aca="true" t="shared" si="0" ref="S4:S19">IF(U4=0,"",SUM(B4:R4))</f>
        <v>19.146</v>
      </c>
      <c r="U4" s="44">
        <f aca="true" t="shared" si="1" ref="U4:U19">COUNTA(B4:R4)</f>
        <v>17</v>
      </c>
    </row>
    <row r="5" spans="1:21" ht="21" customHeight="1">
      <c r="A5" s="64">
        <v>3</v>
      </c>
      <c r="B5" s="102">
        <v>0</v>
      </c>
      <c r="C5" s="103">
        <v>0</v>
      </c>
      <c r="D5" s="103">
        <v>0.153</v>
      </c>
      <c r="E5" s="103">
        <v>0.714</v>
      </c>
      <c r="F5" s="103">
        <v>1.291</v>
      </c>
      <c r="G5" s="103">
        <v>1.564</v>
      </c>
      <c r="H5" s="103">
        <v>2.661</v>
      </c>
      <c r="I5" s="103">
        <v>3.2</v>
      </c>
      <c r="J5" s="103">
        <v>3.348</v>
      </c>
      <c r="K5" s="103">
        <v>3.324</v>
      </c>
      <c r="L5" s="103">
        <v>2.974</v>
      </c>
      <c r="M5" s="103">
        <v>2.386</v>
      </c>
      <c r="N5" s="103">
        <v>1.814</v>
      </c>
      <c r="O5" s="103">
        <v>1.19</v>
      </c>
      <c r="P5" s="103">
        <v>0.474</v>
      </c>
      <c r="Q5" s="103">
        <v>0.027</v>
      </c>
      <c r="R5" s="103">
        <v>0</v>
      </c>
      <c r="S5" s="86">
        <f t="shared" si="0"/>
        <v>25.120000000000005</v>
      </c>
      <c r="U5" s="44">
        <f t="shared" si="1"/>
        <v>17</v>
      </c>
    </row>
    <row r="6" spans="1:21" ht="21" customHeight="1">
      <c r="A6" s="64">
        <v>4</v>
      </c>
      <c r="B6" s="102">
        <v>0</v>
      </c>
      <c r="C6" s="103">
        <v>0.001</v>
      </c>
      <c r="D6" s="103">
        <v>0.221</v>
      </c>
      <c r="E6" s="103">
        <v>0.767</v>
      </c>
      <c r="F6" s="103">
        <v>1.6</v>
      </c>
      <c r="G6" s="103">
        <v>2.088</v>
      </c>
      <c r="H6" s="103">
        <v>2.747</v>
      </c>
      <c r="I6" s="103">
        <v>3.183</v>
      </c>
      <c r="J6" s="103">
        <v>3.339</v>
      </c>
      <c r="K6" s="103">
        <v>3.287</v>
      </c>
      <c r="L6" s="103">
        <v>2.989</v>
      </c>
      <c r="M6" s="103">
        <v>2.499</v>
      </c>
      <c r="N6" s="103">
        <v>1.855</v>
      </c>
      <c r="O6" s="103">
        <v>1.15</v>
      </c>
      <c r="P6" s="103">
        <v>0.449</v>
      </c>
      <c r="Q6" s="103">
        <v>0.033</v>
      </c>
      <c r="R6" s="103">
        <v>0</v>
      </c>
      <c r="S6" s="86">
        <f t="shared" si="0"/>
        <v>26.208000000000002</v>
      </c>
      <c r="U6" s="44">
        <f t="shared" si="1"/>
        <v>17</v>
      </c>
    </row>
    <row r="7" spans="1:21" ht="21" customHeight="1">
      <c r="A7" s="64">
        <v>5</v>
      </c>
      <c r="B7" s="102">
        <v>0</v>
      </c>
      <c r="C7" s="103">
        <v>0</v>
      </c>
      <c r="D7" s="103">
        <v>0.166</v>
      </c>
      <c r="E7" s="103">
        <v>0.709</v>
      </c>
      <c r="F7" s="103">
        <v>1.45</v>
      </c>
      <c r="G7" s="103">
        <v>2.102</v>
      </c>
      <c r="H7" s="103">
        <v>2.724</v>
      </c>
      <c r="I7" s="103">
        <v>2.865</v>
      </c>
      <c r="J7" s="103">
        <v>3.392</v>
      </c>
      <c r="K7" s="103">
        <v>3.236</v>
      </c>
      <c r="L7" s="103">
        <v>2.876</v>
      </c>
      <c r="M7" s="103">
        <v>2.435</v>
      </c>
      <c r="N7" s="103">
        <v>1.837</v>
      </c>
      <c r="O7" s="103">
        <v>0.696</v>
      </c>
      <c r="P7" s="103">
        <v>0.202</v>
      </c>
      <c r="Q7" s="103">
        <v>0.025</v>
      </c>
      <c r="R7" s="103">
        <v>0</v>
      </c>
      <c r="S7" s="86">
        <f t="shared" si="0"/>
        <v>24.715</v>
      </c>
      <c r="U7" s="44">
        <f t="shared" si="1"/>
        <v>17</v>
      </c>
    </row>
    <row r="8" spans="1:21" ht="21" customHeight="1">
      <c r="A8" s="64">
        <v>6</v>
      </c>
      <c r="B8" s="102">
        <v>0</v>
      </c>
      <c r="C8" s="103">
        <v>0</v>
      </c>
      <c r="D8" s="103">
        <v>0.051</v>
      </c>
      <c r="E8" s="103">
        <v>0.214</v>
      </c>
      <c r="F8" s="103">
        <v>0.429</v>
      </c>
      <c r="G8" s="103">
        <v>0.589</v>
      </c>
      <c r="H8" s="103">
        <v>1.086</v>
      </c>
      <c r="I8" s="103">
        <v>0.709</v>
      </c>
      <c r="J8" s="103">
        <v>1.262</v>
      </c>
      <c r="K8" s="103">
        <v>1.643</v>
      </c>
      <c r="L8" s="103">
        <v>1.498</v>
      </c>
      <c r="M8" s="103">
        <v>1.307</v>
      </c>
      <c r="N8" s="103">
        <v>0.496</v>
      </c>
      <c r="O8" s="103">
        <v>0.142</v>
      </c>
      <c r="P8" s="103">
        <v>0.09</v>
      </c>
      <c r="Q8" s="103">
        <v>0</v>
      </c>
      <c r="R8" s="103">
        <v>0</v>
      </c>
      <c r="S8" s="86">
        <f t="shared" si="0"/>
        <v>9.516</v>
      </c>
      <c r="U8" s="44">
        <f t="shared" si="1"/>
        <v>17</v>
      </c>
    </row>
    <row r="9" spans="1:21" ht="21" customHeight="1">
      <c r="A9" s="64">
        <v>7</v>
      </c>
      <c r="B9" s="102">
        <v>0</v>
      </c>
      <c r="C9" s="103">
        <v>0</v>
      </c>
      <c r="D9" s="103">
        <v>0.029</v>
      </c>
      <c r="E9" s="103">
        <v>0.143</v>
      </c>
      <c r="F9" s="103">
        <v>0.185</v>
      </c>
      <c r="G9" s="103">
        <v>0.409</v>
      </c>
      <c r="H9" s="103">
        <v>0.756</v>
      </c>
      <c r="I9" s="103">
        <v>0.925</v>
      </c>
      <c r="J9" s="103">
        <v>1.064</v>
      </c>
      <c r="K9" s="103">
        <v>1.358</v>
      </c>
      <c r="L9" s="103">
        <v>1.891</v>
      </c>
      <c r="M9" s="103">
        <v>1.98</v>
      </c>
      <c r="N9" s="103">
        <v>1.109</v>
      </c>
      <c r="O9" s="103">
        <v>0.616</v>
      </c>
      <c r="P9" s="103">
        <v>0.124</v>
      </c>
      <c r="Q9" s="103">
        <v>0</v>
      </c>
      <c r="R9" s="103">
        <v>0</v>
      </c>
      <c r="S9" s="86">
        <f t="shared" si="0"/>
        <v>10.589</v>
      </c>
      <c r="U9" s="44">
        <f t="shared" si="1"/>
        <v>17</v>
      </c>
    </row>
    <row r="10" spans="1:21" ht="21" customHeight="1">
      <c r="A10" s="64">
        <v>8</v>
      </c>
      <c r="B10" s="102">
        <v>0</v>
      </c>
      <c r="C10" s="103">
        <v>0</v>
      </c>
      <c r="D10" s="103">
        <v>0.111</v>
      </c>
      <c r="E10" s="103">
        <v>0.331</v>
      </c>
      <c r="F10" s="103">
        <v>0.613</v>
      </c>
      <c r="G10" s="103">
        <v>0.897</v>
      </c>
      <c r="H10" s="103">
        <v>0.734</v>
      </c>
      <c r="I10" s="103">
        <v>0.727</v>
      </c>
      <c r="J10" s="103">
        <v>0.695</v>
      </c>
      <c r="K10" s="103">
        <v>0.696</v>
      </c>
      <c r="L10" s="103">
        <v>0.589</v>
      </c>
      <c r="M10" s="103">
        <v>0.29</v>
      </c>
      <c r="N10" s="103">
        <v>0.164</v>
      </c>
      <c r="O10" s="103">
        <v>0.11</v>
      </c>
      <c r="P10" s="103">
        <v>0.028</v>
      </c>
      <c r="Q10" s="103">
        <v>0</v>
      </c>
      <c r="R10" s="103">
        <v>0</v>
      </c>
      <c r="S10" s="86">
        <f t="shared" si="0"/>
        <v>5.9849999999999985</v>
      </c>
      <c r="U10" s="44">
        <f t="shared" si="1"/>
        <v>17</v>
      </c>
    </row>
    <row r="11" spans="1:21" ht="21" customHeight="1">
      <c r="A11" s="64">
        <v>9</v>
      </c>
      <c r="B11" s="102">
        <v>0</v>
      </c>
      <c r="C11" s="103">
        <v>0</v>
      </c>
      <c r="D11" s="103">
        <v>0</v>
      </c>
      <c r="E11" s="103">
        <v>0</v>
      </c>
      <c r="F11" s="103">
        <v>0.005</v>
      </c>
      <c r="G11" s="103">
        <v>0.06</v>
      </c>
      <c r="H11" s="103">
        <v>0.074</v>
      </c>
      <c r="I11" s="103">
        <v>0.344</v>
      </c>
      <c r="J11" s="103">
        <v>0.338</v>
      </c>
      <c r="K11" s="103">
        <v>0.551</v>
      </c>
      <c r="L11" s="103">
        <v>0.448</v>
      </c>
      <c r="M11" s="103">
        <v>0.529</v>
      </c>
      <c r="N11" s="103">
        <v>0.517</v>
      </c>
      <c r="O11" s="103">
        <v>0.251</v>
      </c>
      <c r="P11" s="103">
        <v>0.129</v>
      </c>
      <c r="Q11" s="103">
        <v>0.048</v>
      </c>
      <c r="R11" s="103">
        <v>0</v>
      </c>
      <c r="S11" s="86">
        <f t="shared" si="0"/>
        <v>3.2939999999999996</v>
      </c>
      <c r="U11" s="44">
        <f t="shared" si="1"/>
        <v>17</v>
      </c>
    </row>
    <row r="12" spans="1:21" ht="21" customHeight="1">
      <c r="A12" s="64">
        <v>10</v>
      </c>
      <c r="B12" s="102">
        <v>0</v>
      </c>
      <c r="C12" s="103">
        <v>0</v>
      </c>
      <c r="D12" s="103">
        <v>0.18</v>
      </c>
      <c r="E12" s="103">
        <v>0.361</v>
      </c>
      <c r="F12" s="103">
        <v>0.783</v>
      </c>
      <c r="G12" s="103">
        <v>1.472</v>
      </c>
      <c r="H12" s="103">
        <v>2.391</v>
      </c>
      <c r="I12" s="103">
        <v>3.075</v>
      </c>
      <c r="J12" s="103">
        <v>3.175</v>
      </c>
      <c r="K12" s="103">
        <v>2.553</v>
      </c>
      <c r="L12" s="103">
        <v>2.606</v>
      </c>
      <c r="M12" s="103">
        <v>2.535</v>
      </c>
      <c r="N12" s="103">
        <v>1.781</v>
      </c>
      <c r="O12" s="103">
        <v>1.13</v>
      </c>
      <c r="P12" s="103">
        <v>0.206</v>
      </c>
      <c r="Q12" s="103">
        <v>0</v>
      </c>
      <c r="R12" s="103">
        <v>0</v>
      </c>
      <c r="S12" s="86">
        <f t="shared" si="0"/>
        <v>22.248</v>
      </c>
      <c r="U12" s="44">
        <f t="shared" si="1"/>
        <v>17</v>
      </c>
    </row>
    <row r="13" spans="1:21" ht="21" customHeight="1">
      <c r="A13" s="49">
        <v>11</v>
      </c>
      <c r="B13" s="100">
        <v>0</v>
      </c>
      <c r="C13" s="101">
        <v>0</v>
      </c>
      <c r="D13" s="101">
        <v>0.019</v>
      </c>
      <c r="E13" s="101">
        <v>0.209</v>
      </c>
      <c r="F13" s="101">
        <v>0.424</v>
      </c>
      <c r="G13" s="101">
        <v>0.648</v>
      </c>
      <c r="H13" s="101">
        <v>1.638</v>
      </c>
      <c r="I13" s="101">
        <v>2.363</v>
      </c>
      <c r="J13" s="101">
        <v>1.894</v>
      </c>
      <c r="K13" s="101">
        <v>1.49</v>
      </c>
      <c r="L13" s="101">
        <v>1.091</v>
      </c>
      <c r="M13" s="101">
        <v>0.701</v>
      </c>
      <c r="N13" s="101">
        <v>1.321</v>
      </c>
      <c r="O13" s="101">
        <v>1.142</v>
      </c>
      <c r="P13" s="101">
        <v>0.256</v>
      </c>
      <c r="Q13" s="101">
        <v>0</v>
      </c>
      <c r="R13" s="101">
        <v>0</v>
      </c>
      <c r="S13" s="85">
        <f t="shared" si="0"/>
        <v>13.196</v>
      </c>
      <c r="U13" s="44">
        <f t="shared" si="1"/>
        <v>17</v>
      </c>
    </row>
    <row r="14" spans="1:21" ht="21" customHeight="1">
      <c r="A14" s="64">
        <v>12</v>
      </c>
      <c r="B14" s="102">
        <v>0</v>
      </c>
      <c r="C14" s="103">
        <v>0</v>
      </c>
      <c r="D14" s="103">
        <v>0.063</v>
      </c>
      <c r="E14" s="103">
        <v>0.367</v>
      </c>
      <c r="F14" s="103">
        <v>0.927</v>
      </c>
      <c r="G14" s="103">
        <v>1.12</v>
      </c>
      <c r="H14" s="103">
        <v>1.025</v>
      </c>
      <c r="I14" s="103">
        <v>1.309</v>
      </c>
      <c r="J14" s="103">
        <v>2.001</v>
      </c>
      <c r="K14" s="103">
        <v>2.308</v>
      </c>
      <c r="L14" s="103">
        <v>1.685</v>
      </c>
      <c r="M14" s="103">
        <v>2.454</v>
      </c>
      <c r="N14" s="103">
        <v>1.757</v>
      </c>
      <c r="O14" s="103">
        <v>0.42</v>
      </c>
      <c r="P14" s="103">
        <v>0.061</v>
      </c>
      <c r="Q14" s="103">
        <v>0</v>
      </c>
      <c r="R14" s="103">
        <v>0</v>
      </c>
      <c r="S14" s="86">
        <f t="shared" si="0"/>
        <v>15.497</v>
      </c>
      <c r="U14" s="44">
        <f t="shared" si="1"/>
        <v>17</v>
      </c>
    </row>
    <row r="15" spans="1:21" ht="21" customHeight="1">
      <c r="A15" s="64">
        <v>13</v>
      </c>
      <c r="B15" s="102">
        <v>0</v>
      </c>
      <c r="C15" s="103">
        <v>0</v>
      </c>
      <c r="D15" s="103">
        <v>0.067</v>
      </c>
      <c r="E15" s="103">
        <v>0.531</v>
      </c>
      <c r="F15" s="103">
        <v>0.967</v>
      </c>
      <c r="G15" s="103">
        <v>1.697</v>
      </c>
      <c r="H15" s="103">
        <v>0.935</v>
      </c>
      <c r="I15" s="103">
        <v>1.932</v>
      </c>
      <c r="J15" s="103">
        <v>2.244</v>
      </c>
      <c r="K15" s="103">
        <v>2.321</v>
      </c>
      <c r="L15" s="103">
        <v>1.349</v>
      </c>
      <c r="M15" s="103">
        <v>0.705</v>
      </c>
      <c r="N15" s="103">
        <v>0.501</v>
      </c>
      <c r="O15" s="103">
        <v>0.655</v>
      </c>
      <c r="P15" s="103">
        <v>0.174</v>
      </c>
      <c r="Q15" s="103">
        <v>0.023</v>
      </c>
      <c r="R15" s="103">
        <v>0</v>
      </c>
      <c r="S15" s="86">
        <f t="shared" si="0"/>
        <v>14.100999999999997</v>
      </c>
      <c r="U15" s="44">
        <f t="shared" si="1"/>
        <v>17</v>
      </c>
    </row>
    <row r="16" spans="1:21" ht="21" customHeight="1">
      <c r="A16" s="64">
        <v>14</v>
      </c>
      <c r="B16" s="102">
        <v>0</v>
      </c>
      <c r="C16" s="103">
        <v>0</v>
      </c>
      <c r="D16" s="103">
        <v>0.121</v>
      </c>
      <c r="E16" s="103">
        <v>0.662</v>
      </c>
      <c r="F16" s="103">
        <v>1.186</v>
      </c>
      <c r="G16" s="103">
        <v>1.725</v>
      </c>
      <c r="H16" s="103">
        <v>2.732</v>
      </c>
      <c r="I16" s="103">
        <v>3.096</v>
      </c>
      <c r="J16" s="103">
        <v>3.333</v>
      </c>
      <c r="K16" s="103">
        <v>2.778</v>
      </c>
      <c r="L16" s="103">
        <v>2.99</v>
      </c>
      <c r="M16" s="103">
        <v>2.252</v>
      </c>
      <c r="N16" s="103">
        <v>0.348</v>
      </c>
      <c r="O16" s="103">
        <v>0.578</v>
      </c>
      <c r="P16" s="103">
        <v>0.238</v>
      </c>
      <c r="Q16" s="103">
        <v>0</v>
      </c>
      <c r="R16" s="103">
        <v>0</v>
      </c>
      <c r="S16" s="86">
        <f t="shared" si="0"/>
        <v>22.038999999999998</v>
      </c>
      <c r="U16" s="44">
        <f t="shared" si="1"/>
        <v>17</v>
      </c>
    </row>
    <row r="17" spans="1:21" ht="21" customHeight="1">
      <c r="A17" s="64">
        <v>15</v>
      </c>
      <c r="B17" s="102">
        <v>0</v>
      </c>
      <c r="C17" s="103">
        <v>0</v>
      </c>
      <c r="D17" s="103">
        <v>0.21</v>
      </c>
      <c r="E17" s="103">
        <v>0.716</v>
      </c>
      <c r="F17" s="103">
        <v>1.274</v>
      </c>
      <c r="G17" s="103">
        <v>2.069</v>
      </c>
      <c r="H17" s="103">
        <v>2.7</v>
      </c>
      <c r="I17" s="103">
        <v>3.23</v>
      </c>
      <c r="J17" s="103">
        <v>3.24</v>
      </c>
      <c r="K17" s="103">
        <v>2.959</v>
      </c>
      <c r="L17" s="103">
        <v>2.47</v>
      </c>
      <c r="M17" s="103">
        <v>1.754</v>
      </c>
      <c r="N17" s="103">
        <v>1.302</v>
      </c>
      <c r="O17" s="103">
        <v>0.639</v>
      </c>
      <c r="P17" s="103">
        <v>0.29</v>
      </c>
      <c r="Q17" s="103">
        <v>0.008</v>
      </c>
      <c r="R17" s="103">
        <v>0</v>
      </c>
      <c r="S17" s="86">
        <f t="shared" si="0"/>
        <v>22.860999999999997</v>
      </c>
      <c r="U17" s="44">
        <f t="shared" si="1"/>
        <v>17</v>
      </c>
    </row>
    <row r="18" spans="1:21" ht="21" customHeight="1">
      <c r="A18" s="64">
        <v>16</v>
      </c>
      <c r="B18" s="102">
        <v>0</v>
      </c>
      <c r="C18" s="103">
        <v>0</v>
      </c>
      <c r="D18" s="103">
        <v>0.131</v>
      </c>
      <c r="E18" s="103">
        <v>0.259</v>
      </c>
      <c r="F18" s="103">
        <v>0.858</v>
      </c>
      <c r="G18" s="103">
        <v>0.853</v>
      </c>
      <c r="H18" s="103">
        <v>1</v>
      </c>
      <c r="I18" s="103">
        <v>2.265</v>
      </c>
      <c r="J18" s="103">
        <v>2.387</v>
      </c>
      <c r="K18" s="103">
        <v>2.014</v>
      </c>
      <c r="L18" s="103">
        <v>2.062</v>
      </c>
      <c r="M18" s="103">
        <v>1.98</v>
      </c>
      <c r="N18" s="103">
        <v>0.964</v>
      </c>
      <c r="O18" s="103">
        <v>0.208</v>
      </c>
      <c r="P18" s="103">
        <v>0.087</v>
      </c>
      <c r="Q18" s="103">
        <v>0</v>
      </c>
      <c r="R18" s="103">
        <v>0</v>
      </c>
      <c r="S18" s="86">
        <f t="shared" si="0"/>
        <v>15.068</v>
      </c>
      <c r="U18" s="44">
        <f t="shared" si="1"/>
        <v>17</v>
      </c>
    </row>
    <row r="19" spans="1:21" ht="21" customHeight="1">
      <c r="A19" s="64">
        <v>17</v>
      </c>
      <c r="B19" s="102">
        <v>0</v>
      </c>
      <c r="C19" s="103">
        <v>0</v>
      </c>
      <c r="D19" s="103">
        <v>0.146</v>
      </c>
      <c r="E19" s="103">
        <v>0.892</v>
      </c>
      <c r="F19" s="103">
        <v>1.685</v>
      </c>
      <c r="G19" s="103">
        <v>2.374</v>
      </c>
      <c r="H19" s="103">
        <v>2.973</v>
      </c>
      <c r="I19" s="103">
        <v>3.388</v>
      </c>
      <c r="J19" s="103">
        <v>3.599</v>
      </c>
      <c r="K19" s="103">
        <v>3.606</v>
      </c>
      <c r="L19" s="103">
        <v>3.134</v>
      </c>
      <c r="M19" s="103">
        <v>2.336</v>
      </c>
      <c r="N19" s="103">
        <v>1.832</v>
      </c>
      <c r="O19" s="103">
        <v>0.942</v>
      </c>
      <c r="P19" s="103">
        <v>0.432</v>
      </c>
      <c r="Q19" s="103">
        <v>0.007</v>
      </c>
      <c r="R19" s="103">
        <v>0</v>
      </c>
      <c r="S19" s="86">
        <f t="shared" si="0"/>
        <v>27.346</v>
      </c>
      <c r="U19" s="44">
        <f t="shared" si="1"/>
        <v>17</v>
      </c>
    </row>
    <row r="20" spans="1:21" ht="21" customHeight="1">
      <c r="A20" s="64">
        <v>18</v>
      </c>
      <c r="B20" s="102">
        <v>0</v>
      </c>
      <c r="C20" s="103">
        <v>0</v>
      </c>
      <c r="D20" s="103">
        <v>0.205</v>
      </c>
      <c r="E20" s="103">
        <v>0.732</v>
      </c>
      <c r="F20" s="103">
        <v>1.643</v>
      </c>
      <c r="G20" s="103">
        <v>1.95</v>
      </c>
      <c r="H20" s="103">
        <v>2.183</v>
      </c>
      <c r="I20" s="103">
        <v>3.224</v>
      </c>
      <c r="J20" s="103">
        <v>3.547</v>
      </c>
      <c r="K20" s="103">
        <v>3.158</v>
      </c>
      <c r="L20" s="103">
        <v>3.124</v>
      </c>
      <c r="M20" s="103">
        <v>2.498</v>
      </c>
      <c r="N20" s="103">
        <v>1.778</v>
      </c>
      <c r="O20" s="103">
        <v>1.006</v>
      </c>
      <c r="P20" s="103">
        <v>0.32</v>
      </c>
      <c r="Q20" s="103">
        <v>0.009</v>
      </c>
      <c r="R20" s="103">
        <v>0</v>
      </c>
      <c r="S20" s="86">
        <f aca="true" t="shared" si="2" ref="S20:S33">IF(U20=0,"",SUM(B20:R20))</f>
        <v>25.377000000000002</v>
      </c>
      <c r="U20" s="44">
        <f aca="true" t="shared" si="3" ref="U20:U33">COUNTA(B20:R20)</f>
        <v>17</v>
      </c>
    </row>
    <row r="21" spans="1:21" ht="21" customHeight="1">
      <c r="A21" s="64">
        <v>19</v>
      </c>
      <c r="B21" s="102">
        <v>0</v>
      </c>
      <c r="C21" s="103">
        <v>0</v>
      </c>
      <c r="D21" s="103">
        <v>0.181</v>
      </c>
      <c r="E21" s="103">
        <v>0.791</v>
      </c>
      <c r="F21" s="103">
        <v>1.627</v>
      </c>
      <c r="G21" s="103">
        <v>1.848</v>
      </c>
      <c r="H21" s="103">
        <v>2.655</v>
      </c>
      <c r="I21" s="103">
        <v>2.731</v>
      </c>
      <c r="J21" s="103">
        <v>2.899</v>
      </c>
      <c r="K21" s="103">
        <v>2.5</v>
      </c>
      <c r="L21" s="103">
        <v>2.093</v>
      </c>
      <c r="M21" s="103">
        <v>1.03</v>
      </c>
      <c r="N21" s="103">
        <v>1.127</v>
      </c>
      <c r="O21" s="103">
        <v>0.728</v>
      </c>
      <c r="P21" s="103">
        <v>0.29</v>
      </c>
      <c r="Q21" s="103">
        <v>0.007</v>
      </c>
      <c r="R21" s="103">
        <v>0</v>
      </c>
      <c r="S21" s="86">
        <f t="shared" si="2"/>
        <v>20.507</v>
      </c>
      <c r="U21" s="44">
        <f t="shared" si="3"/>
        <v>17</v>
      </c>
    </row>
    <row r="22" spans="1:21" ht="21" customHeight="1">
      <c r="A22" s="64">
        <v>20</v>
      </c>
      <c r="B22" s="102">
        <v>0</v>
      </c>
      <c r="C22" s="103">
        <v>0</v>
      </c>
      <c r="D22" s="103">
        <v>0.066</v>
      </c>
      <c r="E22" s="103">
        <v>0.319</v>
      </c>
      <c r="F22" s="103">
        <v>1.087</v>
      </c>
      <c r="G22" s="103">
        <v>1.378</v>
      </c>
      <c r="H22" s="103">
        <v>1.621</v>
      </c>
      <c r="I22" s="103">
        <v>1.275</v>
      </c>
      <c r="J22" s="103">
        <v>2.173</v>
      </c>
      <c r="K22" s="103">
        <v>1.248</v>
      </c>
      <c r="L22" s="103">
        <v>0.966</v>
      </c>
      <c r="M22" s="103">
        <v>1.126</v>
      </c>
      <c r="N22" s="103">
        <v>0.749</v>
      </c>
      <c r="O22" s="103">
        <v>0.37</v>
      </c>
      <c r="P22" s="103">
        <v>0.151</v>
      </c>
      <c r="Q22" s="103">
        <v>0.003</v>
      </c>
      <c r="R22" s="103">
        <v>0</v>
      </c>
      <c r="S22" s="86">
        <f t="shared" si="2"/>
        <v>12.531999999999998</v>
      </c>
      <c r="U22" s="44">
        <f t="shared" si="3"/>
        <v>17</v>
      </c>
    </row>
    <row r="23" spans="1:21" ht="21" customHeight="1">
      <c r="A23" s="49">
        <v>21</v>
      </c>
      <c r="B23" s="100">
        <v>0</v>
      </c>
      <c r="C23" s="101">
        <v>0</v>
      </c>
      <c r="D23" s="101">
        <v>0.061</v>
      </c>
      <c r="E23" s="101">
        <v>0.466</v>
      </c>
      <c r="F23" s="101">
        <v>1.22</v>
      </c>
      <c r="G23" s="101">
        <v>1.322</v>
      </c>
      <c r="H23" s="101">
        <v>1.413</v>
      </c>
      <c r="I23" s="101">
        <v>2.365</v>
      </c>
      <c r="J23" s="101">
        <v>2.564</v>
      </c>
      <c r="K23" s="101">
        <v>2.6</v>
      </c>
      <c r="L23" s="101">
        <v>2.817</v>
      </c>
      <c r="M23" s="101">
        <v>2.37</v>
      </c>
      <c r="N23" s="101">
        <v>1.708</v>
      </c>
      <c r="O23" s="101">
        <v>1.027</v>
      </c>
      <c r="P23" s="101">
        <v>0.317</v>
      </c>
      <c r="Q23" s="101">
        <v>0.001</v>
      </c>
      <c r="R23" s="101">
        <v>0</v>
      </c>
      <c r="S23" s="85">
        <f t="shared" si="2"/>
        <v>20.251</v>
      </c>
      <c r="U23" s="44">
        <f t="shared" si="3"/>
        <v>17</v>
      </c>
    </row>
    <row r="24" spans="1:21" ht="21" customHeight="1">
      <c r="A24" s="64">
        <v>22</v>
      </c>
      <c r="B24" s="102">
        <v>0</v>
      </c>
      <c r="C24" s="103">
        <v>0</v>
      </c>
      <c r="D24" s="103">
        <v>0.174</v>
      </c>
      <c r="E24" s="103">
        <v>0.536</v>
      </c>
      <c r="F24" s="103">
        <v>1.271</v>
      </c>
      <c r="G24" s="103">
        <v>1.391</v>
      </c>
      <c r="H24" s="103">
        <v>1.87</v>
      </c>
      <c r="I24" s="103">
        <v>2.429</v>
      </c>
      <c r="J24" s="103">
        <v>2.638</v>
      </c>
      <c r="K24" s="103">
        <v>3.191</v>
      </c>
      <c r="L24" s="103">
        <v>2.785</v>
      </c>
      <c r="M24" s="103">
        <v>2.451</v>
      </c>
      <c r="N24" s="103">
        <v>1.795</v>
      </c>
      <c r="O24" s="103">
        <v>1.034</v>
      </c>
      <c r="P24" s="103">
        <v>0.312</v>
      </c>
      <c r="Q24" s="103">
        <v>0.001</v>
      </c>
      <c r="R24" s="103">
        <v>0</v>
      </c>
      <c r="S24" s="86">
        <f t="shared" si="2"/>
        <v>21.878</v>
      </c>
      <c r="U24" s="44">
        <f t="shared" si="3"/>
        <v>17</v>
      </c>
    </row>
    <row r="25" spans="1:21" ht="21" customHeight="1">
      <c r="A25" s="64">
        <v>23</v>
      </c>
      <c r="B25" s="102">
        <v>0</v>
      </c>
      <c r="C25" s="103">
        <v>0</v>
      </c>
      <c r="D25" s="103">
        <v>0.162</v>
      </c>
      <c r="E25" s="103">
        <v>0.759</v>
      </c>
      <c r="F25" s="103">
        <v>1.542</v>
      </c>
      <c r="G25" s="103">
        <v>2.113</v>
      </c>
      <c r="H25" s="103">
        <v>2.55</v>
      </c>
      <c r="I25" s="103">
        <v>3.197</v>
      </c>
      <c r="J25" s="103">
        <v>3.215</v>
      </c>
      <c r="K25" s="103">
        <v>3.128</v>
      </c>
      <c r="L25" s="103">
        <v>2.583</v>
      </c>
      <c r="M25" s="103">
        <v>2.324</v>
      </c>
      <c r="N25" s="103">
        <v>1.573</v>
      </c>
      <c r="O25" s="103">
        <v>0.427</v>
      </c>
      <c r="P25" s="103">
        <v>0.096</v>
      </c>
      <c r="Q25" s="103">
        <v>0</v>
      </c>
      <c r="R25" s="103">
        <v>0</v>
      </c>
      <c r="S25" s="86">
        <f t="shared" si="2"/>
        <v>23.669</v>
      </c>
      <c r="U25" s="44">
        <f t="shared" si="3"/>
        <v>17</v>
      </c>
    </row>
    <row r="26" spans="1:21" ht="21" customHeight="1">
      <c r="A26" s="64">
        <v>24</v>
      </c>
      <c r="B26" s="102">
        <v>0</v>
      </c>
      <c r="C26" s="103">
        <v>0</v>
      </c>
      <c r="D26" s="103">
        <v>0.059</v>
      </c>
      <c r="E26" s="103">
        <v>0.307</v>
      </c>
      <c r="F26" s="103">
        <v>0.419</v>
      </c>
      <c r="G26" s="103">
        <v>0.318</v>
      </c>
      <c r="H26" s="103">
        <v>0.868</v>
      </c>
      <c r="I26" s="103">
        <v>0.628</v>
      </c>
      <c r="J26" s="103">
        <v>0.919</v>
      </c>
      <c r="K26" s="103">
        <v>0.535</v>
      </c>
      <c r="L26" s="103">
        <v>0.93</v>
      </c>
      <c r="M26" s="103">
        <v>0.939</v>
      </c>
      <c r="N26" s="103">
        <v>0.656</v>
      </c>
      <c r="O26" s="103">
        <v>0.436</v>
      </c>
      <c r="P26" s="103">
        <v>0.17</v>
      </c>
      <c r="Q26" s="103">
        <v>0.004</v>
      </c>
      <c r="R26" s="103">
        <v>0</v>
      </c>
      <c r="S26" s="86">
        <f t="shared" si="2"/>
        <v>7.187999999999999</v>
      </c>
      <c r="U26" s="44">
        <f t="shared" si="3"/>
        <v>17</v>
      </c>
    </row>
    <row r="27" spans="1:21" ht="21" customHeight="1">
      <c r="A27" s="64">
        <v>25</v>
      </c>
      <c r="B27" s="102">
        <v>0</v>
      </c>
      <c r="C27" s="103">
        <v>0</v>
      </c>
      <c r="D27" s="103">
        <v>0.101</v>
      </c>
      <c r="E27" s="103">
        <v>0.451</v>
      </c>
      <c r="F27" s="103">
        <v>1.611</v>
      </c>
      <c r="G27" s="103">
        <v>1.606</v>
      </c>
      <c r="H27" s="103">
        <v>2.616</v>
      </c>
      <c r="I27" s="103">
        <v>3.19</v>
      </c>
      <c r="J27" s="103">
        <v>3.205</v>
      </c>
      <c r="K27" s="103">
        <v>2.21</v>
      </c>
      <c r="L27" s="103">
        <v>2.574</v>
      </c>
      <c r="M27" s="103">
        <v>1.776</v>
      </c>
      <c r="N27" s="103">
        <v>0.886</v>
      </c>
      <c r="O27" s="103">
        <v>0.179</v>
      </c>
      <c r="P27" s="103">
        <v>0.068</v>
      </c>
      <c r="Q27" s="103">
        <v>0</v>
      </c>
      <c r="R27" s="103">
        <v>0</v>
      </c>
      <c r="S27" s="86">
        <f t="shared" si="2"/>
        <v>20.473</v>
      </c>
      <c r="U27" s="44">
        <f t="shared" si="3"/>
        <v>17</v>
      </c>
    </row>
    <row r="28" spans="1:21" ht="21" customHeight="1">
      <c r="A28" s="64">
        <v>26</v>
      </c>
      <c r="B28" s="102">
        <v>0</v>
      </c>
      <c r="C28" s="103">
        <v>0</v>
      </c>
      <c r="D28" s="103">
        <v>0.166</v>
      </c>
      <c r="E28" s="103">
        <v>0.639</v>
      </c>
      <c r="F28" s="103">
        <v>1.288</v>
      </c>
      <c r="G28" s="103">
        <v>2.121</v>
      </c>
      <c r="H28" s="103">
        <v>2.554</v>
      </c>
      <c r="I28" s="103">
        <v>2.699</v>
      </c>
      <c r="J28" s="103">
        <v>2.903</v>
      </c>
      <c r="K28" s="103">
        <v>2.837</v>
      </c>
      <c r="L28" s="103">
        <v>2.872</v>
      </c>
      <c r="M28" s="103">
        <v>2.152</v>
      </c>
      <c r="N28" s="103">
        <v>1.087</v>
      </c>
      <c r="O28" s="103">
        <v>1.031</v>
      </c>
      <c r="P28" s="103">
        <v>0.183</v>
      </c>
      <c r="Q28" s="103">
        <v>0</v>
      </c>
      <c r="R28" s="103">
        <v>0.001</v>
      </c>
      <c r="S28" s="86">
        <f t="shared" si="2"/>
        <v>22.533</v>
      </c>
      <c r="U28" s="44">
        <f t="shared" si="3"/>
        <v>17</v>
      </c>
    </row>
    <row r="29" spans="1:21" ht="21" customHeight="1">
      <c r="A29" s="64">
        <v>27</v>
      </c>
      <c r="B29" s="102">
        <v>0</v>
      </c>
      <c r="C29" s="103">
        <v>0</v>
      </c>
      <c r="D29" s="103">
        <v>0.076</v>
      </c>
      <c r="E29" s="103">
        <v>0.659</v>
      </c>
      <c r="F29" s="103">
        <v>1.4</v>
      </c>
      <c r="G29" s="103">
        <v>2.189</v>
      </c>
      <c r="H29" s="103">
        <v>2.67</v>
      </c>
      <c r="I29" s="103">
        <v>2.846</v>
      </c>
      <c r="J29" s="103">
        <v>3.21</v>
      </c>
      <c r="K29" s="103">
        <v>2.999</v>
      </c>
      <c r="L29" s="103">
        <v>1.048</v>
      </c>
      <c r="M29" s="103">
        <v>0.221</v>
      </c>
      <c r="N29" s="103">
        <v>0.361</v>
      </c>
      <c r="O29" s="103">
        <v>0.118</v>
      </c>
      <c r="P29" s="103">
        <v>0.026</v>
      </c>
      <c r="Q29" s="103">
        <v>0</v>
      </c>
      <c r="R29" s="103">
        <v>0</v>
      </c>
      <c r="S29" s="86">
        <f t="shared" si="2"/>
        <v>17.823</v>
      </c>
      <c r="U29" s="44">
        <f t="shared" si="3"/>
        <v>17</v>
      </c>
    </row>
    <row r="30" spans="1:21" ht="21" customHeight="1">
      <c r="A30" s="64">
        <v>28</v>
      </c>
      <c r="B30" s="102">
        <v>0</v>
      </c>
      <c r="C30" s="103">
        <v>0</v>
      </c>
      <c r="D30" s="103">
        <v>0.002</v>
      </c>
      <c r="E30" s="103">
        <v>0.09</v>
      </c>
      <c r="F30" s="103">
        <v>0.197</v>
      </c>
      <c r="G30" s="103">
        <v>0.437</v>
      </c>
      <c r="H30" s="103">
        <v>0.248</v>
      </c>
      <c r="I30" s="103">
        <v>0.728</v>
      </c>
      <c r="J30" s="103">
        <v>0.875</v>
      </c>
      <c r="K30" s="103">
        <v>0.771</v>
      </c>
      <c r="L30" s="103">
        <v>0.666</v>
      </c>
      <c r="M30" s="103">
        <v>0.397</v>
      </c>
      <c r="N30" s="103">
        <v>0.324</v>
      </c>
      <c r="O30" s="103">
        <v>0.176</v>
      </c>
      <c r="P30" s="103">
        <v>0.052</v>
      </c>
      <c r="Q30" s="103">
        <v>0</v>
      </c>
      <c r="R30" s="103">
        <v>0</v>
      </c>
      <c r="S30" s="86">
        <f t="shared" si="2"/>
        <v>4.963</v>
      </c>
      <c r="U30" s="44">
        <f t="shared" si="3"/>
        <v>17</v>
      </c>
    </row>
    <row r="31" spans="1:21" ht="21" customHeight="1">
      <c r="A31" s="64">
        <v>29</v>
      </c>
      <c r="B31" s="102">
        <v>0</v>
      </c>
      <c r="C31" s="103">
        <v>0</v>
      </c>
      <c r="D31" s="103">
        <v>0</v>
      </c>
      <c r="E31" s="103">
        <v>0.048</v>
      </c>
      <c r="F31" s="103">
        <v>0.341</v>
      </c>
      <c r="G31" s="103">
        <v>0.601</v>
      </c>
      <c r="H31" s="103">
        <v>0.813</v>
      </c>
      <c r="I31" s="103">
        <v>1.042</v>
      </c>
      <c r="J31" s="103">
        <v>2.355</v>
      </c>
      <c r="K31" s="103">
        <v>2.413</v>
      </c>
      <c r="L31" s="103">
        <v>1.546</v>
      </c>
      <c r="M31" s="103">
        <v>0.986</v>
      </c>
      <c r="N31" s="103">
        <v>0.29</v>
      </c>
      <c r="O31" s="103">
        <v>0.137</v>
      </c>
      <c r="P31" s="103">
        <v>0.014</v>
      </c>
      <c r="Q31" s="103">
        <v>0</v>
      </c>
      <c r="R31" s="103">
        <v>0</v>
      </c>
      <c r="S31" s="86">
        <f t="shared" si="2"/>
        <v>10.585999999999999</v>
      </c>
      <c r="U31" s="44">
        <f t="shared" si="3"/>
        <v>17</v>
      </c>
    </row>
    <row r="32" spans="1:21" ht="21" customHeight="1">
      <c r="A32" s="64">
        <v>30</v>
      </c>
      <c r="B32" s="102">
        <v>0</v>
      </c>
      <c r="C32" s="103">
        <v>0</v>
      </c>
      <c r="D32" s="103">
        <v>0.059</v>
      </c>
      <c r="E32" s="103">
        <v>0.589</v>
      </c>
      <c r="F32" s="103">
        <v>1.238</v>
      </c>
      <c r="G32" s="103">
        <v>1.991</v>
      </c>
      <c r="H32" s="103">
        <v>2.502</v>
      </c>
      <c r="I32" s="103">
        <v>2.534</v>
      </c>
      <c r="J32" s="103">
        <v>2.625</v>
      </c>
      <c r="K32" s="103">
        <v>2.011</v>
      </c>
      <c r="L32" s="103">
        <v>1.787</v>
      </c>
      <c r="M32" s="103">
        <v>1.895</v>
      </c>
      <c r="N32" s="103">
        <v>0.983</v>
      </c>
      <c r="O32" s="103">
        <v>0.355</v>
      </c>
      <c r="P32" s="103">
        <v>0.074</v>
      </c>
      <c r="Q32" s="103">
        <v>0</v>
      </c>
      <c r="R32" s="103">
        <v>0</v>
      </c>
      <c r="S32" s="86">
        <f t="shared" si="2"/>
        <v>18.643</v>
      </c>
      <c r="U32" s="44">
        <f t="shared" si="3"/>
        <v>17</v>
      </c>
    </row>
    <row r="33" spans="1:21" ht="21" customHeight="1">
      <c r="A33" s="64">
        <v>31</v>
      </c>
      <c r="B33" s="102">
        <v>0</v>
      </c>
      <c r="C33" s="103">
        <v>0</v>
      </c>
      <c r="D33" s="103">
        <v>0.09</v>
      </c>
      <c r="E33" s="103">
        <v>0.634</v>
      </c>
      <c r="F33" s="103">
        <v>1.373</v>
      </c>
      <c r="G33" s="103">
        <v>2.046</v>
      </c>
      <c r="H33" s="103">
        <v>2.403</v>
      </c>
      <c r="I33" s="103">
        <v>2.754</v>
      </c>
      <c r="J33" s="103">
        <v>2.335</v>
      </c>
      <c r="K33" s="103">
        <v>2.552</v>
      </c>
      <c r="L33" s="103">
        <v>1.953</v>
      </c>
      <c r="M33" s="103">
        <v>0.233</v>
      </c>
      <c r="N33" s="103">
        <v>0.016</v>
      </c>
      <c r="O33" s="103">
        <v>0.003</v>
      </c>
      <c r="P33" s="103">
        <v>0</v>
      </c>
      <c r="Q33" s="103">
        <v>0</v>
      </c>
      <c r="R33" s="103">
        <v>0</v>
      </c>
      <c r="S33" s="86">
        <f t="shared" si="2"/>
        <v>16.391999999999996</v>
      </c>
      <c r="U33" s="44">
        <f t="shared" si="3"/>
        <v>17</v>
      </c>
    </row>
    <row r="34" spans="1:19" ht="21" customHeight="1">
      <c r="A34" s="65" t="s">
        <v>6</v>
      </c>
      <c r="B34" s="90">
        <f aca="true" t="shared" si="4" ref="B34:K34">IF(B37=0,"",SUM(B3:B33))</f>
        <v>0</v>
      </c>
      <c r="C34" s="91">
        <f t="shared" si="4"/>
        <v>0.001</v>
      </c>
      <c r="D34" s="91">
        <f t="shared" si="4"/>
        <v>3.519999999999999</v>
      </c>
      <c r="E34" s="91">
        <f t="shared" si="4"/>
        <v>15.466000000000001</v>
      </c>
      <c r="F34" s="91">
        <f t="shared" si="4"/>
        <v>32.272999999999996</v>
      </c>
      <c r="G34" s="91">
        <f t="shared" si="4"/>
        <v>44.699999999999996</v>
      </c>
      <c r="H34" s="91">
        <f t="shared" si="4"/>
        <v>58.602999999999994</v>
      </c>
      <c r="I34" s="91">
        <f t="shared" si="4"/>
        <v>70.012</v>
      </c>
      <c r="J34" s="91">
        <f t="shared" si="4"/>
        <v>76.229</v>
      </c>
      <c r="K34" s="91">
        <f t="shared" si="4"/>
        <v>71.322</v>
      </c>
      <c r="L34" s="91">
        <f aca="true" t="shared" si="5" ref="L34:R34">IF(L37=0,"",SUM(L3:L33))</f>
        <v>63.576</v>
      </c>
      <c r="M34" s="91">
        <f t="shared" si="5"/>
        <v>50.44799999999999</v>
      </c>
      <c r="N34" s="91">
        <f t="shared" si="5"/>
        <v>34.07899999999998</v>
      </c>
      <c r="O34" s="91">
        <f t="shared" si="5"/>
        <v>19.00999999999999</v>
      </c>
      <c r="P34" s="91">
        <f t="shared" si="5"/>
        <v>6.175</v>
      </c>
      <c r="Q34" s="91">
        <f t="shared" si="5"/>
        <v>0.25</v>
      </c>
      <c r="R34" s="91">
        <f t="shared" si="5"/>
        <v>0.001</v>
      </c>
      <c r="S34" s="87">
        <f>SUM(B3:R33)</f>
        <v>545.6650000000002</v>
      </c>
    </row>
    <row r="35" spans="1:19" ht="21" customHeight="1">
      <c r="A35" s="66" t="s">
        <v>7</v>
      </c>
      <c r="B35" s="59">
        <f aca="true" t="shared" si="6" ref="B35:K35">IF(B37=0,"",AVERAGE(B3:B33))</f>
        <v>0</v>
      </c>
      <c r="C35" s="60">
        <f t="shared" si="6"/>
        <v>3.2258064516129034E-05</v>
      </c>
      <c r="D35" s="60">
        <f t="shared" si="6"/>
        <v>0.11354838709677416</v>
      </c>
      <c r="E35" s="60">
        <f t="shared" si="6"/>
        <v>0.49890322580645163</v>
      </c>
      <c r="F35" s="60">
        <f t="shared" si="6"/>
        <v>1.0410645161290322</v>
      </c>
      <c r="G35" s="60">
        <f t="shared" si="6"/>
        <v>1.4419354838709677</v>
      </c>
      <c r="H35" s="60">
        <f t="shared" si="6"/>
        <v>1.8904193548387096</v>
      </c>
      <c r="I35" s="60">
        <f t="shared" si="6"/>
        <v>2.258451612903226</v>
      </c>
      <c r="J35" s="60">
        <f t="shared" si="6"/>
        <v>2.459</v>
      </c>
      <c r="K35" s="60">
        <f t="shared" si="6"/>
        <v>2.3007096774193547</v>
      </c>
      <c r="L35" s="60">
        <f aca="true" t="shared" si="7" ref="L35:R35">IF(L37=0,"",AVERAGE(L3:L33))</f>
        <v>2.050838709677419</v>
      </c>
      <c r="M35" s="60">
        <f t="shared" si="7"/>
        <v>1.6273548387096772</v>
      </c>
      <c r="N35" s="60">
        <f t="shared" si="7"/>
        <v>1.0993225806451605</v>
      </c>
      <c r="O35" s="60">
        <f t="shared" si="7"/>
        <v>0.6132258064516126</v>
      </c>
      <c r="P35" s="60">
        <f t="shared" si="7"/>
        <v>0.19919354838709677</v>
      </c>
      <c r="Q35" s="60">
        <f t="shared" si="7"/>
        <v>0.008064516129032258</v>
      </c>
      <c r="R35" s="60">
        <f t="shared" si="7"/>
        <v>3.2258064516129034E-05</v>
      </c>
      <c r="S35" s="88">
        <f>AVERAGE(S3:S33)</f>
        <v>17.602096774193548</v>
      </c>
    </row>
    <row r="36" spans="1:19" ht="21" customHeight="1">
      <c r="A36" s="66" t="s">
        <v>8</v>
      </c>
      <c r="B36" s="59">
        <f aca="true" t="shared" si="8" ref="B36:K36">IF(B37=0,"",MAX(B3:B33))</f>
        <v>0</v>
      </c>
      <c r="C36" s="60">
        <f t="shared" si="8"/>
        <v>0.001</v>
      </c>
      <c r="D36" s="60">
        <f t="shared" si="8"/>
        <v>0.239</v>
      </c>
      <c r="E36" s="60">
        <f t="shared" si="8"/>
        <v>0.892</v>
      </c>
      <c r="F36" s="60">
        <f t="shared" si="8"/>
        <v>1.685</v>
      </c>
      <c r="G36" s="60">
        <f t="shared" si="8"/>
        <v>2.374</v>
      </c>
      <c r="H36" s="60">
        <f t="shared" si="8"/>
        <v>2.973</v>
      </c>
      <c r="I36" s="60">
        <f t="shared" si="8"/>
        <v>3.388</v>
      </c>
      <c r="J36" s="60">
        <f t="shared" si="8"/>
        <v>3.599</v>
      </c>
      <c r="K36" s="60">
        <f t="shared" si="8"/>
        <v>3.606</v>
      </c>
      <c r="L36" s="60">
        <f aca="true" t="shared" si="9" ref="L36:R36">IF(L37=0,"",MAX(L3:L33))</f>
        <v>3.134</v>
      </c>
      <c r="M36" s="60">
        <f t="shared" si="9"/>
        <v>2.535</v>
      </c>
      <c r="N36" s="60">
        <f t="shared" si="9"/>
        <v>1.907</v>
      </c>
      <c r="O36" s="60">
        <f t="shared" si="9"/>
        <v>1.209</v>
      </c>
      <c r="P36" s="60">
        <f t="shared" si="9"/>
        <v>0.474</v>
      </c>
      <c r="Q36" s="60">
        <f t="shared" si="9"/>
        <v>0.048</v>
      </c>
      <c r="R36" s="60">
        <f t="shared" si="9"/>
        <v>0.001</v>
      </c>
      <c r="S36" s="88">
        <f>MAX(S3:S33)</f>
        <v>27.346</v>
      </c>
    </row>
    <row r="37" spans="1:19" ht="21" customHeight="1">
      <c r="A37" s="67" t="s">
        <v>9</v>
      </c>
      <c r="B37" s="62">
        <f aca="true" t="shared" si="10" ref="B37:K37">COUNT(B3:B33)</f>
        <v>31</v>
      </c>
      <c r="C37" s="63">
        <f t="shared" si="10"/>
        <v>31</v>
      </c>
      <c r="D37" s="63">
        <f t="shared" si="10"/>
        <v>31</v>
      </c>
      <c r="E37" s="63">
        <f t="shared" si="10"/>
        <v>31</v>
      </c>
      <c r="F37" s="63">
        <f t="shared" si="10"/>
        <v>31</v>
      </c>
      <c r="G37" s="63">
        <f t="shared" si="10"/>
        <v>31</v>
      </c>
      <c r="H37" s="63">
        <f t="shared" si="10"/>
        <v>31</v>
      </c>
      <c r="I37" s="63">
        <f t="shared" si="10"/>
        <v>31</v>
      </c>
      <c r="J37" s="63">
        <f t="shared" si="10"/>
        <v>31</v>
      </c>
      <c r="K37" s="63">
        <f t="shared" si="10"/>
        <v>31</v>
      </c>
      <c r="L37" s="63">
        <f aca="true" t="shared" si="11" ref="L37:S37">COUNT(L3:L33)</f>
        <v>31</v>
      </c>
      <c r="M37" s="63">
        <f t="shared" si="11"/>
        <v>31</v>
      </c>
      <c r="N37" s="63">
        <f t="shared" si="11"/>
        <v>31</v>
      </c>
      <c r="O37" s="63">
        <f t="shared" si="11"/>
        <v>31</v>
      </c>
      <c r="P37" s="63">
        <f t="shared" si="11"/>
        <v>31</v>
      </c>
      <c r="Q37" s="63">
        <f t="shared" si="11"/>
        <v>31</v>
      </c>
      <c r="R37" s="63">
        <f t="shared" si="11"/>
        <v>31</v>
      </c>
      <c r="S37" s="89">
        <f t="shared" si="11"/>
        <v>31</v>
      </c>
    </row>
    <row r="38" ht="21.75" customHeight="1"/>
    <row r="39" ht="21.75" customHeight="1"/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44" customWidth="1"/>
    <col min="2" max="18" width="4.75390625" style="44" customWidth="1"/>
    <col min="19" max="19" width="6.25390625" style="44" customWidth="1"/>
    <col min="20" max="20" width="2.75390625" style="44" customWidth="1"/>
    <col min="21" max="16384" width="6.75390625" style="44" customWidth="1"/>
  </cols>
  <sheetData>
    <row r="1" spans="2:19" ht="30" customHeight="1">
      <c r="B1" s="83" t="s">
        <v>0</v>
      </c>
      <c r="C1" s="43"/>
      <c r="D1" s="43"/>
      <c r="E1" s="43"/>
      <c r="F1" s="43"/>
      <c r="G1" s="43"/>
      <c r="H1" s="43"/>
      <c r="I1" s="43"/>
      <c r="J1" s="43"/>
      <c r="K1" s="43"/>
      <c r="O1" s="94"/>
      <c r="P1" s="94">
        <f>'1月'!P1</f>
        <v>2018</v>
      </c>
      <c r="Q1" s="44" t="s">
        <v>1</v>
      </c>
      <c r="R1" s="92">
        <v>9</v>
      </c>
      <c r="S1" s="44" t="s">
        <v>2</v>
      </c>
    </row>
    <row r="2" spans="1:21" ht="21" customHeight="1">
      <c r="A2" s="49" t="s">
        <v>3</v>
      </c>
      <c r="B2" s="47">
        <v>4</v>
      </c>
      <c r="C2" s="48">
        <v>5</v>
      </c>
      <c r="D2" s="48">
        <v>6</v>
      </c>
      <c r="E2" s="48">
        <v>7</v>
      </c>
      <c r="F2" s="48">
        <v>8</v>
      </c>
      <c r="G2" s="48">
        <v>9</v>
      </c>
      <c r="H2" s="48">
        <v>10</v>
      </c>
      <c r="I2" s="48">
        <v>11</v>
      </c>
      <c r="J2" s="48">
        <v>12</v>
      </c>
      <c r="K2" s="48">
        <v>13</v>
      </c>
      <c r="L2" s="48">
        <v>14</v>
      </c>
      <c r="M2" s="48">
        <v>15</v>
      </c>
      <c r="N2" s="48">
        <v>16</v>
      </c>
      <c r="O2" s="48">
        <v>17</v>
      </c>
      <c r="P2" s="48">
        <v>18</v>
      </c>
      <c r="Q2" s="48">
        <v>19</v>
      </c>
      <c r="R2" s="48">
        <v>20</v>
      </c>
      <c r="S2" s="84" t="s">
        <v>4</v>
      </c>
      <c r="U2" s="44" t="s">
        <v>5</v>
      </c>
    </row>
    <row r="3" spans="1:21" ht="21" customHeight="1">
      <c r="A3" s="49">
        <v>1</v>
      </c>
      <c r="B3" s="100">
        <v>0</v>
      </c>
      <c r="C3" s="101">
        <v>0</v>
      </c>
      <c r="D3" s="101">
        <v>0</v>
      </c>
      <c r="E3" s="101">
        <v>0.126</v>
      </c>
      <c r="F3" s="101">
        <v>0.328</v>
      </c>
      <c r="G3" s="101">
        <v>0.446</v>
      </c>
      <c r="H3" s="101">
        <v>0.563</v>
      </c>
      <c r="I3" s="101">
        <v>1.721</v>
      </c>
      <c r="J3" s="101">
        <v>2.02</v>
      </c>
      <c r="K3" s="101">
        <v>0.926</v>
      </c>
      <c r="L3" s="101">
        <v>0.82</v>
      </c>
      <c r="M3" s="101">
        <v>1.109</v>
      </c>
      <c r="N3" s="101">
        <v>0.582</v>
      </c>
      <c r="O3" s="101">
        <v>0.427</v>
      </c>
      <c r="P3" s="101">
        <v>0.139</v>
      </c>
      <c r="Q3" s="101">
        <v>0</v>
      </c>
      <c r="R3" s="101">
        <v>0</v>
      </c>
      <c r="S3" s="85">
        <f>IF(U3=0,"",SUM(B3:R3))</f>
        <v>9.207</v>
      </c>
      <c r="U3" s="44">
        <f>COUNTA(B3:R3)</f>
        <v>17</v>
      </c>
    </row>
    <row r="4" spans="1:21" ht="21" customHeight="1">
      <c r="A4" s="64">
        <v>2</v>
      </c>
      <c r="B4" s="102">
        <v>0</v>
      </c>
      <c r="C4" s="103">
        <v>0</v>
      </c>
      <c r="D4" s="103">
        <v>0.012</v>
      </c>
      <c r="E4" s="103">
        <v>0.081</v>
      </c>
      <c r="F4" s="103">
        <v>0.222</v>
      </c>
      <c r="G4" s="103">
        <v>0.269</v>
      </c>
      <c r="H4" s="103">
        <v>0.467</v>
      </c>
      <c r="I4" s="103">
        <v>1.38</v>
      </c>
      <c r="J4" s="103">
        <v>1.369</v>
      </c>
      <c r="K4" s="103">
        <v>1.676</v>
      </c>
      <c r="L4" s="103">
        <v>1.922</v>
      </c>
      <c r="M4" s="103">
        <v>0.849</v>
      </c>
      <c r="N4" s="103">
        <v>0.309</v>
      </c>
      <c r="O4" s="103">
        <v>0.072</v>
      </c>
      <c r="P4" s="103">
        <v>0.025</v>
      </c>
      <c r="Q4" s="103">
        <v>0</v>
      </c>
      <c r="R4" s="103">
        <v>0</v>
      </c>
      <c r="S4" s="86">
        <f aca="true" t="shared" si="0" ref="S4:S19">IF(U4=0,"",SUM(B4:R4))</f>
        <v>8.652999999999999</v>
      </c>
      <c r="U4" s="44">
        <f aca="true" t="shared" si="1" ref="U4:U19">COUNTA(B4:R4)</f>
        <v>17</v>
      </c>
    </row>
    <row r="5" spans="1:21" ht="21" customHeight="1">
      <c r="A5" s="64">
        <v>3</v>
      </c>
      <c r="B5" s="102">
        <v>0</v>
      </c>
      <c r="C5" s="103">
        <v>0</v>
      </c>
      <c r="D5" s="103">
        <v>0.03</v>
      </c>
      <c r="E5" s="103">
        <v>0.206</v>
      </c>
      <c r="F5" s="103">
        <v>0.224</v>
      </c>
      <c r="G5" s="103">
        <v>0.449</v>
      </c>
      <c r="H5" s="103">
        <v>0.489</v>
      </c>
      <c r="I5" s="103">
        <v>0.522</v>
      </c>
      <c r="J5" s="103">
        <v>0.683</v>
      </c>
      <c r="K5" s="103">
        <v>1.141</v>
      </c>
      <c r="L5" s="103">
        <v>0.871</v>
      </c>
      <c r="M5" s="103">
        <v>0.424</v>
      </c>
      <c r="N5" s="103">
        <v>0.501</v>
      </c>
      <c r="O5" s="103">
        <v>0.289</v>
      </c>
      <c r="P5" s="103">
        <v>0.132</v>
      </c>
      <c r="Q5" s="103">
        <v>0</v>
      </c>
      <c r="R5" s="103">
        <v>0</v>
      </c>
      <c r="S5" s="86">
        <f t="shared" si="0"/>
        <v>5.961</v>
      </c>
      <c r="U5" s="44">
        <f t="shared" si="1"/>
        <v>17</v>
      </c>
    </row>
    <row r="6" spans="1:21" ht="21" customHeight="1">
      <c r="A6" s="64">
        <v>4</v>
      </c>
      <c r="B6" s="102">
        <v>0</v>
      </c>
      <c r="C6" s="103">
        <v>0</v>
      </c>
      <c r="D6" s="103">
        <v>0.103</v>
      </c>
      <c r="E6" s="103">
        <v>0.537</v>
      </c>
      <c r="F6" s="103">
        <v>0.733</v>
      </c>
      <c r="G6" s="103">
        <v>0.581</v>
      </c>
      <c r="H6" s="103">
        <v>0.261</v>
      </c>
      <c r="I6" s="103">
        <v>0.386</v>
      </c>
      <c r="J6" s="103">
        <v>1.001</v>
      </c>
      <c r="K6" s="103">
        <v>1.352</v>
      </c>
      <c r="L6" s="103">
        <v>1.552</v>
      </c>
      <c r="M6" s="103">
        <v>0.506</v>
      </c>
      <c r="N6" s="103">
        <v>0.129</v>
      </c>
      <c r="O6" s="103">
        <v>0.071</v>
      </c>
      <c r="P6" s="103">
        <v>0</v>
      </c>
      <c r="Q6" s="103">
        <v>0</v>
      </c>
      <c r="R6" s="103">
        <v>0</v>
      </c>
      <c r="S6" s="86">
        <f t="shared" si="0"/>
        <v>7.212</v>
      </c>
      <c r="U6" s="44">
        <f t="shared" si="1"/>
        <v>17</v>
      </c>
    </row>
    <row r="7" spans="1:21" ht="21" customHeight="1">
      <c r="A7" s="64">
        <v>5</v>
      </c>
      <c r="B7" s="102">
        <v>0</v>
      </c>
      <c r="C7" s="103">
        <v>0</v>
      </c>
      <c r="D7" s="103">
        <v>0</v>
      </c>
      <c r="E7" s="103">
        <v>0.145</v>
      </c>
      <c r="F7" s="103">
        <v>0.351</v>
      </c>
      <c r="G7" s="103">
        <v>1.073</v>
      </c>
      <c r="H7" s="103">
        <v>1.025</v>
      </c>
      <c r="I7" s="103">
        <v>1.685</v>
      </c>
      <c r="J7" s="103">
        <v>2.147</v>
      </c>
      <c r="K7" s="103">
        <v>1.959</v>
      </c>
      <c r="L7" s="103">
        <v>2.196</v>
      </c>
      <c r="M7" s="103">
        <v>2.007</v>
      </c>
      <c r="N7" s="103">
        <v>1.508</v>
      </c>
      <c r="O7" s="103">
        <v>0.759</v>
      </c>
      <c r="P7" s="103">
        <v>0.149</v>
      </c>
      <c r="Q7" s="103">
        <v>0</v>
      </c>
      <c r="R7" s="103">
        <v>0</v>
      </c>
      <c r="S7" s="86">
        <f t="shared" si="0"/>
        <v>15.004</v>
      </c>
      <c r="U7" s="44">
        <f t="shared" si="1"/>
        <v>17</v>
      </c>
    </row>
    <row r="8" spans="1:21" ht="21" customHeight="1">
      <c r="A8" s="64">
        <v>6</v>
      </c>
      <c r="B8" s="102">
        <v>0</v>
      </c>
      <c r="C8" s="103">
        <v>0</v>
      </c>
      <c r="D8" s="103">
        <v>0.076</v>
      </c>
      <c r="E8" s="103">
        <v>0.561</v>
      </c>
      <c r="F8" s="103">
        <v>1.327</v>
      </c>
      <c r="G8" s="103">
        <v>2.053</v>
      </c>
      <c r="H8" s="103">
        <v>2.607</v>
      </c>
      <c r="I8" s="103">
        <v>2.41</v>
      </c>
      <c r="J8" s="103">
        <v>2.981</v>
      </c>
      <c r="K8" s="103">
        <v>2.971</v>
      </c>
      <c r="L8" s="103">
        <v>2.113</v>
      </c>
      <c r="M8" s="103">
        <v>1.476</v>
      </c>
      <c r="N8" s="103">
        <v>0.747</v>
      </c>
      <c r="O8" s="103">
        <v>0.207</v>
      </c>
      <c r="P8" s="103">
        <v>0.059</v>
      </c>
      <c r="Q8" s="103">
        <v>0</v>
      </c>
      <c r="R8" s="103">
        <v>0</v>
      </c>
      <c r="S8" s="86">
        <f t="shared" si="0"/>
        <v>19.588</v>
      </c>
      <c r="U8" s="44">
        <f t="shared" si="1"/>
        <v>17</v>
      </c>
    </row>
    <row r="9" spans="1:21" ht="21" customHeight="1">
      <c r="A9" s="64">
        <v>7</v>
      </c>
      <c r="B9" s="102">
        <v>0</v>
      </c>
      <c r="C9" s="103">
        <v>0</v>
      </c>
      <c r="D9" s="103">
        <v>0.016</v>
      </c>
      <c r="E9" s="103">
        <v>0.232</v>
      </c>
      <c r="F9" s="103">
        <v>0.476</v>
      </c>
      <c r="G9" s="103">
        <v>0.512</v>
      </c>
      <c r="H9" s="103">
        <v>0.62</v>
      </c>
      <c r="I9" s="103">
        <v>1.268</v>
      </c>
      <c r="J9" s="103">
        <v>1.266</v>
      </c>
      <c r="K9" s="103">
        <v>0.992</v>
      </c>
      <c r="L9" s="103">
        <v>2.273</v>
      </c>
      <c r="M9" s="103">
        <v>1.051</v>
      </c>
      <c r="N9" s="103">
        <v>1.456</v>
      </c>
      <c r="O9" s="103">
        <v>0.362</v>
      </c>
      <c r="P9" s="103">
        <v>0.045</v>
      </c>
      <c r="Q9" s="103">
        <v>0</v>
      </c>
      <c r="R9" s="103">
        <v>0</v>
      </c>
      <c r="S9" s="86">
        <f t="shared" si="0"/>
        <v>10.568999999999999</v>
      </c>
      <c r="U9" s="44">
        <f t="shared" si="1"/>
        <v>17</v>
      </c>
    </row>
    <row r="10" spans="1:21" ht="21" customHeight="1">
      <c r="A10" s="64">
        <v>8</v>
      </c>
      <c r="B10" s="102">
        <v>0</v>
      </c>
      <c r="C10" s="103">
        <v>0</v>
      </c>
      <c r="D10" s="103">
        <v>0.037</v>
      </c>
      <c r="E10" s="103">
        <v>0.247</v>
      </c>
      <c r="F10" s="103">
        <v>0.477</v>
      </c>
      <c r="G10" s="103">
        <v>0.972</v>
      </c>
      <c r="H10" s="103">
        <v>1.185</v>
      </c>
      <c r="I10" s="103">
        <v>1.546</v>
      </c>
      <c r="J10" s="103">
        <v>1.71</v>
      </c>
      <c r="K10" s="103">
        <v>0.853</v>
      </c>
      <c r="L10" s="103">
        <v>0.239</v>
      </c>
      <c r="M10" s="103">
        <v>0.058</v>
      </c>
      <c r="N10" s="103">
        <v>0.335</v>
      </c>
      <c r="O10" s="103">
        <v>0.211</v>
      </c>
      <c r="P10" s="103">
        <v>0.016</v>
      </c>
      <c r="Q10" s="103">
        <v>0</v>
      </c>
      <c r="R10" s="103">
        <v>0</v>
      </c>
      <c r="S10" s="86">
        <f t="shared" si="0"/>
        <v>7.886</v>
      </c>
      <c r="U10" s="44">
        <f t="shared" si="1"/>
        <v>17</v>
      </c>
    </row>
    <row r="11" spans="1:21" ht="21" customHeight="1">
      <c r="A11" s="64">
        <v>9</v>
      </c>
      <c r="B11" s="102">
        <v>0</v>
      </c>
      <c r="C11" s="103">
        <v>0</v>
      </c>
      <c r="D11" s="103">
        <v>0</v>
      </c>
      <c r="E11" s="103">
        <v>0.147</v>
      </c>
      <c r="F11" s="103">
        <v>0.346</v>
      </c>
      <c r="G11" s="103">
        <v>1.322</v>
      </c>
      <c r="H11" s="103">
        <v>1.006</v>
      </c>
      <c r="I11" s="103">
        <v>1.036</v>
      </c>
      <c r="J11" s="103">
        <v>0.922</v>
      </c>
      <c r="K11" s="103">
        <v>1.848</v>
      </c>
      <c r="L11" s="103">
        <v>1.769</v>
      </c>
      <c r="M11" s="103">
        <v>1.514</v>
      </c>
      <c r="N11" s="103">
        <v>0.918</v>
      </c>
      <c r="O11" s="103">
        <v>0.51</v>
      </c>
      <c r="P11" s="103">
        <v>0.052</v>
      </c>
      <c r="Q11" s="103">
        <v>0</v>
      </c>
      <c r="R11" s="103">
        <v>0</v>
      </c>
      <c r="S11" s="86">
        <f t="shared" si="0"/>
        <v>11.389999999999997</v>
      </c>
      <c r="U11" s="44">
        <f t="shared" si="1"/>
        <v>17</v>
      </c>
    </row>
    <row r="12" spans="1:21" ht="21" customHeight="1">
      <c r="A12" s="64">
        <v>10</v>
      </c>
      <c r="B12" s="102">
        <v>0</v>
      </c>
      <c r="C12" s="103">
        <v>0</v>
      </c>
      <c r="D12" s="103">
        <v>0.032</v>
      </c>
      <c r="E12" s="103">
        <v>0.223</v>
      </c>
      <c r="F12" s="103">
        <v>0.223</v>
      </c>
      <c r="G12" s="103">
        <v>0.493</v>
      </c>
      <c r="H12" s="103">
        <v>0.429</v>
      </c>
      <c r="I12" s="103">
        <v>0.887</v>
      </c>
      <c r="J12" s="103">
        <v>0.916</v>
      </c>
      <c r="K12" s="103">
        <v>0.591</v>
      </c>
      <c r="L12" s="103">
        <v>0.415</v>
      </c>
      <c r="M12" s="103">
        <v>0.525</v>
      </c>
      <c r="N12" s="103">
        <v>0.12</v>
      </c>
      <c r="O12" s="103">
        <v>0.019</v>
      </c>
      <c r="P12" s="103">
        <v>0</v>
      </c>
      <c r="Q12" s="103">
        <v>0</v>
      </c>
      <c r="R12" s="103">
        <v>0</v>
      </c>
      <c r="S12" s="86">
        <f t="shared" si="0"/>
        <v>4.873</v>
      </c>
      <c r="U12" s="44">
        <f t="shared" si="1"/>
        <v>17</v>
      </c>
    </row>
    <row r="13" spans="1:21" ht="21" customHeight="1">
      <c r="A13" s="49">
        <v>11</v>
      </c>
      <c r="B13" s="100">
        <v>0</v>
      </c>
      <c r="C13" s="101">
        <v>0</v>
      </c>
      <c r="D13" s="101">
        <v>0.016</v>
      </c>
      <c r="E13" s="101">
        <v>0.204</v>
      </c>
      <c r="F13" s="101">
        <v>0.503</v>
      </c>
      <c r="G13" s="101">
        <v>1.321</v>
      </c>
      <c r="H13" s="101">
        <v>1.782</v>
      </c>
      <c r="I13" s="101">
        <v>1.542</v>
      </c>
      <c r="J13" s="101">
        <v>1.643</v>
      </c>
      <c r="K13" s="101">
        <v>1.322</v>
      </c>
      <c r="L13" s="101">
        <v>1.758</v>
      </c>
      <c r="M13" s="101">
        <v>1.112</v>
      </c>
      <c r="N13" s="101">
        <v>1.076</v>
      </c>
      <c r="O13" s="101">
        <v>0.415</v>
      </c>
      <c r="P13" s="101">
        <v>0.07</v>
      </c>
      <c r="Q13" s="101">
        <v>0</v>
      </c>
      <c r="R13" s="101">
        <v>0</v>
      </c>
      <c r="S13" s="85">
        <f t="shared" si="0"/>
        <v>12.764000000000001</v>
      </c>
      <c r="U13" s="44">
        <f t="shared" si="1"/>
        <v>17</v>
      </c>
    </row>
    <row r="14" spans="1:21" ht="21" customHeight="1">
      <c r="A14" s="64">
        <v>12</v>
      </c>
      <c r="B14" s="102">
        <v>0</v>
      </c>
      <c r="C14" s="103">
        <v>0</v>
      </c>
      <c r="D14" s="103">
        <v>0.081</v>
      </c>
      <c r="E14" s="103">
        <v>0.509</v>
      </c>
      <c r="F14" s="103">
        <v>0.897</v>
      </c>
      <c r="G14" s="103">
        <v>1.227</v>
      </c>
      <c r="H14" s="103">
        <v>1.556</v>
      </c>
      <c r="I14" s="103">
        <v>2.066</v>
      </c>
      <c r="J14" s="103">
        <v>1.878</v>
      </c>
      <c r="K14" s="103">
        <v>1.26</v>
      </c>
      <c r="L14" s="103">
        <v>1.324</v>
      </c>
      <c r="M14" s="103">
        <v>1.206</v>
      </c>
      <c r="N14" s="103">
        <v>0.649</v>
      </c>
      <c r="O14" s="103">
        <v>0.355</v>
      </c>
      <c r="P14" s="103">
        <v>0.034</v>
      </c>
      <c r="Q14" s="103">
        <v>0</v>
      </c>
      <c r="R14" s="103">
        <v>0</v>
      </c>
      <c r="S14" s="86">
        <f t="shared" si="0"/>
        <v>13.042</v>
      </c>
      <c r="U14" s="44">
        <f t="shared" si="1"/>
        <v>17</v>
      </c>
    </row>
    <row r="15" spans="1:21" ht="21" customHeight="1">
      <c r="A15" s="64">
        <v>13</v>
      </c>
      <c r="B15" s="102">
        <v>0</v>
      </c>
      <c r="C15" s="103">
        <v>0</v>
      </c>
      <c r="D15" s="103">
        <v>0.05</v>
      </c>
      <c r="E15" s="103">
        <v>0.612</v>
      </c>
      <c r="F15" s="103">
        <v>1.021</v>
      </c>
      <c r="G15" s="103">
        <v>2.076</v>
      </c>
      <c r="H15" s="103">
        <v>2.236</v>
      </c>
      <c r="I15" s="103">
        <v>2.41</v>
      </c>
      <c r="J15" s="103">
        <v>1.829</v>
      </c>
      <c r="K15" s="103">
        <v>2.701</v>
      </c>
      <c r="L15" s="103">
        <v>2.374</v>
      </c>
      <c r="M15" s="103">
        <v>1.237</v>
      </c>
      <c r="N15" s="103">
        <v>0.376</v>
      </c>
      <c r="O15" s="103">
        <v>0.089</v>
      </c>
      <c r="P15" s="103">
        <v>0.006</v>
      </c>
      <c r="Q15" s="103">
        <v>0</v>
      </c>
      <c r="R15" s="103">
        <v>0</v>
      </c>
      <c r="S15" s="86">
        <f t="shared" si="0"/>
        <v>17.017000000000003</v>
      </c>
      <c r="U15" s="44">
        <f t="shared" si="1"/>
        <v>17</v>
      </c>
    </row>
    <row r="16" spans="1:21" ht="21" customHeight="1">
      <c r="A16" s="64">
        <v>14</v>
      </c>
      <c r="B16" s="102">
        <v>0</v>
      </c>
      <c r="C16" s="103">
        <v>0</v>
      </c>
      <c r="D16" s="103">
        <v>0.022</v>
      </c>
      <c r="E16" s="103">
        <v>0.274</v>
      </c>
      <c r="F16" s="103">
        <v>0.503</v>
      </c>
      <c r="G16" s="103">
        <v>1.135</v>
      </c>
      <c r="H16" s="103">
        <v>1.45</v>
      </c>
      <c r="I16" s="103">
        <v>1.686</v>
      </c>
      <c r="J16" s="103">
        <v>1.794</v>
      </c>
      <c r="K16" s="103">
        <v>2.057</v>
      </c>
      <c r="L16" s="103">
        <v>1.29</v>
      </c>
      <c r="M16" s="103">
        <v>0.985</v>
      </c>
      <c r="N16" s="103">
        <v>0.456</v>
      </c>
      <c r="O16" s="103">
        <v>0.304</v>
      </c>
      <c r="P16" s="103">
        <v>0.033</v>
      </c>
      <c r="Q16" s="103">
        <v>0</v>
      </c>
      <c r="R16" s="103">
        <v>0</v>
      </c>
      <c r="S16" s="86">
        <f t="shared" si="0"/>
        <v>11.989</v>
      </c>
      <c r="U16" s="44">
        <f t="shared" si="1"/>
        <v>17</v>
      </c>
    </row>
    <row r="17" spans="1:21" ht="21" customHeight="1">
      <c r="A17" s="64">
        <v>15</v>
      </c>
      <c r="B17" s="102">
        <v>0</v>
      </c>
      <c r="C17" s="103">
        <v>0</v>
      </c>
      <c r="D17" s="103">
        <v>0</v>
      </c>
      <c r="E17" s="103">
        <v>0.09</v>
      </c>
      <c r="F17" s="103">
        <v>0.179</v>
      </c>
      <c r="G17" s="103">
        <v>0.192</v>
      </c>
      <c r="H17" s="103">
        <v>0.108</v>
      </c>
      <c r="I17" s="103">
        <v>0.254</v>
      </c>
      <c r="J17" s="103">
        <v>0.554</v>
      </c>
      <c r="K17" s="103">
        <v>1.319</v>
      </c>
      <c r="L17" s="103">
        <v>1.431</v>
      </c>
      <c r="M17" s="103">
        <v>1.471</v>
      </c>
      <c r="N17" s="103">
        <v>0.945</v>
      </c>
      <c r="O17" s="103">
        <v>0.301</v>
      </c>
      <c r="P17" s="103">
        <v>0.02</v>
      </c>
      <c r="Q17" s="103">
        <v>0</v>
      </c>
      <c r="R17" s="103">
        <v>0</v>
      </c>
      <c r="S17" s="86">
        <f t="shared" si="0"/>
        <v>6.864000000000001</v>
      </c>
      <c r="U17" s="44">
        <f t="shared" si="1"/>
        <v>17</v>
      </c>
    </row>
    <row r="18" spans="1:21" ht="21" customHeight="1">
      <c r="A18" s="64">
        <v>16</v>
      </c>
      <c r="B18" s="102">
        <v>0</v>
      </c>
      <c r="C18" s="103">
        <v>0</v>
      </c>
      <c r="D18" s="103">
        <v>0.04</v>
      </c>
      <c r="E18" s="103">
        <v>0.354</v>
      </c>
      <c r="F18" s="103">
        <v>0.623</v>
      </c>
      <c r="G18" s="103">
        <v>1.835</v>
      </c>
      <c r="H18" s="103">
        <v>0.566</v>
      </c>
      <c r="I18" s="103">
        <v>1.017</v>
      </c>
      <c r="J18" s="103">
        <v>1.578</v>
      </c>
      <c r="K18" s="103">
        <v>1.528</v>
      </c>
      <c r="L18" s="103">
        <v>2.061</v>
      </c>
      <c r="M18" s="103">
        <v>1.924</v>
      </c>
      <c r="N18" s="103">
        <v>1.185</v>
      </c>
      <c r="O18" s="103">
        <v>0.569</v>
      </c>
      <c r="P18" s="103">
        <v>0.033</v>
      </c>
      <c r="Q18" s="103">
        <v>0</v>
      </c>
      <c r="R18" s="103">
        <v>0</v>
      </c>
      <c r="S18" s="86">
        <f t="shared" si="0"/>
        <v>13.313</v>
      </c>
      <c r="U18" s="44">
        <f t="shared" si="1"/>
        <v>17</v>
      </c>
    </row>
    <row r="19" spans="1:21" ht="21" customHeight="1">
      <c r="A19" s="64">
        <v>17</v>
      </c>
      <c r="B19" s="102">
        <v>0</v>
      </c>
      <c r="C19" s="103">
        <v>0</v>
      </c>
      <c r="D19" s="103">
        <v>0.063</v>
      </c>
      <c r="E19" s="103">
        <v>0.596</v>
      </c>
      <c r="F19" s="103">
        <v>0.935</v>
      </c>
      <c r="G19" s="103">
        <v>1.634</v>
      </c>
      <c r="H19" s="103">
        <v>1.108</v>
      </c>
      <c r="I19" s="103">
        <v>2.067</v>
      </c>
      <c r="J19" s="103">
        <v>2.959</v>
      </c>
      <c r="K19" s="103">
        <v>2.882</v>
      </c>
      <c r="L19" s="103">
        <v>2.61</v>
      </c>
      <c r="M19" s="103">
        <v>1.846</v>
      </c>
      <c r="N19" s="103">
        <v>0.5</v>
      </c>
      <c r="O19" s="103">
        <v>0.268</v>
      </c>
      <c r="P19" s="103">
        <v>0.068</v>
      </c>
      <c r="Q19" s="103">
        <v>0</v>
      </c>
      <c r="R19" s="103">
        <v>0</v>
      </c>
      <c r="S19" s="86">
        <f t="shared" si="0"/>
        <v>17.536</v>
      </c>
      <c r="U19" s="44">
        <f t="shared" si="1"/>
        <v>17</v>
      </c>
    </row>
    <row r="20" spans="1:21" ht="21" customHeight="1">
      <c r="A20" s="64">
        <v>18</v>
      </c>
      <c r="B20" s="102">
        <v>0</v>
      </c>
      <c r="C20" s="103">
        <v>0</v>
      </c>
      <c r="D20" s="103">
        <v>0.027</v>
      </c>
      <c r="E20" s="103">
        <v>0.178</v>
      </c>
      <c r="F20" s="103">
        <v>0.534</v>
      </c>
      <c r="G20" s="103">
        <v>1.135</v>
      </c>
      <c r="H20" s="103">
        <v>1.981</v>
      </c>
      <c r="I20" s="103">
        <v>0.994</v>
      </c>
      <c r="J20" s="103">
        <v>0.514</v>
      </c>
      <c r="K20" s="103">
        <v>0.584</v>
      </c>
      <c r="L20" s="103">
        <v>0.785</v>
      </c>
      <c r="M20" s="103">
        <v>0.302</v>
      </c>
      <c r="N20" s="103">
        <v>0.205</v>
      </c>
      <c r="O20" s="103">
        <v>0.277</v>
      </c>
      <c r="P20" s="103">
        <v>0.023</v>
      </c>
      <c r="Q20" s="103">
        <v>0</v>
      </c>
      <c r="R20" s="103">
        <v>0</v>
      </c>
      <c r="S20" s="86">
        <f aca="true" t="shared" si="2" ref="S20:S33">IF(U20=0,"",SUM(B20:R20))</f>
        <v>7.539</v>
      </c>
      <c r="U20" s="44">
        <f aca="true" t="shared" si="3" ref="U20:U33">COUNTA(B20:R20)</f>
        <v>17</v>
      </c>
    </row>
    <row r="21" spans="1:21" ht="21" customHeight="1">
      <c r="A21" s="64">
        <v>19</v>
      </c>
      <c r="B21" s="102">
        <v>0</v>
      </c>
      <c r="C21" s="103">
        <v>0</v>
      </c>
      <c r="D21" s="103">
        <v>0.025</v>
      </c>
      <c r="E21" s="103">
        <v>0.433</v>
      </c>
      <c r="F21" s="103">
        <v>1.055</v>
      </c>
      <c r="G21" s="103">
        <v>1.779</v>
      </c>
      <c r="H21" s="103">
        <v>2.65</v>
      </c>
      <c r="I21" s="103">
        <v>3.022</v>
      </c>
      <c r="J21" s="103">
        <v>3.124</v>
      </c>
      <c r="K21" s="103">
        <v>3.009</v>
      </c>
      <c r="L21" s="103">
        <v>2.636</v>
      </c>
      <c r="M21" s="103">
        <v>2.072</v>
      </c>
      <c r="N21" s="103">
        <v>1.381</v>
      </c>
      <c r="O21" s="103">
        <v>0.621</v>
      </c>
      <c r="P21" s="103">
        <v>0.043</v>
      </c>
      <c r="Q21" s="103">
        <v>0</v>
      </c>
      <c r="R21" s="103">
        <v>0</v>
      </c>
      <c r="S21" s="86">
        <f t="shared" si="2"/>
        <v>21.849999999999998</v>
      </c>
      <c r="U21" s="44">
        <f t="shared" si="3"/>
        <v>17</v>
      </c>
    </row>
    <row r="22" spans="1:21" ht="21" customHeight="1">
      <c r="A22" s="64">
        <v>20</v>
      </c>
      <c r="B22" s="102">
        <v>0</v>
      </c>
      <c r="C22" s="103">
        <v>0</v>
      </c>
      <c r="D22" s="103">
        <v>0.023</v>
      </c>
      <c r="E22" s="103">
        <v>0.219</v>
      </c>
      <c r="F22" s="103">
        <v>0.426</v>
      </c>
      <c r="G22" s="103">
        <v>0.836</v>
      </c>
      <c r="H22" s="103">
        <v>0.866</v>
      </c>
      <c r="I22" s="103">
        <v>1.189</v>
      </c>
      <c r="J22" s="103">
        <v>0.872</v>
      </c>
      <c r="K22" s="103">
        <v>1.247</v>
      </c>
      <c r="L22" s="103">
        <v>0.631</v>
      </c>
      <c r="M22" s="103">
        <v>0.35</v>
      </c>
      <c r="N22" s="103">
        <v>0.077</v>
      </c>
      <c r="O22" s="103">
        <v>0.021</v>
      </c>
      <c r="P22" s="103">
        <v>0</v>
      </c>
      <c r="Q22" s="103">
        <v>0</v>
      </c>
      <c r="R22" s="103">
        <v>0</v>
      </c>
      <c r="S22" s="86">
        <f t="shared" si="2"/>
        <v>6.757</v>
      </c>
      <c r="U22" s="44">
        <f t="shared" si="3"/>
        <v>17</v>
      </c>
    </row>
    <row r="23" spans="1:21" ht="21" customHeight="1">
      <c r="A23" s="49">
        <v>21</v>
      </c>
      <c r="B23" s="100">
        <v>0</v>
      </c>
      <c r="C23" s="101">
        <v>0</v>
      </c>
      <c r="D23" s="101">
        <v>0</v>
      </c>
      <c r="E23" s="101">
        <v>0.065</v>
      </c>
      <c r="F23" s="101">
        <v>0.054</v>
      </c>
      <c r="G23" s="101">
        <v>0.178</v>
      </c>
      <c r="H23" s="101">
        <v>0.342</v>
      </c>
      <c r="I23" s="101">
        <v>0.371</v>
      </c>
      <c r="J23" s="101">
        <v>0.396</v>
      </c>
      <c r="K23" s="101">
        <v>0.371</v>
      </c>
      <c r="L23" s="101">
        <v>0.283</v>
      </c>
      <c r="M23" s="101">
        <v>0.245</v>
      </c>
      <c r="N23" s="101">
        <v>0.214</v>
      </c>
      <c r="O23" s="101">
        <v>0.059</v>
      </c>
      <c r="P23" s="101">
        <v>0</v>
      </c>
      <c r="Q23" s="101">
        <v>0</v>
      </c>
      <c r="R23" s="101">
        <v>0</v>
      </c>
      <c r="S23" s="85">
        <f t="shared" si="2"/>
        <v>2.5780000000000003</v>
      </c>
      <c r="U23" s="44">
        <f t="shared" si="3"/>
        <v>17</v>
      </c>
    </row>
    <row r="24" spans="1:21" ht="21" customHeight="1">
      <c r="A24" s="64">
        <v>22</v>
      </c>
      <c r="B24" s="102">
        <v>0</v>
      </c>
      <c r="C24" s="103">
        <v>0</v>
      </c>
      <c r="D24" s="103">
        <v>0.028</v>
      </c>
      <c r="E24" s="103">
        <v>0.464</v>
      </c>
      <c r="F24" s="103">
        <v>0.622</v>
      </c>
      <c r="G24" s="103">
        <v>1.019</v>
      </c>
      <c r="H24" s="103">
        <v>1.586</v>
      </c>
      <c r="I24" s="103">
        <v>1.814</v>
      </c>
      <c r="J24" s="103">
        <v>2.383</v>
      </c>
      <c r="K24" s="103">
        <v>2.523</v>
      </c>
      <c r="L24" s="103">
        <v>1.023</v>
      </c>
      <c r="M24" s="103">
        <v>0.51</v>
      </c>
      <c r="N24" s="103">
        <v>0.914</v>
      </c>
      <c r="O24" s="103">
        <v>0.519</v>
      </c>
      <c r="P24" s="103">
        <v>0.022</v>
      </c>
      <c r="Q24" s="103">
        <v>0</v>
      </c>
      <c r="R24" s="103">
        <v>0</v>
      </c>
      <c r="S24" s="86">
        <f t="shared" si="2"/>
        <v>13.427</v>
      </c>
      <c r="U24" s="44">
        <f t="shared" si="3"/>
        <v>17</v>
      </c>
    </row>
    <row r="25" spans="1:21" ht="21" customHeight="1">
      <c r="A25" s="64">
        <v>23</v>
      </c>
      <c r="B25" s="102">
        <v>0</v>
      </c>
      <c r="C25" s="103">
        <v>0</v>
      </c>
      <c r="D25" s="103">
        <v>0.005</v>
      </c>
      <c r="E25" s="103">
        <v>0.259</v>
      </c>
      <c r="F25" s="103">
        <v>0.283</v>
      </c>
      <c r="G25" s="103">
        <v>0.509</v>
      </c>
      <c r="H25" s="103">
        <v>1.147</v>
      </c>
      <c r="I25" s="103">
        <v>1.979</v>
      </c>
      <c r="J25" s="103">
        <v>2.877</v>
      </c>
      <c r="K25" s="103">
        <v>2.733</v>
      </c>
      <c r="L25" s="103">
        <v>2.104</v>
      </c>
      <c r="M25" s="103">
        <v>1.775</v>
      </c>
      <c r="N25" s="103">
        <v>1.012</v>
      </c>
      <c r="O25" s="103">
        <v>0.336</v>
      </c>
      <c r="P25" s="103">
        <v>0.011</v>
      </c>
      <c r="Q25" s="103">
        <v>0</v>
      </c>
      <c r="R25" s="103">
        <v>0</v>
      </c>
      <c r="S25" s="86">
        <f t="shared" si="2"/>
        <v>15.030000000000001</v>
      </c>
      <c r="U25" s="44">
        <f t="shared" si="3"/>
        <v>17</v>
      </c>
    </row>
    <row r="26" spans="1:21" ht="21" customHeight="1">
      <c r="A26" s="64">
        <v>24</v>
      </c>
      <c r="B26" s="102">
        <v>0</v>
      </c>
      <c r="C26" s="103">
        <v>0</v>
      </c>
      <c r="D26" s="103">
        <v>0.006</v>
      </c>
      <c r="E26" s="103">
        <v>0.469</v>
      </c>
      <c r="F26" s="103">
        <v>0.654</v>
      </c>
      <c r="G26" s="103">
        <v>1.561</v>
      </c>
      <c r="H26" s="103">
        <v>0.782</v>
      </c>
      <c r="I26" s="103">
        <v>0.861</v>
      </c>
      <c r="J26" s="103">
        <v>0.934</v>
      </c>
      <c r="K26" s="103">
        <v>0.754</v>
      </c>
      <c r="L26" s="103">
        <v>0.452</v>
      </c>
      <c r="M26" s="103">
        <v>0.541</v>
      </c>
      <c r="N26" s="103">
        <v>0.13</v>
      </c>
      <c r="O26" s="103">
        <v>0.134</v>
      </c>
      <c r="P26" s="103">
        <v>0.004</v>
      </c>
      <c r="Q26" s="103">
        <v>0</v>
      </c>
      <c r="R26" s="103">
        <v>0</v>
      </c>
      <c r="S26" s="86">
        <f t="shared" si="2"/>
        <v>7.282000000000001</v>
      </c>
      <c r="U26" s="44">
        <f t="shared" si="3"/>
        <v>17</v>
      </c>
    </row>
    <row r="27" spans="1:21" ht="21" customHeight="1">
      <c r="A27" s="64">
        <v>25</v>
      </c>
      <c r="B27" s="102">
        <v>0</v>
      </c>
      <c r="C27" s="103">
        <v>0</v>
      </c>
      <c r="D27" s="103">
        <v>0</v>
      </c>
      <c r="E27" s="103">
        <v>0.213</v>
      </c>
      <c r="F27" s="103">
        <v>0.582</v>
      </c>
      <c r="G27" s="103">
        <v>0.614</v>
      </c>
      <c r="H27" s="103">
        <v>0.73</v>
      </c>
      <c r="I27" s="103">
        <v>0.46</v>
      </c>
      <c r="J27" s="103">
        <v>0.617</v>
      </c>
      <c r="K27" s="103">
        <v>0.288</v>
      </c>
      <c r="L27" s="103">
        <v>0.143</v>
      </c>
      <c r="M27" s="103">
        <v>0.077</v>
      </c>
      <c r="N27" s="103">
        <v>0.061</v>
      </c>
      <c r="O27" s="103">
        <v>0.005</v>
      </c>
      <c r="P27" s="103">
        <v>0</v>
      </c>
      <c r="Q27" s="103">
        <v>0</v>
      </c>
      <c r="R27" s="103">
        <v>0</v>
      </c>
      <c r="S27" s="86">
        <f t="shared" si="2"/>
        <v>3.789999999999999</v>
      </c>
      <c r="U27" s="44">
        <f t="shared" si="3"/>
        <v>17</v>
      </c>
    </row>
    <row r="28" spans="1:21" ht="21" customHeight="1">
      <c r="A28" s="64">
        <v>26</v>
      </c>
      <c r="B28" s="102">
        <v>0</v>
      </c>
      <c r="C28" s="103">
        <v>0</v>
      </c>
      <c r="D28" s="103">
        <v>0.006</v>
      </c>
      <c r="E28" s="103">
        <v>0.137</v>
      </c>
      <c r="F28" s="103">
        <v>0.317</v>
      </c>
      <c r="G28" s="103">
        <v>0.794</v>
      </c>
      <c r="H28" s="103">
        <v>1.752</v>
      </c>
      <c r="I28" s="103">
        <v>0.969</v>
      </c>
      <c r="J28" s="103">
        <v>0.552</v>
      </c>
      <c r="K28" s="103">
        <v>0.827</v>
      </c>
      <c r="L28" s="103">
        <v>0.69</v>
      </c>
      <c r="M28" s="103">
        <v>0.385</v>
      </c>
      <c r="N28" s="103">
        <v>0.141</v>
      </c>
      <c r="O28" s="103">
        <v>0.033</v>
      </c>
      <c r="P28" s="103">
        <v>0</v>
      </c>
      <c r="Q28" s="103">
        <v>0</v>
      </c>
      <c r="R28" s="103">
        <v>0</v>
      </c>
      <c r="S28" s="86">
        <f t="shared" si="2"/>
        <v>6.603000000000001</v>
      </c>
      <c r="U28" s="44">
        <f t="shared" si="3"/>
        <v>17</v>
      </c>
    </row>
    <row r="29" spans="1:21" ht="21" customHeight="1">
      <c r="A29" s="64">
        <v>27</v>
      </c>
      <c r="B29" s="102">
        <v>0</v>
      </c>
      <c r="C29" s="103">
        <v>0</v>
      </c>
      <c r="D29" s="103">
        <v>0</v>
      </c>
      <c r="E29" s="103">
        <v>0.075</v>
      </c>
      <c r="F29" s="103">
        <v>0.24</v>
      </c>
      <c r="G29" s="103">
        <v>0.288</v>
      </c>
      <c r="H29" s="103">
        <v>0.438</v>
      </c>
      <c r="I29" s="103">
        <v>0.709</v>
      </c>
      <c r="J29" s="103">
        <v>0.583</v>
      </c>
      <c r="K29" s="103">
        <v>0.602</v>
      </c>
      <c r="L29" s="103">
        <v>0.444</v>
      </c>
      <c r="M29" s="103">
        <v>0.351</v>
      </c>
      <c r="N29" s="103">
        <v>0.262</v>
      </c>
      <c r="O29" s="103">
        <v>0.128</v>
      </c>
      <c r="P29" s="103">
        <v>0.002</v>
      </c>
      <c r="Q29" s="103">
        <v>0</v>
      </c>
      <c r="R29" s="103">
        <v>0</v>
      </c>
      <c r="S29" s="86">
        <f t="shared" si="2"/>
        <v>4.122</v>
      </c>
      <c r="U29" s="44">
        <f t="shared" si="3"/>
        <v>17</v>
      </c>
    </row>
    <row r="30" spans="1:21" ht="21" customHeight="1">
      <c r="A30" s="64">
        <v>28</v>
      </c>
      <c r="B30" s="102">
        <v>0</v>
      </c>
      <c r="C30" s="103">
        <v>0</v>
      </c>
      <c r="D30" s="103">
        <v>0.032</v>
      </c>
      <c r="E30" s="103">
        <v>0.501</v>
      </c>
      <c r="F30" s="103">
        <v>1.255</v>
      </c>
      <c r="G30" s="103">
        <v>1.935</v>
      </c>
      <c r="H30" s="103">
        <v>2.476</v>
      </c>
      <c r="I30" s="103">
        <v>2.843</v>
      </c>
      <c r="J30" s="103">
        <v>2.971</v>
      </c>
      <c r="K30" s="103">
        <v>2.489</v>
      </c>
      <c r="L30" s="103">
        <v>1.649</v>
      </c>
      <c r="M30" s="103">
        <v>1.869</v>
      </c>
      <c r="N30" s="103">
        <v>1.013</v>
      </c>
      <c r="O30" s="103">
        <v>0.433</v>
      </c>
      <c r="P30" s="103">
        <v>0.009</v>
      </c>
      <c r="Q30" s="103">
        <v>0</v>
      </c>
      <c r="R30" s="103">
        <v>0</v>
      </c>
      <c r="S30" s="86">
        <f t="shared" si="2"/>
        <v>19.475</v>
      </c>
      <c r="U30" s="44">
        <f t="shared" si="3"/>
        <v>17</v>
      </c>
    </row>
    <row r="31" spans="1:21" ht="21" customHeight="1">
      <c r="A31" s="64">
        <v>29</v>
      </c>
      <c r="B31" s="102">
        <v>0</v>
      </c>
      <c r="C31" s="103">
        <v>0</v>
      </c>
      <c r="D31" s="103">
        <v>0.005</v>
      </c>
      <c r="E31" s="103">
        <v>0.088</v>
      </c>
      <c r="F31" s="103">
        <v>0.234</v>
      </c>
      <c r="G31" s="103">
        <v>0.602</v>
      </c>
      <c r="H31" s="103">
        <v>0.536</v>
      </c>
      <c r="I31" s="103">
        <v>0.961</v>
      </c>
      <c r="J31" s="103">
        <v>0.638</v>
      </c>
      <c r="K31" s="103">
        <v>0.691</v>
      </c>
      <c r="L31" s="103">
        <v>0.419</v>
      </c>
      <c r="M31" s="103">
        <v>0.351</v>
      </c>
      <c r="N31" s="103">
        <v>0.132</v>
      </c>
      <c r="O31" s="103">
        <v>0.046</v>
      </c>
      <c r="P31" s="103">
        <v>0</v>
      </c>
      <c r="Q31" s="103">
        <v>0</v>
      </c>
      <c r="R31" s="103">
        <v>0</v>
      </c>
      <c r="S31" s="86">
        <f t="shared" si="2"/>
        <v>4.702999999999999</v>
      </c>
      <c r="U31" s="44">
        <f t="shared" si="3"/>
        <v>17</v>
      </c>
    </row>
    <row r="32" spans="1:21" ht="21" customHeight="1">
      <c r="A32" s="64">
        <v>30</v>
      </c>
      <c r="B32" s="102">
        <v>0</v>
      </c>
      <c r="C32" s="103">
        <v>0</v>
      </c>
      <c r="D32" s="103">
        <v>0</v>
      </c>
      <c r="E32" s="103">
        <v>0.031</v>
      </c>
      <c r="F32" s="103">
        <v>0.039</v>
      </c>
      <c r="G32" s="103">
        <v>0.083</v>
      </c>
      <c r="H32" s="103">
        <v>0.382</v>
      </c>
      <c r="I32" s="103">
        <v>0.327</v>
      </c>
      <c r="J32" s="103">
        <v>0.583</v>
      </c>
      <c r="K32" s="103">
        <v>0.636</v>
      </c>
      <c r="L32" s="103">
        <v>0.634</v>
      </c>
      <c r="M32" s="103">
        <v>0.513</v>
      </c>
      <c r="N32" s="103">
        <v>0.105</v>
      </c>
      <c r="O32" s="103">
        <v>0</v>
      </c>
      <c r="P32" s="103">
        <v>0</v>
      </c>
      <c r="Q32" s="103">
        <v>0</v>
      </c>
      <c r="R32" s="103">
        <v>0</v>
      </c>
      <c r="S32" s="86">
        <f t="shared" si="2"/>
        <v>3.3329999999999997</v>
      </c>
      <c r="U32" s="44">
        <f t="shared" si="3"/>
        <v>17</v>
      </c>
    </row>
    <row r="33" spans="1:21" ht="21" customHeight="1">
      <c r="A33" s="64">
        <v>31</v>
      </c>
      <c r="B33" s="56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86">
        <f t="shared" si="2"/>
      </c>
      <c r="U33" s="44">
        <f t="shared" si="3"/>
        <v>0</v>
      </c>
    </row>
    <row r="34" spans="1:19" ht="21" customHeight="1">
      <c r="A34" s="65" t="s">
        <v>6</v>
      </c>
      <c r="B34" s="90">
        <f aca="true" t="shared" si="4" ref="B34:K34">IF(B37=0,"",SUM(B3:B33))</f>
        <v>0</v>
      </c>
      <c r="C34" s="91">
        <f t="shared" si="4"/>
        <v>0</v>
      </c>
      <c r="D34" s="91">
        <f t="shared" si="4"/>
        <v>0.7350000000000002</v>
      </c>
      <c r="E34" s="91">
        <f t="shared" si="4"/>
        <v>8.276000000000002</v>
      </c>
      <c r="F34" s="91">
        <f t="shared" si="4"/>
        <v>15.663</v>
      </c>
      <c r="G34" s="91">
        <f t="shared" si="4"/>
        <v>28.923</v>
      </c>
      <c r="H34" s="91">
        <f t="shared" si="4"/>
        <v>33.126</v>
      </c>
      <c r="I34" s="91">
        <f t="shared" si="4"/>
        <v>40.382000000000005</v>
      </c>
      <c r="J34" s="91">
        <f t="shared" si="4"/>
        <v>44.29399999999999</v>
      </c>
      <c r="K34" s="91">
        <f t="shared" si="4"/>
        <v>44.132</v>
      </c>
      <c r="L34" s="91">
        <f aca="true" t="shared" si="5" ref="L34:R34">IF(L37=0,"",SUM(L3:L33))</f>
        <v>38.911</v>
      </c>
      <c r="M34" s="91">
        <f t="shared" si="5"/>
        <v>28.641000000000005</v>
      </c>
      <c r="N34" s="91">
        <f t="shared" si="5"/>
        <v>17.439</v>
      </c>
      <c r="O34" s="91">
        <f t="shared" si="5"/>
        <v>7.840000000000001</v>
      </c>
      <c r="P34" s="91">
        <f t="shared" si="5"/>
        <v>0.9950000000000003</v>
      </c>
      <c r="Q34" s="91">
        <f t="shared" si="5"/>
        <v>0</v>
      </c>
      <c r="R34" s="91">
        <f t="shared" si="5"/>
        <v>0</v>
      </c>
      <c r="S34" s="87">
        <f>SUM(B3:R33)</f>
        <v>309.35699999999986</v>
      </c>
    </row>
    <row r="35" spans="1:19" ht="21" customHeight="1">
      <c r="A35" s="66" t="s">
        <v>7</v>
      </c>
      <c r="B35" s="59">
        <f aca="true" t="shared" si="6" ref="B35:K35">IF(B37=0,"",AVERAGE(B3:B33))</f>
        <v>0</v>
      </c>
      <c r="C35" s="60">
        <f t="shared" si="6"/>
        <v>0</v>
      </c>
      <c r="D35" s="60">
        <f t="shared" si="6"/>
        <v>0.024500000000000008</v>
      </c>
      <c r="E35" s="60">
        <f t="shared" si="6"/>
        <v>0.2758666666666667</v>
      </c>
      <c r="F35" s="60">
        <f t="shared" si="6"/>
        <v>0.5221</v>
      </c>
      <c r="G35" s="60">
        <f t="shared" si="6"/>
        <v>0.9641</v>
      </c>
      <c r="H35" s="60">
        <f t="shared" si="6"/>
        <v>1.1041999999999998</v>
      </c>
      <c r="I35" s="60">
        <f t="shared" si="6"/>
        <v>1.3460666666666667</v>
      </c>
      <c r="J35" s="60">
        <f t="shared" si="6"/>
        <v>1.4764666666666664</v>
      </c>
      <c r="K35" s="60">
        <f t="shared" si="6"/>
        <v>1.4710666666666665</v>
      </c>
      <c r="L35" s="60">
        <f aca="true" t="shared" si="7" ref="L35:R35">IF(L37=0,"",AVERAGE(L3:L33))</f>
        <v>1.2970333333333335</v>
      </c>
      <c r="M35" s="60">
        <f t="shared" si="7"/>
        <v>0.9547000000000002</v>
      </c>
      <c r="N35" s="60">
        <f t="shared" si="7"/>
        <v>0.5813</v>
      </c>
      <c r="O35" s="60">
        <f t="shared" si="7"/>
        <v>0.26133333333333336</v>
      </c>
      <c r="P35" s="60">
        <f t="shared" si="7"/>
        <v>0.03316666666666668</v>
      </c>
      <c r="Q35" s="60">
        <f t="shared" si="7"/>
        <v>0</v>
      </c>
      <c r="R35" s="60">
        <f t="shared" si="7"/>
        <v>0</v>
      </c>
      <c r="S35" s="88">
        <f>AVERAGE(S3:S33)</f>
        <v>10.311900000000001</v>
      </c>
    </row>
    <row r="36" spans="1:19" ht="21" customHeight="1">
      <c r="A36" s="66" t="s">
        <v>8</v>
      </c>
      <c r="B36" s="59">
        <f aca="true" t="shared" si="8" ref="B36:K36">IF(B37=0,"",MAX(B3:B33))</f>
        <v>0</v>
      </c>
      <c r="C36" s="60">
        <f t="shared" si="8"/>
        <v>0</v>
      </c>
      <c r="D36" s="60">
        <f t="shared" si="8"/>
        <v>0.103</v>
      </c>
      <c r="E36" s="60">
        <f t="shared" si="8"/>
        <v>0.612</v>
      </c>
      <c r="F36" s="60">
        <f t="shared" si="8"/>
        <v>1.327</v>
      </c>
      <c r="G36" s="60">
        <f t="shared" si="8"/>
        <v>2.076</v>
      </c>
      <c r="H36" s="60">
        <f t="shared" si="8"/>
        <v>2.65</v>
      </c>
      <c r="I36" s="60">
        <f t="shared" si="8"/>
        <v>3.022</v>
      </c>
      <c r="J36" s="60">
        <f t="shared" si="8"/>
        <v>3.124</v>
      </c>
      <c r="K36" s="60">
        <f t="shared" si="8"/>
        <v>3.009</v>
      </c>
      <c r="L36" s="60">
        <f aca="true" t="shared" si="9" ref="L36:R36">IF(L37=0,"",MAX(L3:L33))</f>
        <v>2.636</v>
      </c>
      <c r="M36" s="60">
        <f t="shared" si="9"/>
        <v>2.072</v>
      </c>
      <c r="N36" s="60">
        <f t="shared" si="9"/>
        <v>1.508</v>
      </c>
      <c r="O36" s="60">
        <f t="shared" si="9"/>
        <v>0.759</v>
      </c>
      <c r="P36" s="60">
        <f t="shared" si="9"/>
        <v>0.149</v>
      </c>
      <c r="Q36" s="60">
        <f t="shared" si="9"/>
        <v>0</v>
      </c>
      <c r="R36" s="60">
        <f t="shared" si="9"/>
        <v>0</v>
      </c>
      <c r="S36" s="88">
        <f>MAX(S3:S33)</f>
        <v>21.849999999999998</v>
      </c>
    </row>
    <row r="37" spans="1:19" ht="21" customHeight="1">
      <c r="A37" s="67" t="s">
        <v>9</v>
      </c>
      <c r="B37" s="62">
        <f aca="true" t="shared" si="10" ref="B37:K37">COUNT(B3:B33)</f>
        <v>30</v>
      </c>
      <c r="C37" s="63">
        <f t="shared" si="10"/>
        <v>30</v>
      </c>
      <c r="D37" s="63">
        <f t="shared" si="10"/>
        <v>30</v>
      </c>
      <c r="E37" s="63">
        <f t="shared" si="10"/>
        <v>30</v>
      </c>
      <c r="F37" s="63">
        <f t="shared" si="10"/>
        <v>30</v>
      </c>
      <c r="G37" s="63">
        <f t="shared" si="10"/>
        <v>30</v>
      </c>
      <c r="H37" s="63">
        <f t="shared" si="10"/>
        <v>30</v>
      </c>
      <c r="I37" s="63">
        <f t="shared" si="10"/>
        <v>30</v>
      </c>
      <c r="J37" s="63">
        <f t="shared" si="10"/>
        <v>30</v>
      </c>
      <c r="K37" s="63">
        <f t="shared" si="10"/>
        <v>30</v>
      </c>
      <c r="L37" s="63">
        <f aca="true" t="shared" si="11" ref="L37:S37">COUNT(L3:L33)</f>
        <v>30</v>
      </c>
      <c r="M37" s="63">
        <f t="shared" si="11"/>
        <v>30</v>
      </c>
      <c r="N37" s="63">
        <f t="shared" si="11"/>
        <v>30</v>
      </c>
      <c r="O37" s="63">
        <f t="shared" si="11"/>
        <v>30</v>
      </c>
      <c r="P37" s="63">
        <f t="shared" si="11"/>
        <v>30</v>
      </c>
      <c r="Q37" s="63">
        <f t="shared" si="11"/>
        <v>30</v>
      </c>
      <c r="R37" s="63">
        <f t="shared" si="11"/>
        <v>30</v>
      </c>
      <c r="S37" s="89">
        <f t="shared" si="11"/>
        <v>30</v>
      </c>
    </row>
    <row r="38" ht="21.75" customHeight="1"/>
    <row r="39" ht="21.75" customHeight="1"/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天下井 大造</dc:creator>
  <cp:keywords/>
  <dc:description/>
  <cp:lastModifiedBy>Ikeda</cp:lastModifiedBy>
  <cp:lastPrinted>2019-01-01T01:42:29Z</cp:lastPrinted>
  <dcterms:created xsi:type="dcterms:W3CDTF">1997-02-10T08:09:57Z</dcterms:created>
  <dcterms:modified xsi:type="dcterms:W3CDTF">2019-01-07T04:46:45Z</dcterms:modified>
  <cp:category/>
  <cp:version/>
  <cp:contentType/>
  <cp:contentStatus/>
</cp:coreProperties>
</file>