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06" windowWidth="13125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<sst xmlns="http://schemas.openxmlformats.org/spreadsheetml/2006/main" count="146" uniqueCount="31">
  <si>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</si>
  <si>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</si>
  <si>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</si>
  <si>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</si>
  <si>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</si>
  <si>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</si>
  <si>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</si>
  <si>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</si>
  <si>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</si>
  <si>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</si>
  <si>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</si>
  <si>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</si>
  <si>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</si>
  <si>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</si>
  <si>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</si>
  <si>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</si>
  <si>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</si>
  <si>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</si>
  <si>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</si>
  <si>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</si>
  <si>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</si>
  <si>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</si>
  <si>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</si>
  <si>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</si>
  <si>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</si>
  <si>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</si>
  <si>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</si>
  <si>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</si>
  <si>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</si>
  <si>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</si>
  <si>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2013年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</si>
</sst>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</numFmts>
  <fonts count="45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5" borderId="1" applyNumberFormat="0" applyAlignment="0" applyProtection="0"/>
    <xf numFmtId="0" fontId="31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2" fillId="0" borderId="3" applyNumberFormat="0" applyFill="0" applyAlignment="0" applyProtection="0"/>
    <xf numFmtId="0" fontId="33" fillId="16" borderId="0" applyNumberFormat="0" applyBorder="0" applyAlignment="0" applyProtection="0"/>
    <xf numFmtId="0" fontId="34" fillId="17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17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7" borderId="4" applyNumberFormat="0" applyAlignment="0" applyProtection="0"/>
    <xf numFmtId="0" fontId="24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42" fillId="6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7" fillId="0" borderId="19" xfId="62" applyNumberFormat="1" applyFont="1" applyBorder="1" applyProtection="1">
      <alignment/>
      <protection/>
    </xf>
    <xf numFmtId="176" fontId="7" fillId="0" borderId="20" xfId="62" applyNumberFormat="1" applyFont="1" applyBorder="1" applyProtection="1">
      <alignment/>
      <protection/>
    </xf>
    <xf numFmtId="176" fontId="7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7" fillId="0" borderId="22" xfId="62" applyNumberFormat="1" applyFont="1" applyBorder="1" applyProtection="1">
      <alignment/>
      <protection/>
    </xf>
    <xf numFmtId="176" fontId="7" fillId="0" borderId="23" xfId="62" applyNumberFormat="1" applyFont="1" applyBorder="1" applyProtection="1">
      <alignment/>
      <protection/>
    </xf>
    <xf numFmtId="176" fontId="7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7" fillId="0" borderId="25" xfId="62" applyNumberFormat="1" applyFont="1" applyBorder="1" applyProtection="1">
      <alignment/>
      <protection/>
    </xf>
    <xf numFmtId="176" fontId="7" fillId="0" borderId="26" xfId="62" applyNumberFormat="1" applyFont="1" applyBorder="1" applyProtection="1">
      <alignment/>
      <protection/>
    </xf>
    <xf numFmtId="176" fontId="7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7" fillId="0" borderId="28" xfId="62" applyNumberFormat="1" applyFont="1" applyBorder="1" applyProtection="1">
      <alignment/>
      <protection/>
    </xf>
    <xf numFmtId="176" fontId="7" fillId="0" borderId="29" xfId="62" applyNumberFormat="1" applyFont="1" applyBorder="1" applyProtection="1">
      <alignment/>
      <protection/>
    </xf>
    <xf numFmtId="176" fontId="7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0" xfId="62" applyFont="1" applyBorder="1" applyProtection="1">
      <alignment/>
      <protection/>
    </xf>
    <xf numFmtId="176" fontId="7" fillId="0" borderId="21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7" fillId="0" borderId="27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8" borderId="10" xfId="62" applyFont="1" applyFill="1" applyBorder="1" applyAlignment="1" applyProtection="1">
      <alignment horizontal="distributed"/>
      <protection/>
    </xf>
    <xf numFmtId="176" fontId="7" fillId="8" borderId="10" xfId="62" applyFont="1" applyFill="1" applyBorder="1" applyProtection="1">
      <alignment/>
      <protection/>
    </xf>
    <xf numFmtId="176" fontId="7" fillId="8" borderId="11" xfId="62" applyFont="1" applyFill="1" applyBorder="1" applyProtection="1">
      <alignment/>
      <protection/>
    </xf>
    <xf numFmtId="176" fontId="7" fillId="8" borderId="12" xfId="62" applyFont="1" applyFill="1" applyBorder="1" applyProtection="1">
      <alignment/>
      <protection/>
    </xf>
    <xf numFmtId="176" fontId="11" fillId="0" borderId="0" xfId="62" applyFont="1" applyBorder="1" applyAlignment="1" quotePrefix="1">
      <alignment horizontal="left"/>
      <protection/>
    </xf>
    <xf numFmtId="176" fontId="11" fillId="0" borderId="0" xfId="62" applyFont="1" applyBorder="1" applyAlignment="1">
      <alignment horizontal="left"/>
      <protection/>
    </xf>
    <xf numFmtId="0" fontId="11" fillId="0" borderId="0" xfId="62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18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4" borderId="36" xfId="0" applyFont="1" applyFill="1" applyBorder="1" applyAlignment="1">
      <alignment horizontal="center"/>
    </xf>
    <xf numFmtId="2" fontId="8" fillId="4" borderId="36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  <xf numFmtId="2" fontId="8" fillId="4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4" borderId="32" xfId="0" applyNumberFormat="1" applyFont="1" applyFill="1" applyBorder="1" applyAlignment="1">
      <alignment/>
    </xf>
    <xf numFmtId="2" fontId="8" fillId="4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4" borderId="32" xfId="0" applyFont="1" applyFill="1" applyBorder="1" applyAlignment="1">
      <alignment horizontal="center"/>
    </xf>
    <xf numFmtId="2" fontId="19" fillId="4" borderId="32" xfId="0" applyNumberFormat="1" applyFont="1" applyFill="1" applyBorder="1" applyAlignment="1">
      <alignment/>
    </xf>
    <xf numFmtId="2" fontId="19" fillId="4" borderId="40" xfId="0" applyNumberFormat="1" applyFont="1" applyFill="1" applyBorder="1" applyAlignment="1">
      <alignment/>
    </xf>
    <xf numFmtId="2" fontId="19" fillId="4" borderId="38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  <xf numFmtId="2" fontId="22" fillId="0" borderId="41" xfId="61" applyNumberFormat="1" applyFont="1" applyFill="1" applyBorder="1" applyProtection="1">
      <alignment/>
      <protection/>
    </xf>
    <xf numFmtId="2" fontId="22" fillId="0" borderId="42" xfId="61" applyNumberFormat="1" applyFont="1" applyFill="1" applyBorder="1" applyProtection="1">
      <alignment/>
      <protection/>
    </xf>
    <xf numFmtId="2" fontId="22" fillId="0" borderId="43" xfId="61" applyNumberFormat="1" applyFont="1" applyFill="1" applyBorder="1" applyProtection="1">
      <alignment/>
      <protection/>
    </xf>
    <xf numFmtId="2" fontId="22" fillId="0" borderId="0" xfId="61" applyNumberFormat="1" applyFont="1" applyFill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2013年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グラフ!$B$3:$M$3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51604256"/>
        <c:axId val="61785121"/>
      </c:bar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85121"/>
        <c:crosses val="autoZero"/>
        <c:auto val="0"/>
        <c:lblOffset val="100"/>
        <c:tickLblSkip val="1"/>
        <c:noMultiLvlLbl val="0"/>
      </c:catAx>
      <c:valAx>
        <c:axId val="6178512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04256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-0.008</cdr:y>
    </cdr:from>
    <cdr:to>
      <cdr:x>0.08475</cdr:x>
      <cdr:y>0.04925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19049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0.95425</cdr:x>
      <cdr:y>0.93275</cdr:y>
    </cdr:from>
    <cdr:to>
      <cdr:x>0.99775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4847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2013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0.27</v>
      </c>
      <c r="G3" s="55">
        <v>0.92</v>
      </c>
      <c r="H3" s="55">
        <v>1.49</v>
      </c>
      <c r="I3" s="55">
        <v>1.86</v>
      </c>
      <c r="J3" s="55">
        <v>2.04</v>
      </c>
      <c r="K3" s="55">
        <v>1.95</v>
      </c>
      <c r="L3" s="55">
        <v>1.57</v>
      </c>
      <c r="M3" s="55">
        <v>1.1</v>
      </c>
      <c r="N3" s="55">
        <v>0.52</v>
      </c>
      <c r="O3" s="55">
        <v>0.02</v>
      </c>
      <c r="P3" s="55">
        <v>0</v>
      </c>
      <c r="Q3" s="55">
        <v>0</v>
      </c>
      <c r="R3" s="55">
        <v>0</v>
      </c>
      <c r="S3" s="85">
        <f>IF(U3=0,"",SUM(B3:R3))</f>
        <v>11.739999999999998</v>
      </c>
      <c r="U3" s="50">
        <f>COUNTA(B3:R3)</f>
        <v>17</v>
      </c>
    </row>
    <row r="4" spans="1:21" ht="21" customHeight="1">
      <c r="A4" s="51">
        <v>2</v>
      </c>
      <c r="B4" s="56">
        <v>0</v>
      </c>
      <c r="C4" s="57">
        <v>0</v>
      </c>
      <c r="D4" s="57">
        <v>0</v>
      </c>
      <c r="E4" s="57">
        <v>0</v>
      </c>
      <c r="F4" s="57">
        <v>0.26</v>
      </c>
      <c r="G4" s="57">
        <v>0.85</v>
      </c>
      <c r="H4" s="57">
        <v>1.39</v>
      </c>
      <c r="I4" s="57">
        <v>1.75</v>
      </c>
      <c r="J4" s="57">
        <v>1.92</v>
      </c>
      <c r="K4" s="57">
        <v>1.82</v>
      </c>
      <c r="L4" s="57">
        <v>1.46</v>
      </c>
      <c r="M4" s="57">
        <v>0.99</v>
      </c>
      <c r="N4" s="57">
        <v>0.42</v>
      </c>
      <c r="O4" s="57">
        <v>0.02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10.879999999999999</v>
      </c>
      <c r="U4" s="50">
        <f aca="true" t="shared" si="1" ref="U4:U19">COUNTA(B4:R4)</f>
        <v>17</v>
      </c>
    </row>
    <row r="5" spans="1:21" ht="21" customHeight="1">
      <c r="A5" s="51">
        <v>3</v>
      </c>
      <c r="B5" s="56">
        <v>0</v>
      </c>
      <c r="C5" s="57">
        <v>0</v>
      </c>
      <c r="D5" s="57">
        <v>0</v>
      </c>
      <c r="E5" s="57">
        <v>0</v>
      </c>
      <c r="F5" s="57">
        <v>0.1</v>
      </c>
      <c r="G5" s="57">
        <v>0.3</v>
      </c>
      <c r="H5" s="57">
        <v>1.44</v>
      </c>
      <c r="I5" s="57">
        <v>1.86</v>
      </c>
      <c r="J5" s="57">
        <v>2.06</v>
      </c>
      <c r="K5" s="57">
        <v>1.96</v>
      </c>
      <c r="L5" s="57">
        <v>1.51</v>
      </c>
      <c r="M5" s="57">
        <v>1.16</v>
      </c>
      <c r="N5" s="57">
        <v>0.56</v>
      </c>
      <c r="O5" s="57">
        <v>0.02</v>
      </c>
      <c r="P5" s="57">
        <v>0</v>
      </c>
      <c r="Q5" s="57">
        <v>0</v>
      </c>
      <c r="R5" s="57">
        <v>0</v>
      </c>
      <c r="S5" s="86">
        <f t="shared" si="0"/>
        <v>10.97</v>
      </c>
      <c r="U5" s="50">
        <f t="shared" si="1"/>
        <v>17</v>
      </c>
    </row>
    <row r="6" spans="1:21" ht="21" customHeight="1">
      <c r="A6" s="51">
        <v>4</v>
      </c>
      <c r="B6" s="56">
        <v>0</v>
      </c>
      <c r="C6" s="57">
        <v>0</v>
      </c>
      <c r="D6" s="57">
        <v>0</v>
      </c>
      <c r="E6" s="57">
        <v>0</v>
      </c>
      <c r="F6" s="57">
        <v>0.27</v>
      </c>
      <c r="G6" s="57">
        <v>0.91</v>
      </c>
      <c r="H6" s="57">
        <v>1.5</v>
      </c>
      <c r="I6" s="57">
        <v>1.81</v>
      </c>
      <c r="J6" s="57">
        <v>2.15</v>
      </c>
      <c r="K6" s="57">
        <v>1.86</v>
      </c>
      <c r="L6" s="57">
        <v>1.55</v>
      </c>
      <c r="M6" s="57">
        <v>1.18</v>
      </c>
      <c r="N6" s="57">
        <v>0.58</v>
      </c>
      <c r="O6" s="57">
        <v>0.03</v>
      </c>
      <c r="P6" s="57">
        <v>0</v>
      </c>
      <c r="Q6" s="57">
        <v>0</v>
      </c>
      <c r="R6" s="57">
        <v>0</v>
      </c>
      <c r="S6" s="86">
        <f t="shared" si="0"/>
        <v>11.84</v>
      </c>
      <c r="U6" s="50">
        <f t="shared" si="1"/>
        <v>17</v>
      </c>
    </row>
    <row r="7" spans="1:21" ht="21" customHeight="1">
      <c r="A7" s="51">
        <v>5</v>
      </c>
      <c r="B7" s="56">
        <v>0</v>
      </c>
      <c r="C7" s="57">
        <v>0</v>
      </c>
      <c r="D7" s="57">
        <v>0</v>
      </c>
      <c r="E7" s="57">
        <v>0</v>
      </c>
      <c r="F7" s="57">
        <v>0.27</v>
      </c>
      <c r="G7" s="57">
        <v>0.91</v>
      </c>
      <c r="H7" s="57">
        <v>1.47</v>
      </c>
      <c r="I7" s="57">
        <v>1.77</v>
      </c>
      <c r="J7" s="57">
        <v>1.72</v>
      </c>
      <c r="K7" s="57">
        <v>1.34</v>
      </c>
      <c r="L7" s="57">
        <v>1.14</v>
      </c>
      <c r="M7" s="57">
        <v>0.55</v>
      </c>
      <c r="N7" s="57">
        <v>0.22</v>
      </c>
      <c r="O7" s="57">
        <v>0.02</v>
      </c>
      <c r="P7" s="57">
        <v>0</v>
      </c>
      <c r="Q7" s="57">
        <v>0</v>
      </c>
      <c r="R7" s="57">
        <v>0</v>
      </c>
      <c r="S7" s="86">
        <f t="shared" si="0"/>
        <v>9.41</v>
      </c>
      <c r="U7" s="50">
        <f t="shared" si="1"/>
        <v>17</v>
      </c>
    </row>
    <row r="8" spans="1:21" ht="21" customHeight="1">
      <c r="A8" s="51">
        <v>6</v>
      </c>
      <c r="B8" s="56">
        <v>0</v>
      </c>
      <c r="C8" s="57">
        <v>0</v>
      </c>
      <c r="D8" s="57">
        <v>0</v>
      </c>
      <c r="E8" s="57">
        <v>0</v>
      </c>
      <c r="F8" s="57">
        <v>0.27</v>
      </c>
      <c r="G8" s="57">
        <v>0.88</v>
      </c>
      <c r="H8" s="57">
        <v>1.45</v>
      </c>
      <c r="I8" s="57">
        <v>1.83</v>
      </c>
      <c r="J8" s="57">
        <v>2.01</v>
      </c>
      <c r="K8" s="57">
        <v>1.89</v>
      </c>
      <c r="L8" s="57">
        <v>1.55</v>
      </c>
      <c r="M8" s="57">
        <v>0.96</v>
      </c>
      <c r="N8" s="57">
        <v>0.39</v>
      </c>
      <c r="O8" s="57">
        <v>0.02</v>
      </c>
      <c r="P8" s="57">
        <v>0</v>
      </c>
      <c r="Q8" s="57">
        <v>0</v>
      </c>
      <c r="R8" s="57">
        <v>0</v>
      </c>
      <c r="S8" s="86">
        <f t="shared" si="0"/>
        <v>11.25</v>
      </c>
      <c r="U8" s="50">
        <f t="shared" si="1"/>
        <v>17</v>
      </c>
    </row>
    <row r="9" spans="1:21" ht="21" customHeight="1">
      <c r="A9" s="51">
        <v>7</v>
      </c>
      <c r="B9" s="56">
        <v>0</v>
      </c>
      <c r="C9" s="57">
        <v>0</v>
      </c>
      <c r="D9" s="57">
        <v>0</v>
      </c>
      <c r="E9" s="57">
        <v>0</v>
      </c>
      <c r="F9" s="57">
        <v>0.22</v>
      </c>
      <c r="G9" s="57">
        <v>0.7</v>
      </c>
      <c r="H9" s="57">
        <v>1.34</v>
      </c>
      <c r="I9" s="57">
        <v>1.79</v>
      </c>
      <c r="J9" s="57">
        <v>2</v>
      </c>
      <c r="K9" s="57">
        <v>1.94</v>
      </c>
      <c r="L9" s="57">
        <v>1.48</v>
      </c>
      <c r="M9" s="57">
        <v>1.03</v>
      </c>
      <c r="N9" s="57">
        <v>0.47</v>
      </c>
      <c r="O9" s="57">
        <v>0.04</v>
      </c>
      <c r="P9" s="57">
        <v>0</v>
      </c>
      <c r="Q9" s="57">
        <v>0</v>
      </c>
      <c r="R9" s="57">
        <v>0</v>
      </c>
      <c r="S9" s="86">
        <f t="shared" si="0"/>
        <v>11.01</v>
      </c>
      <c r="U9" s="50">
        <f t="shared" si="1"/>
        <v>17</v>
      </c>
    </row>
    <row r="10" spans="1:21" ht="21" customHeight="1">
      <c r="A10" s="51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0.21</v>
      </c>
      <c r="G10" s="57">
        <v>0.79</v>
      </c>
      <c r="H10" s="57">
        <v>1.35</v>
      </c>
      <c r="I10" s="57">
        <v>1.74</v>
      </c>
      <c r="J10" s="57">
        <v>1.94</v>
      </c>
      <c r="K10" s="57">
        <v>1.83</v>
      </c>
      <c r="L10" s="57">
        <v>1.32</v>
      </c>
      <c r="M10" s="57">
        <v>0.84</v>
      </c>
      <c r="N10" s="57">
        <v>0.58</v>
      </c>
      <c r="O10" s="57">
        <v>0.05</v>
      </c>
      <c r="P10" s="57">
        <v>0</v>
      </c>
      <c r="Q10" s="57">
        <v>0</v>
      </c>
      <c r="R10" s="57">
        <v>0</v>
      </c>
      <c r="S10" s="86">
        <f t="shared" si="0"/>
        <v>10.65</v>
      </c>
      <c r="U10" s="50">
        <f t="shared" si="1"/>
        <v>17</v>
      </c>
    </row>
    <row r="11" spans="1:21" ht="21" customHeight="1">
      <c r="A11" s="51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0.02</v>
      </c>
      <c r="G11" s="57">
        <v>0.19</v>
      </c>
      <c r="H11" s="57">
        <v>0.69</v>
      </c>
      <c r="I11" s="57">
        <v>1.39</v>
      </c>
      <c r="J11" s="57">
        <v>1.15</v>
      </c>
      <c r="K11" s="57">
        <v>1.12</v>
      </c>
      <c r="L11" s="57">
        <v>1.17</v>
      </c>
      <c r="M11" s="57">
        <v>0.88</v>
      </c>
      <c r="N11" s="57">
        <v>0.2</v>
      </c>
      <c r="O11" s="57">
        <v>0.02</v>
      </c>
      <c r="P11" s="57">
        <v>0</v>
      </c>
      <c r="Q11" s="57">
        <v>0</v>
      </c>
      <c r="R11" s="57">
        <v>0</v>
      </c>
      <c r="S11" s="86">
        <f t="shared" si="0"/>
        <v>6.83</v>
      </c>
      <c r="U11" s="50">
        <f t="shared" si="1"/>
        <v>17</v>
      </c>
    </row>
    <row r="12" spans="1:21" ht="21" customHeight="1">
      <c r="A12" s="51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0.26</v>
      </c>
      <c r="G12" s="57">
        <v>0.9</v>
      </c>
      <c r="H12" s="57">
        <v>1.48</v>
      </c>
      <c r="I12" s="57">
        <v>1.9</v>
      </c>
      <c r="J12" s="57">
        <v>2.1</v>
      </c>
      <c r="K12" s="57">
        <v>2.05</v>
      </c>
      <c r="L12" s="57">
        <v>1.68</v>
      </c>
      <c r="M12" s="57">
        <v>1.2</v>
      </c>
      <c r="N12" s="57">
        <v>0.62</v>
      </c>
      <c r="O12" s="57">
        <v>0.06</v>
      </c>
      <c r="P12" s="57">
        <v>0</v>
      </c>
      <c r="Q12" s="57">
        <v>0</v>
      </c>
      <c r="R12" s="57">
        <v>0</v>
      </c>
      <c r="S12" s="86">
        <f t="shared" si="0"/>
        <v>12.25</v>
      </c>
      <c r="U12" s="50">
        <f t="shared" si="1"/>
        <v>17</v>
      </c>
    </row>
    <row r="13" spans="1:21" ht="21" customHeight="1">
      <c r="A13" s="52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0.28</v>
      </c>
      <c r="G13" s="55">
        <v>0.92</v>
      </c>
      <c r="H13" s="55">
        <v>1.51</v>
      </c>
      <c r="I13" s="55">
        <v>1.89</v>
      </c>
      <c r="J13" s="55">
        <v>2.1</v>
      </c>
      <c r="K13" s="55">
        <v>2.06</v>
      </c>
      <c r="L13" s="55">
        <v>1.7</v>
      </c>
      <c r="M13" s="55">
        <v>1.22</v>
      </c>
      <c r="N13" s="55">
        <v>0.63</v>
      </c>
      <c r="O13" s="55">
        <v>0.06</v>
      </c>
      <c r="P13" s="55">
        <v>0</v>
      </c>
      <c r="Q13" s="55">
        <v>0</v>
      </c>
      <c r="R13" s="55">
        <v>0</v>
      </c>
      <c r="S13" s="85">
        <f t="shared" si="0"/>
        <v>12.370000000000001</v>
      </c>
      <c r="U13" s="50">
        <f t="shared" si="1"/>
        <v>17</v>
      </c>
    </row>
    <row r="14" spans="1:21" ht="21" customHeight="1">
      <c r="A14" s="51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0.09</v>
      </c>
      <c r="G14" s="57">
        <v>0.31</v>
      </c>
      <c r="H14" s="57">
        <v>0.61</v>
      </c>
      <c r="I14" s="57">
        <v>1.53</v>
      </c>
      <c r="J14" s="57">
        <v>0.86</v>
      </c>
      <c r="K14" s="57">
        <v>1.48</v>
      </c>
      <c r="L14" s="57">
        <v>1.5</v>
      </c>
      <c r="M14" s="57">
        <v>1.12</v>
      </c>
      <c r="N14" s="57">
        <v>0.56</v>
      </c>
      <c r="O14" s="57">
        <v>0.06</v>
      </c>
      <c r="P14" s="57">
        <v>0</v>
      </c>
      <c r="Q14" s="57">
        <v>0</v>
      </c>
      <c r="R14" s="57">
        <v>0</v>
      </c>
      <c r="S14" s="86">
        <f t="shared" si="0"/>
        <v>8.120000000000001</v>
      </c>
      <c r="U14" s="50">
        <f t="shared" si="1"/>
        <v>17</v>
      </c>
    </row>
    <row r="15" spans="1:21" ht="21" customHeight="1">
      <c r="A15" s="51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0.26</v>
      </c>
      <c r="G15" s="57">
        <v>0.88</v>
      </c>
      <c r="H15" s="57">
        <v>1.44</v>
      </c>
      <c r="I15" s="57">
        <v>1.84</v>
      </c>
      <c r="J15" s="57">
        <v>2.03</v>
      </c>
      <c r="K15" s="57">
        <v>1.76</v>
      </c>
      <c r="L15" s="57">
        <v>1.4</v>
      </c>
      <c r="M15" s="57">
        <v>1.1</v>
      </c>
      <c r="N15" s="57">
        <v>0.53</v>
      </c>
      <c r="O15" s="57">
        <v>0.02</v>
      </c>
      <c r="P15" s="57">
        <v>0</v>
      </c>
      <c r="Q15" s="57">
        <v>0</v>
      </c>
      <c r="R15" s="57">
        <v>0</v>
      </c>
      <c r="S15" s="86">
        <f t="shared" si="0"/>
        <v>11.259999999999998</v>
      </c>
      <c r="U15" s="50">
        <f t="shared" si="1"/>
        <v>17</v>
      </c>
    </row>
    <row r="16" spans="1:21" ht="21" customHeight="1">
      <c r="A16" s="51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0.08</v>
      </c>
      <c r="I16" s="57">
        <v>0.11</v>
      </c>
      <c r="J16" s="57">
        <v>0.06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0.25</v>
      </c>
      <c r="U16" s="50">
        <f t="shared" si="1"/>
        <v>17</v>
      </c>
    </row>
    <row r="17" spans="1:21" ht="21" customHeight="1">
      <c r="A17" s="51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0.25</v>
      </c>
      <c r="G17" s="57">
        <v>0.86</v>
      </c>
      <c r="H17" s="57">
        <v>1.43</v>
      </c>
      <c r="I17" s="57">
        <v>1.38</v>
      </c>
      <c r="J17" s="57">
        <v>1.37</v>
      </c>
      <c r="K17" s="57">
        <v>1.71</v>
      </c>
      <c r="L17" s="57">
        <v>1.69</v>
      </c>
      <c r="M17" s="57">
        <v>1.21</v>
      </c>
      <c r="N17" s="57">
        <v>0.61</v>
      </c>
      <c r="O17" s="57">
        <v>0.03</v>
      </c>
      <c r="P17" s="57">
        <v>0</v>
      </c>
      <c r="Q17" s="57">
        <v>0</v>
      </c>
      <c r="R17" s="57">
        <v>0</v>
      </c>
      <c r="S17" s="86">
        <f t="shared" si="0"/>
        <v>10.539999999999997</v>
      </c>
      <c r="U17" s="50">
        <f t="shared" si="1"/>
        <v>17</v>
      </c>
    </row>
    <row r="18" spans="1:21" ht="21" customHeight="1">
      <c r="A18" s="51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0.07</v>
      </c>
      <c r="G18" s="57">
        <v>0.71</v>
      </c>
      <c r="H18" s="57">
        <v>1.3</v>
      </c>
      <c r="I18" s="57">
        <v>1.37</v>
      </c>
      <c r="J18" s="57">
        <v>2.21</v>
      </c>
      <c r="K18" s="57">
        <v>2.01</v>
      </c>
      <c r="L18" s="57">
        <v>1.51</v>
      </c>
      <c r="M18" s="57">
        <v>1.19</v>
      </c>
      <c r="N18" s="57">
        <v>0.59</v>
      </c>
      <c r="O18" s="57">
        <v>0.07</v>
      </c>
      <c r="P18" s="57">
        <v>0</v>
      </c>
      <c r="Q18" s="57">
        <v>0</v>
      </c>
      <c r="R18" s="57">
        <v>0</v>
      </c>
      <c r="S18" s="86">
        <f t="shared" si="0"/>
        <v>11.03</v>
      </c>
      <c r="U18" s="50">
        <f t="shared" si="1"/>
        <v>17</v>
      </c>
    </row>
    <row r="19" spans="1:21" ht="21" customHeight="1">
      <c r="A19" s="51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0.28</v>
      </c>
      <c r="G19" s="57">
        <v>0.92</v>
      </c>
      <c r="H19" s="57">
        <v>1.49</v>
      </c>
      <c r="I19" s="57">
        <v>1.92</v>
      </c>
      <c r="J19" s="57">
        <v>2.15</v>
      </c>
      <c r="K19" s="57">
        <v>2.09</v>
      </c>
      <c r="L19" s="57">
        <v>1.62</v>
      </c>
      <c r="M19" s="57">
        <v>1.27</v>
      </c>
      <c r="N19" s="57">
        <v>0.74</v>
      </c>
      <c r="O19" s="57">
        <v>0.12</v>
      </c>
      <c r="P19" s="57">
        <v>0</v>
      </c>
      <c r="Q19" s="57">
        <v>0</v>
      </c>
      <c r="R19" s="57">
        <v>0</v>
      </c>
      <c r="S19" s="86">
        <f t="shared" si="0"/>
        <v>12.599999999999998</v>
      </c>
      <c r="U19" s="50">
        <f t="shared" si="1"/>
        <v>17</v>
      </c>
    </row>
    <row r="20" spans="1:21" ht="21" customHeight="1">
      <c r="A20" s="51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0.31</v>
      </c>
      <c r="G20" s="57">
        <v>0.96</v>
      </c>
      <c r="H20" s="57">
        <v>1.57</v>
      </c>
      <c r="I20" s="57">
        <v>2.03</v>
      </c>
      <c r="J20" s="57">
        <v>1.75</v>
      </c>
      <c r="K20" s="57">
        <v>2.24</v>
      </c>
      <c r="L20" s="57">
        <v>1.8</v>
      </c>
      <c r="M20" s="57">
        <v>1.35</v>
      </c>
      <c r="N20" s="57">
        <v>0.74</v>
      </c>
      <c r="O20" s="57">
        <v>0.11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12.86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0.23</v>
      </c>
      <c r="G21" s="57">
        <v>0.64</v>
      </c>
      <c r="H21" s="57">
        <v>1.54</v>
      </c>
      <c r="I21" s="57">
        <v>1.95</v>
      </c>
      <c r="J21" s="57">
        <v>2.15</v>
      </c>
      <c r="K21" s="57">
        <v>2.1</v>
      </c>
      <c r="L21" s="57">
        <v>1.78</v>
      </c>
      <c r="M21" s="57">
        <v>1.29</v>
      </c>
      <c r="N21" s="57">
        <v>0.59</v>
      </c>
      <c r="O21" s="57">
        <v>0.07</v>
      </c>
      <c r="P21" s="57">
        <v>0</v>
      </c>
      <c r="Q21" s="57">
        <v>0</v>
      </c>
      <c r="R21" s="57">
        <v>0</v>
      </c>
      <c r="S21" s="86">
        <f t="shared" si="2"/>
        <v>12.34</v>
      </c>
      <c r="U21" s="50">
        <f t="shared" si="3"/>
        <v>17</v>
      </c>
    </row>
    <row r="22" spans="1:21" ht="21" customHeight="1">
      <c r="A22" s="51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0.29</v>
      </c>
      <c r="G22" s="57">
        <v>0.91</v>
      </c>
      <c r="H22" s="57">
        <v>1.47</v>
      </c>
      <c r="I22" s="57">
        <v>1.97</v>
      </c>
      <c r="J22" s="57">
        <v>2.09</v>
      </c>
      <c r="K22" s="57">
        <v>2.21</v>
      </c>
      <c r="L22" s="57">
        <v>1.9</v>
      </c>
      <c r="M22" s="57">
        <v>1.34</v>
      </c>
      <c r="N22" s="57">
        <v>0.73</v>
      </c>
      <c r="O22" s="57">
        <v>0.12</v>
      </c>
      <c r="P22" s="57">
        <v>0</v>
      </c>
      <c r="Q22" s="57">
        <v>0</v>
      </c>
      <c r="R22" s="57">
        <v>0</v>
      </c>
      <c r="S22" s="86">
        <f t="shared" si="2"/>
        <v>13.03</v>
      </c>
      <c r="U22" s="50">
        <f t="shared" si="3"/>
        <v>17</v>
      </c>
    </row>
    <row r="23" spans="1:21" ht="21" customHeight="1">
      <c r="A23" s="52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0.08</v>
      </c>
      <c r="G23" s="55">
        <v>0.39</v>
      </c>
      <c r="H23" s="55">
        <v>0.95</v>
      </c>
      <c r="I23" s="55">
        <v>1.63</v>
      </c>
      <c r="J23" s="55">
        <v>2.17</v>
      </c>
      <c r="K23" s="55">
        <v>2.03</v>
      </c>
      <c r="L23" s="55">
        <v>1.62</v>
      </c>
      <c r="M23" s="55">
        <v>0.83</v>
      </c>
      <c r="N23" s="55">
        <v>0.56</v>
      </c>
      <c r="O23" s="55">
        <v>0.12</v>
      </c>
      <c r="P23" s="55">
        <v>0</v>
      </c>
      <c r="Q23" s="55">
        <v>0</v>
      </c>
      <c r="R23" s="55">
        <v>0</v>
      </c>
      <c r="S23" s="85">
        <f t="shared" si="2"/>
        <v>10.38</v>
      </c>
      <c r="U23" s="50">
        <f t="shared" si="3"/>
        <v>17</v>
      </c>
    </row>
    <row r="24" spans="1:21" ht="21" customHeight="1">
      <c r="A24" s="51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0.03</v>
      </c>
      <c r="H24" s="57">
        <v>0.12</v>
      </c>
      <c r="I24" s="57">
        <v>0.08</v>
      </c>
      <c r="J24" s="57">
        <v>0.14</v>
      </c>
      <c r="K24" s="57">
        <v>0.42</v>
      </c>
      <c r="L24" s="57">
        <v>0.55</v>
      </c>
      <c r="M24" s="57">
        <v>0.73</v>
      </c>
      <c r="N24" s="57">
        <v>0.42</v>
      </c>
      <c r="O24" s="57">
        <v>0.12</v>
      </c>
      <c r="P24" s="57">
        <v>0</v>
      </c>
      <c r="Q24" s="57">
        <v>0</v>
      </c>
      <c r="R24" s="57">
        <v>0</v>
      </c>
      <c r="S24" s="86">
        <f t="shared" si="2"/>
        <v>2.6100000000000003</v>
      </c>
      <c r="U24" s="50">
        <f t="shared" si="3"/>
        <v>17</v>
      </c>
    </row>
    <row r="25" spans="1:21" ht="21" customHeight="1">
      <c r="A25" s="51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0.32</v>
      </c>
      <c r="G25" s="57">
        <v>1.02</v>
      </c>
      <c r="H25" s="57">
        <v>1.62</v>
      </c>
      <c r="I25" s="57">
        <v>1.97</v>
      </c>
      <c r="J25" s="57">
        <v>2.17</v>
      </c>
      <c r="K25" s="57">
        <v>1.79</v>
      </c>
      <c r="L25" s="57">
        <v>1.01</v>
      </c>
      <c r="M25" s="57">
        <v>0.86</v>
      </c>
      <c r="N25" s="57">
        <v>0.41</v>
      </c>
      <c r="O25" s="57">
        <v>0.07</v>
      </c>
      <c r="P25" s="57">
        <v>0</v>
      </c>
      <c r="Q25" s="57">
        <v>0</v>
      </c>
      <c r="R25" s="57">
        <v>0</v>
      </c>
      <c r="S25" s="86">
        <f t="shared" si="2"/>
        <v>11.24</v>
      </c>
      <c r="U25" s="50">
        <f t="shared" si="3"/>
        <v>17</v>
      </c>
    </row>
    <row r="26" spans="1:21" ht="21" customHeight="1">
      <c r="A26" s="51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0.03</v>
      </c>
      <c r="G26" s="57">
        <v>0.3</v>
      </c>
      <c r="H26" s="57">
        <v>0.69</v>
      </c>
      <c r="I26" s="57">
        <v>1.99</v>
      </c>
      <c r="J26" s="57">
        <v>2.27</v>
      </c>
      <c r="K26" s="57">
        <v>1.27</v>
      </c>
      <c r="L26" s="57">
        <v>0.99</v>
      </c>
      <c r="M26" s="57">
        <v>0.7</v>
      </c>
      <c r="N26" s="57">
        <v>0.46</v>
      </c>
      <c r="O26" s="57">
        <v>0.05</v>
      </c>
      <c r="P26" s="57">
        <v>0</v>
      </c>
      <c r="Q26" s="57">
        <v>0</v>
      </c>
      <c r="R26" s="57">
        <v>0</v>
      </c>
      <c r="S26" s="86">
        <f t="shared" si="2"/>
        <v>8.75</v>
      </c>
      <c r="U26" s="50">
        <f t="shared" si="3"/>
        <v>17</v>
      </c>
    </row>
    <row r="27" spans="1:21" ht="21" customHeight="1">
      <c r="A27" s="51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0.3</v>
      </c>
      <c r="G27" s="57">
        <v>0.95</v>
      </c>
      <c r="H27" s="57">
        <v>1.55</v>
      </c>
      <c r="I27" s="57">
        <v>1.87</v>
      </c>
      <c r="J27" s="57">
        <v>1.38</v>
      </c>
      <c r="K27" s="57">
        <v>1.82</v>
      </c>
      <c r="L27" s="57">
        <v>1.88</v>
      </c>
      <c r="M27" s="57">
        <v>1.42</v>
      </c>
      <c r="N27" s="57">
        <v>0.8</v>
      </c>
      <c r="O27" s="57">
        <v>0.15</v>
      </c>
      <c r="P27" s="57">
        <v>0</v>
      </c>
      <c r="Q27" s="57">
        <v>0</v>
      </c>
      <c r="R27" s="57">
        <v>0</v>
      </c>
      <c r="S27" s="86">
        <f t="shared" si="2"/>
        <v>12.120000000000001</v>
      </c>
      <c r="U27" s="50">
        <f t="shared" si="3"/>
        <v>17</v>
      </c>
    </row>
    <row r="28" spans="1:21" ht="21" customHeight="1">
      <c r="A28" s="51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0.36</v>
      </c>
      <c r="G28" s="57">
        <v>1.05</v>
      </c>
      <c r="H28" s="57">
        <v>1.57</v>
      </c>
      <c r="I28" s="57">
        <v>1.69</v>
      </c>
      <c r="J28" s="57">
        <v>2.31</v>
      </c>
      <c r="K28" s="57">
        <v>1.31</v>
      </c>
      <c r="L28" s="57">
        <v>0.67</v>
      </c>
      <c r="M28" s="57">
        <v>1.47</v>
      </c>
      <c r="N28" s="57">
        <v>0.93</v>
      </c>
      <c r="O28" s="57">
        <v>0.12</v>
      </c>
      <c r="P28" s="57">
        <v>0</v>
      </c>
      <c r="Q28" s="57">
        <v>0</v>
      </c>
      <c r="R28" s="57">
        <v>0</v>
      </c>
      <c r="S28" s="86">
        <f t="shared" si="2"/>
        <v>11.48</v>
      </c>
      <c r="U28" s="50">
        <f t="shared" si="3"/>
        <v>17</v>
      </c>
    </row>
    <row r="29" spans="1:21" ht="21" customHeight="1">
      <c r="A29" s="51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0.33</v>
      </c>
      <c r="G29" s="57">
        <v>0.94</v>
      </c>
      <c r="H29" s="57">
        <v>1.57</v>
      </c>
      <c r="I29" s="57">
        <v>1.42</v>
      </c>
      <c r="J29" s="57">
        <v>1.47</v>
      </c>
      <c r="K29" s="57">
        <v>2.05</v>
      </c>
      <c r="L29" s="57">
        <v>1.66</v>
      </c>
      <c r="M29" s="57">
        <v>1.55</v>
      </c>
      <c r="N29" s="57">
        <v>0.57</v>
      </c>
      <c r="O29" s="57">
        <v>0.16</v>
      </c>
      <c r="P29" s="57">
        <v>0</v>
      </c>
      <c r="Q29" s="57">
        <v>0</v>
      </c>
      <c r="R29" s="57">
        <v>0</v>
      </c>
      <c r="S29" s="86">
        <f t="shared" si="2"/>
        <v>11.72</v>
      </c>
      <c r="U29" s="50">
        <f t="shared" si="3"/>
        <v>17</v>
      </c>
    </row>
    <row r="30" spans="1:21" ht="21" customHeight="1">
      <c r="A30" s="51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0.02</v>
      </c>
      <c r="G30" s="57">
        <v>0.25</v>
      </c>
      <c r="H30" s="57">
        <v>0.7</v>
      </c>
      <c r="I30" s="57">
        <v>1.06</v>
      </c>
      <c r="J30" s="57">
        <v>1.63</v>
      </c>
      <c r="K30" s="57">
        <v>2.21</v>
      </c>
      <c r="L30" s="57">
        <v>1.94</v>
      </c>
      <c r="M30" s="57">
        <v>1.49</v>
      </c>
      <c r="N30" s="57">
        <v>0.8</v>
      </c>
      <c r="O30" s="57">
        <v>0.18</v>
      </c>
      <c r="P30" s="57">
        <v>0</v>
      </c>
      <c r="Q30" s="57">
        <v>0</v>
      </c>
      <c r="R30" s="57">
        <v>0</v>
      </c>
      <c r="S30" s="86">
        <f t="shared" si="2"/>
        <v>10.280000000000001</v>
      </c>
      <c r="U30" s="50">
        <f t="shared" si="3"/>
        <v>17</v>
      </c>
    </row>
    <row r="31" spans="1:21" ht="21" customHeight="1">
      <c r="A31" s="51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0.37</v>
      </c>
      <c r="G31" s="57">
        <v>1.05</v>
      </c>
      <c r="H31" s="57">
        <v>1.68</v>
      </c>
      <c r="I31" s="57">
        <v>1.68</v>
      </c>
      <c r="J31" s="57">
        <v>1.99</v>
      </c>
      <c r="K31" s="57">
        <v>2.01</v>
      </c>
      <c r="L31" s="57">
        <v>1.94</v>
      </c>
      <c r="M31" s="57">
        <v>1.5</v>
      </c>
      <c r="N31" s="57">
        <v>0.85</v>
      </c>
      <c r="O31" s="57">
        <v>0.17</v>
      </c>
      <c r="P31" s="57">
        <v>0</v>
      </c>
      <c r="Q31" s="57">
        <v>0</v>
      </c>
      <c r="R31" s="57">
        <v>0</v>
      </c>
      <c r="S31" s="86">
        <f t="shared" si="2"/>
        <v>13.239999999999998</v>
      </c>
      <c r="U31" s="50">
        <f t="shared" si="3"/>
        <v>17</v>
      </c>
    </row>
    <row r="32" spans="1:21" ht="21" customHeight="1">
      <c r="A32" s="51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0.32</v>
      </c>
      <c r="G32" s="57">
        <v>0.96</v>
      </c>
      <c r="H32" s="57">
        <v>1.58</v>
      </c>
      <c r="I32" s="57">
        <v>1.85</v>
      </c>
      <c r="J32" s="57">
        <v>2.04</v>
      </c>
      <c r="K32" s="57">
        <v>2.34</v>
      </c>
      <c r="L32" s="57">
        <v>1.9</v>
      </c>
      <c r="M32" s="57">
        <v>1.41</v>
      </c>
      <c r="N32" s="57">
        <v>0.81</v>
      </c>
      <c r="O32" s="57">
        <v>0.18</v>
      </c>
      <c r="P32" s="57">
        <v>0</v>
      </c>
      <c r="Q32" s="57">
        <v>0</v>
      </c>
      <c r="R32" s="57">
        <v>0</v>
      </c>
      <c r="S32" s="86">
        <f t="shared" si="2"/>
        <v>13.39</v>
      </c>
      <c r="U32" s="50">
        <f t="shared" si="3"/>
        <v>17</v>
      </c>
    </row>
    <row r="33" spans="1:21" ht="21" customHeight="1">
      <c r="A33" s="51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0.39</v>
      </c>
      <c r="G33" s="57">
        <v>0.95</v>
      </c>
      <c r="H33" s="57">
        <v>1.53</v>
      </c>
      <c r="I33" s="57">
        <v>2.11</v>
      </c>
      <c r="J33" s="57">
        <v>2.31</v>
      </c>
      <c r="K33" s="57">
        <v>2.21</v>
      </c>
      <c r="L33" s="57">
        <v>1.8</v>
      </c>
      <c r="M33" s="57">
        <v>1.28</v>
      </c>
      <c r="N33" s="57">
        <v>0.98</v>
      </c>
      <c r="O33" s="57">
        <v>0.23</v>
      </c>
      <c r="P33" s="57">
        <v>0</v>
      </c>
      <c r="Q33" s="57">
        <v>0</v>
      </c>
      <c r="R33" s="57">
        <v>0</v>
      </c>
      <c r="S33" s="86">
        <f t="shared" si="2"/>
        <v>13.790000000000001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</v>
      </c>
      <c r="F34" s="91">
        <f t="shared" si="4"/>
        <v>6.7299999999999995</v>
      </c>
      <c r="G34" s="91">
        <f t="shared" si="4"/>
        <v>22.35</v>
      </c>
      <c r="H34" s="91">
        <f t="shared" si="4"/>
        <v>39.6</v>
      </c>
      <c r="I34" s="91">
        <f t="shared" si="4"/>
        <v>51.040000000000006</v>
      </c>
      <c r="J34" s="91">
        <f t="shared" si="4"/>
        <v>55.740000000000016</v>
      </c>
      <c r="K34" s="91">
        <f t="shared" si="4"/>
        <v>54.88</v>
      </c>
      <c r="L34" s="91">
        <f t="shared" si="4"/>
        <v>45.29</v>
      </c>
      <c r="M34" s="91">
        <f t="shared" si="4"/>
        <v>34.21999999999999</v>
      </c>
      <c r="N34" s="91">
        <f t="shared" si="4"/>
        <v>17.870000000000005</v>
      </c>
      <c r="O34" s="91">
        <f t="shared" si="4"/>
        <v>2.5100000000000002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330.2300000000003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</v>
      </c>
      <c r="F35" s="60">
        <f t="shared" si="5"/>
        <v>0.21709677419354836</v>
      </c>
      <c r="G35" s="60">
        <f t="shared" si="5"/>
        <v>0.720967741935484</v>
      </c>
      <c r="H35" s="60">
        <f t="shared" si="5"/>
        <v>1.2774193548387098</v>
      </c>
      <c r="I35" s="60">
        <f t="shared" si="5"/>
        <v>1.646451612903226</v>
      </c>
      <c r="J35" s="60">
        <f t="shared" si="5"/>
        <v>1.7980645161290327</v>
      </c>
      <c r="K35" s="60">
        <f t="shared" si="5"/>
        <v>1.7703225806451615</v>
      </c>
      <c r="L35" s="60">
        <f t="shared" si="5"/>
        <v>1.4609677419354838</v>
      </c>
      <c r="M35" s="60">
        <f t="shared" si="5"/>
        <v>1.1038709677419352</v>
      </c>
      <c r="N35" s="60">
        <f t="shared" si="5"/>
        <v>0.576451612903226</v>
      </c>
      <c r="O35" s="60">
        <f t="shared" si="5"/>
        <v>0.08096774193548388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10.652580645161292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</v>
      </c>
      <c r="F36" s="60">
        <f t="shared" si="6"/>
        <v>0.39</v>
      </c>
      <c r="G36" s="60">
        <f t="shared" si="6"/>
        <v>1.05</v>
      </c>
      <c r="H36" s="60">
        <f t="shared" si="6"/>
        <v>1.68</v>
      </c>
      <c r="I36" s="60">
        <f t="shared" si="6"/>
        <v>2.11</v>
      </c>
      <c r="J36" s="60">
        <f t="shared" si="6"/>
        <v>2.31</v>
      </c>
      <c r="K36" s="60">
        <f t="shared" si="6"/>
        <v>2.34</v>
      </c>
      <c r="L36" s="60">
        <f t="shared" si="6"/>
        <v>1.94</v>
      </c>
      <c r="M36" s="60">
        <f t="shared" si="6"/>
        <v>1.55</v>
      </c>
      <c r="N36" s="60">
        <f t="shared" si="6"/>
        <v>0.98</v>
      </c>
      <c r="O36" s="60">
        <f t="shared" si="6"/>
        <v>0.23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13.790000000000001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</v>
      </c>
      <c r="G3" s="101">
        <v>0.18</v>
      </c>
      <c r="H3" s="101">
        <v>0.43</v>
      </c>
      <c r="I3" s="101">
        <v>0.43</v>
      </c>
      <c r="J3" s="101">
        <v>0.77</v>
      </c>
      <c r="K3" s="101">
        <v>0.8</v>
      </c>
      <c r="L3" s="101">
        <v>1.06</v>
      </c>
      <c r="M3" s="101">
        <v>0.67</v>
      </c>
      <c r="N3" s="101">
        <v>0.49</v>
      </c>
      <c r="O3" s="101">
        <v>0.12</v>
      </c>
      <c r="P3" s="101">
        <v>0</v>
      </c>
      <c r="Q3" s="101">
        <v>0</v>
      </c>
      <c r="R3" s="101">
        <v>0</v>
      </c>
      <c r="S3" s="85">
        <f>IF(U3=0,"",SUM(B3:R3))</f>
        <v>4.950000000000001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0.09</v>
      </c>
      <c r="F4" s="103">
        <v>0.35</v>
      </c>
      <c r="G4" s="103">
        <v>0.28</v>
      </c>
      <c r="H4" s="103">
        <v>0.62</v>
      </c>
      <c r="I4" s="103">
        <v>0.43</v>
      </c>
      <c r="J4" s="103">
        <v>0.47</v>
      </c>
      <c r="K4" s="103">
        <v>0.52</v>
      </c>
      <c r="L4" s="103">
        <v>0.91</v>
      </c>
      <c r="M4" s="103">
        <v>0.81</v>
      </c>
      <c r="N4" s="103">
        <v>0.67</v>
      </c>
      <c r="O4" s="103">
        <v>0.27</v>
      </c>
      <c r="P4" s="103">
        <v>0.03</v>
      </c>
      <c r="Q4" s="103">
        <v>0</v>
      </c>
      <c r="R4" s="103">
        <v>0</v>
      </c>
      <c r="S4" s="86">
        <f aca="true" t="shared" si="0" ref="S4:S19">IF(U4=0,"",SUM(B4:R4))</f>
        <v>5.45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0.15</v>
      </c>
      <c r="F5" s="103">
        <v>0.76</v>
      </c>
      <c r="G5" s="103">
        <v>1.71</v>
      </c>
      <c r="H5" s="103">
        <v>2.04</v>
      </c>
      <c r="I5" s="103">
        <v>1.38</v>
      </c>
      <c r="J5" s="103">
        <v>2.92</v>
      </c>
      <c r="K5" s="103">
        <v>1.82</v>
      </c>
      <c r="L5" s="103">
        <v>1.78</v>
      </c>
      <c r="M5" s="103">
        <v>1.64</v>
      </c>
      <c r="N5" s="103">
        <v>0.56</v>
      </c>
      <c r="O5" s="103">
        <v>0.22</v>
      </c>
      <c r="P5" s="103">
        <v>0</v>
      </c>
      <c r="Q5" s="103">
        <v>0</v>
      </c>
      <c r="R5" s="103">
        <v>0</v>
      </c>
      <c r="S5" s="86">
        <f t="shared" si="0"/>
        <v>14.980000000000002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0.01</v>
      </c>
      <c r="F6" s="103">
        <v>0.15</v>
      </c>
      <c r="G6" s="103">
        <v>0.28</v>
      </c>
      <c r="H6" s="103">
        <v>0.42</v>
      </c>
      <c r="I6" s="103">
        <v>0.28</v>
      </c>
      <c r="J6" s="103">
        <v>0.52</v>
      </c>
      <c r="K6" s="103">
        <v>0.48</v>
      </c>
      <c r="L6" s="103">
        <v>0.31</v>
      </c>
      <c r="M6" s="103">
        <v>0.29</v>
      </c>
      <c r="N6" s="103">
        <v>0.15</v>
      </c>
      <c r="O6" s="103">
        <v>0.01</v>
      </c>
      <c r="P6" s="103">
        <v>0</v>
      </c>
      <c r="Q6" s="103">
        <v>0</v>
      </c>
      <c r="R6" s="103">
        <v>0</v>
      </c>
      <c r="S6" s="86">
        <f t="shared" si="0"/>
        <v>2.9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0.15</v>
      </c>
      <c r="G7" s="103">
        <v>0.3</v>
      </c>
      <c r="H7" s="103">
        <v>0.47</v>
      </c>
      <c r="I7" s="103">
        <v>0.44</v>
      </c>
      <c r="J7" s="103">
        <v>0.9</v>
      </c>
      <c r="K7" s="103">
        <v>1.22</v>
      </c>
      <c r="L7" s="103">
        <v>1.15</v>
      </c>
      <c r="M7" s="103">
        <v>0.64</v>
      </c>
      <c r="N7" s="103">
        <v>0.37</v>
      </c>
      <c r="O7" s="103">
        <v>0.04</v>
      </c>
      <c r="P7" s="103">
        <v>0</v>
      </c>
      <c r="Q7" s="103">
        <v>0</v>
      </c>
      <c r="R7" s="103">
        <v>0</v>
      </c>
      <c r="S7" s="86">
        <f t="shared" si="0"/>
        <v>5.679999999999999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0.06</v>
      </c>
      <c r="F8" s="103">
        <v>0.26</v>
      </c>
      <c r="G8" s="103">
        <v>0.56</v>
      </c>
      <c r="H8" s="103">
        <v>0.82</v>
      </c>
      <c r="I8" s="103">
        <v>1.13</v>
      </c>
      <c r="J8" s="103">
        <v>0.99</v>
      </c>
      <c r="K8" s="103">
        <v>1.14</v>
      </c>
      <c r="L8" s="103">
        <v>0.68</v>
      </c>
      <c r="M8" s="103">
        <v>0.33</v>
      </c>
      <c r="N8" s="103">
        <v>0.17</v>
      </c>
      <c r="O8" s="103">
        <v>0.02</v>
      </c>
      <c r="P8" s="103">
        <v>0</v>
      </c>
      <c r="Q8" s="103">
        <v>0</v>
      </c>
      <c r="R8" s="103">
        <v>0</v>
      </c>
      <c r="S8" s="86">
        <f t="shared" si="0"/>
        <v>6.159999999999999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0.23</v>
      </c>
      <c r="F9" s="103">
        <v>0.58</v>
      </c>
      <c r="G9" s="103">
        <v>1.53</v>
      </c>
      <c r="H9" s="103">
        <v>2.25</v>
      </c>
      <c r="I9" s="103">
        <v>1.17</v>
      </c>
      <c r="J9" s="103">
        <v>1.19</v>
      </c>
      <c r="K9" s="103">
        <v>1.77</v>
      </c>
      <c r="L9" s="103">
        <v>0.9</v>
      </c>
      <c r="M9" s="103">
        <v>0.83</v>
      </c>
      <c r="N9" s="103">
        <v>0.46</v>
      </c>
      <c r="O9" s="103">
        <v>0.22</v>
      </c>
      <c r="P9" s="103">
        <v>0</v>
      </c>
      <c r="Q9" s="103">
        <v>0</v>
      </c>
      <c r="R9" s="103">
        <v>0</v>
      </c>
      <c r="S9" s="86">
        <f t="shared" si="0"/>
        <v>11.13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0.01</v>
      </c>
      <c r="E10" s="103">
        <v>0.35</v>
      </c>
      <c r="F10" s="103">
        <v>0.71</v>
      </c>
      <c r="G10" s="103">
        <v>1.5</v>
      </c>
      <c r="H10" s="103">
        <v>2.33</v>
      </c>
      <c r="I10" s="103">
        <v>2.43</v>
      </c>
      <c r="J10" s="103">
        <v>2.64</v>
      </c>
      <c r="K10" s="103">
        <v>2.59</v>
      </c>
      <c r="L10" s="103">
        <v>1.97</v>
      </c>
      <c r="M10" s="103">
        <v>1.2</v>
      </c>
      <c r="N10" s="103">
        <v>0.65</v>
      </c>
      <c r="O10" s="103">
        <v>0.07</v>
      </c>
      <c r="P10" s="103">
        <v>0</v>
      </c>
      <c r="Q10" s="103">
        <v>0</v>
      </c>
      <c r="R10" s="103">
        <v>0</v>
      </c>
      <c r="S10" s="86">
        <f t="shared" si="0"/>
        <v>16.45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0.22</v>
      </c>
      <c r="F11" s="103">
        <v>0.76</v>
      </c>
      <c r="G11" s="103">
        <v>1.46</v>
      </c>
      <c r="H11" s="103">
        <v>1.91</v>
      </c>
      <c r="I11" s="103">
        <v>1.67</v>
      </c>
      <c r="J11" s="103">
        <v>2.26</v>
      </c>
      <c r="K11" s="103">
        <v>2.41</v>
      </c>
      <c r="L11" s="103">
        <v>2.21</v>
      </c>
      <c r="M11" s="103">
        <v>1.06</v>
      </c>
      <c r="N11" s="103">
        <v>0.6</v>
      </c>
      <c r="O11" s="103">
        <v>0.07</v>
      </c>
      <c r="P11" s="103">
        <v>0</v>
      </c>
      <c r="Q11" s="103">
        <v>0</v>
      </c>
      <c r="R11" s="103">
        <v>0</v>
      </c>
      <c r="S11" s="86">
        <f t="shared" si="0"/>
        <v>14.629999999999999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0.4</v>
      </c>
      <c r="F12" s="103">
        <v>1.14</v>
      </c>
      <c r="G12" s="103">
        <v>1.6</v>
      </c>
      <c r="H12" s="103">
        <v>1.11</v>
      </c>
      <c r="I12" s="103">
        <v>1.06</v>
      </c>
      <c r="J12" s="103">
        <v>1.88</v>
      </c>
      <c r="K12" s="103">
        <v>2.11</v>
      </c>
      <c r="L12" s="103">
        <v>1.05</v>
      </c>
      <c r="M12" s="103">
        <v>0.89</v>
      </c>
      <c r="N12" s="103">
        <v>0.44</v>
      </c>
      <c r="O12" s="103">
        <v>0.11</v>
      </c>
      <c r="P12" s="103">
        <v>0</v>
      </c>
      <c r="Q12" s="103">
        <v>0</v>
      </c>
      <c r="R12" s="103">
        <v>0</v>
      </c>
      <c r="S12" s="86">
        <f t="shared" si="0"/>
        <v>11.790000000000001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0.08</v>
      </c>
      <c r="F13" s="101">
        <v>0.23</v>
      </c>
      <c r="G13" s="101">
        <v>0.35</v>
      </c>
      <c r="H13" s="101">
        <v>1.3</v>
      </c>
      <c r="I13" s="101">
        <v>1.42</v>
      </c>
      <c r="J13" s="101">
        <v>1.78</v>
      </c>
      <c r="K13" s="101">
        <v>2.58</v>
      </c>
      <c r="L13" s="101">
        <v>2.25</v>
      </c>
      <c r="M13" s="101">
        <v>1.66</v>
      </c>
      <c r="N13" s="101">
        <v>0.95</v>
      </c>
      <c r="O13" s="101">
        <v>0.22</v>
      </c>
      <c r="P13" s="101">
        <v>0</v>
      </c>
      <c r="Q13" s="101">
        <v>0</v>
      </c>
      <c r="R13" s="101">
        <v>0</v>
      </c>
      <c r="S13" s="85">
        <f t="shared" si="0"/>
        <v>12.82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0.33</v>
      </c>
      <c r="F14" s="103">
        <v>1.02</v>
      </c>
      <c r="G14" s="103">
        <v>1.72</v>
      </c>
      <c r="H14" s="103">
        <v>2.22</v>
      </c>
      <c r="I14" s="103">
        <v>2.53</v>
      </c>
      <c r="J14" s="103">
        <v>2.68</v>
      </c>
      <c r="K14" s="103">
        <v>2.51</v>
      </c>
      <c r="L14" s="103">
        <v>2.08</v>
      </c>
      <c r="M14" s="103">
        <v>1.05</v>
      </c>
      <c r="N14" s="103">
        <v>0.33</v>
      </c>
      <c r="O14" s="103">
        <v>0.11</v>
      </c>
      <c r="P14" s="103">
        <v>0</v>
      </c>
      <c r="Q14" s="103">
        <v>0</v>
      </c>
      <c r="R14" s="103">
        <v>0</v>
      </c>
      <c r="S14" s="86">
        <f t="shared" si="0"/>
        <v>16.58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0.35</v>
      </c>
      <c r="F15" s="103">
        <v>1.08</v>
      </c>
      <c r="G15" s="103">
        <v>1.77</v>
      </c>
      <c r="H15" s="103">
        <v>2.29</v>
      </c>
      <c r="I15" s="103">
        <v>2.43</v>
      </c>
      <c r="J15" s="103">
        <v>2.59</v>
      </c>
      <c r="K15" s="103">
        <v>2.01</v>
      </c>
      <c r="L15" s="103">
        <v>1.95</v>
      </c>
      <c r="M15" s="103">
        <v>1.63</v>
      </c>
      <c r="N15" s="103">
        <v>0.91</v>
      </c>
      <c r="O15" s="103">
        <v>0.2</v>
      </c>
      <c r="P15" s="103">
        <v>0</v>
      </c>
      <c r="Q15" s="103">
        <v>0</v>
      </c>
      <c r="R15" s="103">
        <v>0</v>
      </c>
      <c r="S15" s="86">
        <f t="shared" si="0"/>
        <v>17.209999999999997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0.25</v>
      </c>
      <c r="F16" s="103">
        <v>0.83</v>
      </c>
      <c r="G16" s="103">
        <v>1.16</v>
      </c>
      <c r="H16" s="103">
        <v>1.25</v>
      </c>
      <c r="I16" s="103">
        <v>1.47</v>
      </c>
      <c r="J16" s="103">
        <v>2.08</v>
      </c>
      <c r="K16" s="103">
        <v>2.43</v>
      </c>
      <c r="L16" s="103">
        <v>1.75</v>
      </c>
      <c r="M16" s="103">
        <v>1.48</v>
      </c>
      <c r="N16" s="103">
        <v>0.76</v>
      </c>
      <c r="O16" s="103">
        <v>0.17</v>
      </c>
      <c r="P16" s="103">
        <v>0</v>
      </c>
      <c r="Q16" s="103">
        <v>0</v>
      </c>
      <c r="R16" s="103">
        <v>0</v>
      </c>
      <c r="S16" s="86">
        <f t="shared" si="0"/>
        <v>13.63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0.09</v>
      </c>
      <c r="F17" s="103">
        <v>0.39</v>
      </c>
      <c r="G17" s="103">
        <v>0.33</v>
      </c>
      <c r="H17" s="103">
        <v>0.54</v>
      </c>
      <c r="I17" s="103">
        <v>0.58</v>
      </c>
      <c r="J17" s="103">
        <v>0.51</v>
      </c>
      <c r="K17" s="103">
        <v>0.4</v>
      </c>
      <c r="L17" s="103">
        <v>0.3</v>
      </c>
      <c r="M17" s="103">
        <v>0.16</v>
      </c>
      <c r="N17" s="103">
        <v>0.15</v>
      </c>
      <c r="O17" s="103">
        <v>0.02</v>
      </c>
      <c r="P17" s="103">
        <v>0</v>
      </c>
      <c r="Q17" s="103">
        <v>0</v>
      </c>
      <c r="R17" s="103">
        <v>0</v>
      </c>
      <c r="S17" s="86">
        <f t="shared" si="0"/>
        <v>3.47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0.12</v>
      </c>
      <c r="G18" s="103">
        <v>0.6</v>
      </c>
      <c r="H18" s="103">
        <v>1.26</v>
      </c>
      <c r="I18" s="103">
        <v>0.84</v>
      </c>
      <c r="J18" s="103">
        <v>1.15</v>
      </c>
      <c r="K18" s="103">
        <v>0.95</v>
      </c>
      <c r="L18" s="103">
        <v>0.98</v>
      </c>
      <c r="M18" s="103">
        <v>0.96</v>
      </c>
      <c r="N18" s="103">
        <v>0.45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7.32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0.33</v>
      </c>
      <c r="F19" s="103">
        <v>1.07</v>
      </c>
      <c r="G19" s="103">
        <v>1.74</v>
      </c>
      <c r="H19" s="103">
        <v>2.38</v>
      </c>
      <c r="I19" s="103">
        <v>2.45</v>
      </c>
      <c r="J19" s="103">
        <v>2.37</v>
      </c>
      <c r="K19" s="103">
        <v>1.98</v>
      </c>
      <c r="L19" s="103">
        <v>1.52</v>
      </c>
      <c r="M19" s="103">
        <v>1.24</v>
      </c>
      <c r="N19" s="103">
        <v>0.71</v>
      </c>
      <c r="O19" s="103">
        <v>0.11</v>
      </c>
      <c r="P19" s="103">
        <v>0</v>
      </c>
      <c r="Q19" s="103">
        <v>0</v>
      </c>
      <c r="R19" s="103">
        <v>0</v>
      </c>
      <c r="S19" s="86">
        <f t="shared" si="0"/>
        <v>15.899999999999999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0.23</v>
      </c>
      <c r="F20" s="103">
        <v>0.47</v>
      </c>
      <c r="G20" s="103">
        <v>1.48</v>
      </c>
      <c r="H20" s="103">
        <v>2.02</v>
      </c>
      <c r="I20" s="103">
        <v>2.5</v>
      </c>
      <c r="J20" s="103">
        <v>2.68</v>
      </c>
      <c r="K20" s="103">
        <v>2.52</v>
      </c>
      <c r="L20" s="103">
        <v>0.96</v>
      </c>
      <c r="M20" s="103">
        <v>0.36</v>
      </c>
      <c r="N20" s="103">
        <v>0.08</v>
      </c>
      <c r="O20" s="103">
        <v>0.01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13.309999999999999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0.17</v>
      </c>
      <c r="F21" s="103">
        <v>0.43</v>
      </c>
      <c r="G21" s="103">
        <v>0.46</v>
      </c>
      <c r="H21" s="103">
        <v>0.82</v>
      </c>
      <c r="I21" s="103">
        <v>1.37</v>
      </c>
      <c r="J21" s="103">
        <v>1.11</v>
      </c>
      <c r="K21" s="103">
        <v>1.64</v>
      </c>
      <c r="L21" s="103">
        <v>1.13</v>
      </c>
      <c r="M21" s="103">
        <v>0.78</v>
      </c>
      <c r="N21" s="103">
        <v>0.43</v>
      </c>
      <c r="O21" s="103">
        <v>0.06</v>
      </c>
      <c r="P21" s="103">
        <v>0</v>
      </c>
      <c r="Q21" s="103">
        <v>0</v>
      </c>
      <c r="R21" s="103">
        <v>0</v>
      </c>
      <c r="S21" s="86">
        <f t="shared" si="2"/>
        <v>8.4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0.07</v>
      </c>
      <c r="F22" s="103">
        <v>0.28</v>
      </c>
      <c r="G22" s="103">
        <v>0.27</v>
      </c>
      <c r="H22" s="103">
        <v>0.33</v>
      </c>
      <c r="I22" s="103">
        <v>0.6</v>
      </c>
      <c r="J22" s="103">
        <v>0.52</v>
      </c>
      <c r="K22" s="103">
        <v>0.27</v>
      </c>
      <c r="L22" s="103">
        <v>0.08</v>
      </c>
      <c r="M22" s="103">
        <v>0.09</v>
      </c>
      <c r="N22" s="103">
        <v>0.02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2.5300000000000002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0.27</v>
      </c>
      <c r="F23" s="101">
        <v>0.91</v>
      </c>
      <c r="G23" s="101">
        <v>1.61</v>
      </c>
      <c r="H23" s="101">
        <v>2.11</v>
      </c>
      <c r="I23" s="101">
        <v>2.46</v>
      </c>
      <c r="J23" s="101">
        <v>2.36</v>
      </c>
      <c r="K23" s="101">
        <v>2.44</v>
      </c>
      <c r="L23" s="101">
        <v>1.99</v>
      </c>
      <c r="M23" s="101">
        <v>0.86</v>
      </c>
      <c r="N23" s="101">
        <v>0.19</v>
      </c>
      <c r="O23" s="101">
        <v>0.01</v>
      </c>
      <c r="P23" s="101">
        <v>0</v>
      </c>
      <c r="Q23" s="101">
        <v>0</v>
      </c>
      <c r="R23" s="101">
        <v>0</v>
      </c>
      <c r="S23" s="85">
        <f t="shared" si="2"/>
        <v>15.209999999999999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0.08</v>
      </c>
      <c r="F24" s="103">
        <v>0.26</v>
      </c>
      <c r="G24" s="103">
        <v>0.36</v>
      </c>
      <c r="H24" s="103">
        <v>0.69</v>
      </c>
      <c r="I24" s="103">
        <v>0.57</v>
      </c>
      <c r="J24" s="103">
        <v>0.66</v>
      </c>
      <c r="K24" s="103">
        <v>0.61</v>
      </c>
      <c r="L24" s="103">
        <v>0.45</v>
      </c>
      <c r="M24" s="103">
        <v>0.18</v>
      </c>
      <c r="N24" s="103">
        <v>0.16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4.0200000000000005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0.04</v>
      </c>
      <c r="F25" s="103">
        <v>0.19</v>
      </c>
      <c r="G25" s="103">
        <v>0.39</v>
      </c>
      <c r="H25" s="103">
        <v>0.79</v>
      </c>
      <c r="I25" s="103">
        <v>1.15</v>
      </c>
      <c r="J25" s="103">
        <v>0.84</v>
      </c>
      <c r="K25" s="103">
        <v>1.17</v>
      </c>
      <c r="L25" s="103">
        <v>0.39</v>
      </c>
      <c r="M25" s="103">
        <v>0.14</v>
      </c>
      <c r="N25" s="103">
        <v>0.1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5.199999999999999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0.01</v>
      </c>
      <c r="F26" s="103">
        <v>0.2</v>
      </c>
      <c r="G26" s="103">
        <v>0.39</v>
      </c>
      <c r="H26" s="103">
        <v>0.6</v>
      </c>
      <c r="I26" s="103">
        <v>1.09</v>
      </c>
      <c r="J26" s="103">
        <v>1.15</v>
      </c>
      <c r="K26" s="103">
        <v>0.77</v>
      </c>
      <c r="L26" s="103">
        <v>0.65</v>
      </c>
      <c r="M26" s="103">
        <v>0.4</v>
      </c>
      <c r="N26" s="103">
        <v>0.21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5.470000000000001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0.03</v>
      </c>
      <c r="F27" s="103">
        <v>0.21</v>
      </c>
      <c r="G27" s="103">
        <v>0.5</v>
      </c>
      <c r="H27" s="103">
        <v>0.49</v>
      </c>
      <c r="I27" s="103">
        <v>0.41</v>
      </c>
      <c r="J27" s="103">
        <v>0.36</v>
      </c>
      <c r="K27" s="103">
        <v>0.23</v>
      </c>
      <c r="L27" s="103">
        <v>0.14</v>
      </c>
      <c r="M27" s="103">
        <v>0.1</v>
      </c>
      <c r="N27" s="103">
        <v>0.03</v>
      </c>
      <c r="O27" s="103">
        <v>0</v>
      </c>
      <c r="P27" s="103">
        <v>0</v>
      </c>
      <c r="Q27" s="103">
        <v>0</v>
      </c>
      <c r="R27" s="103">
        <v>0</v>
      </c>
      <c r="S27" s="86">
        <f t="shared" si="2"/>
        <v>2.5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0.09</v>
      </c>
      <c r="G28" s="103">
        <v>0.18</v>
      </c>
      <c r="H28" s="103">
        <v>0.24</v>
      </c>
      <c r="I28" s="103">
        <v>0.25</v>
      </c>
      <c r="J28" s="103">
        <v>0.44</v>
      </c>
      <c r="K28" s="103">
        <v>0.32</v>
      </c>
      <c r="L28" s="103">
        <v>0.33</v>
      </c>
      <c r="M28" s="103">
        <v>0.38</v>
      </c>
      <c r="N28" s="103">
        <v>0.26</v>
      </c>
      <c r="O28" s="103">
        <v>0.06</v>
      </c>
      <c r="P28" s="103">
        <v>0</v>
      </c>
      <c r="Q28" s="103">
        <v>0</v>
      </c>
      <c r="R28" s="103">
        <v>0</v>
      </c>
      <c r="S28" s="86">
        <f t="shared" si="2"/>
        <v>2.5500000000000003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0.21</v>
      </c>
      <c r="F29" s="103">
        <v>0.87</v>
      </c>
      <c r="G29" s="103">
        <v>1.58</v>
      </c>
      <c r="H29" s="103">
        <v>2.12</v>
      </c>
      <c r="I29" s="103">
        <v>2.45</v>
      </c>
      <c r="J29" s="103">
        <v>2.56</v>
      </c>
      <c r="K29" s="103">
        <v>2.41</v>
      </c>
      <c r="L29" s="103">
        <v>2</v>
      </c>
      <c r="M29" s="103">
        <v>1.4</v>
      </c>
      <c r="N29" s="103">
        <v>0.69</v>
      </c>
      <c r="O29" s="103">
        <v>0.08</v>
      </c>
      <c r="P29" s="103">
        <v>0</v>
      </c>
      <c r="Q29" s="103">
        <v>0</v>
      </c>
      <c r="R29" s="103">
        <v>0</v>
      </c>
      <c r="S29" s="86">
        <f t="shared" si="2"/>
        <v>16.37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0.21</v>
      </c>
      <c r="F30" s="103">
        <v>0.86</v>
      </c>
      <c r="G30" s="103">
        <v>1.52</v>
      </c>
      <c r="H30" s="103">
        <v>2.07</v>
      </c>
      <c r="I30" s="103">
        <v>2.38</v>
      </c>
      <c r="J30" s="103">
        <v>2.46</v>
      </c>
      <c r="K30" s="103">
        <v>2.32</v>
      </c>
      <c r="L30" s="103">
        <v>1.88</v>
      </c>
      <c r="M30" s="103">
        <v>1.19</v>
      </c>
      <c r="N30" s="103">
        <v>0.67</v>
      </c>
      <c r="O30" s="103">
        <v>0.08</v>
      </c>
      <c r="P30" s="103">
        <v>0</v>
      </c>
      <c r="Q30" s="103">
        <v>0</v>
      </c>
      <c r="R30" s="103">
        <v>0</v>
      </c>
      <c r="S30" s="86">
        <f t="shared" si="2"/>
        <v>15.639999999999999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0.05</v>
      </c>
      <c r="F31" s="103">
        <v>0.33</v>
      </c>
      <c r="G31" s="103">
        <v>0.53</v>
      </c>
      <c r="H31" s="103">
        <v>0.93</v>
      </c>
      <c r="I31" s="103">
        <v>0.9</v>
      </c>
      <c r="J31" s="103">
        <v>0.53</v>
      </c>
      <c r="K31" s="103">
        <v>0.45</v>
      </c>
      <c r="L31" s="103">
        <v>0.29</v>
      </c>
      <c r="M31" s="103">
        <v>0.22</v>
      </c>
      <c r="N31" s="103">
        <v>0.08</v>
      </c>
      <c r="O31" s="103">
        <v>0</v>
      </c>
      <c r="P31" s="103">
        <v>0</v>
      </c>
      <c r="Q31" s="103">
        <v>0</v>
      </c>
      <c r="R31" s="103">
        <v>0</v>
      </c>
      <c r="S31" s="86">
        <f t="shared" si="2"/>
        <v>4.3100000000000005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0.04</v>
      </c>
      <c r="F32" s="103">
        <v>0.32</v>
      </c>
      <c r="G32" s="103">
        <v>1.07</v>
      </c>
      <c r="H32" s="103">
        <v>1.37</v>
      </c>
      <c r="I32" s="103">
        <v>2.07</v>
      </c>
      <c r="J32" s="103">
        <v>2.36</v>
      </c>
      <c r="K32" s="103">
        <v>2.17</v>
      </c>
      <c r="L32" s="103">
        <v>1.83</v>
      </c>
      <c r="M32" s="103">
        <v>1.3</v>
      </c>
      <c r="N32" s="103">
        <v>0.51</v>
      </c>
      <c r="O32" s="103">
        <v>0.01</v>
      </c>
      <c r="P32" s="103">
        <v>0</v>
      </c>
      <c r="Q32" s="103">
        <v>0</v>
      </c>
      <c r="R32" s="103">
        <v>0</v>
      </c>
      <c r="S32" s="86">
        <f t="shared" si="2"/>
        <v>13.05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0.16</v>
      </c>
      <c r="F33" s="103">
        <v>0.74</v>
      </c>
      <c r="G33" s="103">
        <v>1.41</v>
      </c>
      <c r="H33" s="103">
        <v>1.83</v>
      </c>
      <c r="I33" s="103">
        <v>2.21</v>
      </c>
      <c r="J33" s="103">
        <v>2.29</v>
      </c>
      <c r="K33" s="103">
        <v>2.2</v>
      </c>
      <c r="L33" s="103">
        <v>1.62</v>
      </c>
      <c r="M33" s="103">
        <v>0.86</v>
      </c>
      <c r="N33" s="103">
        <v>0.39</v>
      </c>
      <c r="O33" s="103">
        <v>0.04</v>
      </c>
      <c r="P33" s="103">
        <v>0</v>
      </c>
      <c r="Q33" s="103">
        <v>0</v>
      </c>
      <c r="R33" s="103">
        <v>0</v>
      </c>
      <c r="S33" s="86">
        <f t="shared" si="2"/>
        <v>13.75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0.01</v>
      </c>
      <c r="E34" s="91">
        <f t="shared" si="4"/>
        <v>4.51</v>
      </c>
      <c r="F34" s="91">
        <f t="shared" si="4"/>
        <v>15.759999999999998</v>
      </c>
      <c r="G34" s="91">
        <f t="shared" si="4"/>
        <v>28.82</v>
      </c>
      <c r="H34" s="91">
        <f t="shared" si="4"/>
        <v>40.04999999999999</v>
      </c>
      <c r="I34" s="91">
        <f t="shared" si="4"/>
        <v>42.550000000000004</v>
      </c>
      <c r="J34" s="91">
        <f t="shared" si="4"/>
        <v>48.02</v>
      </c>
      <c r="K34" s="91">
        <f t="shared" si="4"/>
        <v>47.24</v>
      </c>
      <c r="L34" s="91">
        <f aca="true" t="shared" si="5" ref="L34:R34">IF(L37=0,"",SUM(L3:L33))</f>
        <v>36.58999999999999</v>
      </c>
      <c r="M34" s="91">
        <f t="shared" si="5"/>
        <v>24.8</v>
      </c>
      <c r="N34" s="91">
        <f t="shared" si="5"/>
        <v>12.639999999999999</v>
      </c>
      <c r="O34" s="91">
        <f t="shared" si="5"/>
        <v>2.34</v>
      </c>
      <c r="P34" s="91">
        <f t="shared" si="5"/>
        <v>0.03</v>
      </c>
      <c r="Q34" s="91">
        <f t="shared" si="5"/>
        <v>0</v>
      </c>
      <c r="R34" s="91">
        <f t="shared" si="5"/>
        <v>0</v>
      </c>
      <c r="S34" s="87">
        <f>SUM(B3:R33)</f>
        <v>303.36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0.0003225806451612903</v>
      </c>
      <c r="E35" s="60">
        <f t="shared" si="6"/>
        <v>0.14548387096774193</v>
      </c>
      <c r="F35" s="60">
        <f t="shared" si="6"/>
        <v>0.5083870967741935</v>
      </c>
      <c r="G35" s="60">
        <f t="shared" si="6"/>
        <v>0.9296774193548387</v>
      </c>
      <c r="H35" s="60">
        <f t="shared" si="6"/>
        <v>1.2919354838709673</v>
      </c>
      <c r="I35" s="60">
        <f t="shared" si="6"/>
        <v>1.3725806451612905</v>
      </c>
      <c r="J35" s="60">
        <f t="shared" si="6"/>
        <v>1.5490322580645162</v>
      </c>
      <c r="K35" s="60">
        <f t="shared" si="6"/>
        <v>1.5238709677419355</v>
      </c>
      <c r="L35" s="60">
        <f aca="true" t="shared" si="7" ref="L35:R35">IF(L37=0,"",AVERAGE(L3:L33))</f>
        <v>1.180322580645161</v>
      </c>
      <c r="M35" s="60">
        <f t="shared" si="7"/>
        <v>0.8</v>
      </c>
      <c r="N35" s="60">
        <f t="shared" si="7"/>
        <v>0.40774193548387094</v>
      </c>
      <c r="O35" s="60">
        <f t="shared" si="7"/>
        <v>0.07548387096774194</v>
      </c>
      <c r="P35" s="60">
        <f t="shared" si="7"/>
        <v>0.000967741935483871</v>
      </c>
      <c r="Q35" s="60">
        <f t="shared" si="7"/>
        <v>0</v>
      </c>
      <c r="R35" s="60">
        <f t="shared" si="7"/>
        <v>0</v>
      </c>
      <c r="S35" s="88">
        <f>AVERAGE(S3:S33)</f>
        <v>9.785806451612904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0.01</v>
      </c>
      <c r="E36" s="60">
        <f t="shared" si="8"/>
        <v>0.4</v>
      </c>
      <c r="F36" s="60">
        <f t="shared" si="8"/>
        <v>1.14</v>
      </c>
      <c r="G36" s="60">
        <f t="shared" si="8"/>
        <v>1.77</v>
      </c>
      <c r="H36" s="60">
        <f t="shared" si="8"/>
        <v>2.38</v>
      </c>
      <c r="I36" s="60">
        <f t="shared" si="8"/>
        <v>2.53</v>
      </c>
      <c r="J36" s="60">
        <f t="shared" si="8"/>
        <v>2.92</v>
      </c>
      <c r="K36" s="60">
        <f t="shared" si="8"/>
        <v>2.59</v>
      </c>
      <c r="L36" s="60">
        <f aca="true" t="shared" si="9" ref="L36:R36">IF(L37=0,"",MAX(L3:L33))</f>
        <v>2.25</v>
      </c>
      <c r="M36" s="60">
        <f t="shared" si="9"/>
        <v>1.66</v>
      </c>
      <c r="N36" s="60">
        <f t="shared" si="9"/>
        <v>0.95</v>
      </c>
      <c r="O36" s="60">
        <f t="shared" si="9"/>
        <v>0.27</v>
      </c>
      <c r="P36" s="60">
        <f t="shared" si="9"/>
        <v>0.03</v>
      </c>
      <c r="Q36" s="60">
        <f t="shared" si="9"/>
        <v>0</v>
      </c>
      <c r="R36" s="60">
        <f t="shared" si="9"/>
        <v>0</v>
      </c>
      <c r="S36" s="88">
        <f>MAX(S3:S33)</f>
        <v>17.209999999999997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0.11</v>
      </c>
      <c r="F3" s="101">
        <v>0.67</v>
      </c>
      <c r="G3" s="101">
        <v>1.48</v>
      </c>
      <c r="H3" s="101">
        <v>2.02</v>
      </c>
      <c r="I3" s="101">
        <v>2.15</v>
      </c>
      <c r="J3" s="101">
        <v>2.41</v>
      </c>
      <c r="K3" s="101">
        <v>2.21</v>
      </c>
      <c r="L3" s="101">
        <v>1.9</v>
      </c>
      <c r="M3" s="101">
        <v>1.32</v>
      </c>
      <c r="N3" s="101">
        <v>0.61</v>
      </c>
      <c r="O3" s="101">
        <v>0.05</v>
      </c>
      <c r="P3" s="101">
        <v>0</v>
      </c>
      <c r="Q3" s="101">
        <v>0</v>
      </c>
      <c r="R3" s="101">
        <v>0</v>
      </c>
      <c r="S3" s="85">
        <f>IF(U3=0,"",SUM(B3:R3))</f>
        <v>14.930000000000001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0.07</v>
      </c>
      <c r="F4" s="103">
        <v>0.17</v>
      </c>
      <c r="G4" s="103">
        <v>1.08</v>
      </c>
      <c r="H4" s="103">
        <v>1.6</v>
      </c>
      <c r="I4" s="103">
        <v>2</v>
      </c>
      <c r="J4" s="103">
        <v>1.16</v>
      </c>
      <c r="K4" s="103">
        <v>1.04</v>
      </c>
      <c r="L4" s="103">
        <v>0.58</v>
      </c>
      <c r="M4" s="103">
        <v>0.34</v>
      </c>
      <c r="N4" s="103">
        <v>0.05</v>
      </c>
      <c r="O4" s="103">
        <v>0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8.090000000000002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0.07</v>
      </c>
      <c r="F5" s="103">
        <v>0.48</v>
      </c>
      <c r="G5" s="103">
        <v>1.09</v>
      </c>
      <c r="H5" s="103">
        <v>1.4</v>
      </c>
      <c r="I5" s="103">
        <v>1.61</v>
      </c>
      <c r="J5" s="103">
        <v>1.59</v>
      </c>
      <c r="K5" s="103">
        <v>1.17</v>
      </c>
      <c r="L5" s="103">
        <v>0.96</v>
      </c>
      <c r="M5" s="103">
        <v>0.65</v>
      </c>
      <c r="N5" s="103">
        <v>0.31</v>
      </c>
      <c r="O5" s="103">
        <v>0.04</v>
      </c>
      <c r="P5" s="103">
        <v>0</v>
      </c>
      <c r="Q5" s="103">
        <v>0</v>
      </c>
      <c r="R5" s="103">
        <v>0</v>
      </c>
      <c r="S5" s="86">
        <f t="shared" si="0"/>
        <v>9.370000000000001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0.01</v>
      </c>
      <c r="F6" s="103">
        <v>0.17</v>
      </c>
      <c r="G6" s="103">
        <v>0.27</v>
      </c>
      <c r="H6" s="103">
        <v>0.23</v>
      </c>
      <c r="I6" s="103">
        <v>0.65</v>
      </c>
      <c r="J6" s="103">
        <v>0.68</v>
      </c>
      <c r="K6" s="103">
        <v>0.71</v>
      </c>
      <c r="L6" s="103">
        <v>0.93</v>
      </c>
      <c r="M6" s="103">
        <v>0.37</v>
      </c>
      <c r="N6" s="103">
        <v>0.1</v>
      </c>
      <c r="O6" s="103">
        <v>0</v>
      </c>
      <c r="P6" s="103">
        <v>0</v>
      </c>
      <c r="Q6" s="103">
        <v>0</v>
      </c>
      <c r="R6" s="103">
        <v>0</v>
      </c>
      <c r="S6" s="86">
        <f t="shared" si="0"/>
        <v>4.12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0.12</v>
      </c>
      <c r="F7" s="103">
        <v>0.72</v>
      </c>
      <c r="G7" s="103">
        <v>1.39</v>
      </c>
      <c r="H7" s="103">
        <v>1.93</v>
      </c>
      <c r="I7" s="103">
        <v>2.25</v>
      </c>
      <c r="J7" s="103">
        <v>2.34</v>
      </c>
      <c r="K7" s="103">
        <v>2.13</v>
      </c>
      <c r="L7" s="103">
        <v>1.78</v>
      </c>
      <c r="M7" s="103">
        <v>1.14</v>
      </c>
      <c r="N7" s="103">
        <v>0.51</v>
      </c>
      <c r="O7" s="103">
        <v>0.04</v>
      </c>
      <c r="P7" s="103">
        <v>0</v>
      </c>
      <c r="Q7" s="103">
        <v>0</v>
      </c>
      <c r="R7" s="103">
        <v>0</v>
      </c>
      <c r="S7" s="86">
        <f t="shared" si="0"/>
        <v>14.349999999999998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0.11</v>
      </c>
      <c r="F8" s="103">
        <v>0.65</v>
      </c>
      <c r="G8" s="103">
        <v>1.3</v>
      </c>
      <c r="H8" s="103">
        <v>1.84</v>
      </c>
      <c r="I8" s="103">
        <v>2.19</v>
      </c>
      <c r="J8" s="103">
        <v>1.92</v>
      </c>
      <c r="K8" s="103">
        <v>1.87</v>
      </c>
      <c r="L8" s="103">
        <v>1.61</v>
      </c>
      <c r="M8" s="103">
        <v>1.14</v>
      </c>
      <c r="N8" s="103">
        <v>0.46</v>
      </c>
      <c r="O8" s="103">
        <v>0.02</v>
      </c>
      <c r="P8" s="103">
        <v>0</v>
      </c>
      <c r="Q8" s="103">
        <v>0</v>
      </c>
      <c r="R8" s="103">
        <v>0</v>
      </c>
      <c r="S8" s="86">
        <f t="shared" si="0"/>
        <v>13.11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0.05</v>
      </c>
      <c r="G9" s="103">
        <v>0.06</v>
      </c>
      <c r="H9" s="103">
        <v>0.17</v>
      </c>
      <c r="I9" s="103">
        <v>0.32</v>
      </c>
      <c r="J9" s="103">
        <v>0.37</v>
      </c>
      <c r="K9" s="103">
        <v>0.71</v>
      </c>
      <c r="L9" s="103">
        <v>1.19</v>
      </c>
      <c r="M9" s="103">
        <v>0.41</v>
      </c>
      <c r="N9" s="103">
        <v>0.16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3.4400000000000004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0.12</v>
      </c>
      <c r="F10" s="103">
        <v>0.71</v>
      </c>
      <c r="G10" s="103">
        <v>1.4</v>
      </c>
      <c r="H10" s="103">
        <v>1.91</v>
      </c>
      <c r="I10" s="103">
        <v>2.22</v>
      </c>
      <c r="J10" s="103">
        <v>2.29</v>
      </c>
      <c r="K10" s="103">
        <v>1.94</v>
      </c>
      <c r="L10" s="103">
        <v>1.04</v>
      </c>
      <c r="M10" s="103">
        <v>0.19</v>
      </c>
      <c r="N10" s="103">
        <v>0.16</v>
      </c>
      <c r="O10" s="103">
        <v>0.03</v>
      </c>
      <c r="P10" s="103">
        <v>0</v>
      </c>
      <c r="Q10" s="103">
        <v>0</v>
      </c>
      <c r="R10" s="103">
        <v>0</v>
      </c>
      <c r="S10" s="86">
        <f t="shared" si="0"/>
        <v>12.009999999999998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0.11</v>
      </c>
      <c r="F11" s="103">
        <v>0.35</v>
      </c>
      <c r="G11" s="103">
        <v>0.41</v>
      </c>
      <c r="H11" s="103">
        <v>0.65</v>
      </c>
      <c r="I11" s="103">
        <v>1.42</v>
      </c>
      <c r="J11" s="103">
        <v>1.64</v>
      </c>
      <c r="K11" s="103">
        <v>0.85</v>
      </c>
      <c r="L11" s="103">
        <v>0.28</v>
      </c>
      <c r="M11" s="103">
        <v>0.25</v>
      </c>
      <c r="N11" s="103">
        <v>0.09</v>
      </c>
      <c r="O11" s="103">
        <v>0.01</v>
      </c>
      <c r="P11" s="103">
        <v>0</v>
      </c>
      <c r="Q11" s="103">
        <v>0</v>
      </c>
      <c r="R11" s="103">
        <v>0</v>
      </c>
      <c r="S11" s="86">
        <f t="shared" si="0"/>
        <v>6.06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0.19</v>
      </c>
      <c r="G12" s="103">
        <v>0.43</v>
      </c>
      <c r="H12" s="103">
        <v>0.5</v>
      </c>
      <c r="I12" s="103">
        <v>0.49</v>
      </c>
      <c r="J12" s="103">
        <v>0.33</v>
      </c>
      <c r="K12" s="103">
        <v>0.17</v>
      </c>
      <c r="L12" s="103">
        <v>0.27</v>
      </c>
      <c r="M12" s="103">
        <v>0.25</v>
      </c>
      <c r="N12" s="103">
        <v>0.07</v>
      </c>
      <c r="O12" s="103">
        <v>0</v>
      </c>
      <c r="P12" s="103">
        <v>0</v>
      </c>
      <c r="Q12" s="103">
        <v>0</v>
      </c>
      <c r="R12" s="103">
        <v>0</v>
      </c>
      <c r="S12" s="86">
        <f t="shared" si="0"/>
        <v>2.7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0.07</v>
      </c>
      <c r="F13" s="101">
        <v>0.47</v>
      </c>
      <c r="G13" s="101">
        <v>1.13</v>
      </c>
      <c r="H13" s="101">
        <v>1.47</v>
      </c>
      <c r="I13" s="101">
        <v>1.35</v>
      </c>
      <c r="J13" s="101">
        <v>0.7</v>
      </c>
      <c r="K13" s="101">
        <v>0.73</v>
      </c>
      <c r="L13" s="101">
        <v>0.42</v>
      </c>
      <c r="M13" s="101">
        <v>0.11</v>
      </c>
      <c r="N13" s="101">
        <v>0.26</v>
      </c>
      <c r="O13" s="101">
        <v>0.01</v>
      </c>
      <c r="P13" s="101">
        <v>0</v>
      </c>
      <c r="Q13" s="101">
        <v>0</v>
      </c>
      <c r="R13" s="101">
        <v>0</v>
      </c>
      <c r="S13" s="85">
        <f t="shared" si="0"/>
        <v>6.72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0.08</v>
      </c>
      <c r="F14" s="103">
        <v>0.66</v>
      </c>
      <c r="G14" s="103">
        <v>1.55</v>
      </c>
      <c r="H14" s="103">
        <v>2.12</v>
      </c>
      <c r="I14" s="103">
        <v>2.28</v>
      </c>
      <c r="J14" s="103">
        <v>2.35</v>
      </c>
      <c r="K14" s="103">
        <v>2.09</v>
      </c>
      <c r="L14" s="103">
        <v>1.76</v>
      </c>
      <c r="M14" s="103">
        <v>1.18</v>
      </c>
      <c r="N14" s="103">
        <v>0.51</v>
      </c>
      <c r="O14" s="103">
        <v>0</v>
      </c>
      <c r="P14" s="103">
        <v>0</v>
      </c>
      <c r="Q14" s="103">
        <v>0</v>
      </c>
      <c r="R14" s="103">
        <v>0</v>
      </c>
      <c r="S14" s="86">
        <f t="shared" si="0"/>
        <v>14.579999999999998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0.11</v>
      </c>
      <c r="F15" s="103">
        <v>0.68</v>
      </c>
      <c r="G15" s="103">
        <v>1.37</v>
      </c>
      <c r="H15" s="103">
        <v>1.91</v>
      </c>
      <c r="I15" s="103">
        <v>2.23</v>
      </c>
      <c r="J15" s="103">
        <v>2.25</v>
      </c>
      <c r="K15" s="103">
        <v>2.18</v>
      </c>
      <c r="L15" s="103">
        <v>1.48</v>
      </c>
      <c r="M15" s="103">
        <v>1.03</v>
      </c>
      <c r="N15" s="103">
        <v>0.38</v>
      </c>
      <c r="O15" s="103">
        <v>0</v>
      </c>
      <c r="P15" s="103">
        <v>0</v>
      </c>
      <c r="Q15" s="103">
        <v>0</v>
      </c>
      <c r="R15" s="103">
        <v>0</v>
      </c>
      <c r="S15" s="86">
        <f t="shared" si="0"/>
        <v>13.620000000000001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0.09</v>
      </c>
      <c r="F16" s="103">
        <v>0.63</v>
      </c>
      <c r="G16" s="103">
        <v>1.32</v>
      </c>
      <c r="H16" s="103">
        <v>1.82</v>
      </c>
      <c r="I16" s="103">
        <v>2.16</v>
      </c>
      <c r="J16" s="103">
        <v>2.25</v>
      </c>
      <c r="K16" s="103">
        <v>2.11</v>
      </c>
      <c r="L16" s="103">
        <v>1.72</v>
      </c>
      <c r="M16" s="103">
        <v>1.12</v>
      </c>
      <c r="N16" s="103">
        <v>0.31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13.53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0.02</v>
      </c>
      <c r="F17" s="103">
        <v>0.23</v>
      </c>
      <c r="G17" s="103">
        <v>0.54</v>
      </c>
      <c r="H17" s="103">
        <v>0.55</v>
      </c>
      <c r="I17" s="103">
        <v>0.68</v>
      </c>
      <c r="J17" s="103">
        <v>0.43</v>
      </c>
      <c r="K17" s="103">
        <v>0.37</v>
      </c>
      <c r="L17" s="103">
        <v>0.25</v>
      </c>
      <c r="M17" s="103">
        <v>0.12</v>
      </c>
      <c r="N17" s="103">
        <v>0.02</v>
      </c>
      <c r="O17" s="103">
        <v>0</v>
      </c>
      <c r="P17" s="103">
        <v>0</v>
      </c>
      <c r="Q17" s="103">
        <v>0</v>
      </c>
      <c r="R17" s="103">
        <v>0</v>
      </c>
      <c r="S17" s="86">
        <f t="shared" si="0"/>
        <v>3.2100000000000004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0.07</v>
      </c>
      <c r="F18" s="103">
        <v>0.57</v>
      </c>
      <c r="G18" s="103">
        <v>1.24</v>
      </c>
      <c r="H18" s="103">
        <v>1.76</v>
      </c>
      <c r="I18" s="103">
        <v>2.08</v>
      </c>
      <c r="J18" s="103">
        <v>2.15</v>
      </c>
      <c r="K18" s="103">
        <v>1.99</v>
      </c>
      <c r="L18" s="103">
        <v>1.63</v>
      </c>
      <c r="M18" s="103">
        <v>1.06</v>
      </c>
      <c r="N18" s="103">
        <v>0.4</v>
      </c>
      <c r="O18" s="103">
        <v>0.02</v>
      </c>
      <c r="P18" s="103">
        <v>0</v>
      </c>
      <c r="Q18" s="103">
        <v>0</v>
      </c>
      <c r="R18" s="103">
        <v>0</v>
      </c>
      <c r="S18" s="86">
        <f t="shared" si="0"/>
        <v>12.969999999999999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0.06</v>
      </c>
      <c r="F19" s="103">
        <v>0.52</v>
      </c>
      <c r="G19" s="103">
        <v>1.18</v>
      </c>
      <c r="H19" s="103">
        <v>1.7</v>
      </c>
      <c r="I19" s="103">
        <v>2.03</v>
      </c>
      <c r="J19" s="103">
        <v>2.13</v>
      </c>
      <c r="K19" s="103">
        <v>1.7</v>
      </c>
      <c r="L19" s="103">
        <v>1.2</v>
      </c>
      <c r="M19" s="103">
        <v>0.94</v>
      </c>
      <c r="N19" s="103">
        <v>0.4</v>
      </c>
      <c r="O19" s="103">
        <v>0.01</v>
      </c>
      <c r="P19" s="103">
        <v>0</v>
      </c>
      <c r="Q19" s="103">
        <v>0</v>
      </c>
      <c r="R19" s="103">
        <v>0</v>
      </c>
      <c r="S19" s="86">
        <f t="shared" si="0"/>
        <v>11.87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0.05</v>
      </c>
      <c r="F20" s="103">
        <v>0.5</v>
      </c>
      <c r="G20" s="103">
        <v>1.15</v>
      </c>
      <c r="H20" s="103">
        <v>1.49</v>
      </c>
      <c r="I20" s="103">
        <v>1.64</v>
      </c>
      <c r="J20" s="103">
        <v>2.02</v>
      </c>
      <c r="K20" s="103">
        <v>1.73</v>
      </c>
      <c r="L20" s="103">
        <v>1.25</v>
      </c>
      <c r="M20" s="103">
        <v>0.93</v>
      </c>
      <c r="N20" s="103">
        <v>0.33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11.09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0.06</v>
      </c>
      <c r="F21" s="103">
        <v>0.57</v>
      </c>
      <c r="G21" s="103">
        <v>1.26</v>
      </c>
      <c r="H21" s="103">
        <v>1.78</v>
      </c>
      <c r="I21" s="103">
        <v>1.86</v>
      </c>
      <c r="J21" s="103">
        <v>2.19</v>
      </c>
      <c r="K21" s="103">
        <v>2.05</v>
      </c>
      <c r="L21" s="103">
        <v>1.69</v>
      </c>
      <c r="M21" s="103">
        <v>1.11</v>
      </c>
      <c r="N21" s="103">
        <v>0.46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13.03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0.07</v>
      </c>
      <c r="F22" s="103">
        <v>0.56</v>
      </c>
      <c r="G22" s="103">
        <v>1.24</v>
      </c>
      <c r="H22" s="103">
        <v>1.76</v>
      </c>
      <c r="I22" s="103">
        <v>2.08</v>
      </c>
      <c r="J22" s="103">
        <v>2.17</v>
      </c>
      <c r="K22" s="103">
        <v>2</v>
      </c>
      <c r="L22" s="103">
        <v>1.65</v>
      </c>
      <c r="M22" s="103">
        <v>1.08</v>
      </c>
      <c r="N22" s="103">
        <v>0.43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13.04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0.06</v>
      </c>
      <c r="F23" s="101">
        <v>0.54</v>
      </c>
      <c r="G23" s="101">
        <v>1.2</v>
      </c>
      <c r="H23" s="101">
        <v>1.75</v>
      </c>
      <c r="I23" s="101">
        <v>2.06</v>
      </c>
      <c r="J23" s="101">
        <v>2.15</v>
      </c>
      <c r="K23" s="101">
        <v>2.01</v>
      </c>
      <c r="L23" s="101">
        <v>1.67</v>
      </c>
      <c r="M23" s="101">
        <v>1.08</v>
      </c>
      <c r="N23" s="101">
        <v>0.42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12.94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0.05</v>
      </c>
      <c r="F24" s="103">
        <v>0.5</v>
      </c>
      <c r="G24" s="103">
        <v>1.15</v>
      </c>
      <c r="H24" s="103">
        <v>1.69</v>
      </c>
      <c r="I24" s="103">
        <v>2</v>
      </c>
      <c r="J24" s="103">
        <v>2.09</v>
      </c>
      <c r="K24" s="103">
        <v>2.01</v>
      </c>
      <c r="L24" s="103">
        <v>1.62</v>
      </c>
      <c r="M24" s="103">
        <v>1.05</v>
      </c>
      <c r="N24" s="103">
        <v>0.37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12.53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0.05</v>
      </c>
      <c r="F25" s="103">
        <v>0.52</v>
      </c>
      <c r="G25" s="103">
        <v>1.18</v>
      </c>
      <c r="H25" s="103">
        <v>1.72</v>
      </c>
      <c r="I25" s="103">
        <v>2.03</v>
      </c>
      <c r="J25" s="103">
        <v>2.11</v>
      </c>
      <c r="K25" s="103">
        <v>1.98</v>
      </c>
      <c r="L25" s="103">
        <v>1.6</v>
      </c>
      <c r="M25" s="103">
        <v>1.05</v>
      </c>
      <c r="N25" s="103">
        <v>0.4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12.64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0.04</v>
      </c>
      <c r="F26" s="103">
        <v>0.47</v>
      </c>
      <c r="G26" s="103">
        <v>1.1</v>
      </c>
      <c r="H26" s="103">
        <v>1.45</v>
      </c>
      <c r="I26" s="103">
        <v>1.93</v>
      </c>
      <c r="J26" s="103">
        <v>2.02</v>
      </c>
      <c r="K26" s="103">
        <v>1.96</v>
      </c>
      <c r="L26" s="103">
        <v>1.52</v>
      </c>
      <c r="M26" s="103">
        <v>0.69</v>
      </c>
      <c r="N26" s="103">
        <v>0.34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11.519999999999998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0.09</v>
      </c>
      <c r="G27" s="103">
        <v>0.42</v>
      </c>
      <c r="H27" s="103">
        <v>0.27</v>
      </c>
      <c r="I27" s="103">
        <v>0.09</v>
      </c>
      <c r="J27" s="103">
        <v>0.92</v>
      </c>
      <c r="K27" s="103">
        <v>0.56</v>
      </c>
      <c r="L27" s="103">
        <v>0.54</v>
      </c>
      <c r="M27" s="103">
        <v>0.24</v>
      </c>
      <c r="N27" s="103">
        <v>0.04</v>
      </c>
      <c r="O27" s="103">
        <v>0</v>
      </c>
      <c r="P27" s="103">
        <v>0</v>
      </c>
      <c r="Q27" s="103">
        <v>0</v>
      </c>
      <c r="R27" s="103">
        <v>0</v>
      </c>
      <c r="S27" s="86">
        <f t="shared" si="2"/>
        <v>3.17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0.03</v>
      </c>
      <c r="F28" s="103">
        <v>0.55</v>
      </c>
      <c r="G28" s="103">
        <v>1.12</v>
      </c>
      <c r="H28" s="103">
        <v>1.65</v>
      </c>
      <c r="I28" s="103">
        <v>1.97</v>
      </c>
      <c r="J28" s="103">
        <v>2.06</v>
      </c>
      <c r="K28" s="103">
        <v>1.94</v>
      </c>
      <c r="L28" s="103">
        <v>1.57</v>
      </c>
      <c r="M28" s="103">
        <v>1.03</v>
      </c>
      <c r="N28" s="103">
        <v>0.35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12.27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0.15</v>
      </c>
      <c r="G29" s="103">
        <v>0.34</v>
      </c>
      <c r="H29" s="103">
        <v>0.38</v>
      </c>
      <c r="I29" s="103">
        <v>0.62</v>
      </c>
      <c r="J29" s="103">
        <v>0.46</v>
      </c>
      <c r="K29" s="103">
        <v>0.99</v>
      </c>
      <c r="L29" s="103">
        <v>1.47</v>
      </c>
      <c r="M29" s="103">
        <v>0.77</v>
      </c>
      <c r="N29" s="103">
        <v>0.38</v>
      </c>
      <c r="O29" s="103">
        <v>0</v>
      </c>
      <c r="P29" s="103">
        <v>0</v>
      </c>
      <c r="Q29" s="103">
        <v>0</v>
      </c>
      <c r="R29" s="103">
        <v>0</v>
      </c>
      <c r="S29" s="86">
        <f t="shared" si="2"/>
        <v>5.56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0.01</v>
      </c>
      <c r="F30" s="103">
        <v>0.21</v>
      </c>
      <c r="G30" s="103">
        <v>0.37</v>
      </c>
      <c r="H30" s="103">
        <v>0.4</v>
      </c>
      <c r="I30" s="103">
        <v>0.37</v>
      </c>
      <c r="J30" s="103">
        <v>0.52</v>
      </c>
      <c r="K30" s="103">
        <v>0.84</v>
      </c>
      <c r="L30" s="103">
        <v>0.5</v>
      </c>
      <c r="M30" s="103">
        <v>0.2</v>
      </c>
      <c r="N30" s="103">
        <v>0.18</v>
      </c>
      <c r="O30" s="103">
        <v>0.01</v>
      </c>
      <c r="P30" s="103">
        <v>0</v>
      </c>
      <c r="Q30" s="103">
        <v>0</v>
      </c>
      <c r="R30" s="103">
        <v>0</v>
      </c>
      <c r="S30" s="86">
        <f t="shared" si="2"/>
        <v>3.61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0.2</v>
      </c>
      <c r="G31" s="103">
        <v>1.08</v>
      </c>
      <c r="H31" s="103">
        <v>1.63</v>
      </c>
      <c r="I31" s="103">
        <v>1.97</v>
      </c>
      <c r="J31" s="103">
        <v>2.05</v>
      </c>
      <c r="K31" s="103">
        <v>1.9</v>
      </c>
      <c r="L31" s="103">
        <v>1.54</v>
      </c>
      <c r="M31" s="103">
        <v>1</v>
      </c>
      <c r="N31" s="103">
        <v>0.37</v>
      </c>
      <c r="O31" s="103">
        <v>0</v>
      </c>
      <c r="P31" s="103">
        <v>0</v>
      </c>
      <c r="Q31" s="103">
        <v>0</v>
      </c>
      <c r="R31" s="103">
        <v>0</v>
      </c>
      <c r="S31" s="86">
        <f t="shared" si="2"/>
        <v>11.74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0.02</v>
      </c>
      <c r="F32" s="103">
        <v>0.45</v>
      </c>
      <c r="G32" s="103">
        <v>1.11</v>
      </c>
      <c r="H32" s="103">
        <v>1.65</v>
      </c>
      <c r="I32" s="103">
        <v>1.96</v>
      </c>
      <c r="J32" s="103">
        <v>2.05</v>
      </c>
      <c r="K32" s="103">
        <v>1.94</v>
      </c>
      <c r="L32" s="103">
        <v>1.56</v>
      </c>
      <c r="M32" s="103">
        <v>1.02</v>
      </c>
      <c r="N32" s="103">
        <v>0.4</v>
      </c>
      <c r="O32" s="103">
        <v>0</v>
      </c>
      <c r="P32" s="103">
        <v>0</v>
      </c>
      <c r="Q32" s="103">
        <v>0</v>
      </c>
      <c r="R32" s="103">
        <v>0</v>
      </c>
      <c r="S32" s="86">
        <f t="shared" si="2"/>
        <v>12.16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1.6600000000000006</v>
      </c>
      <c r="F34" s="91">
        <f t="shared" si="4"/>
        <v>13.23</v>
      </c>
      <c r="G34" s="91">
        <f t="shared" si="4"/>
        <v>29.96</v>
      </c>
      <c r="H34" s="91">
        <f t="shared" si="4"/>
        <v>41.20000000000001</v>
      </c>
      <c r="I34" s="91">
        <f t="shared" si="4"/>
        <v>48.690000000000005</v>
      </c>
      <c r="J34" s="91">
        <f t="shared" si="4"/>
        <v>49.800000000000004</v>
      </c>
      <c r="K34" s="91">
        <f t="shared" si="4"/>
        <v>45.879999999999995</v>
      </c>
      <c r="L34" s="91">
        <f aca="true" t="shared" si="5" ref="L34:R34">IF(L37=0,"",SUM(L3:L33))</f>
        <v>37.18</v>
      </c>
      <c r="M34" s="91">
        <f t="shared" si="5"/>
        <v>22.869999999999997</v>
      </c>
      <c r="N34" s="91">
        <f t="shared" si="5"/>
        <v>9.27</v>
      </c>
      <c r="O34" s="91">
        <f t="shared" si="5"/>
        <v>0.24000000000000002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299.97999999999996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0.05533333333333335</v>
      </c>
      <c r="F35" s="60">
        <f t="shared" si="6"/>
        <v>0.441</v>
      </c>
      <c r="G35" s="60">
        <f t="shared" si="6"/>
        <v>0.9986666666666667</v>
      </c>
      <c r="H35" s="60">
        <f t="shared" si="6"/>
        <v>1.3733333333333337</v>
      </c>
      <c r="I35" s="60">
        <f t="shared" si="6"/>
        <v>1.6230000000000002</v>
      </c>
      <c r="J35" s="60">
        <f t="shared" si="6"/>
        <v>1.6600000000000001</v>
      </c>
      <c r="K35" s="60">
        <f t="shared" si="6"/>
        <v>1.5293333333333332</v>
      </c>
      <c r="L35" s="60">
        <f aca="true" t="shared" si="7" ref="L35:R35">IF(L37=0,"",AVERAGE(L3:L33))</f>
        <v>1.2393333333333334</v>
      </c>
      <c r="M35" s="60">
        <f t="shared" si="7"/>
        <v>0.7623333333333332</v>
      </c>
      <c r="N35" s="60">
        <f t="shared" si="7"/>
        <v>0.309</v>
      </c>
      <c r="O35" s="60">
        <f t="shared" si="7"/>
        <v>0.008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9.999333333333334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0.12</v>
      </c>
      <c r="F36" s="60">
        <f t="shared" si="8"/>
        <v>0.72</v>
      </c>
      <c r="G36" s="60">
        <f t="shared" si="8"/>
        <v>1.55</v>
      </c>
      <c r="H36" s="60">
        <f t="shared" si="8"/>
        <v>2.12</v>
      </c>
      <c r="I36" s="60">
        <f t="shared" si="8"/>
        <v>2.28</v>
      </c>
      <c r="J36" s="60">
        <f t="shared" si="8"/>
        <v>2.41</v>
      </c>
      <c r="K36" s="60">
        <f t="shared" si="8"/>
        <v>2.21</v>
      </c>
      <c r="L36" s="60">
        <f aca="true" t="shared" si="9" ref="L36:R36">IF(L37=0,"",MAX(L3:L33))</f>
        <v>1.9</v>
      </c>
      <c r="M36" s="60">
        <f t="shared" si="9"/>
        <v>1.32</v>
      </c>
      <c r="N36" s="60">
        <f t="shared" si="9"/>
        <v>0.61</v>
      </c>
      <c r="O36" s="60">
        <f t="shared" si="9"/>
        <v>0.05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14.930000000000001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0.02</v>
      </c>
      <c r="F3" s="101">
        <v>0.43</v>
      </c>
      <c r="G3" s="101">
        <v>1.07</v>
      </c>
      <c r="H3" s="101">
        <v>1.6</v>
      </c>
      <c r="I3" s="101">
        <v>1.89</v>
      </c>
      <c r="J3" s="101">
        <v>1.96</v>
      </c>
      <c r="K3" s="101">
        <v>1.86</v>
      </c>
      <c r="L3" s="101">
        <v>1.5</v>
      </c>
      <c r="M3" s="101">
        <v>0.94</v>
      </c>
      <c r="N3" s="101">
        <v>0.29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11.559999999999999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0.01</v>
      </c>
      <c r="F4" s="103">
        <v>0.38</v>
      </c>
      <c r="G4" s="103">
        <v>0.98</v>
      </c>
      <c r="H4" s="103">
        <v>1.51</v>
      </c>
      <c r="I4" s="103">
        <v>1.82</v>
      </c>
      <c r="J4" s="103">
        <v>1.94</v>
      </c>
      <c r="K4" s="103">
        <v>1.78</v>
      </c>
      <c r="L4" s="103">
        <v>1.42</v>
      </c>
      <c r="M4" s="103">
        <v>0.86</v>
      </c>
      <c r="N4" s="103">
        <v>0.3</v>
      </c>
      <c r="O4" s="103">
        <v>0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11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0.01</v>
      </c>
      <c r="F5" s="103">
        <v>0.35</v>
      </c>
      <c r="G5" s="103">
        <v>0.94</v>
      </c>
      <c r="H5" s="103">
        <v>1.43</v>
      </c>
      <c r="I5" s="103">
        <v>1.77</v>
      </c>
      <c r="J5" s="103">
        <v>1.93</v>
      </c>
      <c r="K5" s="103">
        <v>1.87</v>
      </c>
      <c r="L5" s="103">
        <v>0.86</v>
      </c>
      <c r="M5" s="103">
        <v>0.71</v>
      </c>
      <c r="N5" s="103">
        <v>0.33</v>
      </c>
      <c r="O5" s="103">
        <v>0</v>
      </c>
      <c r="P5" s="103">
        <v>0</v>
      </c>
      <c r="Q5" s="103">
        <v>0</v>
      </c>
      <c r="R5" s="103">
        <v>0</v>
      </c>
      <c r="S5" s="86">
        <f t="shared" si="0"/>
        <v>10.200000000000001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0.02</v>
      </c>
      <c r="F6" s="103">
        <v>0.28</v>
      </c>
      <c r="G6" s="103">
        <v>0.52</v>
      </c>
      <c r="H6" s="103">
        <v>0.72</v>
      </c>
      <c r="I6" s="103">
        <v>0.89</v>
      </c>
      <c r="J6" s="103">
        <v>0.78</v>
      </c>
      <c r="K6" s="103">
        <v>0.97</v>
      </c>
      <c r="L6" s="103">
        <v>0.97</v>
      </c>
      <c r="M6" s="103">
        <v>0.83</v>
      </c>
      <c r="N6" s="103">
        <v>0.44</v>
      </c>
      <c r="O6" s="103">
        <v>0.01</v>
      </c>
      <c r="P6" s="103">
        <v>0</v>
      </c>
      <c r="Q6" s="103">
        <v>0</v>
      </c>
      <c r="R6" s="103">
        <v>0</v>
      </c>
      <c r="S6" s="86">
        <f t="shared" si="0"/>
        <v>6.43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0.01</v>
      </c>
      <c r="F7" s="103">
        <v>0.36</v>
      </c>
      <c r="G7" s="103">
        <v>0.99</v>
      </c>
      <c r="H7" s="103">
        <v>1.51</v>
      </c>
      <c r="I7" s="103">
        <v>1.81</v>
      </c>
      <c r="J7" s="103">
        <v>1.89</v>
      </c>
      <c r="K7" s="103">
        <v>1.79</v>
      </c>
      <c r="L7" s="103">
        <v>1.46</v>
      </c>
      <c r="M7" s="103">
        <v>0.93</v>
      </c>
      <c r="N7" s="103">
        <v>0.33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11.08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0.21</v>
      </c>
      <c r="G8" s="103">
        <v>0.47</v>
      </c>
      <c r="H8" s="103">
        <v>0.85</v>
      </c>
      <c r="I8" s="103">
        <v>1.57</v>
      </c>
      <c r="J8" s="103">
        <v>1.91</v>
      </c>
      <c r="K8" s="103">
        <v>1.78</v>
      </c>
      <c r="L8" s="103">
        <v>1.43</v>
      </c>
      <c r="M8" s="103">
        <v>0.9</v>
      </c>
      <c r="N8" s="103">
        <v>0.3</v>
      </c>
      <c r="O8" s="103">
        <v>0</v>
      </c>
      <c r="P8" s="103">
        <v>0</v>
      </c>
      <c r="Q8" s="103">
        <v>0</v>
      </c>
      <c r="R8" s="103">
        <v>0</v>
      </c>
      <c r="S8" s="86">
        <f t="shared" si="0"/>
        <v>9.420000000000002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0.19</v>
      </c>
      <c r="G9" s="103">
        <v>0.82</v>
      </c>
      <c r="H9" s="103">
        <v>1.49</v>
      </c>
      <c r="I9" s="103">
        <v>1.9</v>
      </c>
      <c r="J9" s="103">
        <v>2.05</v>
      </c>
      <c r="K9" s="103">
        <v>1.36</v>
      </c>
      <c r="L9" s="103">
        <v>0.29</v>
      </c>
      <c r="M9" s="103">
        <v>0.22</v>
      </c>
      <c r="N9" s="103">
        <v>0.17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8.49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0.35</v>
      </c>
      <c r="G10" s="103">
        <v>0.83</v>
      </c>
      <c r="H10" s="103">
        <v>1.5</v>
      </c>
      <c r="I10" s="103">
        <v>1.88</v>
      </c>
      <c r="J10" s="103">
        <v>2</v>
      </c>
      <c r="K10" s="103">
        <v>1.87</v>
      </c>
      <c r="L10" s="103">
        <v>1.56</v>
      </c>
      <c r="M10" s="103">
        <v>1.02</v>
      </c>
      <c r="N10" s="103">
        <v>0.38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11.39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0.31</v>
      </c>
      <c r="G11" s="103">
        <v>0.92</v>
      </c>
      <c r="H11" s="103">
        <v>1.42</v>
      </c>
      <c r="I11" s="103">
        <v>1.75</v>
      </c>
      <c r="J11" s="103">
        <v>1.12</v>
      </c>
      <c r="K11" s="103">
        <v>0.8</v>
      </c>
      <c r="L11" s="103">
        <v>0.54</v>
      </c>
      <c r="M11" s="103">
        <v>0.18</v>
      </c>
      <c r="N11" s="103">
        <v>0.13</v>
      </c>
      <c r="O11" s="103">
        <v>0</v>
      </c>
      <c r="P11" s="103">
        <v>0</v>
      </c>
      <c r="Q11" s="103">
        <v>0</v>
      </c>
      <c r="R11" s="103">
        <v>0</v>
      </c>
      <c r="S11" s="86">
        <f t="shared" si="0"/>
        <v>7.17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0.33</v>
      </c>
      <c r="G12" s="103">
        <v>0.23</v>
      </c>
      <c r="H12" s="103">
        <v>0.34</v>
      </c>
      <c r="I12" s="103">
        <v>0.12</v>
      </c>
      <c r="J12" s="103">
        <v>0.16</v>
      </c>
      <c r="K12" s="103">
        <v>0.35</v>
      </c>
      <c r="L12" s="103">
        <v>1.31</v>
      </c>
      <c r="M12" s="103">
        <v>0.98</v>
      </c>
      <c r="N12" s="103">
        <v>0.41</v>
      </c>
      <c r="O12" s="103">
        <v>0.01</v>
      </c>
      <c r="P12" s="103">
        <v>0</v>
      </c>
      <c r="Q12" s="103">
        <v>0</v>
      </c>
      <c r="R12" s="103">
        <v>0</v>
      </c>
      <c r="S12" s="86">
        <f t="shared" si="0"/>
        <v>4.239999999999999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0.36</v>
      </c>
      <c r="G13" s="101">
        <v>0.97</v>
      </c>
      <c r="H13" s="101">
        <v>1.13</v>
      </c>
      <c r="I13" s="101">
        <v>0.55</v>
      </c>
      <c r="J13" s="101">
        <v>0.59</v>
      </c>
      <c r="K13" s="101">
        <v>0.61</v>
      </c>
      <c r="L13" s="101">
        <v>0.84</v>
      </c>
      <c r="M13" s="101">
        <v>0.36</v>
      </c>
      <c r="N13" s="101">
        <v>0.1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5.51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0.01</v>
      </c>
      <c r="F14" s="103">
        <v>0.35</v>
      </c>
      <c r="G14" s="103">
        <v>0.98</v>
      </c>
      <c r="H14" s="103">
        <v>1.54</v>
      </c>
      <c r="I14" s="103">
        <v>1.88</v>
      </c>
      <c r="J14" s="103">
        <v>2</v>
      </c>
      <c r="K14" s="103">
        <v>1.52</v>
      </c>
      <c r="L14" s="103">
        <v>0.86</v>
      </c>
      <c r="M14" s="103">
        <v>0.76</v>
      </c>
      <c r="N14" s="103">
        <v>0.43</v>
      </c>
      <c r="O14" s="103">
        <v>0</v>
      </c>
      <c r="P14" s="103">
        <v>0</v>
      </c>
      <c r="Q14" s="103">
        <v>0</v>
      </c>
      <c r="R14" s="103">
        <v>0</v>
      </c>
      <c r="S14" s="86">
        <f t="shared" si="0"/>
        <v>10.329999999999998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0.32</v>
      </c>
      <c r="G15" s="103">
        <v>0.96</v>
      </c>
      <c r="H15" s="103">
        <v>1.49</v>
      </c>
      <c r="I15" s="103">
        <v>1.82</v>
      </c>
      <c r="J15" s="103">
        <v>1.9</v>
      </c>
      <c r="K15" s="103">
        <v>1.79</v>
      </c>
      <c r="L15" s="103">
        <v>1.44</v>
      </c>
      <c r="M15" s="103">
        <v>0.93</v>
      </c>
      <c r="N15" s="103">
        <v>0.35</v>
      </c>
      <c r="O15" s="103">
        <v>0</v>
      </c>
      <c r="P15" s="103">
        <v>0</v>
      </c>
      <c r="Q15" s="103">
        <v>0</v>
      </c>
      <c r="R15" s="103">
        <v>0</v>
      </c>
      <c r="S15" s="86">
        <f t="shared" si="0"/>
        <v>11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0.33</v>
      </c>
      <c r="G16" s="103">
        <v>0.96</v>
      </c>
      <c r="H16" s="103">
        <v>1.52</v>
      </c>
      <c r="I16" s="103">
        <v>1.86</v>
      </c>
      <c r="J16" s="103">
        <v>1.97</v>
      </c>
      <c r="K16" s="103">
        <v>1.86</v>
      </c>
      <c r="L16" s="103">
        <v>1.54</v>
      </c>
      <c r="M16" s="103">
        <v>1</v>
      </c>
      <c r="N16" s="103">
        <v>0.4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11.44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0.33</v>
      </c>
      <c r="G17" s="103">
        <v>0.95</v>
      </c>
      <c r="H17" s="103">
        <v>1.52</v>
      </c>
      <c r="I17" s="103">
        <v>1.86</v>
      </c>
      <c r="J17" s="103">
        <v>1.99</v>
      </c>
      <c r="K17" s="103">
        <v>1.8</v>
      </c>
      <c r="L17" s="103">
        <v>0.93</v>
      </c>
      <c r="M17" s="103">
        <v>0.86</v>
      </c>
      <c r="N17" s="103">
        <v>0.33</v>
      </c>
      <c r="O17" s="103">
        <v>0.01</v>
      </c>
      <c r="P17" s="103">
        <v>0</v>
      </c>
      <c r="Q17" s="103">
        <v>0</v>
      </c>
      <c r="R17" s="103">
        <v>0</v>
      </c>
      <c r="S17" s="86">
        <f t="shared" si="0"/>
        <v>10.58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0.32</v>
      </c>
      <c r="G18" s="103">
        <v>0.94</v>
      </c>
      <c r="H18" s="103">
        <v>1.5</v>
      </c>
      <c r="I18" s="103">
        <v>1.85</v>
      </c>
      <c r="J18" s="103">
        <v>2.01</v>
      </c>
      <c r="K18" s="103">
        <v>1.82</v>
      </c>
      <c r="L18" s="103">
        <v>1.62</v>
      </c>
      <c r="M18" s="103">
        <v>1.03</v>
      </c>
      <c r="N18" s="103">
        <v>0.48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11.579999999999998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0.01</v>
      </c>
      <c r="F19" s="103">
        <v>0.38</v>
      </c>
      <c r="G19" s="103">
        <v>0.99</v>
      </c>
      <c r="H19" s="103">
        <v>1.56</v>
      </c>
      <c r="I19" s="103">
        <v>1.94</v>
      </c>
      <c r="J19" s="103">
        <v>1.6</v>
      </c>
      <c r="K19" s="103">
        <v>1.31</v>
      </c>
      <c r="L19" s="103">
        <v>1.29</v>
      </c>
      <c r="M19" s="103">
        <v>0.89</v>
      </c>
      <c r="N19" s="103">
        <v>0.24</v>
      </c>
      <c r="O19" s="103">
        <v>0</v>
      </c>
      <c r="P19" s="103">
        <v>0</v>
      </c>
      <c r="Q19" s="103">
        <v>0</v>
      </c>
      <c r="R19" s="103">
        <v>0</v>
      </c>
      <c r="S19" s="86">
        <f t="shared" si="0"/>
        <v>10.210000000000003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0.11</v>
      </c>
      <c r="G20" s="103">
        <v>0.32</v>
      </c>
      <c r="H20" s="103">
        <v>0.43</v>
      </c>
      <c r="I20" s="103">
        <v>0.63</v>
      </c>
      <c r="J20" s="103">
        <v>0.56</v>
      </c>
      <c r="K20" s="103">
        <v>0.42</v>
      </c>
      <c r="L20" s="103">
        <v>0.22</v>
      </c>
      <c r="M20" s="103">
        <v>0.14</v>
      </c>
      <c r="N20" s="103">
        <v>0.03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2.86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0.05</v>
      </c>
      <c r="G21" s="103">
        <v>0.28</v>
      </c>
      <c r="H21" s="103">
        <v>0.73</v>
      </c>
      <c r="I21" s="103">
        <v>0.56</v>
      </c>
      <c r="J21" s="103">
        <v>0.42</v>
      </c>
      <c r="K21" s="103">
        <v>0.48</v>
      </c>
      <c r="L21" s="103">
        <v>0.36</v>
      </c>
      <c r="M21" s="103">
        <v>0.3</v>
      </c>
      <c r="N21" s="103">
        <v>0.03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3.2099999999999995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0.05</v>
      </c>
      <c r="G22" s="103">
        <v>0.34</v>
      </c>
      <c r="H22" s="103">
        <v>0.63</v>
      </c>
      <c r="I22" s="103">
        <v>0.48</v>
      </c>
      <c r="J22" s="103">
        <v>0.72</v>
      </c>
      <c r="K22" s="103">
        <v>0.89</v>
      </c>
      <c r="L22" s="103">
        <v>0.37</v>
      </c>
      <c r="M22" s="103">
        <v>0.2</v>
      </c>
      <c r="N22" s="103">
        <v>0.16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3.8400000000000003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0.12</v>
      </c>
      <c r="G23" s="101">
        <v>0.35</v>
      </c>
      <c r="H23" s="101">
        <v>1.12</v>
      </c>
      <c r="I23" s="101">
        <v>1.8</v>
      </c>
      <c r="J23" s="101">
        <v>1.93</v>
      </c>
      <c r="K23" s="101">
        <v>1.91</v>
      </c>
      <c r="L23" s="101">
        <v>1.26</v>
      </c>
      <c r="M23" s="101">
        <v>0.63</v>
      </c>
      <c r="N23" s="101">
        <v>0.26</v>
      </c>
      <c r="O23" s="101">
        <v>0.02</v>
      </c>
      <c r="P23" s="101">
        <v>0</v>
      </c>
      <c r="Q23" s="101">
        <v>0</v>
      </c>
      <c r="R23" s="101">
        <v>0</v>
      </c>
      <c r="S23" s="85">
        <f t="shared" si="2"/>
        <v>9.4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0.26</v>
      </c>
      <c r="G24" s="103">
        <v>0.91</v>
      </c>
      <c r="H24" s="103">
        <v>1.48</v>
      </c>
      <c r="I24" s="103">
        <v>1.84</v>
      </c>
      <c r="J24" s="103">
        <v>1.93</v>
      </c>
      <c r="K24" s="103">
        <v>1.82</v>
      </c>
      <c r="L24" s="103">
        <v>1.38</v>
      </c>
      <c r="M24" s="103">
        <v>1.11</v>
      </c>
      <c r="N24" s="103">
        <v>0.44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11.17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0.27</v>
      </c>
      <c r="G25" s="103">
        <v>0.87</v>
      </c>
      <c r="H25" s="103">
        <v>1.45</v>
      </c>
      <c r="I25" s="103">
        <v>1.75</v>
      </c>
      <c r="J25" s="103">
        <v>1.5</v>
      </c>
      <c r="K25" s="103">
        <v>1.76</v>
      </c>
      <c r="L25" s="103">
        <v>1.2</v>
      </c>
      <c r="M25" s="103">
        <v>0.8</v>
      </c>
      <c r="N25" s="103">
        <v>0.31</v>
      </c>
      <c r="O25" s="103">
        <v>0.01</v>
      </c>
      <c r="P25" s="103">
        <v>0</v>
      </c>
      <c r="Q25" s="103">
        <v>0</v>
      </c>
      <c r="R25" s="103">
        <v>0</v>
      </c>
      <c r="S25" s="86">
        <f t="shared" si="2"/>
        <v>9.92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0.21</v>
      </c>
      <c r="G26" s="103">
        <v>0.86</v>
      </c>
      <c r="H26" s="103">
        <v>1.45</v>
      </c>
      <c r="I26" s="103">
        <v>1.82</v>
      </c>
      <c r="J26" s="103">
        <v>1.98</v>
      </c>
      <c r="K26" s="103">
        <v>1.44</v>
      </c>
      <c r="L26" s="103">
        <v>1.13</v>
      </c>
      <c r="M26" s="103">
        <v>0.53</v>
      </c>
      <c r="N26" s="103">
        <v>0.37</v>
      </c>
      <c r="O26" s="103">
        <v>0.01</v>
      </c>
      <c r="P26" s="103">
        <v>0</v>
      </c>
      <c r="Q26" s="103">
        <v>0</v>
      </c>
      <c r="R26" s="103">
        <v>0</v>
      </c>
      <c r="S26" s="86">
        <f t="shared" si="2"/>
        <v>9.799999999999999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0.28</v>
      </c>
      <c r="G27" s="103">
        <v>0.92</v>
      </c>
      <c r="H27" s="103">
        <v>1.49</v>
      </c>
      <c r="I27" s="103">
        <v>1.86</v>
      </c>
      <c r="J27" s="103">
        <v>1.99</v>
      </c>
      <c r="K27" s="103">
        <v>1.89</v>
      </c>
      <c r="L27" s="103">
        <v>1.56</v>
      </c>
      <c r="M27" s="103">
        <v>1.06</v>
      </c>
      <c r="N27" s="103">
        <v>0.44</v>
      </c>
      <c r="O27" s="103">
        <v>0</v>
      </c>
      <c r="P27" s="103">
        <v>0</v>
      </c>
      <c r="Q27" s="103">
        <v>0</v>
      </c>
      <c r="R27" s="103">
        <v>0</v>
      </c>
      <c r="S27" s="86">
        <f t="shared" si="2"/>
        <v>11.490000000000002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0.15</v>
      </c>
      <c r="G28" s="103">
        <v>0.32</v>
      </c>
      <c r="H28" s="103">
        <v>0.65</v>
      </c>
      <c r="I28" s="103">
        <v>0.82</v>
      </c>
      <c r="J28" s="103">
        <v>1.28</v>
      </c>
      <c r="K28" s="103">
        <v>1.13</v>
      </c>
      <c r="L28" s="103">
        <v>0.75</v>
      </c>
      <c r="M28" s="103">
        <v>0.31</v>
      </c>
      <c r="N28" s="103">
        <v>0.07</v>
      </c>
      <c r="O28" s="103">
        <v>0</v>
      </c>
      <c r="P28" s="103">
        <v>0</v>
      </c>
      <c r="Q28" s="103">
        <v>0</v>
      </c>
      <c r="R28" s="103">
        <v>0</v>
      </c>
      <c r="S28" s="86">
        <f t="shared" si="2"/>
        <v>5.4799999999999995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0.08</v>
      </c>
      <c r="H29" s="103">
        <v>0.35</v>
      </c>
      <c r="I29" s="103">
        <v>0.51</v>
      </c>
      <c r="J29" s="103">
        <v>0.65</v>
      </c>
      <c r="K29" s="103">
        <v>0.64</v>
      </c>
      <c r="L29" s="103">
        <v>0.29</v>
      </c>
      <c r="M29" s="103">
        <v>0.22</v>
      </c>
      <c r="N29" s="103">
        <v>0.05</v>
      </c>
      <c r="O29" s="103">
        <v>0</v>
      </c>
      <c r="P29" s="103">
        <v>0</v>
      </c>
      <c r="Q29" s="103">
        <v>0</v>
      </c>
      <c r="R29" s="103">
        <v>0</v>
      </c>
      <c r="S29" s="86">
        <f t="shared" si="2"/>
        <v>2.79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0.27</v>
      </c>
      <c r="G30" s="103">
        <v>0.9</v>
      </c>
      <c r="H30" s="103">
        <v>1.49</v>
      </c>
      <c r="I30" s="103">
        <v>1.87</v>
      </c>
      <c r="J30" s="103">
        <v>2.02</v>
      </c>
      <c r="K30" s="103">
        <v>1.97</v>
      </c>
      <c r="L30" s="103">
        <v>1.56</v>
      </c>
      <c r="M30" s="103">
        <v>1.09</v>
      </c>
      <c r="N30" s="103">
        <v>0.49</v>
      </c>
      <c r="O30" s="103">
        <v>0.01</v>
      </c>
      <c r="P30" s="103">
        <v>0</v>
      </c>
      <c r="Q30" s="103">
        <v>0</v>
      </c>
      <c r="R30" s="103">
        <v>0</v>
      </c>
      <c r="S30" s="86">
        <f t="shared" si="2"/>
        <v>11.670000000000002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0.25</v>
      </c>
      <c r="G31" s="103">
        <v>0.88</v>
      </c>
      <c r="H31" s="103">
        <v>1.48</v>
      </c>
      <c r="I31" s="103">
        <v>1.85</v>
      </c>
      <c r="J31" s="103">
        <v>2.01</v>
      </c>
      <c r="K31" s="103">
        <v>1.92</v>
      </c>
      <c r="L31" s="103">
        <v>1.62</v>
      </c>
      <c r="M31" s="103">
        <v>1.11</v>
      </c>
      <c r="N31" s="103">
        <v>0.48</v>
      </c>
      <c r="O31" s="103">
        <v>0.01</v>
      </c>
      <c r="P31" s="103">
        <v>0</v>
      </c>
      <c r="Q31" s="103">
        <v>0</v>
      </c>
      <c r="R31" s="103">
        <v>0</v>
      </c>
      <c r="S31" s="86">
        <f t="shared" si="2"/>
        <v>11.610000000000001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0.28</v>
      </c>
      <c r="G32" s="103">
        <v>0.91</v>
      </c>
      <c r="H32" s="103">
        <v>1.48</v>
      </c>
      <c r="I32" s="103">
        <v>1.86</v>
      </c>
      <c r="J32" s="103">
        <v>2</v>
      </c>
      <c r="K32" s="103">
        <v>1.92</v>
      </c>
      <c r="L32" s="103">
        <v>1.62</v>
      </c>
      <c r="M32" s="103">
        <v>1.11</v>
      </c>
      <c r="N32" s="103">
        <v>0.49</v>
      </c>
      <c r="O32" s="103">
        <v>0.01</v>
      </c>
      <c r="P32" s="103">
        <v>0</v>
      </c>
      <c r="Q32" s="103">
        <v>0</v>
      </c>
      <c r="R32" s="103">
        <v>0</v>
      </c>
      <c r="S32" s="86">
        <f t="shared" si="2"/>
        <v>11.68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0.25</v>
      </c>
      <c r="G33" s="103">
        <v>0.84</v>
      </c>
      <c r="H33" s="103">
        <v>1.4</v>
      </c>
      <c r="I33" s="103">
        <v>1.76</v>
      </c>
      <c r="J33" s="103">
        <v>1.92</v>
      </c>
      <c r="K33" s="103">
        <v>1.88</v>
      </c>
      <c r="L33" s="103">
        <v>1.55</v>
      </c>
      <c r="M33" s="103">
        <v>1.15</v>
      </c>
      <c r="N33" s="103">
        <v>0.37</v>
      </c>
      <c r="O33" s="103">
        <v>0.01</v>
      </c>
      <c r="P33" s="103">
        <v>0</v>
      </c>
      <c r="Q33" s="103">
        <v>0</v>
      </c>
      <c r="R33" s="103">
        <v>0</v>
      </c>
      <c r="S33" s="86">
        <f t="shared" si="2"/>
        <v>11.13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0.08999999999999998</v>
      </c>
      <c r="F34" s="91">
        <f t="shared" si="4"/>
        <v>8.130000000000003</v>
      </c>
      <c r="G34" s="91">
        <f t="shared" si="4"/>
        <v>23.299999999999997</v>
      </c>
      <c r="H34" s="91">
        <f t="shared" si="4"/>
        <v>38.25999999999999</v>
      </c>
      <c r="I34" s="91">
        <f t="shared" si="4"/>
        <v>46.57</v>
      </c>
      <c r="J34" s="91">
        <f t="shared" si="4"/>
        <v>48.71</v>
      </c>
      <c r="K34" s="91">
        <f t="shared" si="4"/>
        <v>45.21000000000001</v>
      </c>
      <c r="L34" s="91">
        <f aca="true" t="shared" si="5" ref="L34:R34">IF(L37=0,"",SUM(L3:L33))</f>
        <v>34.72999999999999</v>
      </c>
      <c r="M34" s="91">
        <f t="shared" si="5"/>
        <v>23.159999999999997</v>
      </c>
      <c r="N34" s="91">
        <f t="shared" si="5"/>
        <v>9.4</v>
      </c>
      <c r="O34" s="91">
        <f t="shared" si="5"/>
        <v>0.11999999999999997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277.67999999999995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0.0029032258064516123</v>
      </c>
      <c r="F35" s="60">
        <f t="shared" si="6"/>
        <v>0.2622580645161291</v>
      </c>
      <c r="G35" s="60">
        <f t="shared" si="6"/>
        <v>0.7516129032258063</v>
      </c>
      <c r="H35" s="60">
        <f t="shared" si="6"/>
        <v>1.2341935483870965</v>
      </c>
      <c r="I35" s="60">
        <f t="shared" si="6"/>
        <v>1.502258064516129</v>
      </c>
      <c r="J35" s="60">
        <f t="shared" si="6"/>
        <v>1.5712903225806452</v>
      </c>
      <c r="K35" s="60">
        <f t="shared" si="6"/>
        <v>1.4583870967741939</v>
      </c>
      <c r="L35" s="60">
        <f aca="true" t="shared" si="7" ref="L35:R35">IF(L37=0,"",AVERAGE(L3:L33))</f>
        <v>1.1203225806451609</v>
      </c>
      <c r="M35" s="60">
        <f t="shared" si="7"/>
        <v>0.7470967741935483</v>
      </c>
      <c r="N35" s="60">
        <f t="shared" si="7"/>
        <v>0.3032258064516129</v>
      </c>
      <c r="O35" s="60">
        <f t="shared" si="7"/>
        <v>0.003870967741935483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8.957419354838711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0.02</v>
      </c>
      <c r="F36" s="60">
        <f t="shared" si="8"/>
        <v>0.43</v>
      </c>
      <c r="G36" s="60">
        <f t="shared" si="8"/>
        <v>1.07</v>
      </c>
      <c r="H36" s="60">
        <f t="shared" si="8"/>
        <v>1.6</v>
      </c>
      <c r="I36" s="60">
        <f t="shared" si="8"/>
        <v>1.94</v>
      </c>
      <c r="J36" s="60">
        <f t="shared" si="8"/>
        <v>2.05</v>
      </c>
      <c r="K36" s="60">
        <f t="shared" si="8"/>
        <v>1.97</v>
      </c>
      <c r="L36" s="60">
        <f aca="true" t="shared" si="9" ref="L36:R36">IF(L37=0,"",MAX(L3:L33))</f>
        <v>1.62</v>
      </c>
      <c r="M36" s="60">
        <f t="shared" si="9"/>
        <v>1.15</v>
      </c>
      <c r="N36" s="60">
        <f t="shared" si="9"/>
        <v>0.49</v>
      </c>
      <c r="O36" s="60">
        <f t="shared" si="9"/>
        <v>0.02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11.68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2013</v>
      </c>
      <c r="J1" s="72" t="s">
        <v>1</v>
      </c>
      <c r="K1" s="73" t="str">
        <f>("（平成"&amp;TEXT((I1-1988),"0")&amp;"年）")</f>
        <v>（平成25年）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11.739999999999998</v>
      </c>
      <c r="C5" s="20">
        <f>'2月'!S3</f>
        <v>13.439999999999998</v>
      </c>
      <c r="D5" s="20">
        <f>'3月'!S3</f>
        <v>7.97</v>
      </c>
      <c r="E5" s="20">
        <f>'4月'!S3</f>
        <v>23.090000000000003</v>
      </c>
      <c r="F5" s="20">
        <f>'5月'!S3</f>
        <v>14.68</v>
      </c>
      <c r="G5" s="20">
        <f>'6月'!S3</f>
        <v>21.58</v>
      </c>
      <c r="H5" s="20">
        <f>'7月'!S3</f>
        <v>18.310000000000002</v>
      </c>
      <c r="I5" s="20">
        <f>'8月'!S3</f>
        <v>13.219999999999999</v>
      </c>
      <c r="J5" s="20">
        <f>'9月'!S3</f>
        <v>22.229999999999997</v>
      </c>
      <c r="K5" s="20">
        <f>'10月'!S3</f>
        <v>4.950000000000001</v>
      </c>
      <c r="L5" s="20">
        <f>'11月'!S3</f>
        <v>14.930000000000001</v>
      </c>
      <c r="M5" s="21">
        <f>'12月'!S3</f>
        <v>11.559999999999999</v>
      </c>
      <c r="N5" s="4"/>
    </row>
    <row r="6" spans="1:14" ht="19.5" customHeight="1">
      <c r="A6" s="22">
        <v>2</v>
      </c>
      <c r="B6" s="23">
        <f>'1月'!S4</f>
        <v>10.879999999999999</v>
      </c>
      <c r="C6" s="24">
        <f>'2月'!S4</f>
        <v>3.59</v>
      </c>
      <c r="D6" s="24">
        <f>'3月'!S4</f>
        <v>18.98</v>
      </c>
      <c r="E6" s="24">
        <f>'4月'!S4</f>
        <v>2.8200000000000003</v>
      </c>
      <c r="F6" s="24">
        <f>'5月'!S4</f>
        <v>16.320000000000004</v>
      </c>
      <c r="G6" s="24">
        <f>'6月'!S4</f>
        <v>11.84</v>
      </c>
      <c r="H6" s="24">
        <f>'7月'!S4</f>
        <v>30.239999999999995</v>
      </c>
      <c r="I6" s="24">
        <f>'8月'!S4</f>
        <v>12.18</v>
      </c>
      <c r="J6" s="24">
        <f>'9月'!S4</f>
        <v>16</v>
      </c>
      <c r="K6" s="24">
        <f>'10月'!S4</f>
        <v>5.45</v>
      </c>
      <c r="L6" s="24">
        <f>'11月'!S4</f>
        <v>8.090000000000002</v>
      </c>
      <c r="M6" s="25">
        <f>'12月'!S4</f>
        <v>11</v>
      </c>
      <c r="N6" s="4"/>
    </row>
    <row r="7" spans="1:14" ht="19.5" customHeight="1">
      <c r="A7" s="22">
        <v>3</v>
      </c>
      <c r="B7" s="23">
        <f>'1月'!S5</f>
        <v>10.97</v>
      </c>
      <c r="C7" s="24">
        <f>'2月'!S5</f>
        <v>14.660000000000002</v>
      </c>
      <c r="D7" s="24">
        <f>'3月'!S5</f>
        <v>16.530000000000005</v>
      </c>
      <c r="E7" s="24">
        <f>'4月'!S5</f>
        <v>2.7199999999999998</v>
      </c>
      <c r="F7" s="24">
        <f>'5月'!S5</f>
        <v>24.590000000000003</v>
      </c>
      <c r="G7" s="24">
        <f>'6月'!S5</f>
        <v>28.63</v>
      </c>
      <c r="H7" s="24">
        <f>'7月'!S5</f>
        <v>7.930000000000001</v>
      </c>
      <c r="I7" s="24">
        <f>'8月'!S5</f>
        <v>15.049999999999999</v>
      </c>
      <c r="J7" s="24">
        <f>'9月'!S5</f>
        <v>15.969999999999999</v>
      </c>
      <c r="K7" s="24">
        <f>'10月'!S5</f>
        <v>14.980000000000002</v>
      </c>
      <c r="L7" s="24">
        <f>'11月'!S5</f>
        <v>9.370000000000001</v>
      </c>
      <c r="M7" s="25">
        <f>'12月'!S5</f>
        <v>10.200000000000001</v>
      </c>
      <c r="N7" s="4"/>
    </row>
    <row r="8" spans="1:14" ht="19.5" customHeight="1">
      <c r="A8" s="22">
        <v>4</v>
      </c>
      <c r="B8" s="23">
        <f>'1月'!S6</f>
        <v>11.84</v>
      </c>
      <c r="C8" s="24">
        <f>'2月'!S6</f>
        <v>5.93</v>
      </c>
      <c r="D8" s="24">
        <f>'3月'!S6</f>
        <v>8.540000000000001</v>
      </c>
      <c r="E8" s="24">
        <f>'4月'!S6</f>
        <v>24.090000000000003</v>
      </c>
      <c r="F8" s="24">
        <f>'5月'!S6</f>
        <v>27.270000000000003</v>
      </c>
      <c r="G8" s="24">
        <f>'6月'!S6</f>
        <v>23.770000000000003</v>
      </c>
      <c r="H8" s="24">
        <f>'7月'!S6</f>
        <v>5.430000000000001</v>
      </c>
      <c r="I8" s="24">
        <f>'8月'!S6</f>
        <v>18.290000000000003</v>
      </c>
      <c r="J8" s="24">
        <f>'9月'!S6</f>
        <v>6.98</v>
      </c>
      <c r="K8" s="24">
        <f>'10月'!S6</f>
        <v>2.9</v>
      </c>
      <c r="L8" s="24">
        <f>'11月'!S6</f>
        <v>4.12</v>
      </c>
      <c r="M8" s="25">
        <f>'12月'!S6</f>
        <v>6.43</v>
      </c>
      <c r="N8" s="4"/>
    </row>
    <row r="9" spans="1:14" ht="19.5" customHeight="1">
      <c r="A9" s="22">
        <v>5</v>
      </c>
      <c r="B9" s="23">
        <f>'1月'!S7</f>
        <v>9.41</v>
      </c>
      <c r="C9" s="24">
        <f>'2月'!S7</f>
        <v>14.779999999999998</v>
      </c>
      <c r="D9" s="24">
        <f>'3月'!S7</f>
        <v>17.76</v>
      </c>
      <c r="E9" s="24">
        <f>'4月'!S7</f>
        <v>19.05</v>
      </c>
      <c r="F9" s="24">
        <f>'5月'!S7</f>
        <v>26.700000000000003</v>
      </c>
      <c r="G9" s="24">
        <f>'6月'!S7</f>
        <v>26.279999999999994</v>
      </c>
      <c r="H9" s="24">
        <f>'7月'!S7</f>
        <v>6.949999999999999</v>
      </c>
      <c r="I9" s="24">
        <f>'8月'!S7</f>
        <v>16.770000000000003</v>
      </c>
      <c r="J9" s="24">
        <f>'9月'!S7</f>
        <v>5.620000000000001</v>
      </c>
      <c r="K9" s="24">
        <f>'10月'!S7</f>
        <v>5.679999999999999</v>
      </c>
      <c r="L9" s="24">
        <f>'11月'!S7</f>
        <v>14.349999999999998</v>
      </c>
      <c r="M9" s="25">
        <f>'12月'!S7</f>
        <v>11.08</v>
      </c>
      <c r="N9" s="4"/>
    </row>
    <row r="10" spans="1:14" ht="19.5" customHeight="1">
      <c r="A10" s="22">
        <v>6</v>
      </c>
      <c r="B10" s="23">
        <f>'1月'!S8</f>
        <v>11.25</v>
      </c>
      <c r="C10" s="24">
        <f>'2月'!S8</f>
        <v>3.4600000000000004</v>
      </c>
      <c r="D10" s="24">
        <f>'3月'!S8</f>
        <v>19.51</v>
      </c>
      <c r="E10" s="24">
        <f>'4月'!S8</f>
        <v>10.56</v>
      </c>
      <c r="F10" s="24">
        <f>'5月'!S8</f>
        <v>25.799999999999997</v>
      </c>
      <c r="G10" s="24">
        <f>'6月'!S8</f>
        <v>18.540000000000003</v>
      </c>
      <c r="H10" s="24">
        <f>'7月'!S8</f>
        <v>21.56</v>
      </c>
      <c r="I10" s="24">
        <f>'8月'!S8</f>
        <v>8.229999999999999</v>
      </c>
      <c r="J10" s="24">
        <f>'9月'!S8</f>
        <v>4.739999999999999</v>
      </c>
      <c r="K10" s="24">
        <f>'10月'!S8</f>
        <v>6.159999999999999</v>
      </c>
      <c r="L10" s="24">
        <f>'11月'!S8</f>
        <v>13.11</v>
      </c>
      <c r="M10" s="25">
        <f>'12月'!S8</f>
        <v>9.420000000000002</v>
      </c>
      <c r="N10" s="4"/>
    </row>
    <row r="11" spans="1:14" ht="19.5" customHeight="1">
      <c r="A11" s="22">
        <v>7</v>
      </c>
      <c r="B11" s="23">
        <f>'1月'!S9</f>
        <v>11.01</v>
      </c>
      <c r="C11" s="24">
        <f>'2月'!S9</f>
        <v>11.27</v>
      </c>
      <c r="D11" s="24">
        <f>'3月'!S9</f>
        <v>12.02</v>
      </c>
      <c r="E11" s="24">
        <f>'4月'!S9</f>
        <v>15.269999999999998</v>
      </c>
      <c r="F11" s="24">
        <f>'5月'!S9</f>
        <v>28.7</v>
      </c>
      <c r="G11" s="24">
        <f>'6月'!S9</f>
        <v>15.51</v>
      </c>
      <c r="H11" s="24">
        <f>'7月'!S9</f>
        <v>18.919999999999998</v>
      </c>
      <c r="I11" s="24">
        <f>'8月'!S9</f>
        <v>21.94</v>
      </c>
      <c r="J11" s="24">
        <f>'9月'!S9</f>
        <v>16.809999999999995</v>
      </c>
      <c r="K11" s="24">
        <f>'10月'!S9</f>
        <v>11.13</v>
      </c>
      <c r="L11" s="24">
        <f>'11月'!S9</f>
        <v>3.4400000000000004</v>
      </c>
      <c r="M11" s="25">
        <f>'12月'!S9</f>
        <v>8.49</v>
      </c>
      <c r="N11" s="4"/>
    </row>
    <row r="12" spans="1:14" ht="19.5" customHeight="1">
      <c r="A12" s="22">
        <v>8</v>
      </c>
      <c r="B12" s="23">
        <f>'1月'!S10</f>
        <v>10.65</v>
      </c>
      <c r="C12" s="24">
        <f>'2月'!S10</f>
        <v>15.370000000000001</v>
      </c>
      <c r="D12" s="24">
        <f>'3月'!S10</f>
        <v>15.509999999999998</v>
      </c>
      <c r="E12" s="24">
        <f>'4月'!S10</f>
        <v>27.139999999999997</v>
      </c>
      <c r="F12" s="24">
        <f>'5月'!S10</f>
        <v>28.669999999999998</v>
      </c>
      <c r="G12" s="24">
        <f>'6月'!S10</f>
        <v>16.53</v>
      </c>
      <c r="H12" s="24">
        <f>'7月'!S10</f>
        <v>23.44</v>
      </c>
      <c r="I12" s="24">
        <f>'8月'!S10</f>
        <v>23.029999999999998</v>
      </c>
      <c r="J12" s="24">
        <f>'9月'!S10</f>
        <v>2.9300000000000006</v>
      </c>
      <c r="K12" s="24">
        <f>'10月'!S10</f>
        <v>16.45</v>
      </c>
      <c r="L12" s="24">
        <f>'11月'!S10</f>
        <v>12.009999999999998</v>
      </c>
      <c r="M12" s="25">
        <f>'12月'!S10</f>
        <v>11.39</v>
      </c>
      <c r="N12" s="4"/>
    </row>
    <row r="13" spans="1:14" ht="19.5" customHeight="1">
      <c r="A13" s="22">
        <v>9</v>
      </c>
      <c r="B13" s="23">
        <f>'1月'!S11</f>
        <v>6.83</v>
      </c>
      <c r="C13" s="24">
        <f>'2月'!S11</f>
        <v>15.559999999999999</v>
      </c>
      <c r="D13" s="24">
        <f>'3月'!S11</f>
        <v>18.96</v>
      </c>
      <c r="E13" s="24">
        <f>'4月'!S11</f>
        <v>18.53</v>
      </c>
      <c r="F13" s="24">
        <f>'5月'!S11</f>
        <v>27.849999999999998</v>
      </c>
      <c r="G13" s="24">
        <f>'6月'!S11</f>
        <v>28.49</v>
      </c>
      <c r="H13" s="24">
        <f>'7月'!S11</f>
        <v>27.73</v>
      </c>
      <c r="I13" s="24">
        <f>'8月'!S11</f>
        <v>23.43</v>
      </c>
      <c r="J13" s="24">
        <f>'9月'!S11</f>
        <v>23.459999999999997</v>
      </c>
      <c r="K13" s="24">
        <f>'10月'!S11</f>
        <v>14.629999999999999</v>
      </c>
      <c r="L13" s="24">
        <f>'11月'!S11</f>
        <v>6.06</v>
      </c>
      <c r="M13" s="25">
        <f>'12月'!S11</f>
        <v>7.17</v>
      </c>
      <c r="N13" s="4"/>
    </row>
    <row r="14" spans="1:14" ht="19.5" customHeight="1">
      <c r="A14" s="26">
        <v>10</v>
      </c>
      <c r="B14" s="27">
        <f>'1月'!S12</f>
        <v>12.25</v>
      </c>
      <c r="C14" s="28">
        <f>'2月'!S12</f>
        <v>15.719999999999999</v>
      </c>
      <c r="D14" s="28">
        <f>'3月'!S12</f>
        <v>12.43</v>
      </c>
      <c r="E14" s="28">
        <f>'4月'!S12</f>
        <v>15.72</v>
      </c>
      <c r="F14" s="28">
        <f>'5月'!S12</f>
        <v>24.560000000000002</v>
      </c>
      <c r="G14" s="28">
        <f>'6月'!S12</f>
        <v>18.29</v>
      </c>
      <c r="H14" s="28">
        <f>'7月'!S12</f>
        <v>23.029999999999998</v>
      </c>
      <c r="I14" s="28">
        <f>'8月'!S12</f>
        <v>23.990000000000002</v>
      </c>
      <c r="J14" s="28">
        <f>'9月'!S12</f>
        <v>20.65</v>
      </c>
      <c r="K14" s="28">
        <f>'10月'!S12</f>
        <v>11.790000000000001</v>
      </c>
      <c r="L14" s="28">
        <f>'11月'!S12</f>
        <v>2.7</v>
      </c>
      <c r="M14" s="29">
        <f>'12月'!S12</f>
        <v>4.239999999999999</v>
      </c>
      <c r="N14" s="4"/>
    </row>
    <row r="15" spans="1:14" ht="19.5" customHeight="1">
      <c r="A15" s="18">
        <v>11</v>
      </c>
      <c r="B15" s="19">
        <f>'1月'!S13</f>
        <v>12.370000000000001</v>
      </c>
      <c r="C15" s="20">
        <f>'2月'!S13</f>
        <v>15.66</v>
      </c>
      <c r="D15" s="20">
        <f>'3月'!S13</f>
        <v>21.53</v>
      </c>
      <c r="E15" s="20">
        <f>'4月'!S13</f>
        <v>20.32</v>
      </c>
      <c r="F15" s="20">
        <f>'5月'!S13</f>
        <v>4.500000000000001</v>
      </c>
      <c r="G15" s="20">
        <f>'6月'!S13</f>
        <v>16.57</v>
      </c>
      <c r="H15" s="20">
        <f>'7月'!S13</f>
        <v>26.41</v>
      </c>
      <c r="I15" s="20">
        <f>'8月'!S13</f>
        <v>19.669999999999998</v>
      </c>
      <c r="J15" s="20">
        <f>'9月'!S13</f>
        <v>13.309999999999999</v>
      </c>
      <c r="K15" s="20">
        <f>'10月'!S13</f>
        <v>12.82</v>
      </c>
      <c r="L15" s="20">
        <f>'11月'!S13</f>
        <v>6.72</v>
      </c>
      <c r="M15" s="21">
        <f>'12月'!S13</f>
        <v>5.51</v>
      </c>
      <c r="N15" s="4"/>
    </row>
    <row r="16" spans="1:14" ht="19.5" customHeight="1">
      <c r="A16" s="22">
        <v>12</v>
      </c>
      <c r="B16" s="23">
        <f>'1月'!S14</f>
        <v>8.120000000000001</v>
      </c>
      <c r="C16" s="24">
        <f>'2月'!S14</f>
        <v>12.32</v>
      </c>
      <c r="D16" s="24">
        <f>'3月'!S14</f>
        <v>19.58</v>
      </c>
      <c r="E16" s="24">
        <f>'4月'!S14</f>
        <v>26.099999999999994</v>
      </c>
      <c r="F16" s="24">
        <f>'5月'!S14</f>
        <v>18.13</v>
      </c>
      <c r="G16" s="24">
        <f>'6月'!S14</f>
        <v>6.61</v>
      </c>
      <c r="H16" s="24">
        <f>'7月'!S14</f>
        <v>23.720000000000002</v>
      </c>
      <c r="I16" s="24">
        <f>'8月'!S14</f>
        <v>20.9</v>
      </c>
      <c r="J16" s="24">
        <f>'9月'!S14</f>
        <v>21.17</v>
      </c>
      <c r="K16" s="24">
        <f>'10月'!S14</f>
        <v>16.58</v>
      </c>
      <c r="L16" s="24">
        <f>'11月'!S14</f>
        <v>14.579999999999998</v>
      </c>
      <c r="M16" s="25">
        <f>'12月'!S14</f>
        <v>10.329999999999998</v>
      </c>
      <c r="N16" s="4"/>
    </row>
    <row r="17" spans="1:14" ht="19.5" customHeight="1">
      <c r="A17" s="22">
        <v>13</v>
      </c>
      <c r="B17" s="23">
        <f>'1月'!S15</f>
        <v>11.259999999999998</v>
      </c>
      <c r="C17" s="24">
        <f>'2月'!S15</f>
        <v>16.240000000000002</v>
      </c>
      <c r="D17" s="24">
        <f>'3月'!S15</f>
        <v>14.09</v>
      </c>
      <c r="E17" s="24">
        <f>'4月'!S15</f>
        <v>26.990000000000002</v>
      </c>
      <c r="F17" s="24">
        <f>'5月'!S15</f>
        <v>14.039999999999997</v>
      </c>
      <c r="G17" s="24">
        <f>'6月'!S15</f>
        <v>5.970000000000001</v>
      </c>
      <c r="H17" s="24">
        <f>'7月'!S15</f>
        <v>8.9</v>
      </c>
      <c r="I17" s="24">
        <f>'8月'!S15</f>
        <v>20.669999999999998</v>
      </c>
      <c r="J17" s="24">
        <f>'9月'!S15</f>
        <v>16.58</v>
      </c>
      <c r="K17" s="24">
        <f>'10月'!S15</f>
        <v>17.209999999999997</v>
      </c>
      <c r="L17" s="24">
        <f>'11月'!S15</f>
        <v>13.620000000000001</v>
      </c>
      <c r="M17" s="25">
        <f>'12月'!S15</f>
        <v>11</v>
      </c>
      <c r="N17" s="4"/>
    </row>
    <row r="18" spans="1:14" ht="19.5" customHeight="1">
      <c r="A18" s="22">
        <v>14</v>
      </c>
      <c r="B18" s="23">
        <f>'1月'!S16</f>
        <v>0.25</v>
      </c>
      <c r="C18" s="24">
        <f>'2月'!S16</f>
        <v>5.6499999999999995</v>
      </c>
      <c r="D18" s="24">
        <f>'3月'!S16</f>
        <v>16.69</v>
      </c>
      <c r="E18" s="24">
        <f>'4月'!S16</f>
        <v>22.909999999999997</v>
      </c>
      <c r="F18" s="24">
        <f>'5月'!S16</f>
        <v>28.040000000000003</v>
      </c>
      <c r="G18" s="24">
        <f>'6月'!S16</f>
        <v>13.050000000000002</v>
      </c>
      <c r="H18" s="24">
        <f>'7月'!S16</f>
        <v>10.950000000000003</v>
      </c>
      <c r="I18" s="24">
        <f>'8月'!S16</f>
        <v>25.02</v>
      </c>
      <c r="J18" s="24">
        <f>'9月'!S16</f>
        <v>19.29</v>
      </c>
      <c r="K18" s="24">
        <f>'10月'!S16</f>
        <v>13.63</v>
      </c>
      <c r="L18" s="24">
        <f>'11月'!S16</f>
        <v>13.53</v>
      </c>
      <c r="M18" s="25">
        <f>'12月'!S16</f>
        <v>11.44</v>
      </c>
      <c r="N18" s="4"/>
    </row>
    <row r="19" spans="1:14" ht="19.5" customHeight="1">
      <c r="A19" s="22">
        <v>15</v>
      </c>
      <c r="B19" s="23">
        <f>'1月'!S17</f>
        <v>10.539999999999997</v>
      </c>
      <c r="C19" s="24">
        <f>'2月'!S17</f>
        <v>2.18</v>
      </c>
      <c r="D19" s="24">
        <f>'3月'!S17</f>
        <v>21.950000000000003</v>
      </c>
      <c r="E19" s="24">
        <f>'4月'!S17</f>
        <v>20.76</v>
      </c>
      <c r="F19" s="24">
        <f>'5月'!S17</f>
        <v>21.55</v>
      </c>
      <c r="G19" s="24">
        <f>'6月'!S17</f>
        <v>25.09</v>
      </c>
      <c r="H19" s="24">
        <f>'7月'!S17</f>
        <v>21.1</v>
      </c>
      <c r="I19" s="24">
        <f>'8月'!S17</f>
        <v>25.069999999999997</v>
      </c>
      <c r="J19" s="24">
        <f>'9月'!S17</f>
        <v>7.1</v>
      </c>
      <c r="K19" s="24">
        <f>'10月'!S17</f>
        <v>3.47</v>
      </c>
      <c r="L19" s="24">
        <f>'11月'!S17</f>
        <v>3.2100000000000004</v>
      </c>
      <c r="M19" s="25">
        <f>'12月'!S17</f>
        <v>10.58</v>
      </c>
      <c r="N19" s="4"/>
    </row>
    <row r="20" spans="1:14" ht="19.5" customHeight="1">
      <c r="A20" s="22">
        <v>16</v>
      </c>
      <c r="B20" s="23">
        <f>'1月'!S18</f>
        <v>11.03</v>
      </c>
      <c r="C20" s="24">
        <f>'2月'!S18</f>
        <v>14.850000000000001</v>
      </c>
      <c r="D20" s="24">
        <f>'3月'!S18</f>
        <v>21.61</v>
      </c>
      <c r="E20" s="24">
        <f>'4月'!S18</f>
        <v>22.169999999999998</v>
      </c>
      <c r="F20" s="24">
        <f>'5月'!S18</f>
        <v>20.980000000000004</v>
      </c>
      <c r="G20" s="24">
        <f>'6月'!S18</f>
        <v>9.500000000000002</v>
      </c>
      <c r="H20" s="24">
        <f>'7月'!S18</f>
        <v>28.29</v>
      </c>
      <c r="I20" s="24">
        <f>'8月'!S18</f>
        <v>22.76</v>
      </c>
      <c r="J20" s="24">
        <f>'9月'!S18</f>
        <v>2.5999999999999996</v>
      </c>
      <c r="K20" s="24">
        <f>'10月'!S18</f>
        <v>7.32</v>
      </c>
      <c r="L20" s="24">
        <f>'11月'!S18</f>
        <v>12.969999999999999</v>
      </c>
      <c r="M20" s="25">
        <f>'12月'!S18</f>
        <v>11.579999999999998</v>
      </c>
      <c r="N20" s="4"/>
    </row>
    <row r="21" spans="1:14" ht="19.5" customHeight="1">
      <c r="A21" s="22">
        <v>17</v>
      </c>
      <c r="B21" s="23">
        <f>'1月'!S19</f>
        <v>12.599999999999998</v>
      </c>
      <c r="C21" s="24">
        <f>'2月'!S19</f>
        <v>16.28</v>
      </c>
      <c r="D21" s="24">
        <f>'3月'!S19</f>
        <v>21.39</v>
      </c>
      <c r="E21" s="24">
        <f>'4月'!S19</f>
        <v>16.4</v>
      </c>
      <c r="F21" s="24">
        <f>'5月'!S19</f>
        <v>29.94</v>
      </c>
      <c r="G21" s="24">
        <f>'6月'!S19</f>
        <v>22.209999999999997</v>
      </c>
      <c r="H21" s="24">
        <f>'7月'!S19</f>
        <v>12.809999999999999</v>
      </c>
      <c r="I21" s="24">
        <f>'8月'!S19</f>
        <v>20.25</v>
      </c>
      <c r="J21" s="24">
        <f>'9月'!S19</f>
        <v>23.18</v>
      </c>
      <c r="K21" s="24">
        <f>'10月'!S19</f>
        <v>15.899999999999999</v>
      </c>
      <c r="L21" s="24">
        <f>'11月'!S19</f>
        <v>11.87</v>
      </c>
      <c r="M21" s="25">
        <f>'12月'!S19</f>
        <v>10.210000000000003</v>
      </c>
      <c r="N21" s="4"/>
    </row>
    <row r="22" spans="1:14" ht="19.5" customHeight="1">
      <c r="A22" s="22">
        <v>18</v>
      </c>
      <c r="B22" s="23">
        <f>'1月'!S20</f>
        <v>12.86</v>
      </c>
      <c r="C22" s="24">
        <f>'2月'!S20</f>
        <v>3.41</v>
      </c>
      <c r="D22" s="24">
        <f>'3月'!S20</f>
        <v>12.499999999999998</v>
      </c>
      <c r="E22" s="24">
        <f>'4月'!S20</f>
        <v>8.73</v>
      </c>
      <c r="F22" s="24">
        <f>'5月'!S20</f>
        <v>28.99</v>
      </c>
      <c r="G22" s="24">
        <f>'6月'!S20</f>
        <v>10.94</v>
      </c>
      <c r="H22" s="24">
        <f>'7月'!S20</f>
        <v>18.05</v>
      </c>
      <c r="I22" s="24">
        <f>'8月'!S20</f>
        <v>20.820000000000004</v>
      </c>
      <c r="J22" s="24">
        <f>'9月'!S20</f>
        <v>22.76</v>
      </c>
      <c r="K22" s="24">
        <f>'10月'!S20</f>
        <v>13.309999999999999</v>
      </c>
      <c r="L22" s="24">
        <f>'11月'!S20</f>
        <v>11.09</v>
      </c>
      <c r="M22" s="25">
        <f>'12月'!S20</f>
        <v>2.86</v>
      </c>
      <c r="N22" s="4"/>
    </row>
    <row r="23" spans="1:14" ht="19.5" customHeight="1">
      <c r="A23" s="22">
        <v>19</v>
      </c>
      <c r="B23" s="23">
        <f>'1月'!S21</f>
        <v>12.34</v>
      </c>
      <c r="C23" s="24">
        <f>'2月'!S21</f>
        <v>3.4</v>
      </c>
      <c r="D23" s="24">
        <f>'3月'!S21</f>
        <v>21.03</v>
      </c>
      <c r="E23" s="24">
        <f>'4月'!S21</f>
        <v>21.3</v>
      </c>
      <c r="F23" s="24">
        <f>'5月'!S21</f>
        <v>23.21</v>
      </c>
      <c r="G23" s="24">
        <f>'6月'!S21</f>
        <v>4.67</v>
      </c>
      <c r="H23" s="24">
        <f>'7月'!S21</f>
        <v>25.64</v>
      </c>
      <c r="I23" s="24">
        <f>'8月'!S21</f>
        <v>24.610000000000003</v>
      </c>
      <c r="J23" s="24">
        <f>'9月'!S21</f>
        <v>21.03</v>
      </c>
      <c r="K23" s="24">
        <f>'10月'!S21</f>
        <v>8.4</v>
      </c>
      <c r="L23" s="24">
        <f>'11月'!S21</f>
        <v>13.03</v>
      </c>
      <c r="M23" s="25">
        <f>'12月'!S21</f>
        <v>3.2099999999999995</v>
      </c>
      <c r="N23" s="4"/>
    </row>
    <row r="24" spans="1:14" ht="19.5" customHeight="1">
      <c r="A24" s="26">
        <v>20</v>
      </c>
      <c r="B24" s="27">
        <f>'1月'!S22</f>
        <v>13.03</v>
      </c>
      <c r="C24" s="28">
        <f>'2月'!S22</f>
        <v>17.229999999999997</v>
      </c>
      <c r="D24" s="28">
        <f>'3月'!S22</f>
        <v>10.749999999999998</v>
      </c>
      <c r="E24" s="28">
        <f>'4月'!S22</f>
        <v>6.119999999999998</v>
      </c>
      <c r="F24" s="28">
        <f>'5月'!S22</f>
        <v>6.970000000000001</v>
      </c>
      <c r="G24" s="28">
        <f>'6月'!S22</f>
        <v>3.6000000000000005</v>
      </c>
      <c r="H24" s="28">
        <f>'7月'!S22</f>
        <v>22.919999999999995</v>
      </c>
      <c r="I24" s="28">
        <f>'8月'!S22</f>
        <v>11.200000000000001</v>
      </c>
      <c r="J24" s="28">
        <f>'9月'!S22</f>
        <v>21.53</v>
      </c>
      <c r="K24" s="28">
        <f>'10月'!S22</f>
        <v>2.5300000000000002</v>
      </c>
      <c r="L24" s="28">
        <f>'11月'!S22</f>
        <v>13.04</v>
      </c>
      <c r="M24" s="29">
        <f>'12月'!S22</f>
        <v>3.8400000000000003</v>
      </c>
      <c r="N24" s="4"/>
    </row>
    <row r="25" spans="1:14" ht="19.5" customHeight="1">
      <c r="A25" s="18">
        <v>21</v>
      </c>
      <c r="B25" s="19">
        <f>'1月'!S23</f>
        <v>10.38</v>
      </c>
      <c r="C25" s="20">
        <f>'2月'!S23</f>
        <v>17.479999999999997</v>
      </c>
      <c r="D25" s="20">
        <f>'3月'!S23</f>
        <v>23.41</v>
      </c>
      <c r="E25" s="20">
        <f>'4月'!S23</f>
        <v>5.3999999999999995</v>
      </c>
      <c r="F25" s="20">
        <f>'5月'!S23</f>
        <v>21.169999999999998</v>
      </c>
      <c r="G25" s="20">
        <f>'6月'!S23</f>
        <v>7.3</v>
      </c>
      <c r="H25" s="20">
        <f>'7月'!S23</f>
        <v>17.680000000000003</v>
      </c>
      <c r="I25" s="20">
        <f>'8月'!S23</f>
        <v>15.27</v>
      </c>
      <c r="J25" s="20">
        <f>'9月'!S23</f>
        <v>20.15</v>
      </c>
      <c r="K25" s="20">
        <f>'10月'!S23</f>
        <v>15.209999999999999</v>
      </c>
      <c r="L25" s="20">
        <f>'11月'!S23</f>
        <v>12.94</v>
      </c>
      <c r="M25" s="21">
        <f>'12月'!S23</f>
        <v>9.4</v>
      </c>
      <c r="N25" s="4"/>
    </row>
    <row r="26" spans="1:14" ht="19.5" customHeight="1">
      <c r="A26" s="22">
        <v>22</v>
      </c>
      <c r="B26" s="23">
        <f>'1月'!S24</f>
        <v>2.6100000000000003</v>
      </c>
      <c r="C26" s="24">
        <f>'2月'!S24</f>
        <v>15.6</v>
      </c>
      <c r="D26" s="24">
        <f>'3月'!S24</f>
        <v>16.34</v>
      </c>
      <c r="E26" s="24">
        <f>'4月'!S24</f>
        <v>27.389999999999997</v>
      </c>
      <c r="F26" s="24">
        <f>'5月'!S24</f>
        <v>27.790000000000003</v>
      </c>
      <c r="G26" s="24">
        <f>'6月'!S24</f>
        <v>14.18</v>
      </c>
      <c r="H26" s="24">
        <f>'7月'!S24</f>
        <v>16.96</v>
      </c>
      <c r="I26" s="24">
        <f>'8月'!S24</f>
        <v>20.62</v>
      </c>
      <c r="J26" s="24">
        <f>'9月'!S24</f>
        <v>15.450000000000001</v>
      </c>
      <c r="K26" s="24">
        <f>'10月'!S24</f>
        <v>4.0200000000000005</v>
      </c>
      <c r="L26" s="24">
        <f>'11月'!S24</f>
        <v>12.53</v>
      </c>
      <c r="M26" s="25">
        <f>'12月'!S24</f>
        <v>11.17</v>
      </c>
      <c r="N26" s="4"/>
    </row>
    <row r="27" spans="1:14" ht="19.5" customHeight="1">
      <c r="A27" s="22">
        <v>23</v>
      </c>
      <c r="B27" s="23">
        <f>'1月'!S25</f>
        <v>11.24</v>
      </c>
      <c r="C27" s="24">
        <f>'2月'!S25</f>
        <v>18.630000000000003</v>
      </c>
      <c r="D27" s="24">
        <f>'3月'!S25</f>
        <v>15.980000000000002</v>
      </c>
      <c r="E27" s="24">
        <f>'4月'!S25</f>
        <v>21.22</v>
      </c>
      <c r="F27" s="24">
        <f>'5月'!S25</f>
        <v>28.759999999999994</v>
      </c>
      <c r="G27" s="24">
        <f>'6月'!S25</f>
        <v>27.489999999999995</v>
      </c>
      <c r="H27" s="24">
        <f>'7月'!S25</f>
        <v>11.580000000000002</v>
      </c>
      <c r="I27" s="24">
        <f>'8月'!S25</f>
        <v>8.600000000000001</v>
      </c>
      <c r="J27" s="24">
        <f>'9月'!S25</f>
        <v>18.250000000000004</v>
      </c>
      <c r="K27" s="24">
        <f>'10月'!S25</f>
        <v>5.199999999999999</v>
      </c>
      <c r="L27" s="24">
        <f>'11月'!S25</f>
        <v>12.64</v>
      </c>
      <c r="M27" s="25">
        <f>'12月'!S25</f>
        <v>9.92</v>
      </c>
      <c r="N27" s="4"/>
    </row>
    <row r="28" spans="1:14" ht="19.5" customHeight="1">
      <c r="A28" s="22">
        <v>24</v>
      </c>
      <c r="B28" s="23">
        <f>'1月'!S26</f>
        <v>8.75</v>
      </c>
      <c r="C28" s="24">
        <f>'2月'!S26</f>
        <v>18.38</v>
      </c>
      <c r="D28" s="24">
        <f>'3月'!S26</f>
        <v>5.2299999999999995</v>
      </c>
      <c r="E28" s="24">
        <f>'4月'!S26</f>
        <v>4.09</v>
      </c>
      <c r="F28" s="24">
        <f>'5月'!S26</f>
        <v>28.130000000000003</v>
      </c>
      <c r="G28" s="24">
        <f>'6月'!S26</f>
        <v>14.92</v>
      </c>
      <c r="H28" s="24">
        <f>'7月'!S26</f>
        <v>2.6599999999999997</v>
      </c>
      <c r="I28" s="24">
        <f>'8月'!S26</f>
        <v>18.340000000000003</v>
      </c>
      <c r="J28" s="24">
        <f>'9月'!S26</f>
        <v>11.03</v>
      </c>
      <c r="K28" s="24">
        <f>'10月'!S26</f>
        <v>5.470000000000001</v>
      </c>
      <c r="L28" s="24">
        <f>'11月'!S26</f>
        <v>11.519999999999998</v>
      </c>
      <c r="M28" s="25">
        <f>'12月'!S26</f>
        <v>9.799999999999999</v>
      </c>
      <c r="N28" s="4"/>
    </row>
    <row r="29" spans="1:14" ht="19.5" customHeight="1">
      <c r="A29" s="22">
        <v>25</v>
      </c>
      <c r="B29" s="23">
        <f>'1月'!S27</f>
        <v>12.120000000000001</v>
      </c>
      <c r="C29" s="24">
        <f>'2月'!S27</f>
        <v>13.160000000000002</v>
      </c>
      <c r="D29" s="24">
        <f>'3月'!S27</f>
        <v>3.0899999999999994</v>
      </c>
      <c r="E29" s="24">
        <f>'4月'!S27</f>
        <v>23.009999999999994</v>
      </c>
      <c r="F29" s="24">
        <f>'5月'!S27</f>
        <v>28.41</v>
      </c>
      <c r="G29" s="24">
        <f>'6月'!S27</f>
        <v>28.939999999999998</v>
      </c>
      <c r="H29" s="24">
        <f>'7月'!S27</f>
        <v>8.590000000000002</v>
      </c>
      <c r="I29" s="24">
        <f>'8月'!S27</f>
        <v>10.739999999999998</v>
      </c>
      <c r="J29" s="24">
        <f>'9月'!S27</f>
        <v>10.08</v>
      </c>
      <c r="K29" s="24">
        <f>'10月'!S27</f>
        <v>2.5</v>
      </c>
      <c r="L29" s="24">
        <f>'11月'!S27</f>
        <v>3.17</v>
      </c>
      <c r="M29" s="25">
        <f>'12月'!S27</f>
        <v>11.490000000000002</v>
      </c>
      <c r="N29" s="4"/>
    </row>
    <row r="30" spans="1:14" ht="19.5" customHeight="1">
      <c r="A30" s="22">
        <v>26</v>
      </c>
      <c r="B30" s="23">
        <f>'1月'!S28</f>
        <v>11.48</v>
      </c>
      <c r="C30" s="24">
        <f>'2月'!S28</f>
        <v>18.68</v>
      </c>
      <c r="D30" s="24">
        <f>'3月'!S28</f>
        <v>23.22</v>
      </c>
      <c r="E30" s="24">
        <f>'4月'!S28</f>
        <v>13.64</v>
      </c>
      <c r="F30" s="24">
        <f>'5月'!S28</f>
        <v>20.68</v>
      </c>
      <c r="G30" s="24">
        <f>'6月'!S28</f>
        <v>5.29</v>
      </c>
      <c r="H30" s="24">
        <f>'7月'!S28</f>
        <v>21.079999999999995</v>
      </c>
      <c r="I30" s="24">
        <f>'8月'!S28</f>
        <v>25.400000000000002</v>
      </c>
      <c r="J30" s="24">
        <f>'9月'!S28</f>
        <v>5.51</v>
      </c>
      <c r="K30" s="24">
        <f>'10月'!S28</f>
        <v>2.5500000000000003</v>
      </c>
      <c r="L30" s="24">
        <f>'11月'!S28</f>
        <v>12.27</v>
      </c>
      <c r="M30" s="25">
        <f>'12月'!S28</f>
        <v>5.4799999999999995</v>
      </c>
      <c r="N30" s="4"/>
    </row>
    <row r="31" spans="1:14" ht="19.5" customHeight="1">
      <c r="A31" s="22">
        <v>27</v>
      </c>
      <c r="B31" s="23">
        <f>'1月'!S29</f>
        <v>11.72</v>
      </c>
      <c r="C31" s="24">
        <f>'2月'!S29</f>
        <v>3.8799999999999994</v>
      </c>
      <c r="D31" s="24">
        <f>'3月'!S29</f>
        <v>2.5000000000000004</v>
      </c>
      <c r="E31" s="24">
        <f>'4月'!S29</f>
        <v>28.269999999999996</v>
      </c>
      <c r="F31" s="24">
        <f>'5月'!S29</f>
        <v>23.49</v>
      </c>
      <c r="G31" s="24">
        <f>'6月'!S29</f>
        <v>28.4</v>
      </c>
      <c r="H31" s="24">
        <f>'7月'!S29</f>
        <v>12.25</v>
      </c>
      <c r="I31" s="24">
        <f>'8月'!S29</f>
        <v>22.489999999999995</v>
      </c>
      <c r="J31" s="24">
        <f>'9月'!S29</f>
        <v>21.339999999999996</v>
      </c>
      <c r="K31" s="24">
        <f>'10月'!S29</f>
        <v>16.37</v>
      </c>
      <c r="L31" s="24">
        <f>'11月'!S29</f>
        <v>5.56</v>
      </c>
      <c r="M31" s="25">
        <f>'12月'!S29</f>
        <v>2.79</v>
      </c>
      <c r="N31" s="4"/>
    </row>
    <row r="32" spans="1:14" ht="19.5" customHeight="1">
      <c r="A32" s="22">
        <v>28</v>
      </c>
      <c r="B32" s="23">
        <f>'1月'!S30</f>
        <v>10.280000000000001</v>
      </c>
      <c r="C32" s="24">
        <f>'2月'!S30</f>
        <v>17.86</v>
      </c>
      <c r="D32" s="24">
        <f>'3月'!S30</f>
        <v>16.959999999999997</v>
      </c>
      <c r="E32" s="24">
        <f>'4月'!S30</f>
        <v>28.84</v>
      </c>
      <c r="F32" s="24">
        <f>'5月'!S30</f>
        <v>21.3</v>
      </c>
      <c r="G32" s="24">
        <f>'6月'!S30</f>
        <v>16.459999999999997</v>
      </c>
      <c r="H32" s="24">
        <f>'7月'!S30</f>
        <v>21.740000000000002</v>
      </c>
      <c r="I32" s="24">
        <f>'8月'!S30</f>
        <v>24.439999999999998</v>
      </c>
      <c r="J32" s="24">
        <f>'9月'!S30</f>
        <v>20.73</v>
      </c>
      <c r="K32" s="24">
        <f>'10月'!S30</f>
        <v>15.639999999999999</v>
      </c>
      <c r="L32" s="24">
        <f>'11月'!S30</f>
        <v>3.61</v>
      </c>
      <c r="M32" s="25">
        <f>'12月'!S30</f>
        <v>11.670000000000002</v>
      </c>
      <c r="N32" s="4"/>
    </row>
    <row r="33" spans="1:14" ht="19.5" customHeight="1">
      <c r="A33" s="22">
        <v>29</v>
      </c>
      <c r="B33" s="23">
        <f>'1月'!S31</f>
        <v>13.239999999999998</v>
      </c>
      <c r="C33" s="24">
        <f>'2月'!S31</f>
      </c>
      <c r="D33" s="24">
        <f>'3月'!S31</f>
        <v>7</v>
      </c>
      <c r="E33" s="24">
        <f>'4月'!S31</f>
        <v>25.04</v>
      </c>
      <c r="F33" s="24">
        <f>'5月'!S31</f>
        <v>8.36</v>
      </c>
      <c r="G33" s="24">
        <f>'6月'!S31</f>
        <v>14.950000000000001</v>
      </c>
      <c r="H33" s="24">
        <f>'7月'!S31</f>
        <v>4.33</v>
      </c>
      <c r="I33" s="24">
        <f>'8月'!S31</f>
        <v>22.360000000000003</v>
      </c>
      <c r="J33" s="24">
        <f>'9月'!S31</f>
        <v>17.709999999999997</v>
      </c>
      <c r="K33" s="24">
        <f>'10月'!S31</f>
        <v>4.3100000000000005</v>
      </c>
      <c r="L33" s="24">
        <f>'11月'!S31</f>
        <v>11.74</v>
      </c>
      <c r="M33" s="25">
        <f>'12月'!S31</f>
        <v>11.610000000000001</v>
      </c>
      <c r="N33" s="4"/>
    </row>
    <row r="34" spans="1:14" ht="19.5" customHeight="1">
      <c r="A34" s="22">
        <v>30</v>
      </c>
      <c r="B34" s="23">
        <f>'1月'!S32</f>
        <v>13.39</v>
      </c>
      <c r="C34" s="24"/>
      <c r="D34" s="24">
        <f>'3月'!S32</f>
        <v>7.0200000000000005</v>
      </c>
      <c r="E34" s="24">
        <f>'4月'!S32</f>
        <v>6.36</v>
      </c>
      <c r="F34" s="24">
        <f>'5月'!S32</f>
        <v>3.55</v>
      </c>
      <c r="G34" s="24">
        <f>'6月'!S32</f>
        <v>13.469999999999999</v>
      </c>
      <c r="H34" s="24">
        <f>'7月'!S32</f>
        <v>13.86</v>
      </c>
      <c r="I34" s="24">
        <f>'8月'!S32</f>
        <v>21.02</v>
      </c>
      <c r="J34" s="24">
        <f>'9月'!S32</f>
        <v>16.259999999999998</v>
      </c>
      <c r="K34" s="24">
        <f>'10月'!S32</f>
        <v>13.05</v>
      </c>
      <c r="L34" s="24">
        <f>'11月'!S32</f>
        <v>12.16</v>
      </c>
      <c r="M34" s="25">
        <f>'12月'!S32</f>
        <v>11.68</v>
      </c>
      <c r="N34" s="4"/>
    </row>
    <row r="35" spans="1:14" ht="19.5" customHeight="1">
      <c r="A35" s="30">
        <v>31</v>
      </c>
      <c r="B35" s="31">
        <f>'1月'!S33</f>
        <v>13.790000000000001</v>
      </c>
      <c r="C35" s="32"/>
      <c r="D35" s="32">
        <f>'3月'!S33</f>
        <v>1.62</v>
      </c>
      <c r="E35" s="32"/>
      <c r="F35" s="32">
        <f>'5月'!S33</f>
        <v>30.13</v>
      </c>
      <c r="G35" s="32"/>
      <c r="H35" s="32">
        <f>'7月'!S33</f>
        <v>7.8100000000000005</v>
      </c>
      <c r="I35" s="32">
        <f>'8月'!S33</f>
        <v>20.330000000000002</v>
      </c>
      <c r="J35" s="32"/>
      <c r="K35" s="32">
        <f>'10月'!S33</f>
        <v>13.75</v>
      </c>
      <c r="L35" s="32"/>
      <c r="M35" s="33">
        <f>'12月'!S33</f>
        <v>11.13</v>
      </c>
      <c r="N35" s="4"/>
    </row>
    <row r="36" spans="1:14" ht="19.5" customHeight="1">
      <c r="A36" s="68" t="s">
        <v>6</v>
      </c>
      <c r="B36" s="69">
        <f>SUM(B5:B35)</f>
        <v>330.2300000000001</v>
      </c>
      <c r="C36" s="70">
        <f aca="true" t="shared" si="0" ref="C36:M36">SUM(C5:C35)</f>
        <v>344.67</v>
      </c>
      <c r="D36" s="70">
        <f t="shared" si="0"/>
        <v>451.7</v>
      </c>
      <c r="E36" s="70">
        <f t="shared" si="0"/>
        <v>534.0499999999998</v>
      </c>
      <c r="F36" s="70">
        <f t="shared" si="0"/>
        <v>683.26</v>
      </c>
      <c r="G36" s="70">
        <f t="shared" si="0"/>
        <v>499.07000000000005</v>
      </c>
      <c r="H36" s="70">
        <f t="shared" si="0"/>
        <v>520.8699999999999</v>
      </c>
      <c r="I36" s="70">
        <f t="shared" si="0"/>
        <v>596.71</v>
      </c>
      <c r="J36" s="70">
        <f t="shared" si="0"/>
        <v>460.4499999999998</v>
      </c>
      <c r="K36" s="70">
        <f t="shared" si="0"/>
        <v>303.36</v>
      </c>
      <c r="L36" s="70">
        <f t="shared" si="0"/>
        <v>299.98</v>
      </c>
      <c r="M36" s="71">
        <f t="shared" si="0"/>
        <v>277.68000000000006</v>
      </c>
      <c r="N36" s="4"/>
    </row>
    <row r="37" spans="1:14" ht="19.5" customHeight="1">
      <c r="A37" s="34" t="s">
        <v>7</v>
      </c>
      <c r="B37" s="35">
        <f>AVERAGE(B5:B35)</f>
        <v>10.652580645161292</v>
      </c>
      <c r="C37" s="36">
        <f aca="true" t="shared" si="1" ref="C37:M37">AVERAGE(C5:C35)</f>
        <v>12.309642857142858</v>
      </c>
      <c r="D37" s="36">
        <f t="shared" si="1"/>
        <v>14.570967741935483</v>
      </c>
      <c r="E37" s="36">
        <f t="shared" si="1"/>
        <v>17.801666666666662</v>
      </c>
      <c r="F37" s="36">
        <f t="shared" si="1"/>
        <v>22.04064516129032</v>
      </c>
      <c r="G37" s="36">
        <f t="shared" si="1"/>
        <v>16.63566666666667</v>
      </c>
      <c r="H37" s="36">
        <f t="shared" si="1"/>
        <v>16.802258064516124</v>
      </c>
      <c r="I37" s="36">
        <f t="shared" si="1"/>
        <v>19.248709677419356</v>
      </c>
      <c r="J37" s="36">
        <f t="shared" si="1"/>
        <v>15.348333333333327</v>
      </c>
      <c r="K37" s="36">
        <f t="shared" si="1"/>
        <v>9.785806451612904</v>
      </c>
      <c r="L37" s="36">
        <f t="shared" si="1"/>
        <v>9.999333333333334</v>
      </c>
      <c r="M37" s="37">
        <f t="shared" si="1"/>
        <v>8.957419354838711</v>
      </c>
      <c r="N37" s="4"/>
    </row>
    <row r="38" spans="1:14" ht="19.5" customHeight="1">
      <c r="A38" s="38" t="s">
        <v>23</v>
      </c>
      <c r="B38" s="39">
        <f>'1月'!S36</f>
        <v>13.790000000000001</v>
      </c>
      <c r="C38" s="40">
        <f>'2月'!S36</f>
        <v>18.68</v>
      </c>
      <c r="D38" s="40">
        <f>'3月'!S36</f>
        <v>23.41</v>
      </c>
      <c r="E38" s="40">
        <f>'4月'!S36</f>
        <v>28.84</v>
      </c>
      <c r="F38" s="40">
        <f>'5月'!S36</f>
        <v>30.13</v>
      </c>
      <c r="G38" s="40">
        <f>'6月'!S36</f>
        <v>28.939999999999998</v>
      </c>
      <c r="H38" s="40">
        <f>'7月'!S36</f>
        <v>30.239999999999995</v>
      </c>
      <c r="I38" s="40">
        <f>'8月'!S36</f>
        <v>25.400000000000002</v>
      </c>
      <c r="J38" s="40">
        <f>'9月'!S36</f>
        <v>23.459999999999997</v>
      </c>
      <c r="K38" s="40">
        <f>'10月'!S36</f>
        <v>17.209999999999997</v>
      </c>
      <c r="L38" s="40">
        <f>'11月'!S36</f>
        <v>14.930000000000001</v>
      </c>
      <c r="M38" s="41">
        <f>'12月'!S36</f>
        <v>11.68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30</v>
      </c>
      <c r="B3" s="77">
        <f>'全天日射量'!B36</f>
        <v>330.2300000000001</v>
      </c>
      <c r="C3" s="77">
        <f>'全天日射量'!C36</f>
        <v>344.67</v>
      </c>
      <c r="D3" s="77">
        <f>'全天日射量'!D36</f>
        <v>451.7</v>
      </c>
      <c r="E3" s="77">
        <f>'全天日射量'!E36</f>
        <v>534.0499999999998</v>
      </c>
      <c r="F3" s="77">
        <f>'全天日射量'!F36</f>
        <v>683.26</v>
      </c>
      <c r="G3" s="77">
        <f>'全天日射量'!G36</f>
        <v>499.07000000000005</v>
      </c>
      <c r="H3" s="77">
        <f>'全天日射量'!H36</f>
        <v>520.8699999999999</v>
      </c>
      <c r="I3" s="77">
        <f>'全天日射量'!I36</f>
        <v>596.71</v>
      </c>
      <c r="J3" s="77">
        <f>'全天日射量'!J36</f>
        <v>460.4499999999998</v>
      </c>
      <c r="K3" s="77">
        <f>'全天日射量'!K36</f>
        <v>303.36</v>
      </c>
      <c r="L3" s="77">
        <f>'全天日射量'!L36</f>
        <v>299.98</v>
      </c>
      <c r="M3" s="77">
        <f>'全天日射量'!M36</f>
        <v>277.68000000000006</v>
      </c>
      <c r="N3" s="77">
        <f>SUM(B3:M3)</f>
        <v>5302.030000000001</v>
      </c>
    </row>
    <row r="4" spans="1:14" ht="18" customHeight="1" thickBot="1">
      <c r="A4" s="78" t="s">
        <v>27</v>
      </c>
      <c r="B4" s="79">
        <v>284.97758620689655</v>
      </c>
      <c r="C4" s="79">
        <v>320.14220689655167</v>
      </c>
      <c r="D4" s="79">
        <v>412.8817586206896</v>
      </c>
      <c r="E4" s="79">
        <v>475.9088275862069</v>
      </c>
      <c r="F4" s="79">
        <v>523.8401724137932</v>
      </c>
      <c r="G4" s="79">
        <v>452.42113793103454</v>
      </c>
      <c r="H4" s="79">
        <v>471.3191793103448</v>
      </c>
      <c r="I4" s="79">
        <v>501.00010344827575</v>
      </c>
      <c r="J4" s="79">
        <v>366.44020689655173</v>
      </c>
      <c r="K4" s="79">
        <v>318.3927586206897</v>
      </c>
      <c r="L4" s="79">
        <v>260.4637931034482</v>
      </c>
      <c r="M4" s="79">
        <v>252.1766896551724</v>
      </c>
      <c r="N4" s="79">
        <f>SUM(B4:M4)</f>
        <v>4639.9644206896555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0.36</v>
      </c>
      <c r="G3" s="55">
        <v>1.03</v>
      </c>
      <c r="H3" s="55">
        <v>1.64</v>
      </c>
      <c r="I3" s="55">
        <v>2.07</v>
      </c>
      <c r="J3" s="55">
        <v>2.27</v>
      </c>
      <c r="K3" s="55">
        <v>2.21</v>
      </c>
      <c r="L3" s="55">
        <v>1.89</v>
      </c>
      <c r="M3" s="55">
        <v>1.28</v>
      </c>
      <c r="N3" s="55">
        <v>0.57</v>
      </c>
      <c r="O3" s="55">
        <v>0.12</v>
      </c>
      <c r="P3" s="55">
        <v>0</v>
      </c>
      <c r="Q3" s="55">
        <v>0</v>
      </c>
      <c r="R3" s="55">
        <v>0</v>
      </c>
      <c r="S3" s="85">
        <f>IF(U3=0,"",SUM(B3:R3))</f>
        <v>13.439999999999998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</v>
      </c>
      <c r="F4" s="57">
        <v>0</v>
      </c>
      <c r="G4" s="57">
        <v>0.05</v>
      </c>
      <c r="H4" s="57">
        <v>0.2</v>
      </c>
      <c r="I4" s="57">
        <v>0.57</v>
      </c>
      <c r="J4" s="57">
        <v>0.87</v>
      </c>
      <c r="K4" s="57">
        <v>0.56</v>
      </c>
      <c r="L4" s="57">
        <v>0.62</v>
      </c>
      <c r="M4" s="57">
        <v>0.34</v>
      </c>
      <c r="N4" s="57">
        <v>0.34</v>
      </c>
      <c r="O4" s="57">
        <v>0.04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3.59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0.01</v>
      </c>
      <c r="F5" s="57">
        <v>0.42</v>
      </c>
      <c r="G5" s="57">
        <v>1.13</v>
      </c>
      <c r="H5" s="57">
        <v>1.74</v>
      </c>
      <c r="I5" s="57">
        <v>2.17</v>
      </c>
      <c r="J5" s="57">
        <v>2.37</v>
      </c>
      <c r="K5" s="57">
        <v>2.32</v>
      </c>
      <c r="L5" s="57">
        <v>1.98</v>
      </c>
      <c r="M5" s="57">
        <v>1.47</v>
      </c>
      <c r="N5" s="57">
        <v>0.84</v>
      </c>
      <c r="O5" s="57">
        <v>0.21</v>
      </c>
      <c r="P5" s="57">
        <v>0</v>
      </c>
      <c r="Q5" s="57">
        <v>0</v>
      </c>
      <c r="R5" s="57">
        <v>0</v>
      </c>
      <c r="S5" s="86">
        <f t="shared" si="0"/>
        <v>14.660000000000002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</v>
      </c>
      <c r="F6" s="57">
        <v>0</v>
      </c>
      <c r="G6" s="57">
        <v>0.07</v>
      </c>
      <c r="H6" s="57">
        <v>0.76</v>
      </c>
      <c r="I6" s="57">
        <v>1.07</v>
      </c>
      <c r="J6" s="57">
        <v>0.72</v>
      </c>
      <c r="K6" s="57">
        <v>1.23</v>
      </c>
      <c r="L6" s="57">
        <v>1.3</v>
      </c>
      <c r="M6" s="57">
        <v>0.54</v>
      </c>
      <c r="N6" s="57">
        <v>0.22</v>
      </c>
      <c r="O6" s="57">
        <v>0.02</v>
      </c>
      <c r="P6" s="57">
        <v>0</v>
      </c>
      <c r="Q6" s="57">
        <v>0</v>
      </c>
      <c r="R6" s="57">
        <v>0</v>
      </c>
      <c r="S6" s="86">
        <f t="shared" si="0"/>
        <v>5.93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0.01</v>
      </c>
      <c r="F7" s="57">
        <v>0.44</v>
      </c>
      <c r="G7" s="57">
        <v>1.16</v>
      </c>
      <c r="H7" s="57">
        <v>1.77</v>
      </c>
      <c r="I7" s="57">
        <v>2.06</v>
      </c>
      <c r="J7" s="57">
        <v>2.33</v>
      </c>
      <c r="K7" s="57">
        <v>2.28</v>
      </c>
      <c r="L7" s="57">
        <v>2.02</v>
      </c>
      <c r="M7" s="57">
        <v>1.61</v>
      </c>
      <c r="N7" s="57">
        <v>0.94</v>
      </c>
      <c r="O7" s="57">
        <v>0.16</v>
      </c>
      <c r="P7" s="57">
        <v>0</v>
      </c>
      <c r="Q7" s="57">
        <v>0</v>
      </c>
      <c r="R7" s="57">
        <v>0</v>
      </c>
      <c r="S7" s="86">
        <f t="shared" si="0"/>
        <v>14.779999999999998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0.02</v>
      </c>
      <c r="G8" s="57">
        <v>0.2</v>
      </c>
      <c r="H8" s="57">
        <v>0.52</v>
      </c>
      <c r="I8" s="57">
        <v>0.43</v>
      </c>
      <c r="J8" s="57">
        <v>0.33</v>
      </c>
      <c r="K8" s="57">
        <v>0.34</v>
      </c>
      <c r="L8" s="57">
        <v>0.82</v>
      </c>
      <c r="M8" s="57">
        <v>0.54</v>
      </c>
      <c r="N8" s="57">
        <v>0.22</v>
      </c>
      <c r="O8" s="57">
        <v>0.04</v>
      </c>
      <c r="P8" s="57">
        <v>0</v>
      </c>
      <c r="Q8" s="57">
        <v>0</v>
      </c>
      <c r="R8" s="57">
        <v>0</v>
      </c>
      <c r="S8" s="86">
        <f t="shared" si="0"/>
        <v>3.4600000000000004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0.08</v>
      </c>
      <c r="G9" s="57">
        <v>0.23</v>
      </c>
      <c r="H9" s="57">
        <v>1.12</v>
      </c>
      <c r="I9" s="57">
        <v>1.57</v>
      </c>
      <c r="J9" s="57">
        <v>2.11</v>
      </c>
      <c r="K9" s="57">
        <v>2.24</v>
      </c>
      <c r="L9" s="57">
        <v>1.6</v>
      </c>
      <c r="M9" s="57">
        <v>1.59</v>
      </c>
      <c r="N9" s="57">
        <v>0.57</v>
      </c>
      <c r="O9" s="57">
        <v>0.16</v>
      </c>
      <c r="P9" s="57">
        <v>0</v>
      </c>
      <c r="Q9" s="57">
        <v>0</v>
      </c>
      <c r="R9" s="57">
        <v>0</v>
      </c>
      <c r="S9" s="86">
        <f t="shared" si="0"/>
        <v>11.27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0.15</v>
      </c>
      <c r="G10" s="57">
        <v>1.17</v>
      </c>
      <c r="H10" s="57">
        <v>1.31</v>
      </c>
      <c r="I10" s="57">
        <v>2.33</v>
      </c>
      <c r="J10" s="57">
        <v>2.59</v>
      </c>
      <c r="K10" s="57">
        <v>2.54</v>
      </c>
      <c r="L10" s="57">
        <v>2.22</v>
      </c>
      <c r="M10" s="57">
        <v>1.74</v>
      </c>
      <c r="N10" s="57">
        <v>1</v>
      </c>
      <c r="O10" s="57">
        <v>0.32</v>
      </c>
      <c r="P10" s="57">
        <v>0</v>
      </c>
      <c r="Q10" s="57">
        <v>0</v>
      </c>
      <c r="R10" s="57">
        <v>0</v>
      </c>
      <c r="S10" s="86">
        <f t="shared" si="0"/>
        <v>15.370000000000001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0.18</v>
      </c>
      <c r="G11" s="57">
        <v>1.18</v>
      </c>
      <c r="H11" s="57">
        <v>1.86</v>
      </c>
      <c r="I11" s="57">
        <v>2.3</v>
      </c>
      <c r="J11" s="57">
        <v>2.53</v>
      </c>
      <c r="K11" s="57">
        <v>2.48</v>
      </c>
      <c r="L11" s="57">
        <v>2.19</v>
      </c>
      <c r="M11" s="57">
        <v>1.66</v>
      </c>
      <c r="N11" s="57">
        <v>0.94</v>
      </c>
      <c r="O11" s="57">
        <v>0.24</v>
      </c>
      <c r="P11" s="57">
        <v>0</v>
      </c>
      <c r="Q11" s="57">
        <v>0</v>
      </c>
      <c r="R11" s="57">
        <v>0</v>
      </c>
      <c r="S11" s="86">
        <f t="shared" si="0"/>
        <v>15.559999999999999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0.02</v>
      </c>
      <c r="F12" s="57">
        <v>0.46</v>
      </c>
      <c r="G12" s="57">
        <v>1.19</v>
      </c>
      <c r="H12" s="57">
        <v>1.82</v>
      </c>
      <c r="I12" s="57">
        <v>2.29</v>
      </c>
      <c r="J12" s="57">
        <v>2.54</v>
      </c>
      <c r="K12" s="57">
        <v>2.51</v>
      </c>
      <c r="L12" s="57">
        <v>2.08</v>
      </c>
      <c r="M12" s="57">
        <v>1.51</v>
      </c>
      <c r="N12" s="57">
        <v>1.01</v>
      </c>
      <c r="O12" s="57">
        <v>0.29</v>
      </c>
      <c r="P12" s="57">
        <v>0</v>
      </c>
      <c r="Q12" s="57">
        <v>0</v>
      </c>
      <c r="R12" s="57">
        <v>0</v>
      </c>
      <c r="S12" s="86">
        <f t="shared" si="0"/>
        <v>15.719999999999999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0.03</v>
      </c>
      <c r="F13" s="55">
        <v>0.49</v>
      </c>
      <c r="G13" s="55">
        <v>1.18</v>
      </c>
      <c r="H13" s="55">
        <v>1.79</v>
      </c>
      <c r="I13" s="55">
        <v>2.29</v>
      </c>
      <c r="J13" s="55">
        <v>2.3</v>
      </c>
      <c r="K13" s="55">
        <v>2.25</v>
      </c>
      <c r="L13" s="55">
        <v>2.26</v>
      </c>
      <c r="M13" s="55">
        <v>1.71</v>
      </c>
      <c r="N13" s="55">
        <v>1.03</v>
      </c>
      <c r="O13" s="55">
        <v>0.33</v>
      </c>
      <c r="P13" s="55">
        <v>0</v>
      </c>
      <c r="Q13" s="55">
        <v>0</v>
      </c>
      <c r="R13" s="55">
        <v>0</v>
      </c>
      <c r="S13" s="85">
        <f t="shared" si="0"/>
        <v>15.66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0.03</v>
      </c>
      <c r="F14" s="57">
        <v>0.51</v>
      </c>
      <c r="G14" s="57">
        <v>1.24</v>
      </c>
      <c r="H14" s="57">
        <v>1.8</v>
      </c>
      <c r="I14" s="57">
        <v>2.27</v>
      </c>
      <c r="J14" s="57">
        <v>2.24</v>
      </c>
      <c r="K14" s="57">
        <v>1.66</v>
      </c>
      <c r="L14" s="57">
        <v>1.31</v>
      </c>
      <c r="M14" s="57">
        <v>0.98</v>
      </c>
      <c r="N14" s="57">
        <v>0.25</v>
      </c>
      <c r="O14" s="57">
        <v>0.03</v>
      </c>
      <c r="P14" s="57">
        <v>0</v>
      </c>
      <c r="Q14" s="57">
        <v>0</v>
      </c>
      <c r="R14" s="57">
        <v>0</v>
      </c>
      <c r="S14" s="86">
        <f t="shared" si="0"/>
        <v>12.32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0.4</v>
      </c>
      <c r="G15" s="57">
        <v>1.25</v>
      </c>
      <c r="H15" s="57">
        <v>1.68</v>
      </c>
      <c r="I15" s="57">
        <v>2.38</v>
      </c>
      <c r="J15" s="57">
        <v>2.59</v>
      </c>
      <c r="K15" s="57">
        <v>2.42</v>
      </c>
      <c r="L15" s="57">
        <v>2.26</v>
      </c>
      <c r="M15" s="57">
        <v>1.75</v>
      </c>
      <c r="N15" s="57">
        <v>1.14</v>
      </c>
      <c r="O15" s="57">
        <v>0.37</v>
      </c>
      <c r="P15" s="57">
        <v>0</v>
      </c>
      <c r="Q15" s="57">
        <v>0</v>
      </c>
      <c r="R15" s="57">
        <v>0</v>
      </c>
      <c r="S15" s="86">
        <f t="shared" si="0"/>
        <v>16.240000000000002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0.04</v>
      </c>
      <c r="F16" s="57">
        <v>0.47</v>
      </c>
      <c r="G16" s="57">
        <v>0.54</v>
      </c>
      <c r="H16" s="57">
        <v>0.58</v>
      </c>
      <c r="I16" s="57">
        <v>0.81</v>
      </c>
      <c r="J16" s="57">
        <v>0.9</v>
      </c>
      <c r="K16" s="57">
        <v>1.08</v>
      </c>
      <c r="L16" s="57">
        <v>0.63</v>
      </c>
      <c r="M16" s="57">
        <v>0.39</v>
      </c>
      <c r="N16" s="57">
        <v>0.18</v>
      </c>
      <c r="O16" s="57">
        <v>0.03</v>
      </c>
      <c r="P16" s="57">
        <v>0</v>
      </c>
      <c r="Q16" s="57">
        <v>0</v>
      </c>
      <c r="R16" s="57">
        <v>0</v>
      </c>
      <c r="S16" s="86">
        <f t="shared" si="0"/>
        <v>5.6499999999999995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0.02</v>
      </c>
      <c r="G17" s="57">
        <v>0.19</v>
      </c>
      <c r="H17" s="57">
        <v>0.25</v>
      </c>
      <c r="I17" s="57">
        <v>0.5</v>
      </c>
      <c r="J17" s="57">
        <v>0.34</v>
      </c>
      <c r="K17" s="57">
        <v>0.33</v>
      </c>
      <c r="L17" s="57">
        <v>0.31</v>
      </c>
      <c r="M17" s="57">
        <v>0.14</v>
      </c>
      <c r="N17" s="57">
        <v>0.1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2.18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0.05</v>
      </c>
      <c r="F18" s="57">
        <v>0.59</v>
      </c>
      <c r="G18" s="57">
        <v>1.36</v>
      </c>
      <c r="H18" s="57">
        <v>1.43</v>
      </c>
      <c r="I18" s="57">
        <v>2.66</v>
      </c>
      <c r="J18" s="57">
        <v>2.35</v>
      </c>
      <c r="K18" s="57">
        <v>2.64</v>
      </c>
      <c r="L18" s="57">
        <v>1.7</v>
      </c>
      <c r="M18" s="57">
        <v>0.72</v>
      </c>
      <c r="N18" s="57">
        <v>0.89</v>
      </c>
      <c r="O18" s="57">
        <v>0.46</v>
      </c>
      <c r="P18" s="57">
        <v>0</v>
      </c>
      <c r="Q18" s="57">
        <v>0</v>
      </c>
      <c r="R18" s="57">
        <v>0</v>
      </c>
      <c r="S18" s="86">
        <f t="shared" si="0"/>
        <v>14.850000000000001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0.05</v>
      </c>
      <c r="F19" s="57">
        <v>0.59</v>
      </c>
      <c r="G19" s="57">
        <v>1.33</v>
      </c>
      <c r="H19" s="57">
        <v>2.02</v>
      </c>
      <c r="I19" s="57">
        <v>2.29</v>
      </c>
      <c r="J19" s="57">
        <v>2.39</v>
      </c>
      <c r="K19" s="57">
        <v>2.47</v>
      </c>
      <c r="L19" s="57">
        <v>2.19</v>
      </c>
      <c r="M19" s="57">
        <v>1.61</v>
      </c>
      <c r="N19" s="57">
        <v>0.98</v>
      </c>
      <c r="O19" s="57">
        <v>0.35</v>
      </c>
      <c r="P19" s="57">
        <v>0.01</v>
      </c>
      <c r="Q19" s="57">
        <v>0</v>
      </c>
      <c r="R19" s="57">
        <v>0</v>
      </c>
      <c r="S19" s="86">
        <f t="shared" si="0"/>
        <v>16.28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0.18</v>
      </c>
      <c r="G20" s="57">
        <v>0.38</v>
      </c>
      <c r="H20" s="57">
        <v>0.35</v>
      </c>
      <c r="I20" s="57">
        <v>0.63</v>
      </c>
      <c r="J20" s="57">
        <v>0.55</v>
      </c>
      <c r="K20" s="57">
        <v>0.53</v>
      </c>
      <c r="L20" s="57">
        <v>0.37</v>
      </c>
      <c r="M20" s="57">
        <v>0.23</v>
      </c>
      <c r="N20" s="57">
        <v>0.15</v>
      </c>
      <c r="O20" s="57">
        <v>0.04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3.41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0.29</v>
      </c>
      <c r="G21" s="57">
        <v>0.47</v>
      </c>
      <c r="H21" s="57">
        <v>0.32</v>
      </c>
      <c r="I21" s="57">
        <v>0.4</v>
      </c>
      <c r="J21" s="57">
        <v>0.43</v>
      </c>
      <c r="K21" s="57">
        <v>0.45</v>
      </c>
      <c r="L21" s="57">
        <v>0.4</v>
      </c>
      <c r="M21" s="57">
        <v>0.36</v>
      </c>
      <c r="N21" s="57">
        <v>0.2</v>
      </c>
      <c r="O21" s="57">
        <v>0.08</v>
      </c>
      <c r="P21" s="57">
        <v>0</v>
      </c>
      <c r="Q21" s="57">
        <v>0</v>
      </c>
      <c r="R21" s="57">
        <v>0</v>
      </c>
      <c r="S21" s="86">
        <f t="shared" si="2"/>
        <v>3.4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0.07</v>
      </c>
      <c r="F22" s="57">
        <v>0.65</v>
      </c>
      <c r="G22" s="57">
        <v>1.39</v>
      </c>
      <c r="H22" s="57">
        <v>2.09</v>
      </c>
      <c r="I22" s="57">
        <v>2.54</v>
      </c>
      <c r="J22" s="57">
        <v>2.76</v>
      </c>
      <c r="K22" s="57">
        <v>2.7</v>
      </c>
      <c r="L22" s="57">
        <v>2.28</v>
      </c>
      <c r="M22" s="57">
        <v>1.11</v>
      </c>
      <c r="N22" s="57">
        <v>1.16</v>
      </c>
      <c r="O22" s="57">
        <v>0.48</v>
      </c>
      <c r="P22" s="57">
        <v>0</v>
      </c>
      <c r="Q22" s="57">
        <v>0</v>
      </c>
      <c r="R22" s="57">
        <v>0</v>
      </c>
      <c r="S22" s="86">
        <f t="shared" si="2"/>
        <v>17.229999999999997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0.07</v>
      </c>
      <c r="F23" s="55">
        <v>0.68</v>
      </c>
      <c r="G23" s="55">
        <v>1.44</v>
      </c>
      <c r="H23" s="55">
        <v>2.1</v>
      </c>
      <c r="I23" s="55">
        <v>2.46</v>
      </c>
      <c r="J23" s="55">
        <v>2.01</v>
      </c>
      <c r="K23" s="55">
        <v>2.37</v>
      </c>
      <c r="L23" s="55">
        <v>2.7</v>
      </c>
      <c r="M23" s="55">
        <v>1.94</v>
      </c>
      <c r="N23" s="55">
        <v>1.23</v>
      </c>
      <c r="O23" s="55">
        <v>0.48</v>
      </c>
      <c r="P23" s="55">
        <v>0</v>
      </c>
      <c r="Q23" s="55">
        <v>0</v>
      </c>
      <c r="R23" s="55">
        <v>0</v>
      </c>
      <c r="S23" s="85">
        <f t="shared" si="2"/>
        <v>17.479999999999997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0.08</v>
      </c>
      <c r="F24" s="57">
        <v>0.59</v>
      </c>
      <c r="G24" s="57">
        <v>1.18</v>
      </c>
      <c r="H24" s="57">
        <v>1.52</v>
      </c>
      <c r="I24" s="57">
        <v>2.11</v>
      </c>
      <c r="J24" s="57">
        <v>2.06</v>
      </c>
      <c r="K24" s="57">
        <v>2.21</v>
      </c>
      <c r="L24" s="57">
        <v>2.36</v>
      </c>
      <c r="M24" s="57">
        <v>1.82</v>
      </c>
      <c r="N24" s="57">
        <v>1.22</v>
      </c>
      <c r="O24" s="57">
        <v>0.45</v>
      </c>
      <c r="P24" s="57">
        <v>0</v>
      </c>
      <c r="Q24" s="57">
        <v>0</v>
      </c>
      <c r="R24" s="57">
        <v>0</v>
      </c>
      <c r="S24" s="86">
        <f t="shared" si="2"/>
        <v>15.6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0.09</v>
      </c>
      <c r="F25" s="57">
        <v>0.7</v>
      </c>
      <c r="G25" s="57">
        <v>1.46</v>
      </c>
      <c r="H25" s="57">
        <v>2.08</v>
      </c>
      <c r="I25" s="57">
        <v>2.56</v>
      </c>
      <c r="J25" s="57">
        <v>2.72</v>
      </c>
      <c r="K25" s="57">
        <v>2.91</v>
      </c>
      <c r="L25" s="57">
        <v>2.56</v>
      </c>
      <c r="M25" s="57">
        <v>1.58</v>
      </c>
      <c r="N25" s="57">
        <v>1.37</v>
      </c>
      <c r="O25" s="57">
        <v>0.58</v>
      </c>
      <c r="P25" s="57">
        <v>0.02</v>
      </c>
      <c r="Q25" s="57">
        <v>0</v>
      </c>
      <c r="R25" s="57">
        <v>0</v>
      </c>
      <c r="S25" s="86">
        <f t="shared" si="2"/>
        <v>18.630000000000003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0.09</v>
      </c>
      <c r="F26" s="57">
        <v>0.72</v>
      </c>
      <c r="G26" s="57">
        <v>1.5</v>
      </c>
      <c r="H26" s="57">
        <v>2.08</v>
      </c>
      <c r="I26" s="57">
        <v>2.66</v>
      </c>
      <c r="J26" s="57">
        <v>2.86</v>
      </c>
      <c r="K26" s="57">
        <v>2.8</v>
      </c>
      <c r="L26" s="57">
        <v>2.29</v>
      </c>
      <c r="M26" s="57">
        <v>1.79</v>
      </c>
      <c r="N26" s="57">
        <v>1.11</v>
      </c>
      <c r="O26" s="57">
        <v>0.48</v>
      </c>
      <c r="P26" s="57">
        <v>0</v>
      </c>
      <c r="Q26" s="57">
        <v>0</v>
      </c>
      <c r="R26" s="57">
        <v>0</v>
      </c>
      <c r="S26" s="86">
        <f t="shared" si="2"/>
        <v>18.38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0.08</v>
      </c>
      <c r="F27" s="57">
        <v>0.73</v>
      </c>
      <c r="G27" s="57">
        <v>1.53</v>
      </c>
      <c r="H27" s="57">
        <v>2.27</v>
      </c>
      <c r="I27" s="57">
        <v>1.5</v>
      </c>
      <c r="J27" s="57">
        <v>1.96</v>
      </c>
      <c r="K27" s="57">
        <v>1.22</v>
      </c>
      <c r="L27" s="57">
        <v>1.3</v>
      </c>
      <c r="M27" s="57">
        <v>1.21</v>
      </c>
      <c r="N27" s="57">
        <v>0.81</v>
      </c>
      <c r="O27" s="57">
        <v>0.55</v>
      </c>
      <c r="P27" s="57">
        <v>0</v>
      </c>
      <c r="Q27" s="57">
        <v>0</v>
      </c>
      <c r="R27" s="57">
        <v>0</v>
      </c>
      <c r="S27" s="86">
        <f t="shared" si="2"/>
        <v>13.160000000000002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0.11</v>
      </c>
      <c r="F28" s="57">
        <v>0.72</v>
      </c>
      <c r="G28" s="57">
        <v>1.47</v>
      </c>
      <c r="H28" s="57">
        <v>2.12</v>
      </c>
      <c r="I28" s="57">
        <v>2.58</v>
      </c>
      <c r="J28" s="57">
        <v>2.78</v>
      </c>
      <c r="K28" s="57">
        <v>2.72</v>
      </c>
      <c r="L28" s="57">
        <v>2.47</v>
      </c>
      <c r="M28" s="57">
        <v>1.94</v>
      </c>
      <c r="N28" s="57">
        <v>1.26</v>
      </c>
      <c r="O28" s="57">
        <v>0.49</v>
      </c>
      <c r="P28" s="57">
        <v>0.02</v>
      </c>
      <c r="Q28" s="57">
        <v>0</v>
      </c>
      <c r="R28" s="57">
        <v>0</v>
      </c>
      <c r="S28" s="86">
        <f t="shared" si="2"/>
        <v>18.68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0.16</v>
      </c>
      <c r="H29" s="57">
        <v>0.25</v>
      </c>
      <c r="I29" s="57">
        <v>0.32</v>
      </c>
      <c r="J29" s="57">
        <v>0.6</v>
      </c>
      <c r="K29" s="57">
        <v>0.41</v>
      </c>
      <c r="L29" s="57">
        <v>0.64</v>
      </c>
      <c r="M29" s="57">
        <v>0.76</v>
      </c>
      <c r="N29" s="57">
        <v>0.44</v>
      </c>
      <c r="O29" s="57">
        <v>0.29</v>
      </c>
      <c r="P29" s="57">
        <v>0.01</v>
      </c>
      <c r="Q29" s="57">
        <v>0</v>
      </c>
      <c r="R29" s="57">
        <v>0</v>
      </c>
      <c r="S29" s="86">
        <f t="shared" si="2"/>
        <v>3.8799999999999994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0.04</v>
      </c>
      <c r="F30" s="57">
        <v>0.31</v>
      </c>
      <c r="G30" s="57">
        <v>1.4</v>
      </c>
      <c r="H30" s="57">
        <v>2.02</v>
      </c>
      <c r="I30" s="57">
        <v>2.56</v>
      </c>
      <c r="J30" s="57">
        <v>2.76</v>
      </c>
      <c r="K30" s="57">
        <v>2.74</v>
      </c>
      <c r="L30" s="57">
        <v>2.39</v>
      </c>
      <c r="M30" s="57">
        <v>1.9</v>
      </c>
      <c r="N30" s="57">
        <v>1.23</v>
      </c>
      <c r="O30" s="57">
        <v>0.49</v>
      </c>
      <c r="P30" s="57">
        <v>0.02</v>
      </c>
      <c r="Q30" s="57">
        <v>0</v>
      </c>
      <c r="R30" s="57">
        <v>0</v>
      </c>
      <c r="S30" s="86">
        <f t="shared" si="2"/>
        <v>17.86</v>
      </c>
      <c r="U30" s="44">
        <f t="shared" si="3"/>
        <v>17</v>
      </c>
    </row>
    <row r="31" spans="1:21" ht="21" customHeight="1">
      <c r="A31" s="64">
        <v>29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6">
        <f t="shared" si="2"/>
      </c>
      <c r="U31" s="44">
        <f t="shared" si="3"/>
        <v>0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0.87</v>
      </c>
      <c r="F34" s="91">
        <f t="shared" si="4"/>
        <v>10.750000000000002</v>
      </c>
      <c r="G34" s="91">
        <f t="shared" si="4"/>
        <v>26.88</v>
      </c>
      <c r="H34" s="91">
        <f t="shared" si="4"/>
        <v>39.49</v>
      </c>
      <c r="I34" s="91">
        <f t="shared" si="4"/>
        <v>50.38</v>
      </c>
      <c r="J34" s="91">
        <f t="shared" si="4"/>
        <v>53.25999999999999</v>
      </c>
      <c r="K34" s="91">
        <f t="shared" si="4"/>
        <v>52.62</v>
      </c>
      <c r="L34" s="91">
        <f aca="true" t="shared" si="5" ref="L34:R34">IF(L37=0,"",SUM(L3:L33))</f>
        <v>47.13999999999999</v>
      </c>
      <c r="M34" s="91">
        <f t="shared" si="5"/>
        <v>34.22</v>
      </c>
      <c r="N34" s="91">
        <f t="shared" si="5"/>
        <v>21.400000000000002</v>
      </c>
      <c r="O34" s="91">
        <f t="shared" si="5"/>
        <v>7.58</v>
      </c>
      <c r="P34" s="91">
        <f t="shared" si="5"/>
        <v>0.08</v>
      </c>
      <c r="Q34" s="91">
        <f t="shared" si="5"/>
        <v>0</v>
      </c>
      <c r="R34" s="91">
        <f t="shared" si="5"/>
        <v>0</v>
      </c>
      <c r="S34" s="87">
        <f>SUM(B3:R33)</f>
        <v>344.67000000000013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0.031071428571428573</v>
      </c>
      <c r="F35" s="60">
        <f t="shared" si="6"/>
        <v>0.3839285714285715</v>
      </c>
      <c r="G35" s="60">
        <f t="shared" si="6"/>
        <v>0.96</v>
      </c>
      <c r="H35" s="60">
        <f t="shared" si="6"/>
        <v>1.4103571428571429</v>
      </c>
      <c r="I35" s="60">
        <f t="shared" si="6"/>
        <v>1.7992857142857144</v>
      </c>
      <c r="J35" s="60">
        <f t="shared" si="6"/>
        <v>1.902142857142857</v>
      </c>
      <c r="K35" s="60">
        <f t="shared" si="6"/>
        <v>1.8792857142857142</v>
      </c>
      <c r="L35" s="60">
        <f aca="true" t="shared" si="7" ref="L35:R35">IF(L37=0,"",AVERAGE(L3:L33))</f>
        <v>1.6835714285714283</v>
      </c>
      <c r="M35" s="60">
        <f t="shared" si="7"/>
        <v>1.2221428571428572</v>
      </c>
      <c r="N35" s="60">
        <f t="shared" si="7"/>
        <v>0.7642857142857143</v>
      </c>
      <c r="O35" s="60">
        <f t="shared" si="7"/>
        <v>0.27071428571428574</v>
      </c>
      <c r="P35" s="60">
        <f t="shared" si="7"/>
        <v>0.002857142857142857</v>
      </c>
      <c r="Q35" s="60">
        <f t="shared" si="7"/>
        <v>0</v>
      </c>
      <c r="R35" s="60">
        <f t="shared" si="7"/>
        <v>0</v>
      </c>
      <c r="S35" s="88">
        <f>AVERAGE(S3:S33)</f>
        <v>12.309642857142858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0.11</v>
      </c>
      <c r="F36" s="60">
        <f t="shared" si="8"/>
        <v>0.73</v>
      </c>
      <c r="G36" s="60">
        <f t="shared" si="8"/>
        <v>1.53</v>
      </c>
      <c r="H36" s="60">
        <f t="shared" si="8"/>
        <v>2.27</v>
      </c>
      <c r="I36" s="60">
        <f t="shared" si="8"/>
        <v>2.66</v>
      </c>
      <c r="J36" s="60">
        <f t="shared" si="8"/>
        <v>2.86</v>
      </c>
      <c r="K36" s="60">
        <f t="shared" si="8"/>
        <v>2.91</v>
      </c>
      <c r="L36" s="60">
        <f aca="true" t="shared" si="9" ref="L36:R36">IF(L37=0,"",MAX(L3:L33))</f>
        <v>2.7</v>
      </c>
      <c r="M36" s="60">
        <f t="shared" si="9"/>
        <v>1.94</v>
      </c>
      <c r="N36" s="60">
        <f t="shared" si="9"/>
        <v>1.37</v>
      </c>
      <c r="O36" s="60">
        <f t="shared" si="9"/>
        <v>0.58</v>
      </c>
      <c r="P36" s="60">
        <f t="shared" si="9"/>
        <v>0.02</v>
      </c>
      <c r="Q36" s="60">
        <f t="shared" si="9"/>
        <v>0</v>
      </c>
      <c r="R36" s="60">
        <f t="shared" si="9"/>
        <v>0</v>
      </c>
      <c r="S36" s="88">
        <f>MAX(S3:S33)</f>
        <v>18.68</v>
      </c>
    </row>
    <row r="37" spans="1:19" ht="21" customHeight="1">
      <c r="A37" s="67" t="s">
        <v>9</v>
      </c>
      <c r="B37" s="62">
        <f aca="true" t="shared" si="10" ref="B37:K37">COUNT(B3:B33)</f>
        <v>28</v>
      </c>
      <c r="C37" s="63">
        <f t="shared" si="10"/>
        <v>28</v>
      </c>
      <c r="D37" s="63">
        <f t="shared" si="10"/>
        <v>28</v>
      </c>
      <c r="E37" s="63">
        <f t="shared" si="10"/>
        <v>28</v>
      </c>
      <c r="F37" s="63">
        <f t="shared" si="10"/>
        <v>28</v>
      </c>
      <c r="G37" s="63">
        <f t="shared" si="10"/>
        <v>28</v>
      </c>
      <c r="H37" s="63">
        <f t="shared" si="10"/>
        <v>28</v>
      </c>
      <c r="I37" s="63">
        <f t="shared" si="10"/>
        <v>28</v>
      </c>
      <c r="J37" s="63">
        <f t="shared" si="10"/>
        <v>28</v>
      </c>
      <c r="K37" s="63">
        <f t="shared" si="10"/>
        <v>28</v>
      </c>
      <c r="L37" s="63">
        <f aca="true" t="shared" si="11" ref="L37:S37">COUNT(L3:L33)</f>
        <v>28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28</v>
      </c>
      <c r="S37" s="8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0.01</v>
      </c>
      <c r="F3" s="55">
        <v>0.19</v>
      </c>
      <c r="G3" s="55">
        <v>0.39</v>
      </c>
      <c r="H3" s="55">
        <v>1.13</v>
      </c>
      <c r="I3" s="55">
        <v>1.26</v>
      </c>
      <c r="J3" s="55">
        <v>0.9</v>
      </c>
      <c r="K3" s="55">
        <v>1.08</v>
      </c>
      <c r="L3" s="55">
        <v>1.72</v>
      </c>
      <c r="M3" s="55">
        <v>0.87</v>
      </c>
      <c r="N3" s="55">
        <v>0.31</v>
      </c>
      <c r="O3" s="55">
        <v>0.11</v>
      </c>
      <c r="P3" s="55">
        <v>0</v>
      </c>
      <c r="Q3" s="55">
        <v>0</v>
      </c>
      <c r="R3" s="55">
        <v>0</v>
      </c>
      <c r="S3" s="85">
        <f>IF(U3=0,"",SUM(B3:R3))</f>
        <v>7.97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0.03</v>
      </c>
      <c r="F4" s="57">
        <v>0.45</v>
      </c>
      <c r="G4" s="57">
        <v>1.58</v>
      </c>
      <c r="H4" s="57">
        <v>2.22</v>
      </c>
      <c r="I4" s="57">
        <v>2.6</v>
      </c>
      <c r="J4" s="57">
        <v>2.85</v>
      </c>
      <c r="K4" s="57">
        <v>2.8</v>
      </c>
      <c r="L4" s="57">
        <v>2.53</v>
      </c>
      <c r="M4" s="57">
        <v>2.02</v>
      </c>
      <c r="N4" s="57">
        <v>1.31</v>
      </c>
      <c r="O4" s="57">
        <v>0.57</v>
      </c>
      <c r="P4" s="57">
        <v>0.02</v>
      </c>
      <c r="Q4" s="57">
        <v>0</v>
      </c>
      <c r="R4" s="57">
        <v>0</v>
      </c>
      <c r="S4" s="86">
        <f aca="true" t="shared" si="0" ref="S4:S21">IF(U4=0,"",SUM(B4:R4))</f>
        <v>18.98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</v>
      </c>
      <c r="F5" s="57">
        <v>0.55</v>
      </c>
      <c r="G5" s="57">
        <v>0.83</v>
      </c>
      <c r="H5" s="57">
        <v>1.36</v>
      </c>
      <c r="I5" s="57">
        <v>2.38</v>
      </c>
      <c r="J5" s="57">
        <v>2.78</v>
      </c>
      <c r="K5" s="57">
        <v>2.8</v>
      </c>
      <c r="L5" s="57">
        <v>2.39</v>
      </c>
      <c r="M5" s="57">
        <v>1.84</v>
      </c>
      <c r="N5" s="57">
        <v>1.14</v>
      </c>
      <c r="O5" s="57">
        <v>0.35</v>
      </c>
      <c r="P5" s="57">
        <v>0.01</v>
      </c>
      <c r="Q5" s="57">
        <v>0</v>
      </c>
      <c r="R5" s="57">
        <v>0</v>
      </c>
      <c r="S5" s="86">
        <f t="shared" si="0"/>
        <v>16.530000000000005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</v>
      </c>
      <c r="F6" s="57">
        <v>0.16</v>
      </c>
      <c r="G6" s="57">
        <v>0.5</v>
      </c>
      <c r="H6" s="57">
        <v>0.58</v>
      </c>
      <c r="I6" s="57">
        <v>0.49</v>
      </c>
      <c r="J6" s="57">
        <v>0.77</v>
      </c>
      <c r="K6" s="57">
        <v>1.54</v>
      </c>
      <c r="L6" s="57">
        <v>1.85</v>
      </c>
      <c r="M6" s="57">
        <v>1.58</v>
      </c>
      <c r="N6" s="57">
        <v>0.73</v>
      </c>
      <c r="O6" s="57">
        <v>0.33</v>
      </c>
      <c r="P6" s="57">
        <v>0.01</v>
      </c>
      <c r="Q6" s="57">
        <v>0</v>
      </c>
      <c r="R6" s="57">
        <v>0</v>
      </c>
      <c r="S6" s="86">
        <f t="shared" si="0"/>
        <v>8.540000000000001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0.16</v>
      </c>
      <c r="F7" s="57">
        <v>0.86</v>
      </c>
      <c r="G7" s="57">
        <v>1.63</v>
      </c>
      <c r="H7" s="57">
        <v>2.26</v>
      </c>
      <c r="I7" s="57">
        <v>2.71</v>
      </c>
      <c r="J7" s="57">
        <v>2.4</v>
      </c>
      <c r="K7" s="57">
        <v>1.89</v>
      </c>
      <c r="L7" s="57">
        <v>1.49</v>
      </c>
      <c r="M7" s="57">
        <v>2.23</v>
      </c>
      <c r="N7" s="57">
        <v>1.48</v>
      </c>
      <c r="O7" s="57">
        <v>0.62</v>
      </c>
      <c r="P7" s="57">
        <v>0.03</v>
      </c>
      <c r="Q7" s="57">
        <v>0</v>
      </c>
      <c r="R7" s="57">
        <v>0</v>
      </c>
      <c r="S7" s="86">
        <f t="shared" si="0"/>
        <v>17.76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0.16</v>
      </c>
      <c r="F8" s="57">
        <v>0.83</v>
      </c>
      <c r="G8" s="57">
        <v>1.6</v>
      </c>
      <c r="H8" s="57">
        <v>2.29</v>
      </c>
      <c r="I8" s="57">
        <v>2.68</v>
      </c>
      <c r="J8" s="57">
        <v>2.88</v>
      </c>
      <c r="K8" s="57">
        <v>2.81</v>
      </c>
      <c r="L8" s="57">
        <v>2.53</v>
      </c>
      <c r="M8" s="57">
        <v>1.96</v>
      </c>
      <c r="N8" s="57">
        <v>1.25</v>
      </c>
      <c r="O8" s="57">
        <v>0.48</v>
      </c>
      <c r="P8" s="57">
        <v>0.04</v>
      </c>
      <c r="Q8" s="57">
        <v>0</v>
      </c>
      <c r="R8" s="57">
        <v>0</v>
      </c>
      <c r="S8" s="86">
        <f t="shared" si="0"/>
        <v>19.51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0.19</v>
      </c>
      <c r="F9" s="57">
        <v>0.71</v>
      </c>
      <c r="G9" s="57">
        <v>0.97</v>
      </c>
      <c r="H9" s="57">
        <v>0.56</v>
      </c>
      <c r="I9" s="57">
        <v>1.49</v>
      </c>
      <c r="J9" s="57">
        <v>1.45</v>
      </c>
      <c r="K9" s="57">
        <v>1.41</v>
      </c>
      <c r="L9" s="57">
        <v>2.21</v>
      </c>
      <c r="M9" s="57">
        <v>1.66</v>
      </c>
      <c r="N9" s="57">
        <v>0.97</v>
      </c>
      <c r="O9" s="57">
        <v>0.37</v>
      </c>
      <c r="P9" s="57">
        <v>0.03</v>
      </c>
      <c r="Q9" s="57">
        <v>0</v>
      </c>
      <c r="R9" s="57">
        <v>0</v>
      </c>
      <c r="S9" s="86">
        <f t="shared" si="0"/>
        <v>12.02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0.15</v>
      </c>
      <c r="F10" s="57">
        <v>0.74</v>
      </c>
      <c r="G10" s="57">
        <v>1.45</v>
      </c>
      <c r="H10" s="57">
        <v>1.97</v>
      </c>
      <c r="I10" s="57">
        <v>2.56</v>
      </c>
      <c r="J10" s="57">
        <v>2.69</v>
      </c>
      <c r="K10" s="57">
        <v>2.57</v>
      </c>
      <c r="L10" s="57">
        <v>1.91</v>
      </c>
      <c r="M10" s="57">
        <v>0.84</v>
      </c>
      <c r="N10" s="57">
        <v>0.42</v>
      </c>
      <c r="O10" s="57">
        <v>0.2</v>
      </c>
      <c r="P10" s="57">
        <v>0.01</v>
      </c>
      <c r="Q10" s="57">
        <v>0</v>
      </c>
      <c r="R10" s="57">
        <v>0</v>
      </c>
      <c r="S10" s="86">
        <f t="shared" si="0"/>
        <v>15.509999999999998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0.19</v>
      </c>
      <c r="F11" s="57">
        <v>0.89</v>
      </c>
      <c r="G11" s="57">
        <v>1.66</v>
      </c>
      <c r="H11" s="57">
        <v>2.24</v>
      </c>
      <c r="I11" s="57">
        <v>2.6</v>
      </c>
      <c r="J11" s="57">
        <v>2.76</v>
      </c>
      <c r="K11" s="57">
        <v>2.64</v>
      </c>
      <c r="L11" s="57">
        <v>2.35</v>
      </c>
      <c r="M11" s="57">
        <v>1.86</v>
      </c>
      <c r="N11" s="57">
        <v>1.21</v>
      </c>
      <c r="O11" s="57">
        <v>0.52</v>
      </c>
      <c r="P11" s="57">
        <v>0.04</v>
      </c>
      <c r="Q11" s="57">
        <v>0</v>
      </c>
      <c r="R11" s="57">
        <v>0</v>
      </c>
      <c r="S11" s="86">
        <f t="shared" si="0"/>
        <v>18.96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0.07</v>
      </c>
      <c r="F12" s="57">
        <v>0.46</v>
      </c>
      <c r="G12" s="57">
        <v>0.79</v>
      </c>
      <c r="H12" s="57">
        <v>1.61</v>
      </c>
      <c r="I12" s="57">
        <v>2.43</v>
      </c>
      <c r="J12" s="57">
        <v>2.54</v>
      </c>
      <c r="K12" s="57">
        <v>2.27</v>
      </c>
      <c r="L12" s="57">
        <v>1.27</v>
      </c>
      <c r="M12" s="57">
        <v>0.4</v>
      </c>
      <c r="N12" s="57">
        <v>0.28</v>
      </c>
      <c r="O12" s="57">
        <v>0.23</v>
      </c>
      <c r="P12" s="57">
        <v>0.08</v>
      </c>
      <c r="Q12" s="57">
        <v>0</v>
      </c>
      <c r="R12" s="57">
        <v>0</v>
      </c>
      <c r="S12" s="86">
        <f t="shared" si="0"/>
        <v>12.43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0.27</v>
      </c>
      <c r="F13" s="55">
        <v>1.05</v>
      </c>
      <c r="G13" s="55">
        <v>1.86</v>
      </c>
      <c r="H13" s="55">
        <v>2.46</v>
      </c>
      <c r="I13" s="55">
        <v>2.84</v>
      </c>
      <c r="J13" s="55">
        <v>3.1</v>
      </c>
      <c r="K13" s="55">
        <v>3.02</v>
      </c>
      <c r="L13" s="55">
        <v>2.68</v>
      </c>
      <c r="M13" s="55">
        <v>2.15</v>
      </c>
      <c r="N13" s="55">
        <v>1.42</v>
      </c>
      <c r="O13" s="55">
        <v>0.63</v>
      </c>
      <c r="P13" s="55">
        <v>0.05</v>
      </c>
      <c r="Q13" s="55">
        <v>0</v>
      </c>
      <c r="R13" s="55">
        <v>0</v>
      </c>
      <c r="S13" s="85">
        <f t="shared" si="0"/>
        <v>21.53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0.22</v>
      </c>
      <c r="F14" s="57">
        <v>0.84</v>
      </c>
      <c r="G14" s="57">
        <v>1.61</v>
      </c>
      <c r="H14" s="57">
        <v>2.37</v>
      </c>
      <c r="I14" s="57">
        <v>2.3</v>
      </c>
      <c r="J14" s="57">
        <v>2.58</v>
      </c>
      <c r="K14" s="57">
        <v>2.94</v>
      </c>
      <c r="L14" s="57">
        <v>2.63</v>
      </c>
      <c r="M14" s="57">
        <v>2.09</v>
      </c>
      <c r="N14" s="57">
        <v>1.36</v>
      </c>
      <c r="O14" s="57">
        <v>0.59</v>
      </c>
      <c r="P14" s="57">
        <v>0.05</v>
      </c>
      <c r="Q14" s="57">
        <v>0</v>
      </c>
      <c r="R14" s="57">
        <v>0</v>
      </c>
      <c r="S14" s="86">
        <f t="shared" si="0"/>
        <v>19.58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0.21</v>
      </c>
      <c r="F15" s="57">
        <v>0.83</v>
      </c>
      <c r="G15" s="57">
        <v>1.35</v>
      </c>
      <c r="H15" s="57">
        <v>1.59</v>
      </c>
      <c r="I15" s="57">
        <v>1.99</v>
      </c>
      <c r="J15" s="57">
        <v>1.57</v>
      </c>
      <c r="K15" s="57">
        <v>2.42</v>
      </c>
      <c r="L15" s="57">
        <v>1.86</v>
      </c>
      <c r="M15" s="57">
        <v>1.16</v>
      </c>
      <c r="N15" s="57">
        <v>0.68</v>
      </c>
      <c r="O15" s="57">
        <v>0.39</v>
      </c>
      <c r="P15" s="57">
        <v>0.04</v>
      </c>
      <c r="Q15" s="57">
        <v>0</v>
      </c>
      <c r="R15" s="57">
        <v>0</v>
      </c>
      <c r="S15" s="86">
        <f t="shared" si="0"/>
        <v>14.09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0.02</v>
      </c>
      <c r="G16" s="57">
        <v>0.34</v>
      </c>
      <c r="H16" s="57">
        <v>1.3</v>
      </c>
      <c r="I16" s="57">
        <v>2.43</v>
      </c>
      <c r="J16" s="57">
        <v>2.48</v>
      </c>
      <c r="K16" s="57">
        <v>2.85</v>
      </c>
      <c r="L16" s="57">
        <v>2.7</v>
      </c>
      <c r="M16" s="57">
        <v>2.23</v>
      </c>
      <c r="N16" s="57">
        <v>1.55</v>
      </c>
      <c r="O16" s="57">
        <v>0.72</v>
      </c>
      <c r="P16" s="57">
        <v>0.07</v>
      </c>
      <c r="Q16" s="57">
        <v>0</v>
      </c>
      <c r="R16" s="57">
        <v>0</v>
      </c>
      <c r="S16" s="86">
        <f t="shared" si="0"/>
        <v>16.69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0.28</v>
      </c>
      <c r="F17" s="57">
        <v>1.02</v>
      </c>
      <c r="G17" s="57">
        <v>1.86</v>
      </c>
      <c r="H17" s="57">
        <v>2.51</v>
      </c>
      <c r="I17" s="57">
        <v>2.95</v>
      </c>
      <c r="J17" s="57">
        <v>3.15</v>
      </c>
      <c r="K17" s="57">
        <v>3.07</v>
      </c>
      <c r="L17" s="57">
        <v>2.7</v>
      </c>
      <c r="M17" s="57">
        <v>2.21</v>
      </c>
      <c r="N17" s="57">
        <v>1.47</v>
      </c>
      <c r="O17" s="57">
        <v>0.66</v>
      </c>
      <c r="P17" s="57">
        <v>0.07</v>
      </c>
      <c r="Q17" s="57">
        <v>0</v>
      </c>
      <c r="R17" s="57">
        <v>0</v>
      </c>
      <c r="S17" s="86">
        <f t="shared" si="0"/>
        <v>21.950000000000003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0.31</v>
      </c>
      <c r="F18" s="57">
        <v>0.86</v>
      </c>
      <c r="G18" s="57">
        <v>1.72</v>
      </c>
      <c r="H18" s="57">
        <v>2.48</v>
      </c>
      <c r="I18" s="57">
        <v>2.94</v>
      </c>
      <c r="J18" s="57">
        <v>3.15</v>
      </c>
      <c r="K18" s="57">
        <v>3.04</v>
      </c>
      <c r="L18" s="57">
        <v>2.69</v>
      </c>
      <c r="M18" s="57">
        <v>2.2</v>
      </c>
      <c r="N18" s="57">
        <v>1.45</v>
      </c>
      <c r="O18" s="57">
        <v>0.69</v>
      </c>
      <c r="P18" s="57">
        <v>0.08</v>
      </c>
      <c r="Q18" s="57">
        <v>0</v>
      </c>
      <c r="R18" s="57">
        <v>0</v>
      </c>
      <c r="S18" s="86">
        <f t="shared" si="0"/>
        <v>21.61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0.34</v>
      </c>
      <c r="F19" s="57">
        <v>1.1</v>
      </c>
      <c r="G19" s="57">
        <v>1.86</v>
      </c>
      <c r="H19" s="57">
        <v>2.5</v>
      </c>
      <c r="I19" s="57">
        <v>2.93</v>
      </c>
      <c r="J19" s="57">
        <v>2.99</v>
      </c>
      <c r="K19" s="57">
        <v>2.86</v>
      </c>
      <c r="L19" s="57">
        <v>2.67</v>
      </c>
      <c r="M19" s="57">
        <v>2.12</v>
      </c>
      <c r="N19" s="57">
        <v>1.41</v>
      </c>
      <c r="O19" s="57">
        <v>0.57</v>
      </c>
      <c r="P19" s="57">
        <v>0.04</v>
      </c>
      <c r="Q19" s="57">
        <v>0</v>
      </c>
      <c r="R19" s="57">
        <v>0</v>
      </c>
      <c r="S19" s="86">
        <f t="shared" si="0"/>
        <v>21.39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0.27</v>
      </c>
      <c r="F20" s="57">
        <v>0.72</v>
      </c>
      <c r="G20" s="57">
        <v>1.28</v>
      </c>
      <c r="H20" s="57">
        <v>1.18</v>
      </c>
      <c r="I20" s="57">
        <v>0.93</v>
      </c>
      <c r="J20" s="57">
        <v>1.23</v>
      </c>
      <c r="K20" s="57">
        <v>2.36</v>
      </c>
      <c r="L20" s="57">
        <v>2.39</v>
      </c>
      <c r="M20" s="57">
        <v>1.29</v>
      </c>
      <c r="N20" s="57">
        <v>0.65</v>
      </c>
      <c r="O20" s="57">
        <v>0.2</v>
      </c>
      <c r="P20" s="57">
        <v>0</v>
      </c>
      <c r="Q20" s="57">
        <v>0</v>
      </c>
      <c r="R20" s="57">
        <v>0</v>
      </c>
      <c r="S20" s="99">
        <f t="shared" si="0"/>
        <v>12.499999999999998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0.24</v>
      </c>
      <c r="F21" s="57">
        <v>1.01</v>
      </c>
      <c r="G21" s="57">
        <v>1.85</v>
      </c>
      <c r="H21" s="57">
        <v>2.44</v>
      </c>
      <c r="I21" s="57">
        <v>2.85</v>
      </c>
      <c r="J21" s="57">
        <v>3.06</v>
      </c>
      <c r="K21" s="57">
        <v>2.96</v>
      </c>
      <c r="L21" s="57">
        <v>2.6</v>
      </c>
      <c r="M21" s="57">
        <v>2.04</v>
      </c>
      <c r="N21" s="57">
        <v>1.3</v>
      </c>
      <c r="O21" s="57">
        <v>0.6</v>
      </c>
      <c r="P21" s="57">
        <v>0.08</v>
      </c>
      <c r="Q21" s="57">
        <v>0</v>
      </c>
      <c r="R21" s="57">
        <v>0</v>
      </c>
      <c r="S21" s="99">
        <f t="shared" si="0"/>
        <v>21.03</v>
      </c>
      <c r="U21" s="44">
        <f t="shared" si="2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0.18</v>
      </c>
      <c r="F22" s="57">
        <v>0.58</v>
      </c>
      <c r="G22" s="57">
        <v>0.62</v>
      </c>
      <c r="H22" s="57">
        <v>2.31</v>
      </c>
      <c r="I22" s="57">
        <v>1.95</v>
      </c>
      <c r="J22" s="57">
        <v>1.44</v>
      </c>
      <c r="K22" s="57">
        <v>1.57</v>
      </c>
      <c r="L22" s="57">
        <v>0.96</v>
      </c>
      <c r="M22" s="57">
        <v>0.54</v>
      </c>
      <c r="N22" s="57">
        <v>0.48</v>
      </c>
      <c r="O22" s="57">
        <v>0.12</v>
      </c>
      <c r="P22" s="57">
        <v>0</v>
      </c>
      <c r="Q22" s="57">
        <v>0</v>
      </c>
      <c r="R22" s="57">
        <v>0</v>
      </c>
      <c r="S22" s="86">
        <f aca="true" t="shared" si="3" ref="S22:S33">IF(U22=0,"",SUM(B22:R22))</f>
        <v>10.749999999999998</v>
      </c>
      <c r="U22" s="44">
        <f t="shared" si="2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0.01</v>
      </c>
      <c r="E23" s="55">
        <v>0.42</v>
      </c>
      <c r="F23" s="55">
        <v>1.24</v>
      </c>
      <c r="G23" s="55">
        <v>2.01</v>
      </c>
      <c r="H23" s="55">
        <v>2.65</v>
      </c>
      <c r="I23" s="55">
        <v>3.06</v>
      </c>
      <c r="J23" s="55">
        <v>3.23</v>
      </c>
      <c r="K23" s="55">
        <v>3.19</v>
      </c>
      <c r="L23" s="55">
        <v>2.87</v>
      </c>
      <c r="M23" s="55">
        <v>2.32</v>
      </c>
      <c r="N23" s="55">
        <v>1.57</v>
      </c>
      <c r="O23" s="55">
        <v>0.74</v>
      </c>
      <c r="P23" s="55">
        <v>0.1</v>
      </c>
      <c r="Q23" s="55">
        <v>0</v>
      </c>
      <c r="R23" s="55">
        <v>0</v>
      </c>
      <c r="S23" s="85">
        <f t="shared" si="3"/>
        <v>23.41</v>
      </c>
      <c r="U23" s="44">
        <f t="shared" si="2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0.09</v>
      </c>
      <c r="F24" s="57">
        <v>0.29</v>
      </c>
      <c r="G24" s="57">
        <v>0.47</v>
      </c>
      <c r="H24" s="57">
        <v>1.05</v>
      </c>
      <c r="I24" s="57">
        <v>2.95</v>
      </c>
      <c r="J24" s="57">
        <v>3.17</v>
      </c>
      <c r="K24" s="57">
        <v>2.85</v>
      </c>
      <c r="L24" s="57">
        <v>1.89</v>
      </c>
      <c r="M24" s="57">
        <v>1.49</v>
      </c>
      <c r="N24" s="57">
        <v>1.44</v>
      </c>
      <c r="O24" s="57">
        <v>0.59</v>
      </c>
      <c r="P24" s="57">
        <v>0.06</v>
      </c>
      <c r="Q24" s="57">
        <v>0</v>
      </c>
      <c r="R24" s="57">
        <v>0</v>
      </c>
      <c r="S24" s="86">
        <f t="shared" si="3"/>
        <v>16.34</v>
      </c>
      <c r="U24" s="44">
        <f t="shared" si="2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0.36</v>
      </c>
      <c r="F25" s="57">
        <v>1.11</v>
      </c>
      <c r="G25" s="57">
        <v>1.93</v>
      </c>
      <c r="H25" s="57">
        <v>2.54</v>
      </c>
      <c r="I25" s="57">
        <v>2.94</v>
      </c>
      <c r="J25" s="57">
        <v>3.14</v>
      </c>
      <c r="K25" s="57">
        <v>2.45</v>
      </c>
      <c r="L25" s="57">
        <v>0.61</v>
      </c>
      <c r="M25" s="57">
        <v>0.46</v>
      </c>
      <c r="N25" s="57">
        <v>0.24</v>
      </c>
      <c r="O25" s="57">
        <v>0.17</v>
      </c>
      <c r="P25" s="57">
        <v>0.03</v>
      </c>
      <c r="Q25" s="57">
        <v>0</v>
      </c>
      <c r="R25" s="57">
        <v>0</v>
      </c>
      <c r="S25" s="86">
        <f t="shared" si="3"/>
        <v>15.980000000000002</v>
      </c>
      <c r="U25" s="44">
        <f t="shared" si="2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0.01</v>
      </c>
      <c r="F26" s="57">
        <v>0.26</v>
      </c>
      <c r="G26" s="57">
        <v>0.64</v>
      </c>
      <c r="H26" s="57">
        <v>0.61</v>
      </c>
      <c r="I26" s="57">
        <v>0.57</v>
      </c>
      <c r="J26" s="57">
        <v>0.75</v>
      </c>
      <c r="K26" s="57">
        <v>0.75</v>
      </c>
      <c r="L26" s="57">
        <v>0.65</v>
      </c>
      <c r="M26" s="57">
        <v>0.39</v>
      </c>
      <c r="N26" s="57">
        <v>0.33</v>
      </c>
      <c r="O26" s="57">
        <v>0.26</v>
      </c>
      <c r="P26" s="57">
        <v>0.01</v>
      </c>
      <c r="Q26" s="57">
        <v>0</v>
      </c>
      <c r="R26" s="57">
        <v>0</v>
      </c>
      <c r="S26" s="86">
        <f t="shared" si="3"/>
        <v>5.2299999999999995</v>
      </c>
      <c r="U26" s="44">
        <f t="shared" si="2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0.09</v>
      </c>
      <c r="G27" s="57">
        <v>0.16</v>
      </c>
      <c r="H27" s="57">
        <v>0.21</v>
      </c>
      <c r="I27" s="57">
        <v>0.44</v>
      </c>
      <c r="J27" s="57">
        <v>0.59</v>
      </c>
      <c r="K27" s="57">
        <v>0.36</v>
      </c>
      <c r="L27" s="57">
        <v>0.34</v>
      </c>
      <c r="M27" s="57">
        <v>0.36</v>
      </c>
      <c r="N27" s="57">
        <v>0.31</v>
      </c>
      <c r="O27" s="57">
        <v>0.2</v>
      </c>
      <c r="P27" s="57">
        <v>0.03</v>
      </c>
      <c r="Q27" s="57">
        <v>0</v>
      </c>
      <c r="R27" s="57">
        <v>0</v>
      </c>
      <c r="S27" s="86">
        <f t="shared" si="3"/>
        <v>3.0899999999999994</v>
      </c>
      <c r="U27" s="44">
        <f t="shared" si="2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0.02</v>
      </c>
      <c r="E28" s="57">
        <v>0.51</v>
      </c>
      <c r="F28" s="57">
        <v>1.34</v>
      </c>
      <c r="G28" s="57">
        <v>2.1</v>
      </c>
      <c r="H28" s="57">
        <v>2.74</v>
      </c>
      <c r="I28" s="57">
        <v>3.14</v>
      </c>
      <c r="J28" s="57">
        <v>3.32</v>
      </c>
      <c r="K28" s="57">
        <v>3.22</v>
      </c>
      <c r="L28" s="57">
        <v>2.86</v>
      </c>
      <c r="M28" s="57">
        <v>2.28</v>
      </c>
      <c r="N28" s="57">
        <v>1.06</v>
      </c>
      <c r="O28" s="57">
        <v>0.55</v>
      </c>
      <c r="P28" s="57">
        <v>0.08</v>
      </c>
      <c r="Q28" s="57">
        <v>0</v>
      </c>
      <c r="R28" s="57">
        <v>0</v>
      </c>
      <c r="S28" s="86">
        <f t="shared" si="3"/>
        <v>23.22</v>
      </c>
      <c r="U28" s="44">
        <f t="shared" si="2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0.01</v>
      </c>
      <c r="F29" s="57">
        <v>0.17</v>
      </c>
      <c r="G29" s="57">
        <v>0.15</v>
      </c>
      <c r="H29" s="57">
        <v>0.28</v>
      </c>
      <c r="I29" s="57">
        <v>0.32</v>
      </c>
      <c r="J29" s="57">
        <v>0.3</v>
      </c>
      <c r="K29" s="57">
        <v>0.61</v>
      </c>
      <c r="L29" s="57">
        <v>0.36</v>
      </c>
      <c r="M29" s="57">
        <v>0.24</v>
      </c>
      <c r="N29" s="57">
        <v>0.06</v>
      </c>
      <c r="O29" s="57">
        <v>0</v>
      </c>
      <c r="P29" s="57">
        <v>0</v>
      </c>
      <c r="Q29" s="57">
        <v>0</v>
      </c>
      <c r="R29" s="57">
        <v>0</v>
      </c>
      <c r="S29" s="86">
        <f t="shared" si="3"/>
        <v>2.5000000000000004</v>
      </c>
      <c r="U29" s="44">
        <f t="shared" si="2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0.29</v>
      </c>
      <c r="F30" s="57">
        <v>0.6</v>
      </c>
      <c r="G30" s="57">
        <v>1.65</v>
      </c>
      <c r="H30" s="57">
        <v>1.74</v>
      </c>
      <c r="I30" s="57">
        <v>2.89</v>
      </c>
      <c r="J30" s="57">
        <v>2.86</v>
      </c>
      <c r="K30" s="57">
        <v>1.26</v>
      </c>
      <c r="L30" s="57">
        <v>1.86</v>
      </c>
      <c r="M30" s="57">
        <v>2.1</v>
      </c>
      <c r="N30" s="57">
        <v>1.35</v>
      </c>
      <c r="O30" s="57">
        <v>0.33</v>
      </c>
      <c r="P30" s="57">
        <v>0.03</v>
      </c>
      <c r="Q30" s="57">
        <v>0</v>
      </c>
      <c r="R30" s="57">
        <v>0</v>
      </c>
      <c r="S30" s="86">
        <f t="shared" si="3"/>
        <v>16.959999999999997</v>
      </c>
      <c r="U30" s="44">
        <f t="shared" si="2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0.17</v>
      </c>
      <c r="F31" s="57">
        <v>0.42</v>
      </c>
      <c r="G31" s="57">
        <v>0.5</v>
      </c>
      <c r="H31" s="57">
        <v>0.99</v>
      </c>
      <c r="I31" s="57">
        <v>0.99</v>
      </c>
      <c r="J31" s="57">
        <v>1.54</v>
      </c>
      <c r="K31" s="57">
        <v>1.01</v>
      </c>
      <c r="L31" s="57">
        <v>0.67</v>
      </c>
      <c r="M31" s="57">
        <v>0.39</v>
      </c>
      <c r="N31" s="57">
        <v>0.21</v>
      </c>
      <c r="O31" s="57">
        <v>0.11</v>
      </c>
      <c r="P31" s="57">
        <v>0</v>
      </c>
      <c r="Q31" s="57">
        <v>0</v>
      </c>
      <c r="R31" s="57">
        <v>0</v>
      </c>
      <c r="S31" s="86">
        <f t="shared" si="3"/>
        <v>7</v>
      </c>
      <c r="U31" s="44">
        <f t="shared" si="2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0.04</v>
      </c>
      <c r="F32" s="57">
        <v>0.23</v>
      </c>
      <c r="G32" s="57">
        <v>0.33</v>
      </c>
      <c r="H32" s="57">
        <v>0.51</v>
      </c>
      <c r="I32" s="57">
        <v>0.7</v>
      </c>
      <c r="J32" s="57">
        <v>0.65</v>
      </c>
      <c r="K32" s="57">
        <v>0.99</v>
      </c>
      <c r="L32" s="57">
        <v>1.27</v>
      </c>
      <c r="M32" s="57">
        <v>1.35</v>
      </c>
      <c r="N32" s="57">
        <v>0.75</v>
      </c>
      <c r="O32" s="57">
        <v>0.2</v>
      </c>
      <c r="P32" s="57">
        <v>0</v>
      </c>
      <c r="Q32" s="57">
        <v>0</v>
      </c>
      <c r="R32" s="57">
        <v>0</v>
      </c>
      <c r="S32" s="86">
        <f t="shared" si="3"/>
        <v>7.0200000000000005</v>
      </c>
      <c r="U32" s="44">
        <f t="shared" si="2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0.09</v>
      </c>
      <c r="H33" s="57">
        <v>0.15</v>
      </c>
      <c r="I33" s="57">
        <v>0.25</v>
      </c>
      <c r="J33" s="57">
        <v>0.17</v>
      </c>
      <c r="K33" s="57">
        <v>0.24</v>
      </c>
      <c r="L33" s="57">
        <v>0.24</v>
      </c>
      <c r="M33" s="57">
        <v>0.29</v>
      </c>
      <c r="N33" s="57">
        <v>0.15</v>
      </c>
      <c r="O33" s="57">
        <v>0.04</v>
      </c>
      <c r="P33" s="57">
        <v>0</v>
      </c>
      <c r="Q33" s="57">
        <v>0</v>
      </c>
      <c r="R33" s="57">
        <v>0</v>
      </c>
      <c r="S33" s="86">
        <f t="shared" si="3"/>
        <v>1.62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0.03</v>
      </c>
      <c r="E34" s="97">
        <f t="shared" si="4"/>
        <v>5.279999999999999</v>
      </c>
      <c r="F34" s="97">
        <f t="shared" si="4"/>
        <v>19.620000000000005</v>
      </c>
      <c r="G34" s="97">
        <f t="shared" si="4"/>
        <v>35.779999999999994</v>
      </c>
      <c r="H34" s="97">
        <f t="shared" si="4"/>
        <v>50.830000000000005</v>
      </c>
      <c r="I34" s="97">
        <f t="shared" si="4"/>
        <v>63.56000000000001</v>
      </c>
      <c r="J34" s="97">
        <f t="shared" si="4"/>
        <v>66.49000000000001</v>
      </c>
      <c r="K34" s="97">
        <f t="shared" si="4"/>
        <v>65.82999999999998</v>
      </c>
      <c r="L34" s="97">
        <f aca="true" t="shared" si="5" ref="L34:R34">IF(L37=0,"",SUM(L3:L33))</f>
        <v>57.75000000000001</v>
      </c>
      <c r="M34" s="97">
        <f t="shared" si="5"/>
        <v>44.96000000000001</v>
      </c>
      <c r="N34" s="97">
        <f t="shared" si="5"/>
        <v>28.339999999999996</v>
      </c>
      <c r="O34" s="97">
        <f t="shared" si="5"/>
        <v>12.139999999999995</v>
      </c>
      <c r="P34" s="97">
        <f t="shared" si="5"/>
        <v>1.09</v>
      </c>
      <c r="Q34" s="97">
        <f t="shared" si="5"/>
        <v>0</v>
      </c>
      <c r="R34" s="97">
        <f t="shared" si="5"/>
        <v>0</v>
      </c>
      <c r="S34" s="98">
        <f>SUM(B3:R33)</f>
        <v>451.7000000000003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0.000967741935483871</v>
      </c>
      <c r="E35" s="60">
        <f t="shared" si="6"/>
        <v>0.17032258064516126</v>
      </c>
      <c r="F35" s="60">
        <f t="shared" si="6"/>
        <v>0.6329032258064518</v>
      </c>
      <c r="G35" s="60">
        <f t="shared" si="6"/>
        <v>1.1541935483870966</v>
      </c>
      <c r="H35" s="60">
        <f t="shared" si="6"/>
        <v>1.639677419354839</v>
      </c>
      <c r="I35" s="60">
        <f t="shared" si="6"/>
        <v>2.0503225806451617</v>
      </c>
      <c r="J35" s="60">
        <f t="shared" si="6"/>
        <v>2.1448387096774195</v>
      </c>
      <c r="K35" s="60">
        <f t="shared" si="6"/>
        <v>2.1235483870967737</v>
      </c>
      <c r="L35" s="60">
        <f aca="true" t="shared" si="7" ref="L35:R35">IF(L37=0,"",AVERAGE(L3:L33))</f>
        <v>1.8629032258064517</v>
      </c>
      <c r="M35" s="60">
        <f t="shared" si="7"/>
        <v>1.4503225806451616</v>
      </c>
      <c r="N35" s="60">
        <f t="shared" si="7"/>
        <v>0.9141935483870967</v>
      </c>
      <c r="O35" s="60">
        <f t="shared" si="7"/>
        <v>0.3916129032258063</v>
      </c>
      <c r="P35" s="60">
        <f t="shared" si="7"/>
        <v>0.03516129032258065</v>
      </c>
      <c r="Q35" s="60">
        <f t="shared" si="7"/>
        <v>0</v>
      </c>
      <c r="R35" s="60">
        <f t="shared" si="7"/>
        <v>0</v>
      </c>
      <c r="S35" s="88">
        <f>AVERAGE(S3:S33)</f>
        <v>14.570967741935483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0.02</v>
      </c>
      <c r="E36" s="60">
        <f t="shared" si="8"/>
        <v>0.51</v>
      </c>
      <c r="F36" s="60">
        <f t="shared" si="8"/>
        <v>1.34</v>
      </c>
      <c r="G36" s="60">
        <f t="shared" si="8"/>
        <v>2.1</v>
      </c>
      <c r="H36" s="60">
        <f t="shared" si="8"/>
        <v>2.74</v>
      </c>
      <c r="I36" s="60">
        <f t="shared" si="8"/>
        <v>3.14</v>
      </c>
      <c r="J36" s="60">
        <f t="shared" si="8"/>
        <v>3.32</v>
      </c>
      <c r="K36" s="60">
        <f t="shared" si="8"/>
        <v>3.22</v>
      </c>
      <c r="L36" s="60">
        <f aca="true" t="shared" si="9" ref="L36:R36">IF(L37=0,"",MAX(L3:L33))</f>
        <v>2.87</v>
      </c>
      <c r="M36" s="60">
        <f t="shared" si="9"/>
        <v>2.32</v>
      </c>
      <c r="N36" s="60">
        <f t="shared" si="9"/>
        <v>1.57</v>
      </c>
      <c r="O36" s="60">
        <f t="shared" si="9"/>
        <v>0.74</v>
      </c>
      <c r="P36" s="60">
        <f t="shared" si="9"/>
        <v>0.1</v>
      </c>
      <c r="Q36" s="60">
        <f t="shared" si="9"/>
        <v>0</v>
      </c>
      <c r="R36" s="60">
        <f t="shared" si="9"/>
        <v>0</v>
      </c>
      <c r="S36" s="88">
        <f>MAX(S3:S33)</f>
        <v>23.41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0.04</v>
      </c>
      <c r="E3" s="55">
        <v>0.54</v>
      </c>
      <c r="F3" s="55">
        <v>1.36</v>
      </c>
      <c r="G3" s="55">
        <v>2.14</v>
      </c>
      <c r="H3" s="55">
        <v>2.71</v>
      </c>
      <c r="I3" s="55">
        <v>2.5</v>
      </c>
      <c r="J3" s="55">
        <v>3.3</v>
      </c>
      <c r="K3" s="55">
        <v>3.11</v>
      </c>
      <c r="L3" s="55">
        <v>2.83</v>
      </c>
      <c r="M3" s="55">
        <v>2.24</v>
      </c>
      <c r="N3" s="55">
        <v>1.43</v>
      </c>
      <c r="O3" s="55">
        <v>0.73</v>
      </c>
      <c r="P3" s="55">
        <v>0.16</v>
      </c>
      <c r="Q3" s="55">
        <v>0</v>
      </c>
      <c r="R3" s="55">
        <v>0</v>
      </c>
      <c r="S3" s="85">
        <f>IF(U3=0,"",SUM(B3:R3))</f>
        <v>23.090000000000003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</v>
      </c>
      <c r="F4" s="57">
        <v>0.17</v>
      </c>
      <c r="G4" s="57">
        <v>0.23</v>
      </c>
      <c r="H4" s="57">
        <v>0.29</v>
      </c>
      <c r="I4" s="57">
        <v>0.33</v>
      </c>
      <c r="J4" s="57">
        <v>0.25</v>
      </c>
      <c r="K4" s="57">
        <v>0.5</v>
      </c>
      <c r="L4" s="57">
        <v>0.36</v>
      </c>
      <c r="M4" s="57">
        <v>0.37</v>
      </c>
      <c r="N4" s="57">
        <v>0.22</v>
      </c>
      <c r="O4" s="57">
        <v>0.08</v>
      </c>
      <c r="P4" s="57">
        <v>0.02</v>
      </c>
      <c r="Q4" s="57">
        <v>0</v>
      </c>
      <c r="R4" s="57">
        <v>0</v>
      </c>
      <c r="S4" s="86">
        <f aca="true" t="shared" si="0" ref="S4:S19">IF(U4=0,"",SUM(B4:R4))</f>
        <v>2.8200000000000003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0.12</v>
      </c>
      <c r="F5" s="57">
        <v>0.31</v>
      </c>
      <c r="G5" s="57">
        <v>0.31</v>
      </c>
      <c r="H5" s="57">
        <v>0.21</v>
      </c>
      <c r="I5" s="57">
        <v>0.26</v>
      </c>
      <c r="J5" s="57">
        <v>0.28</v>
      </c>
      <c r="K5" s="57">
        <v>0.27</v>
      </c>
      <c r="L5" s="57">
        <v>0.23</v>
      </c>
      <c r="M5" s="57">
        <v>0.14</v>
      </c>
      <c r="N5" s="57">
        <v>0.22</v>
      </c>
      <c r="O5" s="57">
        <v>0.32</v>
      </c>
      <c r="P5" s="57">
        <v>0.05</v>
      </c>
      <c r="Q5" s="57">
        <v>0</v>
      </c>
      <c r="R5" s="57">
        <v>0</v>
      </c>
      <c r="S5" s="86">
        <f t="shared" si="0"/>
        <v>2.7199999999999998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0.05</v>
      </c>
      <c r="E6" s="57">
        <v>0.58</v>
      </c>
      <c r="F6" s="57">
        <v>1.41</v>
      </c>
      <c r="G6" s="57">
        <v>2.16</v>
      </c>
      <c r="H6" s="57">
        <v>2.77</v>
      </c>
      <c r="I6" s="57">
        <v>3.19</v>
      </c>
      <c r="J6" s="57">
        <v>3.18</v>
      </c>
      <c r="K6" s="57">
        <v>3.26</v>
      </c>
      <c r="L6" s="57">
        <v>2.91</v>
      </c>
      <c r="M6" s="57">
        <v>1.94</v>
      </c>
      <c r="N6" s="57">
        <v>1.71</v>
      </c>
      <c r="O6" s="57">
        <v>0.8</v>
      </c>
      <c r="P6" s="57">
        <v>0.13</v>
      </c>
      <c r="Q6" s="57">
        <v>0</v>
      </c>
      <c r="R6" s="57">
        <v>0</v>
      </c>
      <c r="S6" s="86">
        <f t="shared" si="0"/>
        <v>24.090000000000003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0.18</v>
      </c>
      <c r="F7" s="57">
        <v>0.53</v>
      </c>
      <c r="G7" s="57">
        <v>1.25</v>
      </c>
      <c r="H7" s="57">
        <v>2.53</v>
      </c>
      <c r="I7" s="57">
        <v>1.61</v>
      </c>
      <c r="J7" s="57">
        <v>3.14</v>
      </c>
      <c r="K7" s="57">
        <v>3.13</v>
      </c>
      <c r="L7" s="57">
        <v>2.78</v>
      </c>
      <c r="M7" s="57">
        <v>1.82</v>
      </c>
      <c r="N7" s="57">
        <v>1.54</v>
      </c>
      <c r="O7" s="57">
        <v>0.51</v>
      </c>
      <c r="P7" s="57">
        <v>0.03</v>
      </c>
      <c r="Q7" s="57">
        <v>0</v>
      </c>
      <c r="R7" s="57">
        <v>0</v>
      </c>
      <c r="S7" s="86">
        <f t="shared" si="0"/>
        <v>19.05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0.14</v>
      </c>
      <c r="F8" s="57">
        <v>0.44</v>
      </c>
      <c r="G8" s="57">
        <v>1.09</v>
      </c>
      <c r="H8" s="57">
        <v>1.95</v>
      </c>
      <c r="I8" s="57">
        <v>2.01</v>
      </c>
      <c r="J8" s="57">
        <v>1.81</v>
      </c>
      <c r="K8" s="57">
        <v>1.31</v>
      </c>
      <c r="L8" s="57">
        <v>0.88</v>
      </c>
      <c r="M8" s="57">
        <v>0.58</v>
      </c>
      <c r="N8" s="57">
        <v>0.25</v>
      </c>
      <c r="O8" s="57">
        <v>0.1</v>
      </c>
      <c r="P8" s="57">
        <v>0</v>
      </c>
      <c r="Q8" s="57">
        <v>0</v>
      </c>
      <c r="R8" s="57">
        <v>0</v>
      </c>
      <c r="S8" s="86">
        <f t="shared" si="0"/>
        <v>10.56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0.01</v>
      </c>
      <c r="E9" s="57">
        <v>0.17</v>
      </c>
      <c r="F9" s="57">
        <v>0.26</v>
      </c>
      <c r="G9" s="57">
        <v>0.43</v>
      </c>
      <c r="H9" s="57">
        <v>1.22</v>
      </c>
      <c r="I9" s="57">
        <v>1.9</v>
      </c>
      <c r="J9" s="57">
        <v>3.25</v>
      </c>
      <c r="K9" s="57">
        <v>3.25</v>
      </c>
      <c r="L9" s="57">
        <v>3.03</v>
      </c>
      <c r="M9" s="57">
        <v>1.54</v>
      </c>
      <c r="N9" s="57">
        <v>0.12</v>
      </c>
      <c r="O9" s="57">
        <v>0</v>
      </c>
      <c r="P9" s="57">
        <v>0.09</v>
      </c>
      <c r="Q9" s="57">
        <v>0</v>
      </c>
      <c r="R9" s="57">
        <v>0</v>
      </c>
      <c r="S9" s="86">
        <f t="shared" si="0"/>
        <v>15.269999999999998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0.1</v>
      </c>
      <c r="E10" s="57">
        <v>0.76</v>
      </c>
      <c r="F10" s="57">
        <v>1.59</v>
      </c>
      <c r="G10" s="57">
        <v>2.36</v>
      </c>
      <c r="H10" s="57">
        <v>2.98</v>
      </c>
      <c r="I10" s="57">
        <v>3.43</v>
      </c>
      <c r="J10" s="57">
        <v>3.6</v>
      </c>
      <c r="K10" s="57">
        <v>3.52</v>
      </c>
      <c r="L10" s="57">
        <v>3.19</v>
      </c>
      <c r="M10" s="57">
        <v>2.61</v>
      </c>
      <c r="N10" s="57">
        <v>1.83</v>
      </c>
      <c r="O10" s="57">
        <v>0.95</v>
      </c>
      <c r="P10" s="57">
        <v>0.22</v>
      </c>
      <c r="Q10" s="57">
        <v>0</v>
      </c>
      <c r="R10" s="57">
        <v>0</v>
      </c>
      <c r="S10" s="86">
        <f t="shared" si="0"/>
        <v>27.139999999999997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0.08</v>
      </c>
      <c r="E11" s="57">
        <v>0.64</v>
      </c>
      <c r="F11" s="57">
        <v>1.38</v>
      </c>
      <c r="G11" s="57">
        <v>2.01</v>
      </c>
      <c r="H11" s="57">
        <v>2.01</v>
      </c>
      <c r="I11" s="57">
        <v>1.68</v>
      </c>
      <c r="J11" s="57">
        <v>1.66</v>
      </c>
      <c r="K11" s="57">
        <v>1.59</v>
      </c>
      <c r="L11" s="57">
        <v>2.34</v>
      </c>
      <c r="M11" s="57">
        <v>2.41</v>
      </c>
      <c r="N11" s="57">
        <v>1.67</v>
      </c>
      <c r="O11" s="57">
        <v>0.87</v>
      </c>
      <c r="P11" s="57">
        <v>0.19</v>
      </c>
      <c r="Q11" s="57">
        <v>0</v>
      </c>
      <c r="R11" s="57">
        <v>0</v>
      </c>
      <c r="S11" s="86">
        <f t="shared" si="0"/>
        <v>18.53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0.03</v>
      </c>
      <c r="E12" s="57">
        <v>0.29</v>
      </c>
      <c r="F12" s="57">
        <v>0.58</v>
      </c>
      <c r="G12" s="57">
        <v>1.32</v>
      </c>
      <c r="H12" s="57">
        <v>1.69</v>
      </c>
      <c r="I12" s="57">
        <v>2.41</v>
      </c>
      <c r="J12" s="57">
        <v>2.57</v>
      </c>
      <c r="K12" s="57">
        <v>2.02</v>
      </c>
      <c r="L12" s="57">
        <v>1.15</v>
      </c>
      <c r="M12" s="57">
        <v>1.12</v>
      </c>
      <c r="N12" s="57">
        <v>1.55</v>
      </c>
      <c r="O12" s="57">
        <v>0.85</v>
      </c>
      <c r="P12" s="57">
        <v>0.14</v>
      </c>
      <c r="Q12" s="57">
        <v>0</v>
      </c>
      <c r="R12" s="57">
        <v>0</v>
      </c>
      <c r="S12" s="86">
        <f t="shared" si="0"/>
        <v>15.72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0.21</v>
      </c>
      <c r="F13" s="55">
        <v>0.69</v>
      </c>
      <c r="G13" s="55">
        <v>1.82</v>
      </c>
      <c r="H13" s="55">
        <v>2.9</v>
      </c>
      <c r="I13" s="55">
        <v>3</v>
      </c>
      <c r="J13" s="55">
        <v>2.22</v>
      </c>
      <c r="K13" s="55">
        <v>3.56</v>
      </c>
      <c r="L13" s="55">
        <v>3.19</v>
      </c>
      <c r="M13" s="55">
        <v>1.77</v>
      </c>
      <c r="N13" s="55">
        <v>0.5</v>
      </c>
      <c r="O13" s="55">
        <v>0.45</v>
      </c>
      <c r="P13" s="55">
        <v>0.01</v>
      </c>
      <c r="Q13" s="55">
        <v>0</v>
      </c>
      <c r="R13" s="55">
        <v>0</v>
      </c>
      <c r="S13" s="85">
        <f t="shared" si="0"/>
        <v>20.32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0.12</v>
      </c>
      <c r="E14" s="57">
        <v>0.78</v>
      </c>
      <c r="F14" s="57">
        <v>1.59</v>
      </c>
      <c r="G14" s="57">
        <v>2.37</v>
      </c>
      <c r="H14" s="57">
        <v>2.97</v>
      </c>
      <c r="I14" s="57">
        <v>3.37</v>
      </c>
      <c r="J14" s="57">
        <v>3.52</v>
      </c>
      <c r="K14" s="57">
        <v>3.45</v>
      </c>
      <c r="L14" s="57">
        <v>3.11</v>
      </c>
      <c r="M14" s="57">
        <v>2.49</v>
      </c>
      <c r="N14" s="57">
        <v>1.36</v>
      </c>
      <c r="O14" s="57">
        <v>0.84</v>
      </c>
      <c r="P14" s="57">
        <v>0.13</v>
      </c>
      <c r="Q14" s="57">
        <v>0</v>
      </c>
      <c r="R14" s="57">
        <v>0</v>
      </c>
      <c r="S14" s="86">
        <f t="shared" si="0"/>
        <v>26.099999999999994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0.13</v>
      </c>
      <c r="E15" s="57">
        <v>0.81</v>
      </c>
      <c r="F15" s="57">
        <v>1.65</v>
      </c>
      <c r="G15" s="57">
        <v>2.38</v>
      </c>
      <c r="H15" s="57">
        <v>2.99</v>
      </c>
      <c r="I15" s="57">
        <v>3.38</v>
      </c>
      <c r="J15" s="57">
        <v>3.54</v>
      </c>
      <c r="K15" s="57">
        <v>3.45</v>
      </c>
      <c r="L15" s="57">
        <v>3.1</v>
      </c>
      <c r="M15" s="57">
        <v>2.53</v>
      </c>
      <c r="N15" s="57">
        <v>1.8</v>
      </c>
      <c r="O15" s="57">
        <v>0.98</v>
      </c>
      <c r="P15" s="57">
        <v>0.25</v>
      </c>
      <c r="Q15" s="57">
        <v>0</v>
      </c>
      <c r="R15" s="57">
        <v>0</v>
      </c>
      <c r="S15" s="86">
        <f t="shared" si="0"/>
        <v>26.990000000000002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0.12</v>
      </c>
      <c r="E16" s="57">
        <v>0.77</v>
      </c>
      <c r="F16" s="57">
        <v>1.45</v>
      </c>
      <c r="G16" s="57">
        <v>2</v>
      </c>
      <c r="H16" s="57">
        <v>2.76</v>
      </c>
      <c r="I16" s="57">
        <v>3.16</v>
      </c>
      <c r="J16" s="57">
        <v>3.14</v>
      </c>
      <c r="K16" s="57">
        <v>3.01</v>
      </c>
      <c r="L16" s="57">
        <v>2.75</v>
      </c>
      <c r="M16" s="57">
        <v>1.93</v>
      </c>
      <c r="N16" s="57">
        <v>1.11</v>
      </c>
      <c r="O16" s="57">
        <v>0.56</v>
      </c>
      <c r="P16" s="57">
        <v>0.15</v>
      </c>
      <c r="Q16" s="57">
        <v>0</v>
      </c>
      <c r="R16" s="57">
        <v>0</v>
      </c>
      <c r="S16" s="86">
        <f t="shared" si="0"/>
        <v>22.909999999999997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0.06</v>
      </c>
      <c r="E17" s="57">
        <v>0.22</v>
      </c>
      <c r="F17" s="57">
        <v>0.64</v>
      </c>
      <c r="G17" s="57">
        <v>1.18</v>
      </c>
      <c r="H17" s="57">
        <v>1.95</v>
      </c>
      <c r="I17" s="57">
        <v>3.15</v>
      </c>
      <c r="J17" s="57">
        <v>3.39</v>
      </c>
      <c r="K17" s="57">
        <v>3.22</v>
      </c>
      <c r="L17" s="57">
        <v>2.86</v>
      </c>
      <c r="M17" s="57">
        <v>2.34</v>
      </c>
      <c r="N17" s="57">
        <v>1.41</v>
      </c>
      <c r="O17" s="57">
        <v>0.29</v>
      </c>
      <c r="P17" s="57">
        <v>0.05</v>
      </c>
      <c r="Q17" s="57">
        <v>0</v>
      </c>
      <c r="R17" s="57">
        <v>0</v>
      </c>
      <c r="S17" s="86">
        <f t="shared" si="0"/>
        <v>20.76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0.11</v>
      </c>
      <c r="E18" s="57">
        <v>0.71</v>
      </c>
      <c r="F18" s="57">
        <v>1.32</v>
      </c>
      <c r="G18" s="57">
        <v>2.15</v>
      </c>
      <c r="H18" s="57">
        <v>2.79</v>
      </c>
      <c r="I18" s="57">
        <v>3.18</v>
      </c>
      <c r="J18" s="57">
        <v>3.37</v>
      </c>
      <c r="K18" s="57">
        <v>3.24</v>
      </c>
      <c r="L18" s="57">
        <v>2.7</v>
      </c>
      <c r="M18" s="57">
        <v>1.08</v>
      </c>
      <c r="N18" s="57">
        <v>1</v>
      </c>
      <c r="O18" s="57">
        <v>0.4</v>
      </c>
      <c r="P18" s="57">
        <v>0.12</v>
      </c>
      <c r="Q18" s="57">
        <v>0</v>
      </c>
      <c r="R18" s="57">
        <v>0</v>
      </c>
      <c r="S18" s="86">
        <f t="shared" si="0"/>
        <v>22.169999999999998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0.03</v>
      </c>
      <c r="E19" s="57">
        <v>0.22</v>
      </c>
      <c r="F19" s="57">
        <v>0.67</v>
      </c>
      <c r="G19" s="57">
        <v>1.45</v>
      </c>
      <c r="H19" s="57">
        <v>2.09</v>
      </c>
      <c r="I19" s="57">
        <v>2.26</v>
      </c>
      <c r="J19" s="57">
        <v>2.6</v>
      </c>
      <c r="K19" s="57">
        <v>2.29</v>
      </c>
      <c r="L19" s="57">
        <v>2.04</v>
      </c>
      <c r="M19" s="57">
        <v>1.2</v>
      </c>
      <c r="N19" s="57">
        <v>0.87</v>
      </c>
      <c r="O19" s="57">
        <v>0.51</v>
      </c>
      <c r="P19" s="57">
        <v>0.17</v>
      </c>
      <c r="Q19" s="57">
        <v>0</v>
      </c>
      <c r="R19" s="57">
        <v>0</v>
      </c>
      <c r="S19" s="86">
        <f t="shared" si="0"/>
        <v>16.4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0.07</v>
      </c>
      <c r="E20" s="57">
        <v>0.26</v>
      </c>
      <c r="F20" s="57">
        <v>0.33</v>
      </c>
      <c r="G20" s="57">
        <v>0.51</v>
      </c>
      <c r="H20" s="57">
        <v>1.11</v>
      </c>
      <c r="I20" s="57">
        <v>1.63</v>
      </c>
      <c r="J20" s="57">
        <v>1.99</v>
      </c>
      <c r="K20" s="57">
        <v>0.75</v>
      </c>
      <c r="L20" s="57">
        <v>0.66</v>
      </c>
      <c r="M20" s="57">
        <v>0.74</v>
      </c>
      <c r="N20" s="57">
        <v>0.47</v>
      </c>
      <c r="O20" s="57">
        <v>0.18</v>
      </c>
      <c r="P20" s="57">
        <v>0.03</v>
      </c>
      <c r="Q20" s="57">
        <v>0</v>
      </c>
      <c r="R20" s="57">
        <v>0</v>
      </c>
      <c r="S20" s="86">
        <f aca="true" t="shared" si="2" ref="S20:S33">IF(U20=0,"",SUM(B20:R20))</f>
        <v>8.73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0.06</v>
      </c>
      <c r="F21" s="57">
        <v>0.3</v>
      </c>
      <c r="G21" s="57">
        <v>0.77</v>
      </c>
      <c r="H21" s="57">
        <v>1.49</v>
      </c>
      <c r="I21" s="57">
        <v>3.15</v>
      </c>
      <c r="J21" s="57">
        <v>3.56</v>
      </c>
      <c r="K21" s="57">
        <v>3.48</v>
      </c>
      <c r="L21" s="57">
        <v>3.13</v>
      </c>
      <c r="M21" s="57">
        <v>2.54</v>
      </c>
      <c r="N21" s="57">
        <v>1.69</v>
      </c>
      <c r="O21" s="57">
        <v>0.82</v>
      </c>
      <c r="P21" s="57">
        <v>0.31</v>
      </c>
      <c r="Q21" s="57">
        <v>0</v>
      </c>
      <c r="R21" s="57">
        <v>0</v>
      </c>
      <c r="S21" s="86">
        <f t="shared" si="2"/>
        <v>21.3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0.05</v>
      </c>
      <c r="E22" s="57">
        <v>0.18</v>
      </c>
      <c r="F22" s="57">
        <v>0.46</v>
      </c>
      <c r="G22" s="57">
        <v>0.79</v>
      </c>
      <c r="H22" s="57">
        <v>0.82</v>
      </c>
      <c r="I22" s="57">
        <v>0.96</v>
      </c>
      <c r="J22" s="57">
        <v>0.58</v>
      </c>
      <c r="K22" s="57">
        <v>0.52</v>
      </c>
      <c r="L22" s="57">
        <v>0.69</v>
      </c>
      <c r="M22" s="57">
        <v>0.37</v>
      </c>
      <c r="N22" s="57">
        <v>0.42</v>
      </c>
      <c r="O22" s="57">
        <v>0.26</v>
      </c>
      <c r="P22" s="57">
        <v>0.02</v>
      </c>
      <c r="Q22" s="57">
        <v>0</v>
      </c>
      <c r="R22" s="57">
        <v>0</v>
      </c>
      <c r="S22" s="86">
        <f t="shared" si="2"/>
        <v>6.119999999999998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0.02</v>
      </c>
      <c r="F23" s="55">
        <v>0.15</v>
      </c>
      <c r="G23" s="55">
        <v>0.24</v>
      </c>
      <c r="H23" s="55">
        <v>0.29</v>
      </c>
      <c r="I23" s="55">
        <v>0.4</v>
      </c>
      <c r="J23" s="55">
        <v>0.82</v>
      </c>
      <c r="K23" s="55">
        <v>0.83</v>
      </c>
      <c r="L23" s="55">
        <v>0.84</v>
      </c>
      <c r="M23" s="55">
        <v>0.69</v>
      </c>
      <c r="N23" s="55">
        <v>0.54</v>
      </c>
      <c r="O23" s="55">
        <v>0.36</v>
      </c>
      <c r="P23" s="55">
        <v>0.22</v>
      </c>
      <c r="Q23" s="55">
        <v>0</v>
      </c>
      <c r="R23" s="55">
        <v>0</v>
      </c>
      <c r="S23" s="85">
        <f t="shared" si="2"/>
        <v>5.3999999999999995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0.19</v>
      </c>
      <c r="E24" s="57">
        <v>0.88</v>
      </c>
      <c r="F24" s="57">
        <v>1.71</v>
      </c>
      <c r="G24" s="57">
        <v>2.4</v>
      </c>
      <c r="H24" s="57">
        <v>3</v>
      </c>
      <c r="I24" s="57">
        <v>3.34</v>
      </c>
      <c r="J24" s="57">
        <v>3.34</v>
      </c>
      <c r="K24" s="57">
        <v>3.48</v>
      </c>
      <c r="L24" s="57">
        <v>2.99</v>
      </c>
      <c r="M24" s="57">
        <v>2.7</v>
      </c>
      <c r="N24" s="57">
        <v>1.98</v>
      </c>
      <c r="O24" s="57">
        <v>1.04</v>
      </c>
      <c r="P24" s="57">
        <v>0.34</v>
      </c>
      <c r="Q24" s="57">
        <v>0</v>
      </c>
      <c r="R24" s="57">
        <v>0</v>
      </c>
      <c r="S24" s="86">
        <f t="shared" si="2"/>
        <v>27.389999999999997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0.21</v>
      </c>
      <c r="E25" s="57">
        <v>0.92</v>
      </c>
      <c r="F25" s="57">
        <v>1.7</v>
      </c>
      <c r="G25" s="57">
        <v>2.43</v>
      </c>
      <c r="H25" s="57">
        <v>3.03</v>
      </c>
      <c r="I25" s="57">
        <v>3.04</v>
      </c>
      <c r="J25" s="57">
        <v>2.07</v>
      </c>
      <c r="K25" s="57">
        <v>1.71</v>
      </c>
      <c r="L25" s="57">
        <v>2.25</v>
      </c>
      <c r="M25" s="57">
        <v>2.15</v>
      </c>
      <c r="N25" s="57">
        <v>0.85</v>
      </c>
      <c r="O25" s="57">
        <v>0.62</v>
      </c>
      <c r="P25" s="57">
        <v>0.24</v>
      </c>
      <c r="Q25" s="57">
        <v>0</v>
      </c>
      <c r="R25" s="57">
        <v>0</v>
      </c>
      <c r="S25" s="86">
        <f t="shared" si="2"/>
        <v>21.22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0.05</v>
      </c>
      <c r="E26" s="57">
        <v>0.18</v>
      </c>
      <c r="F26" s="57">
        <v>0.39</v>
      </c>
      <c r="G26" s="57">
        <v>0.86</v>
      </c>
      <c r="H26" s="57">
        <v>0.85</v>
      </c>
      <c r="I26" s="57">
        <v>0.31</v>
      </c>
      <c r="J26" s="57">
        <v>0.35</v>
      </c>
      <c r="K26" s="57">
        <v>0.5</v>
      </c>
      <c r="L26" s="57">
        <v>0.31</v>
      </c>
      <c r="M26" s="57">
        <v>0.09</v>
      </c>
      <c r="N26" s="57">
        <v>0.16</v>
      </c>
      <c r="O26" s="57">
        <v>0.04</v>
      </c>
      <c r="P26" s="57">
        <v>0</v>
      </c>
      <c r="Q26" s="57">
        <v>0</v>
      </c>
      <c r="R26" s="57">
        <v>0</v>
      </c>
      <c r="S26" s="86">
        <f t="shared" si="2"/>
        <v>4.09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0.09</v>
      </c>
      <c r="E27" s="57">
        <v>0.85</v>
      </c>
      <c r="F27" s="57">
        <v>1.77</v>
      </c>
      <c r="G27" s="57">
        <v>2.45</v>
      </c>
      <c r="H27" s="57">
        <v>2.95</v>
      </c>
      <c r="I27" s="57">
        <v>3.13</v>
      </c>
      <c r="J27" s="57">
        <v>2.5</v>
      </c>
      <c r="K27" s="57">
        <v>2.09</v>
      </c>
      <c r="L27" s="57">
        <v>2.3</v>
      </c>
      <c r="M27" s="57">
        <v>1.92</v>
      </c>
      <c r="N27" s="57">
        <v>1.63</v>
      </c>
      <c r="O27" s="57">
        <v>1.02</v>
      </c>
      <c r="P27" s="57">
        <v>0.31</v>
      </c>
      <c r="Q27" s="57">
        <v>0</v>
      </c>
      <c r="R27" s="57">
        <v>0</v>
      </c>
      <c r="S27" s="86">
        <f t="shared" si="2"/>
        <v>23.009999999999994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0.06</v>
      </c>
      <c r="E28" s="57">
        <v>0.32</v>
      </c>
      <c r="F28" s="57">
        <v>0.57</v>
      </c>
      <c r="G28" s="57">
        <v>0.71</v>
      </c>
      <c r="H28" s="57">
        <v>1.06</v>
      </c>
      <c r="I28" s="57">
        <v>1.09</v>
      </c>
      <c r="J28" s="57">
        <v>2.08</v>
      </c>
      <c r="K28" s="57">
        <v>3.41</v>
      </c>
      <c r="L28" s="57">
        <v>2.55</v>
      </c>
      <c r="M28" s="57">
        <v>0.9</v>
      </c>
      <c r="N28" s="57">
        <v>0.19</v>
      </c>
      <c r="O28" s="57">
        <v>0.7</v>
      </c>
      <c r="P28" s="57">
        <v>0</v>
      </c>
      <c r="Q28" s="57">
        <v>0</v>
      </c>
      <c r="R28" s="57">
        <v>0</v>
      </c>
      <c r="S28" s="86">
        <f t="shared" si="2"/>
        <v>13.64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0.18</v>
      </c>
      <c r="E29" s="57">
        <v>0.78</v>
      </c>
      <c r="F29" s="57">
        <v>1.65</v>
      </c>
      <c r="G29" s="57">
        <v>2.31</v>
      </c>
      <c r="H29" s="57">
        <v>3.1</v>
      </c>
      <c r="I29" s="57">
        <v>3.49</v>
      </c>
      <c r="J29" s="57">
        <v>3.68</v>
      </c>
      <c r="K29" s="57">
        <v>3.62</v>
      </c>
      <c r="L29" s="57">
        <v>3.24</v>
      </c>
      <c r="M29" s="57">
        <v>2.68</v>
      </c>
      <c r="N29" s="57">
        <v>1.97</v>
      </c>
      <c r="O29" s="57">
        <v>1.15</v>
      </c>
      <c r="P29" s="57">
        <v>0.42</v>
      </c>
      <c r="Q29" s="57">
        <v>0</v>
      </c>
      <c r="R29" s="57">
        <v>0</v>
      </c>
      <c r="S29" s="86">
        <f t="shared" si="2"/>
        <v>28.269999999999996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0.27</v>
      </c>
      <c r="E30" s="57">
        <v>0.98</v>
      </c>
      <c r="F30" s="57">
        <v>1.75</v>
      </c>
      <c r="G30" s="57">
        <v>2.52</v>
      </c>
      <c r="H30" s="57">
        <v>3.09</v>
      </c>
      <c r="I30" s="57">
        <v>3.43</v>
      </c>
      <c r="J30" s="57">
        <v>3.74</v>
      </c>
      <c r="K30" s="57">
        <v>3.71</v>
      </c>
      <c r="L30" s="57">
        <v>3</v>
      </c>
      <c r="M30" s="57">
        <v>2.72</v>
      </c>
      <c r="N30" s="57">
        <v>2.01</v>
      </c>
      <c r="O30" s="57">
        <v>1.21</v>
      </c>
      <c r="P30" s="57">
        <v>0.41</v>
      </c>
      <c r="Q30" s="57">
        <v>0</v>
      </c>
      <c r="R30" s="57">
        <v>0</v>
      </c>
      <c r="S30" s="86">
        <f t="shared" si="2"/>
        <v>28.84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0.3</v>
      </c>
      <c r="E31" s="57">
        <v>0.96</v>
      </c>
      <c r="F31" s="57">
        <v>1.72</v>
      </c>
      <c r="G31" s="57">
        <v>2.28</v>
      </c>
      <c r="H31" s="57">
        <v>2.91</v>
      </c>
      <c r="I31" s="57">
        <v>2.89</v>
      </c>
      <c r="J31" s="57">
        <v>2.95</v>
      </c>
      <c r="K31" s="57">
        <v>2.81</v>
      </c>
      <c r="L31" s="57">
        <v>2.76</v>
      </c>
      <c r="M31" s="57">
        <v>2.32</v>
      </c>
      <c r="N31" s="57">
        <v>1.82</v>
      </c>
      <c r="O31" s="57">
        <v>1</v>
      </c>
      <c r="P31" s="57">
        <v>0.32</v>
      </c>
      <c r="Q31" s="57">
        <v>0</v>
      </c>
      <c r="R31" s="57">
        <v>0</v>
      </c>
      <c r="S31" s="86">
        <f t="shared" si="2"/>
        <v>25.04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0.11</v>
      </c>
      <c r="E32" s="57">
        <v>0.2</v>
      </c>
      <c r="F32" s="57">
        <v>0.18</v>
      </c>
      <c r="G32" s="57">
        <v>0.22</v>
      </c>
      <c r="H32" s="57">
        <v>0.46</v>
      </c>
      <c r="I32" s="57">
        <v>1.02</v>
      </c>
      <c r="J32" s="57">
        <v>1.38</v>
      </c>
      <c r="K32" s="57">
        <v>1.05</v>
      </c>
      <c r="L32" s="57">
        <v>0.84</v>
      </c>
      <c r="M32" s="57">
        <v>0.49</v>
      </c>
      <c r="N32" s="57">
        <v>0.3</v>
      </c>
      <c r="O32" s="57">
        <v>0.11</v>
      </c>
      <c r="P32" s="57">
        <v>0</v>
      </c>
      <c r="Q32" s="57">
        <v>0</v>
      </c>
      <c r="R32" s="57">
        <v>0</v>
      </c>
      <c r="S32" s="86">
        <f t="shared" si="2"/>
        <v>6.36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2.4599999999999995</v>
      </c>
      <c r="E34" s="91">
        <f t="shared" si="4"/>
        <v>13.729999999999997</v>
      </c>
      <c r="F34" s="91">
        <f t="shared" si="4"/>
        <v>28.719999999999995</v>
      </c>
      <c r="G34" s="91">
        <f t="shared" si="4"/>
        <v>45.14</v>
      </c>
      <c r="H34" s="91">
        <f t="shared" si="4"/>
        <v>60.970000000000006</v>
      </c>
      <c r="I34" s="91">
        <f t="shared" si="4"/>
        <v>68.7</v>
      </c>
      <c r="J34" s="91">
        <f t="shared" si="4"/>
        <v>73.86</v>
      </c>
      <c r="K34" s="91">
        <f t="shared" si="4"/>
        <v>72.13999999999999</v>
      </c>
      <c r="L34" s="91">
        <f aca="true" t="shared" si="5" ref="L34:R34">IF(L37=0,"",SUM(L3:L33))</f>
        <v>65.01</v>
      </c>
      <c r="M34" s="91">
        <f t="shared" si="5"/>
        <v>48.42000000000001</v>
      </c>
      <c r="N34" s="91">
        <f t="shared" si="5"/>
        <v>32.62</v>
      </c>
      <c r="O34" s="91">
        <f t="shared" si="5"/>
        <v>17.749999999999996</v>
      </c>
      <c r="P34" s="91">
        <f t="shared" si="5"/>
        <v>4.529999999999999</v>
      </c>
      <c r="Q34" s="91">
        <f t="shared" si="5"/>
        <v>0</v>
      </c>
      <c r="R34" s="91">
        <f t="shared" si="5"/>
        <v>0</v>
      </c>
      <c r="S34" s="87">
        <f>SUM(B3:R33)</f>
        <v>534.0500000000001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0.08199999999999999</v>
      </c>
      <c r="E35" s="60">
        <f t="shared" si="6"/>
        <v>0.45766666666666656</v>
      </c>
      <c r="F35" s="60">
        <f t="shared" si="6"/>
        <v>0.9573333333333331</v>
      </c>
      <c r="G35" s="60">
        <f t="shared" si="6"/>
        <v>1.5046666666666666</v>
      </c>
      <c r="H35" s="60">
        <f t="shared" si="6"/>
        <v>2.0323333333333333</v>
      </c>
      <c r="I35" s="60">
        <f t="shared" si="6"/>
        <v>2.29</v>
      </c>
      <c r="J35" s="60">
        <f t="shared" si="6"/>
        <v>2.462</v>
      </c>
      <c r="K35" s="60">
        <f t="shared" si="6"/>
        <v>2.404666666666666</v>
      </c>
      <c r="L35" s="60">
        <f aca="true" t="shared" si="7" ref="L35:R35">IF(L37=0,"",AVERAGE(L3:L33))</f>
        <v>2.1670000000000003</v>
      </c>
      <c r="M35" s="60">
        <f t="shared" si="7"/>
        <v>1.6140000000000003</v>
      </c>
      <c r="N35" s="60">
        <f t="shared" si="7"/>
        <v>1.0873333333333333</v>
      </c>
      <c r="O35" s="60">
        <f t="shared" si="7"/>
        <v>0.5916666666666666</v>
      </c>
      <c r="P35" s="60">
        <f t="shared" si="7"/>
        <v>0.15099999999999997</v>
      </c>
      <c r="Q35" s="60">
        <f t="shared" si="7"/>
        <v>0</v>
      </c>
      <c r="R35" s="60">
        <f t="shared" si="7"/>
        <v>0</v>
      </c>
      <c r="S35" s="88">
        <f>AVERAGE(S3:S33)</f>
        <v>17.801666666666662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0.3</v>
      </c>
      <c r="E36" s="60">
        <f t="shared" si="8"/>
        <v>0.98</v>
      </c>
      <c r="F36" s="60">
        <f t="shared" si="8"/>
        <v>1.77</v>
      </c>
      <c r="G36" s="60">
        <f t="shared" si="8"/>
        <v>2.52</v>
      </c>
      <c r="H36" s="60">
        <f t="shared" si="8"/>
        <v>3.1</v>
      </c>
      <c r="I36" s="60">
        <f t="shared" si="8"/>
        <v>3.49</v>
      </c>
      <c r="J36" s="60">
        <f t="shared" si="8"/>
        <v>3.74</v>
      </c>
      <c r="K36" s="60">
        <f t="shared" si="8"/>
        <v>3.71</v>
      </c>
      <c r="L36" s="60">
        <f aca="true" t="shared" si="9" ref="L36:R36">IF(L37=0,"",MAX(L3:L33))</f>
        <v>3.24</v>
      </c>
      <c r="M36" s="60">
        <f t="shared" si="9"/>
        <v>2.72</v>
      </c>
      <c r="N36" s="60">
        <f t="shared" si="9"/>
        <v>2.01</v>
      </c>
      <c r="O36" s="60">
        <f t="shared" si="9"/>
        <v>1.21</v>
      </c>
      <c r="P36" s="60">
        <f t="shared" si="9"/>
        <v>0.42</v>
      </c>
      <c r="Q36" s="60">
        <f t="shared" si="9"/>
        <v>0</v>
      </c>
      <c r="R36" s="60">
        <f t="shared" si="9"/>
        <v>0</v>
      </c>
      <c r="S36" s="88">
        <f>MAX(S3:S33)</f>
        <v>28.84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0.01</v>
      </c>
      <c r="E3" s="55">
        <v>0.2</v>
      </c>
      <c r="F3" s="55">
        <v>0.74</v>
      </c>
      <c r="G3" s="55">
        <v>0.69</v>
      </c>
      <c r="H3" s="55">
        <v>1.18</v>
      </c>
      <c r="I3" s="55">
        <v>1.43</v>
      </c>
      <c r="J3" s="55">
        <v>3.21</v>
      </c>
      <c r="K3" s="55">
        <v>3.2</v>
      </c>
      <c r="L3" s="55">
        <v>1.93</v>
      </c>
      <c r="M3" s="55">
        <v>1.06</v>
      </c>
      <c r="N3" s="55">
        <v>0.67</v>
      </c>
      <c r="O3" s="55">
        <v>0.34</v>
      </c>
      <c r="P3" s="55">
        <v>0.02</v>
      </c>
      <c r="Q3" s="55">
        <v>0</v>
      </c>
      <c r="R3" s="55">
        <v>0</v>
      </c>
      <c r="S3" s="85">
        <f>IF(U3=0,"",SUM(B3:R3))</f>
        <v>14.68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0.29</v>
      </c>
      <c r="F4" s="57">
        <v>0.73</v>
      </c>
      <c r="G4" s="57">
        <v>1.04</v>
      </c>
      <c r="H4" s="57">
        <v>1.3</v>
      </c>
      <c r="I4" s="57">
        <v>1.62</v>
      </c>
      <c r="J4" s="57">
        <v>1.34</v>
      </c>
      <c r="K4" s="57">
        <v>1.63</v>
      </c>
      <c r="L4" s="57">
        <v>3.37</v>
      </c>
      <c r="M4" s="57">
        <v>2.24</v>
      </c>
      <c r="N4" s="57">
        <v>1.34</v>
      </c>
      <c r="O4" s="57">
        <v>1.18</v>
      </c>
      <c r="P4" s="57">
        <v>0.23</v>
      </c>
      <c r="Q4" s="57">
        <v>0.01</v>
      </c>
      <c r="R4" s="57">
        <v>0</v>
      </c>
      <c r="S4" s="86">
        <f aca="true" t="shared" si="0" ref="S4:S19">IF(U4=0,"",SUM(B4:R4))</f>
        <v>16.320000000000004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0.24</v>
      </c>
      <c r="E5" s="57">
        <v>0.65</v>
      </c>
      <c r="F5" s="57">
        <v>1.6</v>
      </c>
      <c r="G5" s="57">
        <v>1.7</v>
      </c>
      <c r="H5" s="57">
        <v>1.96</v>
      </c>
      <c r="I5" s="57">
        <v>3.49</v>
      </c>
      <c r="J5" s="57">
        <v>3.83</v>
      </c>
      <c r="K5" s="57">
        <v>2.79</v>
      </c>
      <c r="L5" s="57">
        <v>2.95</v>
      </c>
      <c r="M5" s="57">
        <v>2.1</v>
      </c>
      <c r="N5" s="57">
        <v>2.03</v>
      </c>
      <c r="O5" s="57">
        <v>1.09</v>
      </c>
      <c r="P5" s="57">
        <v>0.16</v>
      </c>
      <c r="Q5" s="57">
        <v>0</v>
      </c>
      <c r="R5" s="57">
        <v>0</v>
      </c>
      <c r="S5" s="86">
        <f t="shared" si="0"/>
        <v>24.590000000000003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0.29</v>
      </c>
      <c r="E6" s="57">
        <v>0.93</v>
      </c>
      <c r="F6" s="57">
        <v>1.68</v>
      </c>
      <c r="G6" s="57">
        <v>2.48</v>
      </c>
      <c r="H6" s="57">
        <v>3.09</v>
      </c>
      <c r="I6" s="57">
        <v>3.49</v>
      </c>
      <c r="J6" s="57">
        <v>3.67</v>
      </c>
      <c r="K6" s="57">
        <v>3.52</v>
      </c>
      <c r="L6" s="57">
        <v>3.2</v>
      </c>
      <c r="M6" s="57">
        <v>1.98</v>
      </c>
      <c r="N6" s="57">
        <v>1.84</v>
      </c>
      <c r="O6" s="57">
        <v>0.92</v>
      </c>
      <c r="P6" s="57">
        <v>0.17</v>
      </c>
      <c r="Q6" s="57">
        <v>0.01</v>
      </c>
      <c r="R6" s="57">
        <v>0</v>
      </c>
      <c r="S6" s="86">
        <f t="shared" si="0"/>
        <v>27.270000000000003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0.31</v>
      </c>
      <c r="E7" s="57">
        <v>1.03</v>
      </c>
      <c r="F7" s="57">
        <v>1.81</v>
      </c>
      <c r="G7" s="57">
        <v>2.52</v>
      </c>
      <c r="H7" s="57">
        <v>3.03</v>
      </c>
      <c r="I7" s="57">
        <v>3.32</v>
      </c>
      <c r="J7" s="57">
        <v>3.47</v>
      </c>
      <c r="K7" s="57">
        <v>2.44</v>
      </c>
      <c r="L7" s="57">
        <v>3</v>
      </c>
      <c r="M7" s="57">
        <v>2.49</v>
      </c>
      <c r="N7" s="57">
        <v>1.82</v>
      </c>
      <c r="O7" s="57">
        <v>1.07</v>
      </c>
      <c r="P7" s="57">
        <v>0.38</v>
      </c>
      <c r="Q7" s="57">
        <v>0.01</v>
      </c>
      <c r="R7" s="57">
        <v>0</v>
      </c>
      <c r="S7" s="86">
        <f t="shared" si="0"/>
        <v>26.700000000000003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0.27</v>
      </c>
      <c r="E8" s="57">
        <v>0.92</v>
      </c>
      <c r="F8" s="57">
        <v>1.71</v>
      </c>
      <c r="G8" s="57">
        <v>2.41</v>
      </c>
      <c r="H8" s="57">
        <v>2.92</v>
      </c>
      <c r="I8" s="57">
        <v>3.11</v>
      </c>
      <c r="J8" s="57">
        <v>3.42</v>
      </c>
      <c r="K8" s="57">
        <v>3.37</v>
      </c>
      <c r="L8" s="57">
        <v>2.88</v>
      </c>
      <c r="M8" s="57">
        <v>2.24</v>
      </c>
      <c r="N8" s="57">
        <v>1.72</v>
      </c>
      <c r="O8" s="57">
        <v>0.7</v>
      </c>
      <c r="P8" s="57">
        <v>0.11</v>
      </c>
      <c r="Q8" s="57">
        <v>0.02</v>
      </c>
      <c r="R8" s="57">
        <v>0</v>
      </c>
      <c r="S8" s="86">
        <f t="shared" si="0"/>
        <v>25.799999999999997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0.38</v>
      </c>
      <c r="E9" s="57">
        <v>1.16</v>
      </c>
      <c r="F9" s="57">
        <v>1.97</v>
      </c>
      <c r="G9" s="57">
        <v>2.78</v>
      </c>
      <c r="H9" s="57">
        <v>3.04</v>
      </c>
      <c r="I9" s="57">
        <v>2.82</v>
      </c>
      <c r="J9" s="57">
        <v>3.72</v>
      </c>
      <c r="K9" s="57">
        <v>3.38</v>
      </c>
      <c r="L9" s="57">
        <v>2.77</v>
      </c>
      <c r="M9" s="57">
        <v>2.59</v>
      </c>
      <c r="N9" s="57">
        <v>2.19</v>
      </c>
      <c r="O9" s="57">
        <v>1.36</v>
      </c>
      <c r="P9" s="57">
        <v>0.54</v>
      </c>
      <c r="Q9" s="57">
        <v>0</v>
      </c>
      <c r="R9" s="57">
        <v>0</v>
      </c>
      <c r="S9" s="86">
        <f t="shared" si="0"/>
        <v>28.7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0.38</v>
      </c>
      <c r="E10" s="57">
        <v>1.13</v>
      </c>
      <c r="F10" s="57">
        <v>1.88</v>
      </c>
      <c r="G10" s="57">
        <v>2.56</v>
      </c>
      <c r="H10" s="57">
        <v>2.9</v>
      </c>
      <c r="I10" s="57">
        <v>3.36</v>
      </c>
      <c r="J10" s="57">
        <v>3.61</v>
      </c>
      <c r="K10" s="57">
        <v>3.53</v>
      </c>
      <c r="L10" s="57">
        <v>3.17</v>
      </c>
      <c r="M10" s="57">
        <v>2.62</v>
      </c>
      <c r="N10" s="57">
        <v>2.03</v>
      </c>
      <c r="O10" s="57">
        <v>1.13</v>
      </c>
      <c r="P10" s="57">
        <v>0.36</v>
      </c>
      <c r="Q10" s="57">
        <v>0.01</v>
      </c>
      <c r="R10" s="57">
        <v>0</v>
      </c>
      <c r="S10" s="86">
        <f t="shared" si="0"/>
        <v>28.669999999999998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0.32</v>
      </c>
      <c r="E11" s="57">
        <v>0.98</v>
      </c>
      <c r="F11" s="57">
        <v>1.71</v>
      </c>
      <c r="G11" s="57">
        <v>2.43</v>
      </c>
      <c r="H11" s="57">
        <v>2.99</v>
      </c>
      <c r="I11" s="57">
        <v>3.33</v>
      </c>
      <c r="J11" s="57">
        <v>3.51</v>
      </c>
      <c r="K11" s="57">
        <v>3.45</v>
      </c>
      <c r="L11" s="57">
        <v>3.11</v>
      </c>
      <c r="M11" s="57">
        <v>2.57</v>
      </c>
      <c r="N11" s="57">
        <v>1.88</v>
      </c>
      <c r="O11" s="57">
        <v>1.13</v>
      </c>
      <c r="P11" s="57">
        <v>0.42</v>
      </c>
      <c r="Q11" s="57">
        <v>0.02</v>
      </c>
      <c r="R11" s="57">
        <v>0</v>
      </c>
      <c r="S11" s="86">
        <f t="shared" si="0"/>
        <v>27.849999999999998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0.37</v>
      </c>
      <c r="E12" s="57">
        <v>1</v>
      </c>
      <c r="F12" s="57">
        <v>1.79</v>
      </c>
      <c r="G12" s="57">
        <v>2.52</v>
      </c>
      <c r="H12" s="57">
        <v>3.05</v>
      </c>
      <c r="I12" s="57">
        <v>3.42</v>
      </c>
      <c r="J12" s="57">
        <v>3.52</v>
      </c>
      <c r="K12" s="57">
        <v>3.31</v>
      </c>
      <c r="L12" s="57">
        <v>2.23</v>
      </c>
      <c r="M12" s="57">
        <v>1.5</v>
      </c>
      <c r="N12" s="57">
        <v>1.07</v>
      </c>
      <c r="O12" s="57">
        <v>0.59</v>
      </c>
      <c r="P12" s="57">
        <v>0.19</v>
      </c>
      <c r="Q12" s="57">
        <v>0</v>
      </c>
      <c r="R12" s="57">
        <v>0</v>
      </c>
      <c r="S12" s="86">
        <f t="shared" si="0"/>
        <v>24.560000000000002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0.19</v>
      </c>
      <c r="F13" s="55">
        <v>0.44</v>
      </c>
      <c r="G13" s="55">
        <v>1.24</v>
      </c>
      <c r="H13" s="55">
        <v>0.74</v>
      </c>
      <c r="I13" s="55">
        <v>0.47</v>
      </c>
      <c r="J13" s="55">
        <v>0.36</v>
      </c>
      <c r="K13" s="55">
        <v>0.31</v>
      </c>
      <c r="L13" s="55">
        <v>0.36</v>
      </c>
      <c r="M13" s="55">
        <v>0.2</v>
      </c>
      <c r="N13" s="55">
        <v>0.15</v>
      </c>
      <c r="O13" s="55">
        <v>0.04</v>
      </c>
      <c r="P13" s="55">
        <v>0</v>
      </c>
      <c r="Q13" s="55">
        <v>0</v>
      </c>
      <c r="R13" s="55">
        <v>0</v>
      </c>
      <c r="S13" s="85">
        <f t="shared" si="0"/>
        <v>4.500000000000001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0.17</v>
      </c>
      <c r="E14" s="57">
        <v>0.81</v>
      </c>
      <c r="F14" s="57">
        <v>1.77</v>
      </c>
      <c r="G14" s="57">
        <v>2.61</v>
      </c>
      <c r="H14" s="57">
        <v>3.11</v>
      </c>
      <c r="I14" s="57">
        <v>3.28</v>
      </c>
      <c r="J14" s="57">
        <v>2.41</v>
      </c>
      <c r="K14" s="57">
        <v>1.01</v>
      </c>
      <c r="L14" s="57">
        <v>0.89</v>
      </c>
      <c r="M14" s="57">
        <v>0.81</v>
      </c>
      <c r="N14" s="57">
        <v>0.67</v>
      </c>
      <c r="O14" s="57">
        <v>0.43</v>
      </c>
      <c r="P14" s="57">
        <v>0.16</v>
      </c>
      <c r="Q14" s="57">
        <v>0</v>
      </c>
      <c r="R14" s="57">
        <v>0</v>
      </c>
      <c r="S14" s="86">
        <f t="shared" si="0"/>
        <v>18.13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0.11</v>
      </c>
      <c r="F15" s="57">
        <v>0.26</v>
      </c>
      <c r="G15" s="57">
        <v>0.78</v>
      </c>
      <c r="H15" s="57">
        <v>0.95</v>
      </c>
      <c r="I15" s="57">
        <v>0.9</v>
      </c>
      <c r="J15" s="57">
        <v>2.13</v>
      </c>
      <c r="K15" s="57">
        <v>2.82</v>
      </c>
      <c r="L15" s="57">
        <v>2.69</v>
      </c>
      <c r="M15" s="57">
        <v>1.53</v>
      </c>
      <c r="N15" s="57">
        <v>1.1</v>
      </c>
      <c r="O15" s="57">
        <v>0.44</v>
      </c>
      <c r="P15" s="57">
        <v>0.32</v>
      </c>
      <c r="Q15" s="57">
        <v>0.01</v>
      </c>
      <c r="R15" s="57">
        <v>0</v>
      </c>
      <c r="S15" s="86">
        <f t="shared" si="0"/>
        <v>14.039999999999997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0.02</v>
      </c>
      <c r="D16" s="57">
        <v>0.39</v>
      </c>
      <c r="E16" s="57">
        <v>1.11</v>
      </c>
      <c r="F16" s="57">
        <v>1.92</v>
      </c>
      <c r="G16" s="57">
        <v>2.57</v>
      </c>
      <c r="H16" s="57">
        <v>3.04</v>
      </c>
      <c r="I16" s="57">
        <v>3.39</v>
      </c>
      <c r="J16" s="57">
        <v>3.51</v>
      </c>
      <c r="K16" s="57">
        <v>3.41</v>
      </c>
      <c r="L16" s="57">
        <v>2.96</v>
      </c>
      <c r="M16" s="57">
        <v>2.5</v>
      </c>
      <c r="N16" s="57">
        <v>1.87</v>
      </c>
      <c r="O16" s="57">
        <v>0.96</v>
      </c>
      <c r="P16" s="57">
        <v>0.37</v>
      </c>
      <c r="Q16" s="57">
        <v>0.02</v>
      </c>
      <c r="R16" s="57">
        <v>0</v>
      </c>
      <c r="S16" s="86">
        <f t="shared" si="0"/>
        <v>28.040000000000003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0.29</v>
      </c>
      <c r="E17" s="57">
        <v>0.42</v>
      </c>
      <c r="F17" s="57">
        <v>0.88</v>
      </c>
      <c r="G17" s="57">
        <v>1.42</v>
      </c>
      <c r="H17" s="57">
        <v>2.64</v>
      </c>
      <c r="I17" s="57">
        <v>3.39</v>
      </c>
      <c r="J17" s="57">
        <v>3.55</v>
      </c>
      <c r="K17" s="57">
        <v>3.47</v>
      </c>
      <c r="L17" s="57">
        <v>2.9</v>
      </c>
      <c r="M17" s="57">
        <v>1.58</v>
      </c>
      <c r="N17" s="57">
        <v>0.53</v>
      </c>
      <c r="O17" s="57">
        <v>0.32</v>
      </c>
      <c r="P17" s="57">
        <v>0.15</v>
      </c>
      <c r="Q17" s="57">
        <v>0.01</v>
      </c>
      <c r="R17" s="57">
        <v>0</v>
      </c>
      <c r="S17" s="86">
        <f t="shared" si="0"/>
        <v>21.55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0.2</v>
      </c>
      <c r="E18" s="57">
        <v>0.79</v>
      </c>
      <c r="F18" s="57">
        <v>1.76</v>
      </c>
      <c r="G18" s="57">
        <v>2.44</v>
      </c>
      <c r="H18" s="57">
        <v>2.98</v>
      </c>
      <c r="I18" s="57">
        <v>3.17</v>
      </c>
      <c r="J18" s="57">
        <v>3.45</v>
      </c>
      <c r="K18" s="57">
        <v>3.49</v>
      </c>
      <c r="L18" s="57">
        <v>1.43</v>
      </c>
      <c r="M18" s="57">
        <v>0.39</v>
      </c>
      <c r="N18" s="57">
        <v>0.23</v>
      </c>
      <c r="O18" s="57">
        <v>0.42</v>
      </c>
      <c r="P18" s="57">
        <v>0.23</v>
      </c>
      <c r="Q18" s="57">
        <v>0</v>
      </c>
      <c r="R18" s="57">
        <v>0</v>
      </c>
      <c r="S18" s="86">
        <f t="shared" si="0"/>
        <v>20.980000000000004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0.42</v>
      </c>
      <c r="E19" s="57">
        <v>1.18</v>
      </c>
      <c r="F19" s="57">
        <v>1.97</v>
      </c>
      <c r="G19" s="57">
        <v>2.7</v>
      </c>
      <c r="H19" s="57">
        <v>2.89</v>
      </c>
      <c r="I19" s="57">
        <v>3.56</v>
      </c>
      <c r="J19" s="57">
        <v>3.69</v>
      </c>
      <c r="K19" s="57">
        <v>3.62</v>
      </c>
      <c r="L19" s="57">
        <v>3.28</v>
      </c>
      <c r="M19" s="57">
        <v>2.73</v>
      </c>
      <c r="N19" s="57">
        <v>2.04</v>
      </c>
      <c r="O19" s="57">
        <v>1.29</v>
      </c>
      <c r="P19" s="57">
        <v>0.54</v>
      </c>
      <c r="Q19" s="57">
        <v>0.03</v>
      </c>
      <c r="R19" s="57">
        <v>0</v>
      </c>
      <c r="S19" s="86">
        <f t="shared" si="0"/>
        <v>29.94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0.42</v>
      </c>
      <c r="E20" s="57">
        <v>1.23</v>
      </c>
      <c r="F20" s="57">
        <v>1.96</v>
      </c>
      <c r="G20" s="57">
        <v>2.55</v>
      </c>
      <c r="H20" s="57">
        <v>3.11</v>
      </c>
      <c r="I20" s="57">
        <v>3.45</v>
      </c>
      <c r="J20" s="57">
        <v>3.55</v>
      </c>
      <c r="K20" s="57">
        <v>3.4</v>
      </c>
      <c r="L20" s="57">
        <v>3.01</v>
      </c>
      <c r="M20" s="57">
        <v>2.72</v>
      </c>
      <c r="N20" s="57">
        <v>2.02</v>
      </c>
      <c r="O20" s="57">
        <v>1.16</v>
      </c>
      <c r="P20" s="57">
        <v>0.39</v>
      </c>
      <c r="Q20" s="57">
        <v>0.02</v>
      </c>
      <c r="R20" s="57">
        <v>0</v>
      </c>
      <c r="S20" s="86">
        <f aca="true" t="shared" si="2" ref="S20:S33">IF(U20=0,"",SUM(B20:R20))</f>
        <v>28.99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0.02</v>
      </c>
      <c r="D21" s="57">
        <v>0.44</v>
      </c>
      <c r="E21" s="57">
        <v>1.15</v>
      </c>
      <c r="F21" s="57">
        <v>1.14</v>
      </c>
      <c r="G21" s="57">
        <v>2.21</v>
      </c>
      <c r="H21" s="57">
        <v>2.92</v>
      </c>
      <c r="I21" s="57">
        <v>3.55</v>
      </c>
      <c r="J21" s="57">
        <v>3.57</v>
      </c>
      <c r="K21" s="57">
        <v>3.2</v>
      </c>
      <c r="L21" s="57">
        <v>2.39</v>
      </c>
      <c r="M21" s="57">
        <v>1.46</v>
      </c>
      <c r="N21" s="57">
        <v>0.66</v>
      </c>
      <c r="O21" s="57">
        <v>0.39</v>
      </c>
      <c r="P21" s="57">
        <v>0.11</v>
      </c>
      <c r="Q21" s="57">
        <v>0</v>
      </c>
      <c r="R21" s="57">
        <v>0</v>
      </c>
      <c r="S21" s="86">
        <f t="shared" si="2"/>
        <v>23.21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0.06</v>
      </c>
      <c r="E22" s="57">
        <v>0.18</v>
      </c>
      <c r="F22" s="57">
        <v>0.38</v>
      </c>
      <c r="G22" s="57">
        <v>0.76</v>
      </c>
      <c r="H22" s="57">
        <v>1.14</v>
      </c>
      <c r="I22" s="57">
        <v>0.93</v>
      </c>
      <c r="J22" s="57">
        <v>1.04</v>
      </c>
      <c r="K22" s="57">
        <v>0.9</v>
      </c>
      <c r="L22" s="57">
        <v>0.71</v>
      </c>
      <c r="M22" s="57">
        <v>0.4</v>
      </c>
      <c r="N22" s="57">
        <v>0.24</v>
      </c>
      <c r="O22" s="57">
        <v>0.22</v>
      </c>
      <c r="P22" s="57">
        <v>0.01</v>
      </c>
      <c r="Q22" s="57">
        <v>0</v>
      </c>
      <c r="R22" s="57">
        <v>0</v>
      </c>
      <c r="S22" s="86">
        <f t="shared" si="2"/>
        <v>6.970000000000001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0.23</v>
      </c>
      <c r="E23" s="55">
        <v>0.56</v>
      </c>
      <c r="F23" s="55">
        <v>1.31</v>
      </c>
      <c r="G23" s="55">
        <v>1.15</v>
      </c>
      <c r="H23" s="55">
        <v>1.68</v>
      </c>
      <c r="I23" s="55">
        <v>2.48</v>
      </c>
      <c r="J23" s="55">
        <v>2.56</v>
      </c>
      <c r="K23" s="55">
        <v>2.36</v>
      </c>
      <c r="L23" s="55">
        <v>3.01</v>
      </c>
      <c r="M23" s="55">
        <v>2.66</v>
      </c>
      <c r="N23" s="55">
        <v>1.99</v>
      </c>
      <c r="O23" s="55">
        <v>1.05</v>
      </c>
      <c r="P23" s="55">
        <v>0.11</v>
      </c>
      <c r="Q23" s="55">
        <v>0.02</v>
      </c>
      <c r="R23" s="55">
        <v>0</v>
      </c>
      <c r="S23" s="85">
        <f t="shared" si="2"/>
        <v>21.169999999999998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0.39</v>
      </c>
      <c r="E24" s="57">
        <v>1.06</v>
      </c>
      <c r="F24" s="57">
        <v>1.75</v>
      </c>
      <c r="G24" s="57">
        <v>2.46</v>
      </c>
      <c r="H24" s="57">
        <v>2.96</v>
      </c>
      <c r="I24" s="57">
        <v>3.34</v>
      </c>
      <c r="J24" s="57">
        <v>3.48</v>
      </c>
      <c r="K24" s="57">
        <v>3.37</v>
      </c>
      <c r="L24" s="57">
        <v>3.03</v>
      </c>
      <c r="M24" s="57">
        <v>2.48</v>
      </c>
      <c r="N24" s="57">
        <v>1.85</v>
      </c>
      <c r="O24" s="57">
        <v>1.13</v>
      </c>
      <c r="P24" s="57">
        <v>0.45</v>
      </c>
      <c r="Q24" s="57">
        <v>0.04</v>
      </c>
      <c r="R24" s="57">
        <v>0</v>
      </c>
      <c r="S24" s="86">
        <f t="shared" si="2"/>
        <v>27.790000000000003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0.02</v>
      </c>
      <c r="D25" s="57">
        <v>0.4</v>
      </c>
      <c r="E25" s="57">
        <v>1.14</v>
      </c>
      <c r="F25" s="57">
        <v>1.86</v>
      </c>
      <c r="G25" s="57">
        <v>2.52</v>
      </c>
      <c r="H25" s="57">
        <v>3.05</v>
      </c>
      <c r="I25" s="57">
        <v>3.5</v>
      </c>
      <c r="J25" s="57">
        <v>3.64</v>
      </c>
      <c r="K25" s="57">
        <v>3.45</v>
      </c>
      <c r="L25" s="57">
        <v>2.43</v>
      </c>
      <c r="M25" s="57">
        <v>2.77</v>
      </c>
      <c r="N25" s="57">
        <v>2.05</v>
      </c>
      <c r="O25" s="57">
        <v>1.33</v>
      </c>
      <c r="P25" s="57">
        <v>0.56</v>
      </c>
      <c r="Q25" s="57">
        <v>0.04</v>
      </c>
      <c r="R25" s="57">
        <v>0</v>
      </c>
      <c r="S25" s="86">
        <f t="shared" si="2"/>
        <v>28.759999999999994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0.03</v>
      </c>
      <c r="D26" s="57">
        <v>0.47</v>
      </c>
      <c r="E26" s="57">
        <v>1.23</v>
      </c>
      <c r="F26" s="57">
        <v>1.99</v>
      </c>
      <c r="G26" s="57">
        <v>2.65</v>
      </c>
      <c r="H26" s="57">
        <v>3.11</v>
      </c>
      <c r="I26" s="57">
        <v>3.48</v>
      </c>
      <c r="J26" s="57">
        <v>3.36</v>
      </c>
      <c r="K26" s="57">
        <v>2.21</v>
      </c>
      <c r="L26" s="57">
        <v>3.06</v>
      </c>
      <c r="M26" s="57">
        <v>2.54</v>
      </c>
      <c r="N26" s="57">
        <v>2.08</v>
      </c>
      <c r="O26" s="57">
        <v>1.3</v>
      </c>
      <c r="P26" s="57">
        <v>0.57</v>
      </c>
      <c r="Q26" s="57">
        <v>0.05</v>
      </c>
      <c r="R26" s="57">
        <v>0</v>
      </c>
      <c r="S26" s="86">
        <f t="shared" si="2"/>
        <v>28.130000000000003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0.03</v>
      </c>
      <c r="D27" s="57">
        <v>0.46</v>
      </c>
      <c r="E27" s="57">
        <v>1.18</v>
      </c>
      <c r="F27" s="57">
        <v>1.95</v>
      </c>
      <c r="G27" s="57">
        <v>2.6</v>
      </c>
      <c r="H27" s="57">
        <v>3.09</v>
      </c>
      <c r="I27" s="57">
        <v>3.47</v>
      </c>
      <c r="J27" s="57">
        <v>3.59</v>
      </c>
      <c r="K27" s="57">
        <v>3.47</v>
      </c>
      <c r="L27" s="57">
        <v>3.03</v>
      </c>
      <c r="M27" s="57">
        <v>2.43</v>
      </c>
      <c r="N27" s="57">
        <v>1.77</v>
      </c>
      <c r="O27" s="57">
        <v>0.95</v>
      </c>
      <c r="P27" s="57">
        <v>0.35</v>
      </c>
      <c r="Q27" s="57">
        <v>0.04</v>
      </c>
      <c r="R27" s="57">
        <v>0</v>
      </c>
      <c r="S27" s="86">
        <f t="shared" si="2"/>
        <v>28.41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0.06</v>
      </c>
      <c r="E28" s="57">
        <v>0.38</v>
      </c>
      <c r="F28" s="57">
        <v>0.8</v>
      </c>
      <c r="G28" s="57">
        <v>1.13</v>
      </c>
      <c r="H28" s="57">
        <v>1.44</v>
      </c>
      <c r="I28" s="57">
        <v>2.11</v>
      </c>
      <c r="J28" s="57">
        <v>3.03</v>
      </c>
      <c r="K28" s="57">
        <v>3.19</v>
      </c>
      <c r="L28" s="57">
        <v>2.95</v>
      </c>
      <c r="M28" s="57">
        <v>2.5</v>
      </c>
      <c r="N28" s="57">
        <v>1.86</v>
      </c>
      <c r="O28" s="57">
        <v>0.96</v>
      </c>
      <c r="P28" s="57">
        <v>0.25</v>
      </c>
      <c r="Q28" s="57">
        <v>0.02</v>
      </c>
      <c r="R28" s="57">
        <v>0</v>
      </c>
      <c r="S28" s="86">
        <f t="shared" si="2"/>
        <v>20.68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0.18</v>
      </c>
      <c r="E29" s="57">
        <v>0.65</v>
      </c>
      <c r="F29" s="57">
        <v>1.34</v>
      </c>
      <c r="G29" s="57">
        <v>2.02</v>
      </c>
      <c r="H29" s="57">
        <v>2.74</v>
      </c>
      <c r="I29" s="57">
        <v>3.11</v>
      </c>
      <c r="J29" s="57">
        <v>3.07</v>
      </c>
      <c r="K29" s="57">
        <v>2.96</v>
      </c>
      <c r="L29" s="57">
        <v>2.41</v>
      </c>
      <c r="M29" s="57">
        <v>1.98</v>
      </c>
      <c r="N29" s="57">
        <v>1.76</v>
      </c>
      <c r="O29" s="57">
        <v>0.9</v>
      </c>
      <c r="P29" s="57">
        <v>0.33</v>
      </c>
      <c r="Q29" s="57">
        <v>0.04</v>
      </c>
      <c r="R29" s="57">
        <v>0</v>
      </c>
      <c r="S29" s="86">
        <f t="shared" si="2"/>
        <v>23.49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0.01</v>
      </c>
      <c r="D30" s="57">
        <v>0.33</v>
      </c>
      <c r="E30" s="57">
        <v>0.93</v>
      </c>
      <c r="F30" s="57">
        <v>1.34</v>
      </c>
      <c r="G30" s="57">
        <v>2.2</v>
      </c>
      <c r="H30" s="57">
        <v>2.84</v>
      </c>
      <c r="I30" s="57">
        <v>3.09</v>
      </c>
      <c r="J30" s="57">
        <v>3.38</v>
      </c>
      <c r="K30" s="57">
        <v>3.16</v>
      </c>
      <c r="L30" s="57">
        <v>1.84</v>
      </c>
      <c r="M30" s="57">
        <v>0.83</v>
      </c>
      <c r="N30" s="57">
        <v>0.6</v>
      </c>
      <c r="O30" s="57">
        <v>0.51</v>
      </c>
      <c r="P30" s="57">
        <v>0.22</v>
      </c>
      <c r="Q30" s="57">
        <v>0.02</v>
      </c>
      <c r="R30" s="57">
        <v>0</v>
      </c>
      <c r="S30" s="86">
        <f t="shared" si="2"/>
        <v>21.3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0.23</v>
      </c>
      <c r="F31" s="57">
        <v>0.42</v>
      </c>
      <c r="G31" s="57">
        <v>1.1</v>
      </c>
      <c r="H31" s="57">
        <v>1.06</v>
      </c>
      <c r="I31" s="57">
        <v>1.75</v>
      </c>
      <c r="J31" s="57">
        <v>1.61</v>
      </c>
      <c r="K31" s="57">
        <v>1.01</v>
      </c>
      <c r="L31" s="57">
        <v>0.31</v>
      </c>
      <c r="M31" s="57">
        <v>0.41</v>
      </c>
      <c r="N31" s="57">
        <v>0.34</v>
      </c>
      <c r="O31" s="57">
        <v>0.1</v>
      </c>
      <c r="P31" s="57">
        <v>0.02</v>
      </c>
      <c r="Q31" s="57">
        <v>0</v>
      </c>
      <c r="R31" s="57">
        <v>0</v>
      </c>
      <c r="S31" s="86">
        <f t="shared" si="2"/>
        <v>8.36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0.17</v>
      </c>
      <c r="F32" s="57">
        <v>0.22</v>
      </c>
      <c r="G32" s="57">
        <v>0.27</v>
      </c>
      <c r="H32" s="57">
        <v>0.26</v>
      </c>
      <c r="I32" s="57">
        <v>0.29</v>
      </c>
      <c r="J32" s="57">
        <v>0.44</v>
      </c>
      <c r="K32" s="57">
        <v>0.5</v>
      </c>
      <c r="L32" s="57">
        <v>0.53</v>
      </c>
      <c r="M32" s="57">
        <v>0.43</v>
      </c>
      <c r="N32" s="57">
        <v>0.24</v>
      </c>
      <c r="O32" s="57">
        <v>0.1</v>
      </c>
      <c r="P32" s="57">
        <v>0.1</v>
      </c>
      <c r="Q32" s="57">
        <v>0</v>
      </c>
      <c r="R32" s="57">
        <v>0</v>
      </c>
      <c r="S32" s="86">
        <f t="shared" si="2"/>
        <v>3.55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0.15</v>
      </c>
      <c r="E33" s="57">
        <v>0.95</v>
      </c>
      <c r="F33" s="57">
        <v>2.02</v>
      </c>
      <c r="G33" s="57">
        <v>2.68</v>
      </c>
      <c r="H33" s="57">
        <v>3.15</v>
      </c>
      <c r="I33" s="57">
        <v>3.55</v>
      </c>
      <c r="J33" s="57">
        <v>3.73</v>
      </c>
      <c r="K33" s="57">
        <v>3.62</v>
      </c>
      <c r="L33" s="57">
        <v>3.28</v>
      </c>
      <c r="M33" s="57">
        <v>2.79</v>
      </c>
      <c r="N33" s="57">
        <v>2.13</v>
      </c>
      <c r="O33" s="57">
        <v>1.38</v>
      </c>
      <c r="P33" s="57">
        <v>0.63</v>
      </c>
      <c r="Q33" s="57">
        <v>0.07</v>
      </c>
      <c r="R33" s="57">
        <v>0</v>
      </c>
      <c r="S33" s="86">
        <f t="shared" si="2"/>
        <v>30.13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0.13</v>
      </c>
      <c r="D34" s="91">
        <f t="shared" si="4"/>
        <v>7.63</v>
      </c>
      <c r="E34" s="91">
        <f t="shared" si="4"/>
        <v>23.939999999999998</v>
      </c>
      <c r="F34" s="91">
        <f t="shared" si="4"/>
        <v>43.100000000000016</v>
      </c>
      <c r="G34" s="91">
        <f t="shared" si="4"/>
        <v>61.19000000000001</v>
      </c>
      <c r="H34" s="91">
        <f t="shared" si="4"/>
        <v>74.36</v>
      </c>
      <c r="I34" s="91">
        <f t="shared" si="4"/>
        <v>85.65</v>
      </c>
      <c r="J34" s="91">
        <f t="shared" si="4"/>
        <v>92.44999999999999</v>
      </c>
      <c r="K34" s="91">
        <f t="shared" si="4"/>
        <v>85.54999999999998</v>
      </c>
      <c r="L34" s="91">
        <f aca="true" t="shared" si="5" ref="L34:R34">IF(L37=0,"",SUM(L3:L33))</f>
        <v>75.11</v>
      </c>
      <c r="M34" s="91">
        <f t="shared" si="5"/>
        <v>57.529999999999994</v>
      </c>
      <c r="N34" s="91">
        <f t="shared" si="5"/>
        <v>42.77000000000001</v>
      </c>
      <c r="O34" s="91">
        <f t="shared" si="5"/>
        <v>24.89</v>
      </c>
      <c r="P34" s="91">
        <f t="shared" si="5"/>
        <v>8.45</v>
      </c>
      <c r="Q34" s="91">
        <f t="shared" si="5"/>
        <v>0.51</v>
      </c>
      <c r="R34" s="91">
        <f t="shared" si="5"/>
        <v>0</v>
      </c>
      <c r="S34" s="87">
        <f>SUM(B3:R33)</f>
        <v>683.2599999999999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0.004193548387096774</v>
      </c>
      <c r="D35" s="60">
        <f t="shared" si="6"/>
        <v>0.2461290322580645</v>
      </c>
      <c r="E35" s="60">
        <f t="shared" si="6"/>
        <v>0.772258064516129</v>
      </c>
      <c r="F35" s="60">
        <f t="shared" si="6"/>
        <v>1.3903225806451618</v>
      </c>
      <c r="G35" s="60">
        <f t="shared" si="6"/>
        <v>1.973870967741936</v>
      </c>
      <c r="H35" s="60">
        <f t="shared" si="6"/>
        <v>2.398709677419355</v>
      </c>
      <c r="I35" s="60">
        <f t="shared" si="6"/>
        <v>2.762903225806452</v>
      </c>
      <c r="J35" s="60">
        <f t="shared" si="6"/>
        <v>2.9822580645161287</v>
      </c>
      <c r="K35" s="60">
        <f t="shared" si="6"/>
        <v>2.7596774193548383</v>
      </c>
      <c r="L35" s="60">
        <f aca="true" t="shared" si="7" ref="L35:R35">IF(L37=0,"",AVERAGE(L3:L33))</f>
        <v>2.4229032258064516</v>
      </c>
      <c r="M35" s="60">
        <f t="shared" si="7"/>
        <v>1.8558064516129031</v>
      </c>
      <c r="N35" s="60">
        <f t="shared" si="7"/>
        <v>1.3796774193548391</v>
      </c>
      <c r="O35" s="60">
        <f t="shared" si="7"/>
        <v>0.8029032258064517</v>
      </c>
      <c r="P35" s="60">
        <f t="shared" si="7"/>
        <v>0.2725806451612903</v>
      </c>
      <c r="Q35" s="60">
        <f t="shared" si="7"/>
        <v>0.016451612903225808</v>
      </c>
      <c r="R35" s="60">
        <f t="shared" si="7"/>
        <v>0</v>
      </c>
      <c r="S35" s="88">
        <f>AVERAGE(S3:S33)</f>
        <v>22.04064516129032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0.03</v>
      </c>
      <c r="D36" s="60">
        <f t="shared" si="8"/>
        <v>0.47</v>
      </c>
      <c r="E36" s="60">
        <f t="shared" si="8"/>
        <v>1.23</v>
      </c>
      <c r="F36" s="60">
        <f t="shared" si="8"/>
        <v>2.02</v>
      </c>
      <c r="G36" s="60">
        <f t="shared" si="8"/>
        <v>2.78</v>
      </c>
      <c r="H36" s="60">
        <f t="shared" si="8"/>
        <v>3.15</v>
      </c>
      <c r="I36" s="60">
        <f t="shared" si="8"/>
        <v>3.56</v>
      </c>
      <c r="J36" s="60">
        <f t="shared" si="8"/>
        <v>3.83</v>
      </c>
      <c r="K36" s="60">
        <f t="shared" si="8"/>
        <v>3.62</v>
      </c>
      <c r="L36" s="60">
        <f aca="true" t="shared" si="9" ref="L36:R36">IF(L37=0,"",MAX(L3:L33))</f>
        <v>3.37</v>
      </c>
      <c r="M36" s="60">
        <f t="shared" si="9"/>
        <v>2.79</v>
      </c>
      <c r="N36" s="60">
        <f t="shared" si="9"/>
        <v>2.19</v>
      </c>
      <c r="O36" s="60">
        <f t="shared" si="9"/>
        <v>1.38</v>
      </c>
      <c r="P36" s="60">
        <f t="shared" si="9"/>
        <v>0.63</v>
      </c>
      <c r="Q36" s="60">
        <f t="shared" si="9"/>
        <v>0.07</v>
      </c>
      <c r="R36" s="60">
        <f t="shared" si="9"/>
        <v>0</v>
      </c>
      <c r="S36" s="88">
        <f>MAX(S3:S33)</f>
        <v>30.13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0.03</v>
      </c>
      <c r="D3" s="55">
        <v>0.51</v>
      </c>
      <c r="E3" s="55">
        <v>1.26</v>
      </c>
      <c r="F3" s="55">
        <v>2.05</v>
      </c>
      <c r="G3" s="55">
        <v>2.04</v>
      </c>
      <c r="H3" s="55">
        <v>1.2</v>
      </c>
      <c r="I3" s="55">
        <v>2.47</v>
      </c>
      <c r="J3" s="55">
        <v>3.14</v>
      </c>
      <c r="K3" s="55">
        <v>3.05</v>
      </c>
      <c r="L3" s="55">
        <v>2.5</v>
      </c>
      <c r="M3" s="55">
        <v>1.9</v>
      </c>
      <c r="N3" s="55">
        <v>0.76</v>
      </c>
      <c r="O3" s="55">
        <v>0.3</v>
      </c>
      <c r="P3" s="55">
        <v>0.31</v>
      </c>
      <c r="Q3" s="55">
        <v>0.06</v>
      </c>
      <c r="R3" s="55">
        <v>0</v>
      </c>
      <c r="S3" s="85">
        <f>IF(U3=0,"",SUM(B3:R3))</f>
        <v>21.58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0.04</v>
      </c>
      <c r="E4" s="57">
        <v>0.2</v>
      </c>
      <c r="F4" s="57">
        <v>0.42</v>
      </c>
      <c r="G4" s="57">
        <v>0.82</v>
      </c>
      <c r="H4" s="57">
        <v>0.95</v>
      </c>
      <c r="I4" s="57">
        <v>1.36</v>
      </c>
      <c r="J4" s="57">
        <v>2.37</v>
      </c>
      <c r="K4" s="57">
        <v>2.26</v>
      </c>
      <c r="L4" s="57">
        <v>1.25</v>
      </c>
      <c r="M4" s="57">
        <v>0.92</v>
      </c>
      <c r="N4" s="57">
        <v>0.61</v>
      </c>
      <c r="O4" s="57">
        <v>0.39</v>
      </c>
      <c r="P4" s="57">
        <v>0.22</v>
      </c>
      <c r="Q4" s="57">
        <v>0.03</v>
      </c>
      <c r="R4" s="57">
        <v>0</v>
      </c>
      <c r="S4" s="86">
        <f aca="true" t="shared" si="0" ref="S4:S19">IF(U4=0,"",SUM(B4:R4))</f>
        <v>11.84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0.05</v>
      </c>
      <c r="D5" s="57">
        <v>0.44</v>
      </c>
      <c r="E5" s="57">
        <v>1.12</v>
      </c>
      <c r="F5" s="57">
        <v>1.79</v>
      </c>
      <c r="G5" s="57">
        <v>2.5</v>
      </c>
      <c r="H5" s="57">
        <v>2.93</v>
      </c>
      <c r="I5" s="57">
        <v>3.29</v>
      </c>
      <c r="J5" s="57">
        <v>3.62</v>
      </c>
      <c r="K5" s="57">
        <v>3.33</v>
      </c>
      <c r="L5" s="57">
        <v>2.85</v>
      </c>
      <c r="M5" s="57">
        <v>2.72</v>
      </c>
      <c r="N5" s="57">
        <v>2.05</v>
      </c>
      <c r="O5" s="57">
        <v>1.31</v>
      </c>
      <c r="P5" s="57">
        <v>0.57</v>
      </c>
      <c r="Q5" s="57">
        <v>0.06</v>
      </c>
      <c r="R5" s="57">
        <v>0</v>
      </c>
      <c r="S5" s="86">
        <f t="shared" si="0"/>
        <v>28.63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0.03</v>
      </c>
      <c r="D6" s="57">
        <v>0.43</v>
      </c>
      <c r="E6" s="57">
        <v>1.17</v>
      </c>
      <c r="F6" s="57">
        <v>1.96</v>
      </c>
      <c r="G6" s="57">
        <v>2.66</v>
      </c>
      <c r="H6" s="57"/>
      <c r="I6" s="57"/>
      <c r="J6" s="57">
        <v>3.74</v>
      </c>
      <c r="K6" s="57">
        <v>3.66</v>
      </c>
      <c r="L6" s="57">
        <v>3.31</v>
      </c>
      <c r="M6" s="57">
        <v>2.73</v>
      </c>
      <c r="N6" s="57">
        <v>2.12</v>
      </c>
      <c r="O6" s="57">
        <v>1.32</v>
      </c>
      <c r="P6" s="57">
        <v>0.6</v>
      </c>
      <c r="Q6" s="57">
        <v>0.04</v>
      </c>
      <c r="R6" s="57">
        <v>0</v>
      </c>
      <c r="S6" s="86">
        <f t="shared" si="0"/>
        <v>23.770000000000003</v>
      </c>
      <c r="U6" s="44">
        <f t="shared" si="1"/>
        <v>15</v>
      </c>
    </row>
    <row r="7" spans="1:21" ht="21" customHeight="1">
      <c r="A7" s="64">
        <v>5</v>
      </c>
      <c r="B7" s="56">
        <v>0</v>
      </c>
      <c r="C7" s="57">
        <v>0.02</v>
      </c>
      <c r="D7" s="57">
        <v>0.29</v>
      </c>
      <c r="E7" s="57">
        <v>0.79</v>
      </c>
      <c r="F7" s="57">
        <v>1.39</v>
      </c>
      <c r="G7" s="57">
        <v>2.43</v>
      </c>
      <c r="H7" s="57">
        <v>2.91</v>
      </c>
      <c r="I7" s="57">
        <v>3.43</v>
      </c>
      <c r="J7" s="57">
        <v>3.57</v>
      </c>
      <c r="K7" s="57">
        <v>3.44</v>
      </c>
      <c r="L7" s="57">
        <v>2.93</v>
      </c>
      <c r="M7" s="57">
        <v>1.68</v>
      </c>
      <c r="N7" s="57">
        <v>1.67</v>
      </c>
      <c r="O7" s="57">
        <v>1.08</v>
      </c>
      <c r="P7" s="57">
        <v>0.57</v>
      </c>
      <c r="Q7" s="57">
        <v>0.08</v>
      </c>
      <c r="R7" s="57">
        <v>0</v>
      </c>
      <c r="S7" s="86">
        <f t="shared" si="0"/>
        <v>26.279999999999994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0.04</v>
      </c>
      <c r="D8" s="57">
        <v>0.34</v>
      </c>
      <c r="E8" s="57">
        <v>0.72</v>
      </c>
      <c r="F8" s="57">
        <v>1.35</v>
      </c>
      <c r="G8" s="57">
        <v>1.78</v>
      </c>
      <c r="H8" s="57">
        <v>2.05</v>
      </c>
      <c r="I8" s="57">
        <v>2.52</v>
      </c>
      <c r="J8" s="57">
        <v>2.5</v>
      </c>
      <c r="K8" s="57">
        <v>2.1</v>
      </c>
      <c r="L8" s="57">
        <v>1.77</v>
      </c>
      <c r="M8" s="57">
        <v>1.39</v>
      </c>
      <c r="N8" s="57">
        <v>1.09</v>
      </c>
      <c r="O8" s="57">
        <v>0.6</v>
      </c>
      <c r="P8" s="57">
        <v>0.26</v>
      </c>
      <c r="Q8" s="57">
        <v>0.03</v>
      </c>
      <c r="R8" s="57">
        <v>0</v>
      </c>
      <c r="S8" s="86">
        <f t="shared" si="0"/>
        <v>18.540000000000003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0.12</v>
      </c>
      <c r="E9" s="57">
        <v>0.42</v>
      </c>
      <c r="F9" s="57">
        <v>0.49</v>
      </c>
      <c r="G9" s="57">
        <v>1.19</v>
      </c>
      <c r="H9" s="57">
        <v>1.65</v>
      </c>
      <c r="I9" s="57">
        <v>2.29</v>
      </c>
      <c r="J9" s="57">
        <v>2.12</v>
      </c>
      <c r="K9" s="57">
        <v>2.49</v>
      </c>
      <c r="L9" s="57">
        <v>2.05</v>
      </c>
      <c r="M9" s="57">
        <v>1.17</v>
      </c>
      <c r="N9" s="57">
        <v>0.72</v>
      </c>
      <c r="O9" s="57">
        <v>0.53</v>
      </c>
      <c r="P9" s="57">
        <v>0.24</v>
      </c>
      <c r="Q9" s="57">
        <v>0.03</v>
      </c>
      <c r="R9" s="57">
        <v>0</v>
      </c>
      <c r="S9" s="86">
        <f t="shared" si="0"/>
        <v>15.51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0.12</v>
      </c>
      <c r="E10" s="57">
        <v>0.27</v>
      </c>
      <c r="F10" s="57">
        <v>0.41</v>
      </c>
      <c r="G10" s="57">
        <v>1.33</v>
      </c>
      <c r="H10" s="57">
        <v>1.97</v>
      </c>
      <c r="I10" s="57">
        <v>2.91</v>
      </c>
      <c r="J10" s="57">
        <v>2.66</v>
      </c>
      <c r="K10" s="57">
        <v>1.74</v>
      </c>
      <c r="L10" s="57">
        <v>0.88</v>
      </c>
      <c r="M10" s="57">
        <v>2.23</v>
      </c>
      <c r="N10" s="57">
        <v>1.5</v>
      </c>
      <c r="O10" s="57">
        <v>0.29</v>
      </c>
      <c r="P10" s="57">
        <v>0.16</v>
      </c>
      <c r="Q10" s="57">
        <v>0.06</v>
      </c>
      <c r="R10" s="57">
        <v>0</v>
      </c>
      <c r="S10" s="86">
        <f t="shared" si="0"/>
        <v>16.53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0.03</v>
      </c>
      <c r="D11" s="57">
        <v>0.45</v>
      </c>
      <c r="E11" s="57">
        <v>1.15</v>
      </c>
      <c r="F11" s="57">
        <v>1.9</v>
      </c>
      <c r="G11" s="57">
        <v>2.57</v>
      </c>
      <c r="H11" s="57">
        <v>3.09</v>
      </c>
      <c r="I11" s="57">
        <v>3.49</v>
      </c>
      <c r="J11" s="57">
        <v>3.52</v>
      </c>
      <c r="K11" s="57">
        <v>3.28</v>
      </c>
      <c r="L11" s="57">
        <v>3.14</v>
      </c>
      <c r="M11" s="57">
        <v>2.54</v>
      </c>
      <c r="N11" s="57">
        <v>1.7</v>
      </c>
      <c r="O11" s="57">
        <v>1.08</v>
      </c>
      <c r="P11" s="57">
        <v>0.48</v>
      </c>
      <c r="Q11" s="57">
        <v>0.07</v>
      </c>
      <c r="R11" s="57">
        <v>0</v>
      </c>
      <c r="S11" s="86">
        <f t="shared" si="0"/>
        <v>28.49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0.2</v>
      </c>
      <c r="E12" s="57">
        <v>0.41</v>
      </c>
      <c r="F12" s="57">
        <v>0.96</v>
      </c>
      <c r="G12" s="57">
        <v>1.75</v>
      </c>
      <c r="H12" s="57">
        <v>2.13</v>
      </c>
      <c r="I12" s="57">
        <v>1.53</v>
      </c>
      <c r="J12" s="57">
        <v>2.5</v>
      </c>
      <c r="K12" s="57">
        <v>2.83</v>
      </c>
      <c r="L12" s="57">
        <v>2.4</v>
      </c>
      <c r="M12" s="57">
        <v>1.47</v>
      </c>
      <c r="N12" s="57">
        <v>1.02</v>
      </c>
      <c r="O12" s="57">
        <v>0.83</v>
      </c>
      <c r="P12" s="57">
        <v>0.26</v>
      </c>
      <c r="Q12" s="57">
        <v>0</v>
      </c>
      <c r="R12" s="57">
        <v>0</v>
      </c>
      <c r="S12" s="86">
        <f t="shared" si="0"/>
        <v>18.29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0.03</v>
      </c>
      <c r="D13" s="55">
        <v>0.18</v>
      </c>
      <c r="E13" s="55">
        <v>0.47</v>
      </c>
      <c r="F13" s="55">
        <v>0.62</v>
      </c>
      <c r="G13" s="55">
        <v>0.97</v>
      </c>
      <c r="H13" s="55">
        <v>1.81</v>
      </c>
      <c r="I13" s="55">
        <v>1.95</v>
      </c>
      <c r="J13" s="55">
        <v>1.71</v>
      </c>
      <c r="K13" s="55">
        <v>1.8</v>
      </c>
      <c r="L13" s="55">
        <v>2.34</v>
      </c>
      <c r="M13" s="55">
        <v>1.64</v>
      </c>
      <c r="N13" s="55">
        <v>1.36</v>
      </c>
      <c r="O13" s="55">
        <v>0.89</v>
      </c>
      <c r="P13" s="55">
        <v>0.73</v>
      </c>
      <c r="Q13" s="55">
        <v>0.07</v>
      </c>
      <c r="R13" s="55">
        <v>0</v>
      </c>
      <c r="S13" s="85">
        <f t="shared" si="0"/>
        <v>16.57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0.06</v>
      </c>
      <c r="E14" s="57">
        <v>0.25</v>
      </c>
      <c r="F14" s="57">
        <v>0.3</v>
      </c>
      <c r="G14" s="57">
        <v>0.7</v>
      </c>
      <c r="H14" s="57">
        <v>1.04</v>
      </c>
      <c r="I14" s="57">
        <v>0.63</v>
      </c>
      <c r="J14" s="57">
        <v>0.72</v>
      </c>
      <c r="K14" s="57">
        <v>0.75</v>
      </c>
      <c r="L14" s="57">
        <v>0.5</v>
      </c>
      <c r="M14" s="57">
        <v>0.42</v>
      </c>
      <c r="N14" s="57">
        <v>0.61</v>
      </c>
      <c r="O14" s="57">
        <v>0.38</v>
      </c>
      <c r="P14" s="57">
        <v>0.19</v>
      </c>
      <c r="Q14" s="57">
        <v>0.06</v>
      </c>
      <c r="R14" s="57">
        <v>0</v>
      </c>
      <c r="S14" s="86">
        <f t="shared" si="0"/>
        <v>6.61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0.08</v>
      </c>
      <c r="E15" s="57">
        <v>0.23</v>
      </c>
      <c r="F15" s="57">
        <v>0.26</v>
      </c>
      <c r="G15" s="57">
        <v>0.38</v>
      </c>
      <c r="H15" s="57">
        <v>0.43</v>
      </c>
      <c r="I15" s="57">
        <v>0.31</v>
      </c>
      <c r="J15" s="57">
        <v>0.48</v>
      </c>
      <c r="K15" s="57">
        <v>0.68</v>
      </c>
      <c r="L15" s="57">
        <v>1.12</v>
      </c>
      <c r="M15" s="57">
        <v>0.67</v>
      </c>
      <c r="N15" s="57">
        <v>0.86</v>
      </c>
      <c r="O15" s="57">
        <v>0.39</v>
      </c>
      <c r="P15" s="57">
        <v>0.08</v>
      </c>
      <c r="Q15" s="57">
        <v>0</v>
      </c>
      <c r="R15" s="57">
        <v>0</v>
      </c>
      <c r="S15" s="86">
        <f t="shared" si="0"/>
        <v>5.970000000000001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0.07</v>
      </c>
      <c r="E16" s="57">
        <v>0.4</v>
      </c>
      <c r="F16" s="57">
        <v>0.53</v>
      </c>
      <c r="G16" s="57">
        <v>0.89</v>
      </c>
      <c r="H16" s="57">
        <v>0.99</v>
      </c>
      <c r="I16" s="57">
        <v>1.24</v>
      </c>
      <c r="J16" s="57">
        <v>1.43</v>
      </c>
      <c r="K16" s="57">
        <v>1.7</v>
      </c>
      <c r="L16" s="57">
        <v>1.72</v>
      </c>
      <c r="M16" s="57">
        <v>2.45</v>
      </c>
      <c r="N16" s="57">
        <v>1.12</v>
      </c>
      <c r="O16" s="57">
        <v>0.31</v>
      </c>
      <c r="P16" s="57">
        <v>0.2</v>
      </c>
      <c r="Q16" s="57">
        <v>0</v>
      </c>
      <c r="R16" s="57">
        <v>0</v>
      </c>
      <c r="S16" s="86">
        <f t="shared" si="0"/>
        <v>13.050000000000002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0.25</v>
      </c>
      <c r="E17" s="57">
        <v>0.93</v>
      </c>
      <c r="F17" s="57">
        <v>0.9</v>
      </c>
      <c r="G17" s="57">
        <v>1.69</v>
      </c>
      <c r="H17" s="57">
        <v>2.84</v>
      </c>
      <c r="I17" s="57">
        <v>3.47</v>
      </c>
      <c r="J17" s="57">
        <v>3.64</v>
      </c>
      <c r="K17" s="57">
        <v>3.02</v>
      </c>
      <c r="L17" s="57">
        <v>1.84</v>
      </c>
      <c r="M17" s="57">
        <v>2.57</v>
      </c>
      <c r="N17" s="57">
        <v>2.17</v>
      </c>
      <c r="O17" s="57">
        <v>1.44</v>
      </c>
      <c r="P17" s="57">
        <v>0.33</v>
      </c>
      <c r="Q17" s="57">
        <v>0</v>
      </c>
      <c r="R17" s="57">
        <v>0</v>
      </c>
      <c r="S17" s="86">
        <f t="shared" si="0"/>
        <v>25.09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0.02</v>
      </c>
      <c r="E18" s="57">
        <v>0.13</v>
      </c>
      <c r="F18" s="57">
        <v>0.33</v>
      </c>
      <c r="G18" s="57">
        <v>0.34</v>
      </c>
      <c r="H18" s="57">
        <v>0.33</v>
      </c>
      <c r="I18" s="57">
        <v>0.56</v>
      </c>
      <c r="J18" s="57">
        <v>0.95</v>
      </c>
      <c r="K18" s="57">
        <v>0.59</v>
      </c>
      <c r="L18" s="57">
        <v>1.61</v>
      </c>
      <c r="M18" s="57">
        <v>1.92</v>
      </c>
      <c r="N18" s="57">
        <v>1.27</v>
      </c>
      <c r="O18" s="57">
        <v>0.71</v>
      </c>
      <c r="P18" s="57">
        <v>0.58</v>
      </c>
      <c r="Q18" s="57">
        <v>0.16</v>
      </c>
      <c r="R18" s="57">
        <v>0</v>
      </c>
      <c r="S18" s="86">
        <f t="shared" si="0"/>
        <v>9.500000000000002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0.03</v>
      </c>
      <c r="D19" s="57">
        <v>0.33</v>
      </c>
      <c r="E19" s="57">
        <v>0.57</v>
      </c>
      <c r="F19" s="57">
        <v>0.67</v>
      </c>
      <c r="G19" s="57">
        <v>1.22</v>
      </c>
      <c r="H19" s="57">
        <v>1.18</v>
      </c>
      <c r="I19" s="57">
        <v>3.13</v>
      </c>
      <c r="J19" s="57">
        <v>2.84</v>
      </c>
      <c r="K19" s="57">
        <v>2.78</v>
      </c>
      <c r="L19" s="57">
        <v>3.28</v>
      </c>
      <c r="M19" s="57">
        <v>2.6</v>
      </c>
      <c r="N19" s="57">
        <v>1.66</v>
      </c>
      <c r="O19" s="57">
        <v>1.24</v>
      </c>
      <c r="P19" s="57">
        <v>0.57</v>
      </c>
      <c r="Q19" s="57">
        <v>0.11</v>
      </c>
      <c r="R19" s="57">
        <v>0</v>
      </c>
      <c r="S19" s="86">
        <f t="shared" si="0"/>
        <v>22.209999999999997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0.02</v>
      </c>
      <c r="D20" s="57">
        <v>0.3</v>
      </c>
      <c r="E20" s="57">
        <v>0.43</v>
      </c>
      <c r="F20" s="57">
        <v>0.55</v>
      </c>
      <c r="G20" s="57">
        <v>1.25</v>
      </c>
      <c r="H20" s="57">
        <v>1.54</v>
      </c>
      <c r="I20" s="57">
        <v>1.59</v>
      </c>
      <c r="J20" s="57">
        <v>1.72</v>
      </c>
      <c r="K20" s="57">
        <v>1.36</v>
      </c>
      <c r="L20" s="57">
        <v>1.06</v>
      </c>
      <c r="M20" s="57">
        <v>0.64</v>
      </c>
      <c r="N20" s="57">
        <v>0.26</v>
      </c>
      <c r="O20" s="57">
        <v>0.18</v>
      </c>
      <c r="P20" s="57">
        <v>0.04</v>
      </c>
      <c r="Q20" s="57">
        <v>0</v>
      </c>
      <c r="R20" s="57">
        <v>0</v>
      </c>
      <c r="S20" s="86">
        <f aca="true" t="shared" si="2" ref="S20:S33">IF(U20=0,"",SUM(B20:R20))</f>
        <v>10.94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0.02</v>
      </c>
      <c r="F21" s="57">
        <v>0.09</v>
      </c>
      <c r="G21" s="57">
        <v>0.17</v>
      </c>
      <c r="H21" s="57">
        <v>0.74</v>
      </c>
      <c r="I21" s="57">
        <v>0.71</v>
      </c>
      <c r="J21" s="57">
        <v>1.06</v>
      </c>
      <c r="K21" s="57">
        <v>0.68</v>
      </c>
      <c r="L21" s="57">
        <v>0.64</v>
      </c>
      <c r="M21" s="57">
        <v>0.15</v>
      </c>
      <c r="N21" s="57">
        <v>0.09</v>
      </c>
      <c r="O21" s="57">
        <v>0.22</v>
      </c>
      <c r="P21" s="57">
        <v>0.1</v>
      </c>
      <c r="Q21" s="57">
        <v>0</v>
      </c>
      <c r="R21" s="57">
        <v>0</v>
      </c>
      <c r="S21" s="86">
        <f t="shared" si="2"/>
        <v>4.67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0.04</v>
      </c>
      <c r="G22" s="57">
        <v>0.18</v>
      </c>
      <c r="H22" s="57">
        <v>0.55</v>
      </c>
      <c r="I22" s="57">
        <v>1.03</v>
      </c>
      <c r="J22" s="57">
        <v>0.63</v>
      </c>
      <c r="K22" s="57">
        <v>0.35</v>
      </c>
      <c r="L22" s="57">
        <v>0.29</v>
      </c>
      <c r="M22" s="57">
        <v>0.25</v>
      </c>
      <c r="N22" s="57">
        <v>0.2</v>
      </c>
      <c r="O22" s="57">
        <v>0.08</v>
      </c>
      <c r="P22" s="57">
        <v>0</v>
      </c>
      <c r="Q22" s="57">
        <v>0</v>
      </c>
      <c r="R22" s="57">
        <v>0</v>
      </c>
      <c r="S22" s="86">
        <f t="shared" si="2"/>
        <v>3.6000000000000005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0.23</v>
      </c>
      <c r="E23" s="55">
        <v>0.76</v>
      </c>
      <c r="F23" s="55">
        <v>0.98</v>
      </c>
      <c r="G23" s="55">
        <v>0.75</v>
      </c>
      <c r="H23" s="55">
        <v>1.19</v>
      </c>
      <c r="I23" s="55">
        <v>1</v>
      </c>
      <c r="J23" s="55">
        <v>0.7</v>
      </c>
      <c r="K23" s="55">
        <v>0.74</v>
      </c>
      <c r="L23" s="55">
        <v>0.39</v>
      </c>
      <c r="M23" s="55">
        <v>0.26</v>
      </c>
      <c r="N23" s="55">
        <v>0.18</v>
      </c>
      <c r="O23" s="55">
        <v>0.09</v>
      </c>
      <c r="P23" s="55">
        <v>0.03</v>
      </c>
      <c r="Q23" s="55">
        <v>0</v>
      </c>
      <c r="R23" s="55">
        <v>0</v>
      </c>
      <c r="S23" s="85">
        <f t="shared" si="2"/>
        <v>7.3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0.04</v>
      </c>
      <c r="D24" s="57">
        <v>0.36</v>
      </c>
      <c r="E24" s="57">
        <v>0.98</v>
      </c>
      <c r="F24" s="57">
        <v>1.34</v>
      </c>
      <c r="G24" s="57">
        <v>1.02</v>
      </c>
      <c r="H24" s="57">
        <v>0.76</v>
      </c>
      <c r="I24" s="57">
        <v>1</v>
      </c>
      <c r="J24" s="57">
        <v>1.78</v>
      </c>
      <c r="K24" s="57">
        <v>1.64</v>
      </c>
      <c r="L24" s="57">
        <v>1.02</v>
      </c>
      <c r="M24" s="57">
        <v>0.84</v>
      </c>
      <c r="N24" s="57">
        <v>1.44</v>
      </c>
      <c r="O24" s="57">
        <v>1.16</v>
      </c>
      <c r="P24" s="57">
        <v>0.72</v>
      </c>
      <c r="Q24" s="57">
        <v>0.08</v>
      </c>
      <c r="R24" s="57">
        <v>0</v>
      </c>
      <c r="S24" s="86">
        <f t="shared" si="2"/>
        <v>14.18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0.03</v>
      </c>
      <c r="D25" s="57">
        <v>0.46</v>
      </c>
      <c r="E25" s="57">
        <v>1.18</v>
      </c>
      <c r="F25" s="57">
        <v>1.91</v>
      </c>
      <c r="G25" s="57">
        <v>2.51</v>
      </c>
      <c r="H25" s="57">
        <v>3.17</v>
      </c>
      <c r="I25" s="57">
        <v>3.17</v>
      </c>
      <c r="J25" s="57">
        <v>3.64</v>
      </c>
      <c r="K25" s="57">
        <v>3.42</v>
      </c>
      <c r="L25" s="57">
        <v>2.97</v>
      </c>
      <c r="M25" s="57">
        <v>2.22</v>
      </c>
      <c r="N25" s="57">
        <v>1.49</v>
      </c>
      <c r="O25" s="57">
        <v>0.93</v>
      </c>
      <c r="P25" s="57">
        <v>0.33</v>
      </c>
      <c r="Q25" s="57">
        <v>0.06</v>
      </c>
      <c r="R25" s="57">
        <v>0</v>
      </c>
      <c r="S25" s="86">
        <f t="shared" si="2"/>
        <v>27.489999999999995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0.03</v>
      </c>
      <c r="E26" s="57">
        <v>0.23</v>
      </c>
      <c r="F26" s="57">
        <v>0.39</v>
      </c>
      <c r="G26" s="57">
        <v>0.49</v>
      </c>
      <c r="H26" s="57">
        <v>0.62</v>
      </c>
      <c r="I26" s="57">
        <v>1.24</v>
      </c>
      <c r="J26" s="57">
        <v>2.21</v>
      </c>
      <c r="K26" s="57">
        <v>2.83</v>
      </c>
      <c r="L26" s="57">
        <v>3.08</v>
      </c>
      <c r="M26" s="57">
        <v>1.87</v>
      </c>
      <c r="N26" s="57">
        <v>0.8</v>
      </c>
      <c r="O26" s="57">
        <v>0.73</v>
      </c>
      <c r="P26" s="57">
        <v>0.33</v>
      </c>
      <c r="Q26" s="57">
        <v>0.07</v>
      </c>
      <c r="R26" s="57">
        <v>0</v>
      </c>
      <c r="S26" s="86">
        <f t="shared" si="2"/>
        <v>14.92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0.06</v>
      </c>
      <c r="D27" s="57">
        <v>0.56</v>
      </c>
      <c r="E27" s="57">
        <v>1.15</v>
      </c>
      <c r="F27" s="57">
        <v>1.57</v>
      </c>
      <c r="G27" s="57">
        <v>2.54</v>
      </c>
      <c r="H27" s="57">
        <v>3.31</v>
      </c>
      <c r="I27" s="57">
        <v>3.16</v>
      </c>
      <c r="J27" s="57">
        <v>3.55</v>
      </c>
      <c r="K27" s="57">
        <v>3.55</v>
      </c>
      <c r="L27" s="57">
        <v>3.24</v>
      </c>
      <c r="M27" s="57">
        <v>2.77</v>
      </c>
      <c r="N27" s="57">
        <v>2.14</v>
      </c>
      <c r="O27" s="57">
        <v>0.87</v>
      </c>
      <c r="P27" s="57">
        <v>0.41</v>
      </c>
      <c r="Q27" s="57">
        <v>0.06</v>
      </c>
      <c r="R27" s="57">
        <v>0</v>
      </c>
      <c r="S27" s="86">
        <f t="shared" si="2"/>
        <v>28.939999999999998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0.05</v>
      </c>
      <c r="E28" s="57">
        <v>0.5</v>
      </c>
      <c r="F28" s="57">
        <v>0.69</v>
      </c>
      <c r="G28" s="57">
        <v>0.64</v>
      </c>
      <c r="H28" s="57">
        <v>0.67</v>
      </c>
      <c r="I28" s="57">
        <v>0.95</v>
      </c>
      <c r="J28" s="57">
        <v>0.59</v>
      </c>
      <c r="K28" s="57">
        <v>0.38</v>
      </c>
      <c r="L28" s="57">
        <v>0.19</v>
      </c>
      <c r="M28" s="57">
        <v>0.2</v>
      </c>
      <c r="N28" s="57">
        <v>0.26</v>
      </c>
      <c r="O28" s="57">
        <v>0.13</v>
      </c>
      <c r="P28" s="57">
        <v>0.04</v>
      </c>
      <c r="Q28" s="57">
        <v>0</v>
      </c>
      <c r="R28" s="57">
        <v>0</v>
      </c>
      <c r="S28" s="86">
        <f t="shared" si="2"/>
        <v>5.29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0.23</v>
      </c>
      <c r="E29" s="57">
        <v>0.43</v>
      </c>
      <c r="F29" s="57">
        <v>0.89</v>
      </c>
      <c r="G29" s="57">
        <v>2.53</v>
      </c>
      <c r="H29" s="57">
        <v>3.14</v>
      </c>
      <c r="I29" s="57">
        <v>3.51</v>
      </c>
      <c r="J29" s="57">
        <v>3.7</v>
      </c>
      <c r="K29" s="57">
        <v>3.65</v>
      </c>
      <c r="L29" s="57">
        <v>3.37</v>
      </c>
      <c r="M29" s="57">
        <v>2.88</v>
      </c>
      <c r="N29" s="57">
        <v>2.26</v>
      </c>
      <c r="O29" s="57">
        <v>1.44</v>
      </c>
      <c r="P29" s="57">
        <v>0.36</v>
      </c>
      <c r="Q29" s="57">
        <v>0.01</v>
      </c>
      <c r="R29" s="57">
        <v>0</v>
      </c>
      <c r="S29" s="86">
        <f t="shared" si="2"/>
        <v>28.4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0.01</v>
      </c>
      <c r="D30" s="57">
        <v>0.39</v>
      </c>
      <c r="E30" s="57">
        <v>0.92</v>
      </c>
      <c r="F30" s="57">
        <v>1.31</v>
      </c>
      <c r="G30" s="57">
        <v>1.15</v>
      </c>
      <c r="H30" s="57">
        <v>0.96</v>
      </c>
      <c r="I30" s="57">
        <v>1.14</v>
      </c>
      <c r="J30" s="57">
        <v>2.01</v>
      </c>
      <c r="K30" s="57">
        <v>2.7</v>
      </c>
      <c r="L30" s="57">
        <v>2.7</v>
      </c>
      <c r="M30" s="57">
        <v>1.76</v>
      </c>
      <c r="N30" s="57">
        <v>0.69</v>
      </c>
      <c r="O30" s="57">
        <v>0.49</v>
      </c>
      <c r="P30" s="57">
        <v>0.23</v>
      </c>
      <c r="Q30" s="57">
        <v>0</v>
      </c>
      <c r="R30" s="57">
        <v>0</v>
      </c>
      <c r="S30" s="86">
        <f t="shared" si="2"/>
        <v>16.459999999999997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0.02</v>
      </c>
      <c r="E31" s="57">
        <v>0.16</v>
      </c>
      <c r="F31" s="57">
        <v>0.55</v>
      </c>
      <c r="G31" s="57">
        <v>1.77</v>
      </c>
      <c r="H31" s="57">
        <v>1.93</v>
      </c>
      <c r="I31" s="57">
        <v>0.74</v>
      </c>
      <c r="J31" s="57">
        <v>0.99</v>
      </c>
      <c r="K31" s="57">
        <v>2.21</v>
      </c>
      <c r="L31" s="57">
        <v>2.41</v>
      </c>
      <c r="M31" s="57">
        <v>1.9</v>
      </c>
      <c r="N31" s="57">
        <v>1.53</v>
      </c>
      <c r="O31" s="57">
        <v>0.57</v>
      </c>
      <c r="P31" s="57">
        <v>0.16</v>
      </c>
      <c r="Q31" s="57">
        <v>0.01</v>
      </c>
      <c r="R31" s="57">
        <v>0</v>
      </c>
      <c r="S31" s="86">
        <f t="shared" si="2"/>
        <v>14.950000000000001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0.09</v>
      </c>
      <c r="E32" s="57">
        <v>0.25</v>
      </c>
      <c r="F32" s="57">
        <v>0.23</v>
      </c>
      <c r="G32" s="57">
        <v>1.09</v>
      </c>
      <c r="H32" s="57">
        <v>1.16</v>
      </c>
      <c r="I32" s="57">
        <v>1.84</v>
      </c>
      <c r="J32" s="57">
        <v>2.53</v>
      </c>
      <c r="K32" s="57">
        <v>1.76</v>
      </c>
      <c r="L32" s="57">
        <v>2.39</v>
      </c>
      <c r="M32" s="57">
        <v>0.69</v>
      </c>
      <c r="N32" s="57">
        <v>0.53</v>
      </c>
      <c r="O32" s="57">
        <v>0.5</v>
      </c>
      <c r="P32" s="57">
        <v>0.35</v>
      </c>
      <c r="Q32" s="57">
        <v>0.06</v>
      </c>
      <c r="R32" s="57">
        <v>0</v>
      </c>
      <c r="S32" s="86">
        <f t="shared" si="2"/>
        <v>13.469999999999999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0.42</v>
      </c>
      <c r="D34" s="91">
        <f t="shared" si="4"/>
        <v>6.65</v>
      </c>
      <c r="E34" s="91">
        <f t="shared" si="4"/>
        <v>17.500000000000004</v>
      </c>
      <c r="F34" s="91">
        <f t="shared" si="4"/>
        <v>26.87</v>
      </c>
      <c r="G34" s="91">
        <f t="shared" si="4"/>
        <v>41.35</v>
      </c>
      <c r="H34" s="91">
        <f t="shared" si="4"/>
        <v>47.239999999999995</v>
      </c>
      <c r="I34" s="91">
        <f t="shared" si="4"/>
        <v>55.66000000000001</v>
      </c>
      <c r="J34" s="91">
        <f t="shared" si="4"/>
        <v>66.62000000000002</v>
      </c>
      <c r="K34" s="91">
        <f t="shared" si="4"/>
        <v>64.77000000000001</v>
      </c>
      <c r="L34" s="91">
        <f aca="true" t="shared" si="5" ref="L34:R34">IF(L37=0,"",SUM(L3:L33))</f>
        <v>59.24000000000001</v>
      </c>
      <c r="M34" s="91">
        <f t="shared" si="5"/>
        <v>47.45</v>
      </c>
      <c r="N34" s="91">
        <f t="shared" si="5"/>
        <v>34.160000000000004</v>
      </c>
      <c r="O34" s="91">
        <f t="shared" si="5"/>
        <v>20.48</v>
      </c>
      <c r="P34" s="91">
        <f t="shared" si="5"/>
        <v>9.45</v>
      </c>
      <c r="Q34" s="91">
        <f t="shared" si="5"/>
        <v>1.2100000000000002</v>
      </c>
      <c r="R34" s="91">
        <f t="shared" si="5"/>
        <v>0</v>
      </c>
      <c r="S34" s="87">
        <f>SUM(B3:R33)</f>
        <v>499.0699999999995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0.014</v>
      </c>
      <c r="D35" s="60">
        <f t="shared" si="6"/>
        <v>0.22166666666666668</v>
      </c>
      <c r="E35" s="60">
        <f t="shared" si="6"/>
        <v>0.5833333333333335</v>
      </c>
      <c r="F35" s="60">
        <f t="shared" si="6"/>
        <v>0.8956666666666667</v>
      </c>
      <c r="G35" s="60">
        <f t="shared" si="6"/>
        <v>1.3783333333333334</v>
      </c>
      <c r="H35" s="60">
        <f t="shared" si="6"/>
        <v>1.628965517241379</v>
      </c>
      <c r="I35" s="60">
        <f t="shared" si="6"/>
        <v>1.9193103448275866</v>
      </c>
      <c r="J35" s="60">
        <f t="shared" si="6"/>
        <v>2.2206666666666672</v>
      </c>
      <c r="K35" s="60">
        <f t="shared" si="6"/>
        <v>2.1590000000000003</v>
      </c>
      <c r="L35" s="60">
        <f aca="true" t="shared" si="7" ref="L35:R35">IF(L37=0,"",AVERAGE(L3:L33))</f>
        <v>1.974666666666667</v>
      </c>
      <c r="M35" s="60">
        <f t="shared" si="7"/>
        <v>1.5816666666666668</v>
      </c>
      <c r="N35" s="60">
        <f t="shared" si="7"/>
        <v>1.1386666666666667</v>
      </c>
      <c r="O35" s="60">
        <f t="shared" si="7"/>
        <v>0.6826666666666666</v>
      </c>
      <c r="P35" s="60">
        <f t="shared" si="7"/>
        <v>0.315</v>
      </c>
      <c r="Q35" s="60">
        <f t="shared" si="7"/>
        <v>0.04033333333333334</v>
      </c>
      <c r="R35" s="60">
        <f t="shared" si="7"/>
        <v>0</v>
      </c>
      <c r="S35" s="88">
        <f>AVERAGE(S3:S33)</f>
        <v>16.63566666666667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0.06</v>
      </c>
      <c r="D36" s="60">
        <f t="shared" si="8"/>
        <v>0.56</v>
      </c>
      <c r="E36" s="60">
        <f t="shared" si="8"/>
        <v>1.26</v>
      </c>
      <c r="F36" s="60">
        <f t="shared" si="8"/>
        <v>2.05</v>
      </c>
      <c r="G36" s="60">
        <f t="shared" si="8"/>
        <v>2.66</v>
      </c>
      <c r="H36" s="60">
        <f t="shared" si="8"/>
        <v>3.31</v>
      </c>
      <c r="I36" s="60">
        <f t="shared" si="8"/>
        <v>3.51</v>
      </c>
      <c r="J36" s="60">
        <f t="shared" si="8"/>
        <v>3.74</v>
      </c>
      <c r="K36" s="60">
        <f t="shared" si="8"/>
        <v>3.66</v>
      </c>
      <c r="L36" s="60">
        <f aca="true" t="shared" si="9" ref="L36:R36">IF(L37=0,"",MAX(L3:L33))</f>
        <v>3.37</v>
      </c>
      <c r="M36" s="60">
        <f t="shared" si="9"/>
        <v>2.88</v>
      </c>
      <c r="N36" s="60">
        <f t="shared" si="9"/>
        <v>2.26</v>
      </c>
      <c r="O36" s="60">
        <f t="shared" si="9"/>
        <v>1.44</v>
      </c>
      <c r="P36" s="60">
        <f t="shared" si="9"/>
        <v>0.73</v>
      </c>
      <c r="Q36" s="60">
        <f t="shared" si="9"/>
        <v>0.16</v>
      </c>
      <c r="R36" s="60">
        <f t="shared" si="9"/>
        <v>0</v>
      </c>
      <c r="S36" s="88">
        <f>MAX(S3:S33)</f>
        <v>28.939999999999998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29</v>
      </c>
      <c r="I37" s="63">
        <f t="shared" si="10"/>
        <v>29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0.02</v>
      </c>
      <c r="D3" s="101">
        <v>0.23</v>
      </c>
      <c r="E3" s="101">
        <v>0.63</v>
      </c>
      <c r="F3" s="101">
        <v>1.15</v>
      </c>
      <c r="G3" s="101">
        <v>1.95</v>
      </c>
      <c r="H3" s="101">
        <v>2.31</v>
      </c>
      <c r="I3" s="101">
        <v>2.25</v>
      </c>
      <c r="J3" s="101">
        <v>2.62</v>
      </c>
      <c r="K3" s="101">
        <v>2.6</v>
      </c>
      <c r="L3" s="101">
        <v>1.21</v>
      </c>
      <c r="M3" s="101">
        <v>1.09</v>
      </c>
      <c r="N3" s="101">
        <v>1.05</v>
      </c>
      <c r="O3" s="101">
        <v>0.62</v>
      </c>
      <c r="P3" s="101">
        <v>0.46</v>
      </c>
      <c r="Q3" s="101">
        <v>0.12</v>
      </c>
      <c r="R3" s="101">
        <v>0</v>
      </c>
      <c r="S3" s="85">
        <f>IF(U3=0,"",SUM(B3:R3))</f>
        <v>18.310000000000002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0.02</v>
      </c>
      <c r="D4" s="103">
        <v>0.22</v>
      </c>
      <c r="E4" s="103">
        <v>1.06</v>
      </c>
      <c r="F4" s="103">
        <v>2.17</v>
      </c>
      <c r="G4" s="103">
        <v>2.65</v>
      </c>
      <c r="H4" s="103">
        <v>3.11</v>
      </c>
      <c r="I4" s="103">
        <v>3.48</v>
      </c>
      <c r="J4" s="103">
        <v>3.65</v>
      </c>
      <c r="K4" s="103">
        <v>3.59</v>
      </c>
      <c r="L4" s="103">
        <v>3.32</v>
      </c>
      <c r="M4" s="103">
        <v>2.79</v>
      </c>
      <c r="N4" s="103">
        <v>2.13</v>
      </c>
      <c r="O4" s="103">
        <v>1.29</v>
      </c>
      <c r="P4" s="103">
        <v>0.68</v>
      </c>
      <c r="Q4" s="103">
        <v>0.08</v>
      </c>
      <c r="R4" s="103">
        <v>0</v>
      </c>
      <c r="S4" s="86">
        <f aca="true" t="shared" si="0" ref="S4:S19">IF(U4=0,"",SUM(B4:R4))</f>
        <v>30.239999999999995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0.11</v>
      </c>
      <c r="E5" s="103">
        <v>0.34</v>
      </c>
      <c r="F5" s="103">
        <v>0.64</v>
      </c>
      <c r="G5" s="103">
        <v>1.1</v>
      </c>
      <c r="H5" s="103">
        <v>1.36</v>
      </c>
      <c r="I5" s="103">
        <v>1.08</v>
      </c>
      <c r="J5" s="103">
        <v>0.69</v>
      </c>
      <c r="K5" s="103">
        <v>1.02</v>
      </c>
      <c r="L5" s="103">
        <v>0.98</v>
      </c>
      <c r="M5" s="103">
        <v>0.34</v>
      </c>
      <c r="N5" s="103">
        <v>0.2</v>
      </c>
      <c r="O5" s="103">
        <v>0.07</v>
      </c>
      <c r="P5" s="103">
        <v>0</v>
      </c>
      <c r="Q5" s="103">
        <v>0</v>
      </c>
      <c r="R5" s="103">
        <v>0</v>
      </c>
      <c r="S5" s="86">
        <f t="shared" si="0"/>
        <v>7.930000000000001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0.21</v>
      </c>
      <c r="E6" s="103">
        <v>0.28</v>
      </c>
      <c r="F6" s="103">
        <v>0.61</v>
      </c>
      <c r="G6" s="103">
        <v>0.61</v>
      </c>
      <c r="H6" s="103">
        <v>0.7</v>
      </c>
      <c r="I6" s="103">
        <v>0.44</v>
      </c>
      <c r="J6" s="103">
        <v>0.69</v>
      </c>
      <c r="K6" s="103">
        <v>0.37</v>
      </c>
      <c r="L6" s="103">
        <v>0.32</v>
      </c>
      <c r="M6" s="103">
        <v>0.55</v>
      </c>
      <c r="N6" s="103">
        <v>0.34</v>
      </c>
      <c r="O6" s="103">
        <v>0.27</v>
      </c>
      <c r="P6" s="103">
        <v>0.04</v>
      </c>
      <c r="Q6" s="103">
        <v>0</v>
      </c>
      <c r="R6" s="103">
        <v>0</v>
      </c>
      <c r="S6" s="86">
        <f t="shared" si="0"/>
        <v>5.430000000000001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0.02</v>
      </c>
      <c r="E7" s="103">
        <v>0.23</v>
      </c>
      <c r="F7" s="103">
        <v>0.08</v>
      </c>
      <c r="G7" s="103">
        <v>0.19</v>
      </c>
      <c r="H7" s="103">
        <v>0.49</v>
      </c>
      <c r="I7" s="103">
        <v>0.72</v>
      </c>
      <c r="J7" s="103">
        <v>0.6</v>
      </c>
      <c r="K7" s="103">
        <v>0.92</v>
      </c>
      <c r="L7" s="103">
        <v>1.47</v>
      </c>
      <c r="M7" s="103">
        <v>1.26</v>
      </c>
      <c r="N7" s="103">
        <v>0.61</v>
      </c>
      <c r="O7" s="103">
        <v>0.22</v>
      </c>
      <c r="P7" s="103">
        <v>0.14</v>
      </c>
      <c r="Q7" s="103">
        <v>0</v>
      </c>
      <c r="R7" s="103">
        <v>0</v>
      </c>
      <c r="S7" s="86">
        <f t="shared" si="0"/>
        <v>6.949999999999999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0.01</v>
      </c>
      <c r="D8" s="103">
        <v>0.28</v>
      </c>
      <c r="E8" s="103">
        <v>0.49</v>
      </c>
      <c r="F8" s="103">
        <v>0.74</v>
      </c>
      <c r="G8" s="103">
        <v>1.38</v>
      </c>
      <c r="H8" s="103">
        <v>2.56</v>
      </c>
      <c r="I8" s="103">
        <v>3.03</v>
      </c>
      <c r="J8" s="103">
        <v>2.6</v>
      </c>
      <c r="K8" s="103">
        <v>2.86</v>
      </c>
      <c r="L8" s="103">
        <v>2.7</v>
      </c>
      <c r="M8" s="103">
        <v>2.12</v>
      </c>
      <c r="N8" s="103">
        <v>1.47</v>
      </c>
      <c r="O8" s="103">
        <v>0.78</v>
      </c>
      <c r="P8" s="103">
        <v>0.43</v>
      </c>
      <c r="Q8" s="103">
        <v>0.11</v>
      </c>
      <c r="R8" s="103">
        <v>0</v>
      </c>
      <c r="S8" s="86">
        <f t="shared" si="0"/>
        <v>21.56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0.02</v>
      </c>
      <c r="D9" s="103">
        <v>0.33</v>
      </c>
      <c r="E9" s="103">
        <v>1.06</v>
      </c>
      <c r="F9" s="103">
        <v>1.8</v>
      </c>
      <c r="G9" s="103">
        <v>1.91</v>
      </c>
      <c r="H9" s="103">
        <v>2.42</v>
      </c>
      <c r="I9" s="103">
        <v>1.28</v>
      </c>
      <c r="J9" s="103">
        <v>1.11</v>
      </c>
      <c r="K9" s="103">
        <v>1.16</v>
      </c>
      <c r="L9" s="103">
        <v>2.07</v>
      </c>
      <c r="M9" s="103">
        <v>2.74</v>
      </c>
      <c r="N9" s="103">
        <v>1.98</v>
      </c>
      <c r="O9" s="103">
        <v>0.95</v>
      </c>
      <c r="P9" s="103">
        <v>0</v>
      </c>
      <c r="Q9" s="103">
        <v>0.09</v>
      </c>
      <c r="R9" s="103">
        <v>0</v>
      </c>
      <c r="S9" s="86">
        <f t="shared" si="0"/>
        <v>18.919999999999998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0.33</v>
      </c>
      <c r="E10" s="103">
        <v>0.44</v>
      </c>
      <c r="F10" s="103">
        <v>1.38</v>
      </c>
      <c r="G10" s="103">
        <v>2.24</v>
      </c>
      <c r="H10" s="103">
        <v>2.94</v>
      </c>
      <c r="I10" s="103">
        <v>3.32</v>
      </c>
      <c r="J10" s="103">
        <v>3.56</v>
      </c>
      <c r="K10" s="103">
        <v>3.27</v>
      </c>
      <c r="L10" s="103">
        <v>1.05</v>
      </c>
      <c r="M10" s="103">
        <v>0.74</v>
      </c>
      <c r="N10" s="103">
        <v>2.12</v>
      </c>
      <c r="O10" s="103">
        <v>1.42</v>
      </c>
      <c r="P10" s="103">
        <v>0.56</v>
      </c>
      <c r="Q10" s="103">
        <v>0.07</v>
      </c>
      <c r="R10" s="103">
        <v>0</v>
      </c>
      <c r="S10" s="86">
        <f t="shared" si="0"/>
        <v>23.44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0.28</v>
      </c>
      <c r="E11" s="103">
        <v>1.08</v>
      </c>
      <c r="F11" s="103">
        <v>1.82</v>
      </c>
      <c r="G11" s="103">
        <v>2.5</v>
      </c>
      <c r="H11" s="103">
        <v>2.36</v>
      </c>
      <c r="I11" s="103">
        <v>3.37</v>
      </c>
      <c r="J11" s="103">
        <v>3.56</v>
      </c>
      <c r="K11" s="103">
        <v>3.54</v>
      </c>
      <c r="L11" s="103">
        <v>3.04</v>
      </c>
      <c r="M11" s="103">
        <v>2.28</v>
      </c>
      <c r="N11" s="103">
        <v>1.99</v>
      </c>
      <c r="O11" s="103">
        <v>1.16</v>
      </c>
      <c r="P11" s="103">
        <v>0.71</v>
      </c>
      <c r="Q11" s="103">
        <v>0.04</v>
      </c>
      <c r="R11" s="103">
        <v>0</v>
      </c>
      <c r="S11" s="86">
        <f t="shared" si="0"/>
        <v>27.73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0.28</v>
      </c>
      <c r="E12" s="103">
        <v>0.96</v>
      </c>
      <c r="F12" s="103">
        <v>1.59</v>
      </c>
      <c r="G12" s="103">
        <v>2.28</v>
      </c>
      <c r="H12" s="103">
        <v>2.41</v>
      </c>
      <c r="I12" s="103">
        <v>2.8</v>
      </c>
      <c r="J12" s="103">
        <v>3.14</v>
      </c>
      <c r="K12" s="103">
        <v>3.07</v>
      </c>
      <c r="L12" s="103">
        <v>2.98</v>
      </c>
      <c r="M12" s="103">
        <v>1.92</v>
      </c>
      <c r="N12" s="103">
        <v>0.94</v>
      </c>
      <c r="O12" s="103">
        <v>0.38</v>
      </c>
      <c r="P12" s="103">
        <v>0.24</v>
      </c>
      <c r="Q12" s="103">
        <v>0.04</v>
      </c>
      <c r="R12" s="103">
        <v>0</v>
      </c>
      <c r="S12" s="86">
        <f t="shared" si="0"/>
        <v>23.029999999999998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0.01</v>
      </c>
      <c r="D13" s="101">
        <v>0.42</v>
      </c>
      <c r="E13" s="101">
        <v>1.08</v>
      </c>
      <c r="F13" s="101">
        <v>1.67</v>
      </c>
      <c r="G13" s="101">
        <v>2.29</v>
      </c>
      <c r="H13" s="101">
        <v>2.81</v>
      </c>
      <c r="I13" s="101">
        <v>3.24</v>
      </c>
      <c r="J13" s="101">
        <v>3.41</v>
      </c>
      <c r="K13" s="101">
        <v>2.65</v>
      </c>
      <c r="L13" s="101">
        <v>2.91</v>
      </c>
      <c r="M13" s="101">
        <v>2.64</v>
      </c>
      <c r="N13" s="101">
        <v>1.66</v>
      </c>
      <c r="O13" s="101">
        <v>1.14</v>
      </c>
      <c r="P13" s="101">
        <v>0.42</v>
      </c>
      <c r="Q13" s="101">
        <v>0.06</v>
      </c>
      <c r="R13" s="101">
        <v>0</v>
      </c>
      <c r="S13" s="85">
        <f t="shared" si="0"/>
        <v>26.41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0.01</v>
      </c>
      <c r="D14" s="103">
        <v>0.35</v>
      </c>
      <c r="E14" s="103">
        <v>0.76</v>
      </c>
      <c r="F14" s="103">
        <v>1.16</v>
      </c>
      <c r="G14" s="103">
        <v>1.79</v>
      </c>
      <c r="H14" s="103">
        <v>2.4</v>
      </c>
      <c r="I14" s="103">
        <v>3.34</v>
      </c>
      <c r="J14" s="103">
        <v>3.2</v>
      </c>
      <c r="K14" s="103">
        <v>2.77</v>
      </c>
      <c r="L14" s="103">
        <v>2.54</v>
      </c>
      <c r="M14" s="103">
        <v>2.15</v>
      </c>
      <c r="N14" s="103">
        <v>1.28</v>
      </c>
      <c r="O14" s="103">
        <v>1.37</v>
      </c>
      <c r="P14" s="103">
        <v>0.51</v>
      </c>
      <c r="Q14" s="103">
        <v>0.09</v>
      </c>
      <c r="R14" s="103">
        <v>0</v>
      </c>
      <c r="S14" s="86">
        <f t="shared" si="0"/>
        <v>23.720000000000002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0.01</v>
      </c>
      <c r="D15" s="103">
        <v>0.18</v>
      </c>
      <c r="E15" s="103">
        <v>0.4</v>
      </c>
      <c r="F15" s="103">
        <v>0.96</v>
      </c>
      <c r="G15" s="103">
        <v>0.96</v>
      </c>
      <c r="H15" s="103">
        <v>0.66</v>
      </c>
      <c r="I15" s="103">
        <v>0.92</v>
      </c>
      <c r="J15" s="103">
        <v>1.03</v>
      </c>
      <c r="K15" s="103">
        <v>0.84</v>
      </c>
      <c r="L15" s="103">
        <v>1</v>
      </c>
      <c r="M15" s="103">
        <v>0.78</v>
      </c>
      <c r="N15" s="103">
        <v>0.6</v>
      </c>
      <c r="O15" s="103">
        <v>0.42</v>
      </c>
      <c r="P15" s="103">
        <v>0.14</v>
      </c>
      <c r="Q15" s="103">
        <v>0</v>
      </c>
      <c r="R15" s="103">
        <v>0</v>
      </c>
      <c r="S15" s="86">
        <f t="shared" si="0"/>
        <v>8.9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0.25</v>
      </c>
      <c r="E16" s="103">
        <v>0.84</v>
      </c>
      <c r="F16" s="103">
        <v>0.99</v>
      </c>
      <c r="G16" s="103">
        <v>0.62</v>
      </c>
      <c r="H16" s="103">
        <v>0.75</v>
      </c>
      <c r="I16" s="103">
        <v>1.48</v>
      </c>
      <c r="J16" s="103">
        <v>1.17</v>
      </c>
      <c r="K16" s="103">
        <v>0.98</v>
      </c>
      <c r="L16" s="103">
        <v>0.85</v>
      </c>
      <c r="M16" s="103">
        <v>1.12</v>
      </c>
      <c r="N16" s="103">
        <v>0.71</v>
      </c>
      <c r="O16" s="103">
        <v>0.73</v>
      </c>
      <c r="P16" s="103">
        <v>0.41</v>
      </c>
      <c r="Q16" s="103">
        <v>0.05</v>
      </c>
      <c r="R16" s="103">
        <v>0</v>
      </c>
      <c r="S16" s="86">
        <f t="shared" si="0"/>
        <v>10.950000000000003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0.09</v>
      </c>
      <c r="E17" s="103">
        <v>0.59</v>
      </c>
      <c r="F17" s="103">
        <v>1.16</v>
      </c>
      <c r="G17" s="103">
        <v>2.17</v>
      </c>
      <c r="H17" s="103">
        <v>2.66</v>
      </c>
      <c r="I17" s="103">
        <v>3.26</v>
      </c>
      <c r="J17" s="103">
        <v>2.22</v>
      </c>
      <c r="K17" s="103">
        <v>2.6</v>
      </c>
      <c r="L17" s="103">
        <v>2.28</v>
      </c>
      <c r="M17" s="103">
        <v>1.31</v>
      </c>
      <c r="N17" s="103">
        <v>0.89</v>
      </c>
      <c r="O17" s="103">
        <v>0.89</v>
      </c>
      <c r="P17" s="103">
        <v>0.86</v>
      </c>
      <c r="Q17" s="103">
        <v>0.12</v>
      </c>
      <c r="R17" s="103">
        <v>0</v>
      </c>
      <c r="S17" s="86">
        <f t="shared" si="0"/>
        <v>21.1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0.04</v>
      </c>
      <c r="D18" s="103">
        <v>0.29</v>
      </c>
      <c r="E18" s="103">
        <v>0.85</v>
      </c>
      <c r="F18" s="103">
        <v>1.62</v>
      </c>
      <c r="G18" s="103">
        <v>2.14</v>
      </c>
      <c r="H18" s="103">
        <v>2.84</v>
      </c>
      <c r="I18" s="103">
        <v>3.35</v>
      </c>
      <c r="J18" s="103">
        <v>3.57</v>
      </c>
      <c r="K18" s="103">
        <v>3.52</v>
      </c>
      <c r="L18" s="103">
        <v>3.25</v>
      </c>
      <c r="M18" s="103">
        <v>2.77</v>
      </c>
      <c r="N18" s="103">
        <v>2.15</v>
      </c>
      <c r="O18" s="103">
        <v>1.44</v>
      </c>
      <c r="P18" s="103">
        <v>0.46</v>
      </c>
      <c r="Q18" s="103">
        <v>0</v>
      </c>
      <c r="R18" s="103">
        <v>0</v>
      </c>
      <c r="S18" s="86">
        <f t="shared" si="0"/>
        <v>28.29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0.14</v>
      </c>
      <c r="F19" s="103">
        <v>0.33</v>
      </c>
      <c r="G19" s="103">
        <v>0.55</v>
      </c>
      <c r="H19" s="103">
        <v>0.98</v>
      </c>
      <c r="I19" s="103">
        <v>1.63</v>
      </c>
      <c r="J19" s="103">
        <v>2.29</v>
      </c>
      <c r="K19" s="103">
        <v>1.91</v>
      </c>
      <c r="L19" s="103">
        <v>2.1</v>
      </c>
      <c r="M19" s="103">
        <v>1.76</v>
      </c>
      <c r="N19" s="103">
        <v>0.61</v>
      </c>
      <c r="O19" s="103">
        <v>0.37</v>
      </c>
      <c r="P19" s="103">
        <v>0.14</v>
      </c>
      <c r="Q19" s="103">
        <v>0</v>
      </c>
      <c r="R19" s="103">
        <v>0</v>
      </c>
      <c r="S19" s="86">
        <f t="shared" si="0"/>
        <v>12.809999999999999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0.31</v>
      </c>
      <c r="G20" s="103">
        <v>0.7</v>
      </c>
      <c r="H20" s="103">
        <v>2.88</v>
      </c>
      <c r="I20" s="103">
        <v>2.14</v>
      </c>
      <c r="J20" s="103">
        <v>1.77</v>
      </c>
      <c r="K20" s="103">
        <v>2.34</v>
      </c>
      <c r="L20" s="103">
        <v>1.93</v>
      </c>
      <c r="M20" s="103">
        <v>2.72</v>
      </c>
      <c r="N20" s="103">
        <v>1.84</v>
      </c>
      <c r="O20" s="103">
        <v>0.79</v>
      </c>
      <c r="P20" s="103">
        <v>0.6</v>
      </c>
      <c r="Q20" s="103">
        <v>0.03</v>
      </c>
      <c r="R20" s="103">
        <v>0</v>
      </c>
      <c r="S20" s="86">
        <f aca="true" t="shared" si="2" ref="S20:S33">IF(U20=0,"",SUM(B20:R20))</f>
        <v>18.05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0.31</v>
      </c>
      <c r="E21" s="103">
        <v>1.16</v>
      </c>
      <c r="F21" s="103">
        <v>1.96</v>
      </c>
      <c r="G21" s="103">
        <v>2.73</v>
      </c>
      <c r="H21" s="103">
        <v>2.94</v>
      </c>
      <c r="I21" s="103">
        <v>2.63</v>
      </c>
      <c r="J21" s="103">
        <v>3.29</v>
      </c>
      <c r="K21" s="103">
        <v>2.69</v>
      </c>
      <c r="L21" s="103">
        <v>2.37</v>
      </c>
      <c r="M21" s="103">
        <v>2.38</v>
      </c>
      <c r="N21" s="103">
        <v>1.54</v>
      </c>
      <c r="O21" s="103">
        <v>1.26</v>
      </c>
      <c r="P21" s="103">
        <v>0.31</v>
      </c>
      <c r="Q21" s="103">
        <v>0.07</v>
      </c>
      <c r="R21" s="103">
        <v>0</v>
      </c>
      <c r="S21" s="86">
        <f t="shared" si="2"/>
        <v>25.64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0.24</v>
      </c>
      <c r="E22" s="103">
        <v>0.85</v>
      </c>
      <c r="F22" s="103">
        <v>1.24</v>
      </c>
      <c r="G22" s="103">
        <v>2.03</v>
      </c>
      <c r="H22" s="103">
        <v>2.87</v>
      </c>
      <c r="I22" s="103">
        <v>2.24</v>
      </c>
      <c r="J22" s="103">
        <v>3.2</v>
      </c>
      <c r="K22" s="103">
        <v>2.93</v>
      </c>
      <c r="L22" s="103">
        <v>2.07</v>
      </c>
      <c r="M22" s="103">
        <v>2.17</v>
      </c>
      <c r="N22" s="103">
        <v>1.75</v>
      </c>
      <c r="O22" s="103">
        <v>0.96</v>
      </c>
      <c r="P22" s="103">
        <v>0.33</v>
      </c>
      <c r="Q22" s="103">
        <v>0.04</v>
      </c>
      <c r="R22" s="103">
        <v>0</v>
      </c>
      <c r="S22" s="86">
        <f t="shared" si="2"/>
        <v>22.919999999999995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0.1</v>
      </c>
      <c r="E23" s="101">
        <v>0.24</v>
      </c>
      <c r="F23" s="101">
        <v>0.54</v>
      </c>
      <c r="G23" s="101">
        <v>1.6</v>
      </c>
      <c r="H23" s="101">
        <v>2.05</v>
      </c>
      <c r="I23" s="101">
        <v>2.03</v>
      </c>
      <c r="J23" s="101">
        <v>2.41</v>
      </c>
      <c r="K23" s="101">
        <v>3.55</v>
      </c>
      <c r="L23" s="101">
        <v>2.08</v>
      </c>
      <c r="M23" s="101">
        <v>1.59</v>
      </c>
      <c r="N23" s="101">
        <v>0.76</v>
      </c>
      <c r="O23" s="101">
        <v>0.5</v>
      </c>
      <c r="P23" s="101">
        <v>0.18</v>
      </c>
      <c r="Q23" s="101">
        <v>0.05</v>
      </c>
      <c r="R23" s="101">
        <v>0</v>
      </c>
      <c r="S23" s="85">
        <f t="shared" si="2"/>
        <v>17.680000000000003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0.04</v>
      </c>
      <c r="E24" s="103">
        <v>0.31</v>
      </c>
      <c r="F24" s="103">
        <v>0.63</v>
      </c>
      <c r="G24" s="103">
        <v>0.8</v>
      </c>
      <c r="H24" s="103">
        <v>1.22</v>
      </c>
      <c r="I24" s="103">
        <v>1.61</v>
      </c>
      <c r="J24" s="103">
        <v>1.93</v>
      </c>
      <c r="K24" s="103">
        <v>2.88</v>
      </c>
      <c r="L24" s="103">
        <v>3.15</v>
      </c>
      <c r="M24" s="103">
        <v>2.24</v>
      </c>
      <c r="N24" s="103">
        <v>1.19</v>
      </c>
      <c r="O24" s="103">
        <v>0.73</v>
      </c>
      <c r="P24" s="103">
        <v>0.23</v>
      </c>
      <c r="Q24" s="103">
        <v>0</v>
      </c>
      <c r="R24" s="103">
        <v>0</v>
      </c>
      <c r="S24" s="86">
        <f t="shared" si="2"/>
        <v>16.96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0.31</v>
      </c>
      <c r="E25" s="103">
        <v>0.97</v>
      </c>
      <c r="F25" s="103">
        <v>1.01</v>
      </c>
      <c r="G25" s="103">
        <v>1.7</v>
      </c>
      <c r="H25" s="103">
        <v>1.12</v>
      </c>
      <c r="I25" s="103">
        <v>1.01</v>
      </c>
      <c r="J25" s="103">
        <v>0.4</v>
      </c>
      <c r="K25" s="103">
        <v>0.6</v>
      </c>
      <c r="L25" s="103">
        <v>1.11</v>
      </c>
      <c r="M25" s="103">
        <v>0.99</v>
      </c>
      <c r="N25" s="103">
        <v>1.47</v>
      </c>
      <c r="O25" s="103">
        <v>0.73</v>
      </c>
      <c r="P25" s="103">
        <v>0.16</v>
      </c>
      <c r="Q25" s="103">
        <v>0</v>
      </c>
      <c r="R25" s="103">
        <v>0</v>
      </c>
      <c r="S25" s="86">
        <f t="shared" si="2"/>
        <v>11.580000000000002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0.09</v>
      </c>
      <c r="E26" s="103">
        <v>0.22</v>
      </c>
      <c r="F26" s="103">
        <v>0.38</v>
      </c>
      <c r="G26" s="103">
        <v>0.38</v>
      </c>
      <c r="H26" s="103">
        <v>0.32</v>
      </c>
      <c r="I26" s="103">
        <v>0.32</v>
      </c>
      <c r="J26" s="103">
        <v>0.25</v>
      </c>
      <c r="K26" s="103">
        <v>0.24</v>
      </c>
      <c r="L26" s="103">
        <v>0.21</v>
      </c>
      <c r="M26" s="103">
        <v>0.17</v>
      </c>
      <c r="N26" s="103">
        <v>0.07</v>
      </c>
      <c r="O26" s="103">
        <v>0.01</v>
      </c>
      <c r="P26" s="103">
        <v>0</v>
      </c>
      <c r="Q26" s="103">
        <v>0</v>
      </c>
      <c r="R26" s="103">
        <v>0</v>
      </c>
      <c r="S26" s="86">
        <f t="shared" si="2"/>
        <v>2.6599999999999997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0.06</v>
      </c>
      <c r="E27" s="103">
        <v>0.19</v>
      </c>
      <c r="F27" s="103">
        <v>0.47</v>
      </c>
      <c r="G27" s="103">
        <v>0.54</v>
      </c>
      <c r="H27" s="103">
        <v>0.78</v>
      </c>
      <c r="I27" s="103">
        <v>1.11</v>
      </c>
      <c r="J27" s="103">
        <v>1.49</v>
      </c>
      <c r="K27" s="103">
        <v>1.08</v>
      </c>
      <c r="L27" s="103">
        <v>1.2</v>
      </c>
      <c r="M27" s="103">
        <v>0.61</v>
      </c>
      <c r="N27" s="103">
        <v>0.52</v>
      </c>
      <c r="O27" s="103">
        <v>0.27</v>
      </c>
      <c r="P27" s="103">
        <v>0.22</v>
      </c>
      <c r="Q27" s="103">
        <v>0.05</v>
      </c>
      <c r="R27" s="103">
        <v>0</v>
      </c>
      <c r="S27" s="86">
        <f t="shared" si="2"/>
        <v>8.590000000000002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0.02</v>
      </c>
      <c r="E28" s="103">
        <v>0.15</v>
      </c>
      <c r="F28" s="103">
        <v>0.45</v>
      </c>
      <c r="G28" s="103">
        <v>1.66</v>
      </c>
      <c r="H28" s="103">
        <v>2.03</v>
      </c>
      <c r="I28" s="103">
        <v>2.75</v>
      </c>
      <c r="J28" s="103">
        <v>3.14</v>
      </c>
      <c r="K28" s="103">
        <v>3.2</v>
      </c>
      <c r="L28" s="103">
        <v>3</v>
      </c>
      <c r="M28" s="103">
        <v>2.56</v>
      </c>
      <c r="N28" s="103">
        <v>1.63</v>
      </c>
      <c r="O28" s="103">
        <v>0.4</v>
      </c>
      <c r="P28" s="103">
        <v>0.09</v>
      </c>
      <c r="Q28" s="103">
        <v>0</v>
      </c>
      <c r="R28" s="103">
        <v>0</v>
      </c>
      <c r="S28" s="86">
        <f t="shared" si="2"/>
        <v>21.079999999999995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0.17</v>
      </c>
      <c r="F29" s="103">
        <v>0.41</v>
      </c>
      <c r="G29" s="103">
        <v>0.77</v>
      </c>
      <c r="H29" s="103">
        <v>0.53</v>
      </c>
      <c r="I29" s="103">
        <v>0.11</v>
      </c>
      <c r="J29" s="103">
        <v>0.56</v>
      </c>
      <c r="K29" s="103">
        <v>3.18</v>
      </c>
      <c r="L29" s="103">
        <v>2.9</v>
      </c>
      <c r="M29" s="103">
        <v>2.57</v>
      </c>
      <c r="N29" s="103">
        <v>0.84</v>
      </c>
      <c r="O29" s="103">
        <v>0.17</v>
      </c>
      <c r="P29" s="103">
        <v>0.04</v>
      </c>
      <c r="Q29" s="103">
        <v>0</v>
      </c>
      <c r="R29" s="103">
        <v>0</v>
      </c>
      <c r="S29" s="86">
        <f t="shared" si="2"/>
        <v>12.25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0.16</v>
      </c>
      <c r="E30" s="103">
        <v>0.78</v>
      </c>
      <c r="F30" s="103">
        <v>1.82</v>
      </c>
      <c r="G30" s="103">
        <v>2.48</v>
      </c>
      <c r="H30" s="103">
        <v>2.83</v>
      </c>
      <c r="I30" s="103">
        <v>3.14</v>
      </c>
      <c r="J30" s="103">
        <v>1.47</v>
      </c>
      <c r="K30" s="103">
        <v>2.76</v>
      </c>
      <c r="L30" s="103">
        <v>2.69</v>
      </c>
      <c r="M30" s="103">
        <v>1.33</v>
      </c>
      <c r="N30" s="103">
        <v>0.94</v>
      </c>
      <c r="O30" s="103">
        <v>0.77</v>
      </c>
      <c r="P30" s="103">
        <v>0.46</v>
      </c>
      <c r="Q30" s="103">
        <v>0.11</v>
      </c>
      <c r="R30" s="103">
        <v>0</v>
      </c>
      <c r="S30" s="86">
        <f t="shared" si="2"/>
        <v>21.740000000000002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0.31</v>
      </c>
      <c r="E31" s="103">
        <v>0.33</v>
      </c>
      <c r="F31" s="103">
        <v>0.3</v>
      </c>
      <c r="G31" s="103">
        <v>0.17</v>
      </c>
      <c r="H31" s="103">
        <v>0.34</v>
      </c>
      <c r="I31" s="103">
        <v>0.79</v>
      </c>
      <c r="J31" s="103">
        <v>0.88</v>
      </c>
      <c r="K31" s="103">
        <v>0.61</v>
      </c>
      <c r="L31" s="103">
        <v>0.23</v>
      </c>
      <c r="M31" s="103">
        <v>0.08</v>
      </c>
      <c r="N31" s="103">
        <v>0.1</v>
      </c>
      <c r="O31" s="103">
        <v>0.11</v>
      </c>
      <c r="P31" s="103">
        <v>0.08</v>
      </c>
      <c r="Q31" s="103">
        <v>0</v>
      </c>
      <c r="R31" s="103">
        <v>0</v>
      </c>
      <c r="S31" s="86">
        <f t="shared" si="2"/>
        <v>4.33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0.04</v>
      </c>
      <c r="E32" s="103">
        <v>0.08</v>
      </c>
      <c r="F32" s="103">
        <v>0.21</v>
      </c>
      <c r="G32" s="103">
        <v>0.62</v>
      </c>
      <c r="H32" s="103">
        <v>2.08</v>
      </c>
      <c r="I32" s="103">
        <v>2.82</v>
      </c>
      <c r="J32" s="103">
        <v>1.7</v>
      </c>
      <c r="K32" s="103">
        <v>1.84</v>
      </c>
      <c r="L32" s="103">
        <v>1.18</v>
      </c>
      <c r="M32" s="103">
        <v>1.15</v>
      </c>
      <c r="N32" s="103">
        <v>1.1</v>
      </c>
      <c r="O32" s="103">
        <v>0.72</v>
      </c>
      <c r="P32" s="103">
        <v>0.28</v>
      </c>
      <c r="Q32" s="103">
        <v>0.04</v>
      </c>
      <c r="R32" s="103">
        <v>0</v>
      </c>
      <c r="S32" s="86">
        <f t="shared" si="2"/>
        <v>13.86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0.11</v>
      </c>
      <c r="E33" s="103">
        <v>0.42</v>
      </c>
      <c r="F33" s="103">
        <v>0.63</v>
      </c>
      <c r="G33" s="103">
        <v>0.97</v>
      </c>
      <c r="H33" s="103">
        <v>0.6</v>
      </c>
      <c r="I33" s="103">
        <v>0.55</v>
      </c>
      <c r="J33" s="103">
        <v>0.53</v>
      </c>
      <c r="K33" s="103">
        <v>0.88</v>
      </c>
      <c r="L33" s="103">
        <v>0.96</v>
      </c>
      <c r="M33" s="103">
        <v>0.65</v>
      </c>
      <c r="N33" s="103">
        <v>0.79</v>
      </c>
      <c r="O33" s="103">
        <v>0.59</v>
      </c>
      <c r="P33" s="103">
        <v>0.13</v>
      </c>
      <c r="Q33" s="103">
        <v>0</v>
      </c>
      <c r="R33" s="103">
        <v>0</v>
      </c>
      <c r="S33" s="86">
        <f t="shared" si="2"/>
        <v>7.8100000000000005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0.13999999999999999</v>
      </c>
      <c r="D34" s="91">
        <f t="shared" si="4"/>
        <v>5.659999999999998</v>
      </c>
      <c r="E34" s="91">
        <f t="shared" si="4"/>
        <v>17.1</v>
      </c>
      <c r="F34" s="91">
        <f t="shared" si="4"/>
        <v>30.229999999999993</v>
      </c>
      <c r="G34" s="91">
        <f t="shared" si="4"/>
        <v>44.48</v>
      </c>
      <c r="H34" s="91">
        <f t="shared" si="4"/>
        <v>56.349999999999994</v>
      </c>
      <c r="I34" s="91">
        <f t="shared" si="4"/>
        <v>62.24</v>
      </c>
      <c r="J34" s="91">
        <f t="shared" si="4"/>
        <v>62.13000000000001</v>
      </c>
      <c r="K34" s="91">
        <f t="shared" si="4"/>
        <v>66.44999999999999</v>
      </c>
      <c r="L34" s="91">
        <f aca="true" t="shared" si="5" ref="L34:R34">IF(L37=0,"",SUM(L3:L33))</f>
        <v>59.14999999999999</v>
      </c>
      <c r="M34" s="91">
        <f t="shared" si="5"/>
        <v>49.57000000000001</v>
      </c>
      <c r="N34" s="91">
        <f t="shared" si="5"/>
        <v>35.269999999999996</v>
      </c>
      <c r="O34" s="91">
        <f t="shared" si="5"/>
        <v>21.53</v>
      </c>
      <c r="P34" s="91">
        <f t="shared" si="5"/>
        <v>9.31</v>
      </c>
      <c r="Q34" s="91">
        <f t="shared" si="5"/>
        <v>1.2600000000000005</v>
      </c>
      <c r="R34" s="91">
        <f t="shared" si="5"/>
        <v>0</v>
      </c>
      <c r="S34" s="87">
        <f>SUM(B3:R33)</f>
        <v>520.8699999999999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0.004516129032258064</v>
      </c>
      <c r="D35" s="60">
        <f t="shared" si="6"/>
        <v>0.18258064516129027</v>
      </c>
      <c r="E35" s="60">
        <f t="shared" si="6"/>
        <v>0.5516129032258065</v>
      </c>
      <c r="F35" s="60">
        <f t="shared" si="6"/>
        <v>0.9751612903225805</v>
      </c>
      <c r="G35" s="60">
        <f t="shared" si="6"/>
        <v>1.4348387096774193</v>
      </c>
      <c r="H35" s="60">
        <f t="shared" si="6"/>
        <v>1.8177419354838709</v>
      </c>
      <c r="I35" s="60">
        <f t="shared" si="6"/>
        <v>2.007741935483871</v>
      </c>
      <c r="J35" s="60">
        <f t="shared" si="6"/>
        <v>2.004193548387097</v>
      </c>
      <c r="K35" s="60">
        <f t="shared" si="6"/>
        <v>2.1435483870967738</v>
      </c>
      <c r="L35" s="60">
        <f aca="true" t="shared" si="7" ref="L35:R35">IF(L37=0,"",AVERAGE(L3:L33))</f>
        <v>1.908064516129032</v>
      </c>
      <c r="M35" s="60">
        <f t="shared" si="7"/>
        <v>1.5990322580645164</v>
      </c>
      <c r="N35" s="60">
        <f t="shared" si="7"/>
        <v>1.137741935483871</v>
      </c>
      <c r="O35" s="60">
        <f t="shared" si="7"/>
        <v>0.6945161290322581</v>
      </c>
      <c r="P35" s="60">
        <f t="shared" si="7"/>
        <v>0.3003225806451613</v>
      </c>
      <c r="Q35" s="60">
        <f t="shared" si="7"/>
        <v>0.0406451612903226</v>
      </c>
      <c r="R35" s="60">
        <f t="shared" si="7"/>
        <v>0</v>
      </c>
      <c r="S35" s="88">
        <f>AVERAGE(S3:S33)</f>
        <v>16.802258064516124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0.04</v>
      </c>
      <c r="D36" s="60">
        <f t="shared" si="8"/>
        <v>0.42</v>
      </c>
      <c r="E36" s="60">
        <f t="shared" si="8"/>
        <v>1.16</v>
      </c>
      <c r="F36" s="60">
        <f t="shared" si="8"/>
        <v>2.17</v>
      </c>
      <c r="G36" s="60">
        <f t="shared" si="8"/>
        <v>2.73</v>
      </c>
      <c r="H36" s="60">
        <f t="shared" si="8"/>
        <v>3.11</v>
      </c>
      <c r="I36" s="60">
        <f t="shared" si="8"/>
        <v>3.48</v>
      </c>
      <c r="J36" s="60">
        <f t="shared" si="8"/>
        <v>3.65</v>
      </c>
      <c r="K36" s="60">
        <f t="shared" si="8"/>
        <v>3.59</v>
      </c>
      <c r="L36" s="60">
        <f aca="true" t="shared" si="9" ref="L36:R36">IF(L37=0,"",MAX(L3:L33))</f>
        <v>3.32</v>
      </c>
      <c r="M36" s="60">
        <f t="shared" si="9"/>
        <v>2.79</v>
      </c>
      <c r="N36" s="60">
        <f t="shared" si="9"/>
        <v>2.15</v>
      </c>
      <c r="O36" s="60">
        <f t="shared" si="9"/>
        <v>1.44</v>
      </c>
      <c r="P36" s="60">
        <f t="shared" si="9"/>
        <v>0.86</v>
      </c>
      <c r="Q36" s="60">
        <f t="shared" si="9"/>
        <v>0.12</v>
      </c>
      <c r="R36" s="60">
        <f t="shared" si="9"/>
        <v>0</v>
      </c>
      <c r="S36" s="88">
        <f>MAX(S3:S33)</f>
        <v>30.239999999999995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0.33</v>
      </c>
      <c r="F3" s="101">
        <v>0.94</v>
      </c>
      <c r="G3" s="101">
        <v>0.91</v>
      </c>
      <c r="H3" s="101">
        <v>1.92</v>
      </c>
      <c r="I3" s="101">
        <v>3.38</v>
      </c>
      <c r="J3" s="101">
        <v>2.07</v>
      </c>
      <c r="K3" s="101">
        <v>1.7</v>
      </c>
      <c r="L3" s="101">
        <v>0.5</v>
      </c>
      <c r="M3" s="101">
        <v>0.48</v>
      </c>
      <c r="N3" s="101">
        <v>0.49</v>
      </c>
      <c r="O3" s="101">
        <v>0.35</v>
      </c>
      <c r="P3" s="101">
        <v>0.14</v>
      </c>
      <c r="Q3" s="101">
        <v>0.01</v>
      </c>
      <c r="R3" s="101">
        <v>0</v>
      </c>
      <c r="S3" s="85">
        <f>IF(U3=0,"",SUM(B3:R3))</f>
        <v>13.219999999999999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0.03</v>
      </c>
      <c r="E4" s="103">
        <v>0.21</v>
      </c>
      <c r="F4" s="103">
        <v>1.33</v>
      </c>
      <c r="G4" s="103">
        <v>1.29</v>
      </c>
      <c r="H4" s="103">
        <v>1.29</v>
      </c>
      <c r="I4" s="103">
        <v>1.69</v>
      </c>
      <c r="J4" s="103">
        <v>1.89</v>
      </c>
      <c r="K4" s="103">
        <v>1.79</v>
      </c>
      <c r="L4" s="103">
        <v>1.27</v>
      </c>
      <c r="M4" s="103">
        <v>0.55</v>
      </c>
      <c r="N4" s="103">
        <v>0.61</v>
      </c>
      <c r="O4" s="103">
        <v>0.18</v>
      </c>
      <c r="P4" s="103">
        <v>0.05</v>
      </c>
      <c r="Q4" s="103">
        <v>0</v>
      </c>
      <c r="R4" s="103">
        <v>0</v>
      </c>
      <c r="S4" s="86">
        <f aca="true" t="shared" si="0" ref="S4:S19">IF(U4=0,"",SUM(B4:R4))</f>
        <v>12.18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0.23</v>
      </c>
      <c r="E5" s="103">
        <v>0.83</v>
      </c>
      <c r="F5" s="103">
        <v>0.93</v>
      </c>
      <c r="G5" s="103">
        <v>1.22</v>
      </c>
      <c r="H5" s="103">
        <v>1.85</v>
      </c>
      <c r="I5" s="103">
        <v>2.01</v>
      </c>
      <c r="J5" s="103">
        <v>3.07</v>
      </c>
      <c r="K5" s="103">
        <v>2.63</v>
      </c>
      <c r="L5" s="103">
        <v>1.02</v>
      </c>
      <c r="M5" s="103">
        <v>0.57</v>
      </c>
      <c r="N5" s="103">
        <v>0.33</v>
      </c>
      <c r="O5" s="103">
        <v>0.2</v>
      </c>
      <c r="P5" s="103">
        <v>0.16</v>
      </c>
      <c r="Q5" s="103">
        <v>0</v>
      </c>
      <c r="R5" s="103">
        <v>0</v>
      </c>
      <c r="S5" s="86">
        <f t="shared" si="0"/>
        <v>15.049999999999999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0.09</v>
      </c>
      <c r="E6" s="103">
        <v>0.82</v>
      </c>
      <c r="F6" s="103">
        <v>1.59</v>
      </c>
      <c r="G6" s="103">
        <v>1.67</v>
      </c>
      <c r="H6" s="103">
        <v>2.14</v>
      </c>
      <c r="I6" s="103">
        <v>3.06</v>
      </c>
      <c r="J6" s="103">
        <v>2.96</v>
      </c>
      <c r="K6" s="103">
        <v>2.1</v>
      </c>
      <c r="L6" s="103">
        <v>1.22</v>
      </c>
      <c r="M6" s="103">
        <v>0.69</v>
      </c>
      <c r="N6" s="103">
        <v>1.01</v>
      </c>
      <c r="O6" s="103">
        <v>0.7</v>
      </c>
      <c r="P6" s="103">
        <v>0.24</v>
      </c>
      <c r="Q6" s="103">
        <v>0</v>
      </c>
      <c r="R6" s="103">
        <v>0</v>
      </c>
      <c r="S6" s="86">
        <f t="shared" si="0"/>
        <v>18.290000000000003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0.18</v>
      </c>
      <c r="E7" s="103">
        <v>0.46</v>
      </c>
      <c r="F7" s="103">
        <v>0.97</v>
      </c>
      <c r="G7" s="103">
        <v>1.47</v>
      </c>
      <c r="H7" s="103">
        <v>2.45</v>
      </c>
      <c r="I7" s="103">
        <v>2.71</v>
      </c>
      <c r="J7" s="103">
        <v>2.9</v>
      </c>
      <c r="K7" s="103">
        <v>2.1</v>
      </c>
      <c r="L7" s="103">
        <v>1.52</v>
      </c>
      <c r="M7" s="103">
        <v>0.66</v>
      </c>
      <c r="N7" s="103">
        <v>0.93</v>
      </c>
      <c r="O7" s="103">
        <v>0.29</v>
      </c>
      <c r="P7" s="103">
        <v>0.12</v>
      </c>
      <c r="Q7" s="103">
        <v>0.01</v>
      </c>
      <c r="R7" s="103">
        <v>0</v>
      </c>
      <c r="S7" s="86">
        <f t="shared" si="0"/>
        <v>16.770000000000003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0.07</v>
      </c>
      <c r="E8" s="103">
        <v>0.5</v>
      </c>
      <c r="F8" s="103">
        <v>0.72</v>
      </c>
      <c r="G8" s="103">
        <v>1.4</v>
      </c>
      <c r="H8" s="103">
        <v>1.29</v>
      </c>
      <c r="I8" s="103">
        <v>1.06</v>
      </c>
      <c r="J8" s="103">
        <v>0.16</v>
      </c>
      <c r="K8" s="103">
        <v>0.42</v>
      </c>
      <c r="L8" s="103">
        <v>0.81</v>
      </c>
      <c r="M8" s="103">
        <v>0.71</v>
      </c>
      <c r="N8" s="103">
        <v>0.57</v>
      </c>
      <c r="O8" s="103">
        <v>0.41</v>
      </c>
      <c r="P8" s="103">
        <v>0.11</v>
      </c>
      <c r="Q8" s="103">
        <v>0</v>
      </c>
      <c r="R8" s="103">
        <v>0</v>
      </c>
      <c r="S8" s="86">
        <f t="shared" si="0"/>
        <v>8.229999999999999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0.24</v>
      </c>
      <c r="E9" s="103">
        <v>0.85</v>
      </c>
      <c r="F9" s="103">
        <v>1.59</v>
      </c>
      <c r="G9" s="103">
        <v>2.26</v>
      </c>
      <c r="H9" s="103">
        <v>2.81</v>
      </c>
      <c r="I9" s="103">
        <v>3.17</v>
      </c>
      <c r="J9" s="103">
        <v>2.74</v>
      </c>
      <c r="K9" s="103">
        <v>3.38</v>
      </c>
      <c r="L9" s="103">
        <v>2.88</v>
      </c>
      <c r="M9" s="103">
        <v>1.01</v>
      </c>
      <c r="N9" s="103">
        <v>0.4</v>
      </c>
      <c r="O9" s="103">
        <v>0.26</v>
      </c>
      <c r="P9" s="103">
        <v>0.34</v>
      </c>
      <c r="Q9" s="103">
        <v>0.01</v>
      </c>
      <c r="R9" s="103">
        <v>0</v>
      </c>
      <c r="S9" s="86">
        <f t="shared" si="0"/>
        <v>21.94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0.21</v>
      </c>
      <c r="E10" s="103">
        <v>0.75</v>
      </c>
      <c r="F10" s="103">
        <v>1.42</v>
      </c>
      <c r="G10" s="103">
        <v>2.16</v>
      </c>
      <c r="H10" s="103">
        <v>2.69</v>
      </c>
      <c r="I10" s="103">
        <v>2.92</v>
      </c>
      <c r="J10" s="103">
        <v>3.06</v>
      </c>
      <c r="K10" s="103">
        <v>2.67</v>
      </c>
      <c r="L10" s="103">
        <v>2.57</v>
      </c>
      <c r="M10" s="103">
        <v>1.67</v>
      </c>
      <c r="N10" s="103">
        <v>1.69</v>
      </c>
      <c r="O10" s="103">
        <v>0.91</v>
      </c>
      <c r="P10" s="103">
        <v>0.31</v>
      </c>
      <c r="Q10" s="103">
        <v>0</v>
      </c>
      <c r="R10" s="103">
        <v>0</v>
      </c>
      <c r="S10" s="86">
        <f t="shared" si="0"/>
        <v>23.029999999999998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0.22</v>
      </c>
      <c r="E11" s="103">
        <v>0.66</v>
      </c>
      <c r="F11" s="103">
        <v>1.41</v>
      </c>
      <c r="G11" s="103">
        <v>1.67</v>
      </c>
      <c r="H11" s="103">
        <v>2.47</v>
      </c>
      <c r="I11" s="103">
        <v>3.1</v>
      </c>
      <c r="J11" s="103">
        <v>3.15</v>
      </c>
      <c r="K11" s="103">
        <v>2.77</v>
      </c>
      <c r="L11" s="103">
        <v>2.79</v>
      </c>
      <c r="M11" s="103">
        <v>2.3</v>
      </c>
      <c r="N11" s="103">
        <v>1.53</v>
      </c>
      <c r="O11" s="103">
        <v>0.99</v>
      </c>
      <c r="P11" s="103">
        <v>0.36</v>
      </c>
      <c r="Q11" s="103">
        <v>0.01</v>
      </c>
      <c r="R11" s="103">
        <v>0</v>
      </c>
      <c r="S11" s="86">
        <f t="shared" si="0"/>
        <v>23.43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0.12</v>
      </c>
      <c r="E12" s="103">
        <v>0.55</v>
      </c>
      <c r="F12" s="103">
        <v>1.35</v>
      </c>
      <c r="G12" s="103">
        <v>2.02</v>
      </c>
      <c r="H12" s="103">
        <v>2.53</v>
      </c>
      <c r="I12" s="103">
        <v>3.06</v>
      </c>
      <c r="J12" s="103">
        <v>3.21</v>
      </c>
      <c r="K12" s="103">
        <v>3.16</v>
      </c>
      <c r="L12" s="103">
        <v>2.66</v>
      </c>
      <c r="M12" s="103">
        <v>2.4</v>
      </c>
      <c r="N12" s="103">
        <v>1.68</v>
      </c>
      <c r="O12" s="103">
        <v>0.98</v>
      </c>
      <c r="P12" s="103">
        <v>0.26</v>
      </c>
      <c r="Q12" s="103">
        <v>0.01</v>
      </c>
      <c r="R12" s="103">
        <v>0</v>
      </c>
      <c r="S12" s="86">
        <f t="shared" si="0"/>
        <v>23.990000000000002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0.11</v>
      </c>
      <c r="E13" s="101">
        <v>0.43</v>
      </c>
      <c r="F13" s="101">
        <v>1.33</v>
      </c>
      <c r="G13" s="101">
        <v>1.99</v>
      </c>
      <c r="H13" s="101">
        <v>2.46</v>
      </c>
      <c r="I13" s="101">
        <v>2.86</v>
      </c>
      <c r="J13" s="101">
        <v>3.13</v>
      </c>
      <c r="K13" s="101">
        <v>3.14</v>
      </c>
      <c r="L13" s="101">
        <v>2.86</v>
      </c>
      <c r="M13" s="101">
        <v>0.97</v>
      </c>
      <c r="N13" s="101">
        <v>0.09</v>
      </c>
      <c r="O13" s="101">
        <v>0.07</v>
      </c>
      <c r="P13" s="101">
        <v>0.14</v>
      </c>
      <c r="Q13" s="101">
        <v>0.09</v>
      </c>
      <c r="R13" s="101">
        <v>0</v>
      </c>
      <c r="S13" s="85">
        <f t="shared" si="0"/>
        <v>19.669999999999998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0.08</v>
      </c>
      <c r="E14" s="103">
        <v>0.65</v>
      </c>
      <c r="F14" s="103">
        <v>1.25</v>
      </c>
      <c r="G14" s="103">
        <v>1.29</v>
      </c>
      <c r="H14" s="103">
        <v>2.35</v>
      </c>
      <c r="I14" s="103">
        <v>2.95</v>
      </c>
      <c r="J14" s="103">
        <v>3.19</v>
      </c>
      <c r="K14" s="103">
        <v>3.1</v>
      </c>
      <c r="L14" s="103">
        <v>2.73</v>
      </c>
      <c r="M14" s="103">
        <v>2.18</v>
      </c>
      <c r="N14" s="103">
        <v>0.45</v>
      </c>
      <c r="O14" s="103">
        <v>0.38</v>
      </c>
      <c r="P14" s="103">
        <v>0.28</v>
      </c>
      <c r="Q14" s="103">
        <v>0.02</v>
      </c>
      <c r="R14" s="103">
        <v>0</v>
      </c>
      <c r="S14" s="86">
        <f t="shared" si="0"/>
        <v>20.9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0.15</v>
      </c>
      <c r="E15" s="103">
        <v>0.6</v>
      </c>
      <c r="F15" s="103">
        <v>1.37</v>
      </c>
      <c r="G15" s="103">
        <v>2</v>
      </c>
      <c r="H15" s="103">
        <v>2.56</v>
      </c>
      <c r="I15" s="103">
        <v>1.53</v>
      </c>
      <c r="J15" s="103">
        <v>2.4</v>
      </c>
      <c r="K15" s="103">
        <v>3.04</v>
      </c>
      <c r="L15" s="103">
        <v>2.44</v>
      </c>
      <c r="M15" s="103">
        <v>2.29</v>
      </c>
      <c r="N15" s="103">
        <v>1.36</v>
      </c>
      <c r="O15" s="103">
        <v>0.67</v>
      </c>
      <c r="P15" s="103">
        <v>0.24</v>
      </c>
      <c r="Q15" s="103">
        <v>0.02</v>
      </c>
      <c r="R15" s="103">
        <v>0</v>
      </c>
      <c r="S15" s="86">
        <f t="shared" si="0"/>
        <v>20.669999999999998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0.15</v>
      </c>
      <c r="E16" s="103">
        <v>0.61</v>
      </c>
      <c r="F16" s="103">
        <v>1.19</v>
      </c>
      <c r="G16" s="103">
        <v>1.93</v>
      </c>
      <c r="H16" s="103">
        <v>2.74</v>
      </c>
      <c r="I16" s="103">
        <v>3.1</v>
      </c>
      <c r="J16" s="103">
        <v>3.31</v>
      </c>
      <c r="K16" s="103">
        <v>3.27</v>
      </c>
      <c r="L16" s="103">
        <v>3</v>
      </c>
      <c r="M16" s="103">
        <v>2.47</v>
      </c>
      <c r="N16" s="103">
        <v>1.82</v>
      </c>
      <c r="O16" s="103">
        <v>1.06</v>
      </c>
      <c r="P16" s="103">
        <v>0.36</v>
      </c>
      <c r="Q16" s="103">
        <v>0.01</v>
      </c>
      <c r="R16" s="103">
        <v>0</v>
      </c>
      <c r="S16" s="86">
        <f t="shared" si="0"/>
        <v>25.02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0.14</v>
      </c>
      <c r="E17" s="103">
        <v>0.73</v>
      </c>
      <c r="F17" s="103">
        <v>1.46</v>
      </c>
      <c r="G17" s="103">
        <v>2.16</v>
      </c>
      <c r="H17" s="103">
        <v>2.76</v>
      </c>
      <c r="I17" s="103">
        <v>3.12</v>
      </c>
      <c r="J17" s="103">
        <v>3.27</v>
      </c>
      <c r="K17" s="103">
        <v>3.2</v>
      </c>
      <c r="L17" s="103">
        <v>2.92</v>
      </c>
      <c r="M17" s="103">
        <v>2.44</v>
      </c>
      <c r="N17" s="103">
        <v>1.77</v>
      </c>
      <c r="O17" s="103">
        <v>0.86</v>
      </c>
      <c r="P17" s="103">
        <v>0.22</v>
      </c>
      <c r="Q17" s="103">
        <v>0.02</v>
      </c>
      <c r="R17" s="103">
        <v>0</v>
      </c>
      <c r="S17" s="86">
        <f t="shared" si="0"/>
        <v>25.069999999999997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0.15</v>
      </c>
      <c r="E18" s="103">
        <v>0.7</v>
      </c>
      <c r="F18" s="103">
        <v>1.43</v>
      </c>
      <c r="G18" s="103">
        <v>2.13</v>
      </c>
      <c r="H18" s="103">
        <v>2.37</v>
      </c>
      <c r="I18" s="103">
        <v>3.03</v>
      </c>
      <c r="J18" s="103">
        <v>3.23</v>
      </c>
      <c r="K18" s="103">
        <v>3.15</v>
      </c>
      <c r="L18" s="103">
        <v>2.87</v>
      </c>
      <c r="M18" s="103">
        <v>2.39</v>
      </c>
      <c r="N18" s="103">
        <v>1.04</v>
      </c>
      <c r="O18" s="103">
        <v>0.19</v>
      </c>
      <c r="P18" s="103">
        <v>0.08</v>
      </c>
      <c r="Q18" s="103">
        <v>0</v>
      </c>
      <c r="R18" s="103">
        <v>0</v>
      </c>
      <c r="S18" s="86">
        <f t="shared" si="0"/>
        <v>22.76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0.1</v>
      </c>
      <c r="E19" s="103">
        <v>0.4</v>
      </c>
      <c r="F19" s="103">
        <v>0.94</v>
      </c>
      <c r="G19" s="103">
        <v>1.62</v>
      </c>
      <c r="H19" s="103">
        <v>2.21</v>
      </c>
      <c r="I19" s="103">
        <v>2.21</v>
      </c>
      <c r="J19" s="103">
        <v>2.63</v>
      </c>
      <c r="K19" s="103">
        <v>2.16</v>
      </c>
      <c r="L19" s="103">
        <v>2.19</v>
      </c>
      <c r="M19" s="103">
        <v>2.54</v>
      </c>
      <c r="N19" s="103">
        <v>1.9</v>
      </c>
      <c r="O19" s="103">
        <v>1.01</v>
      </c>
      <c r="P19" s="103">
        <v>0.34</v>
      </c>
      <c r="Q19" s="103">
        <v>0</v>
      </c>
      <c r="R19" s="103">
        <v>0</v>
      </c>
      <c r="S19" s="86">
        <f t="shared" si="0"/>
        <v>20.25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0.1</v>
      </c>
      <c r="E20" s="103">
        <v>0.45</v>
      </c>
      <c r="F20" s="103">
        <v>1.02</v>
      </c>
      <c r="G20" s="103">
        <v>1.85</v>
      </c>
      <c r="H20" s="103">
        <v>2.08</v>
      </c>
      <c r="I20" s="103">
        <v>2.09</v>
      </c>
      <c r="J20" s="103">
        <v>2.57</v>
      </c>
      <c r="K20" s="103">
        <v>2.72</v>
      </c>
      <c r="L20" s="103">
        <v>2.78</v>
      </c>
      <c r="M20" s="103">
        <v>2.34</v>
      </c>
      <c r="N20" s="103">
        <v>1.55</v>
      </c>
      <c r="O20" s="103">
        <v>1.1</v>
      </c>
      <c r="P20" s="103">
        <v>0.17</v>
      </c>
      <c r="Q20" s="103">
        <v>0</v>
      </c>
      <c r="R20" s="103">
        <v>0</v>
      </c>
      <c r="S20" s="86">
        <f aca="true" t="shared" si="2" ref="S20:S33">IF(U20=0,"",SUM(B20:R20))</f>
        <v>20.820000000000004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0.13</v>
      </c>
      <c r="E21" s="103">
        <v>0.68</v>
      </c>
      <c r="F21" s="103">
        <v>1.42</v>
      </c>
      <c r="G21" s="103">
        <v>2.11</v>
      </c>
      <c r="H21" s="103">
        <v>2.68</v>
      </c>
      <c r="I21" s="103">
        <v>3.05</v>
      </c>
      <c r="J21" s="103">
        <v>3.18</v>
      </c>
      <c r="K21" s="103">
        <v>3.12</v>
      </c>
      <c r="L21" s="103">
        <v>2.88</v>
      </c>
      <c r="M21" s="103">
        <v>2.41</v>
      </c>
      <c r="N21" s="103">
        <v>1.73</v>
      </c>
      <c r="O21" s="103">
        <v>0.94</v>
      </c>
      <c r="P21" s="103">
        <v>0.28</v>
      </c>
      <c r="Q21" s="103">
        <v>0</v>
      </c>
      <c r="R21" s="103">
        <v>0</v>
      </c>
      <c r="S21" s="86">
        <f t="shared" si="2"/>
        <v>24.610000000000003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0.1</v>
      </c>
      <c r="E22" s="103">
        <v>0.66</v>
      </c>
      <c r="F22" s="103">
        <v>0.78</v>
      </c>
      <c r="G22" s="103">
        <v>1.35</v>
      </c>
      <c r="H22" s="103">
        <v>2.01</v>
      </c>
      <c r="I22" s="103">
        <v>1.7</v>
      </c>
      <c r="J22" s="103">
        <v>1.51</v>
      </c>
      <c r="K22" s="103">
        <v>0.89</v>
      </c>
      <c r="L22" s="103">
        <v>0.85</v>
      </c>
      <c r="M22" s="103">
        <v>0.8</v>
      </c>
      <c r="N22" s="103">
        <v>0.17</v>
      </c>
      <c r="O22" s="103">
        <v>0.36</v>
      </c>
      <c r="P22" s="103">
        <v>0.02</v>
      </c>
      <c r="Q22" s="103">
        <v>0</v>
      </c>
      <c r="R22" s="103">
        <v>0</v>
      </c>
      <c r="S22" s="86">
        <f t="shared" si="2"/>
        <v>11.200000000000001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0.02</v>
      </c>
      <c r="F23" s="101">
        <v>0.1</v>
      </c>
      <c r="G23" s="101">
        <v>1.04</v>
      </c>
      <c r="H23" s="101">
        <v>1.65</v>
      </c>
      <c r="I23" s="101">
        <v>3.01</v>
      </c>
      <c r="J23" s="101">
        <v>2.95</v>
      </c>
      <c r="K23" s="101">
        <v>3.1</v>
      </c>
      <c r="L23" s="101">
        <v>2.19</v>
      </c>
      <c r="M23" s="101">
        <v>0.96</v>
      </c>
      <c r="N23" s="101">
        <v>0.07</v>
      </c>
      <c r="O23" s="101">
        <v>0.04</v>
      </c>
      <c r="P23" s="101">
        <v>0.14</v>
      </c>
      <c r="Q23" s="101">
        <v>0</v>
      </c>
      <c r="R23" s="101">
        <v>0</v>
      </c>
      <c r="S23" s="85">
        <f t="shared" si="2"/>
        <v>15.27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0.01</v>
      </c>
      <c r="E24" s="103">
        <v>0.25</v>
      </c>
      <c r="F24" s="103">
        <v>1.13</v>
      </c>
      <c r="G24" s="103">
        <v>1.81</v>
      </c>
      <c r="H24" s="103">
        <v>2.59</v>
      </c>
      <c r="I24" s="103">
        <v>2.54</v>
      </c>
      <c r="J24" s="103">
        <v>2.75</v>
      </c>
      <c r="K24" s="103">
        <v>2.31</v>
      </c>
      <c r="L24" s="103">
        <v>2.03</v>
      </c>
      <c r="M24" s="103">
        <v>2.13</v>
      </c>
      <c r="N24" s="103">
        <v>1.76</v>
      </c>
      <c r="O24" s="103">
        <v>1</v>
      </c>
      <c r="P24" s="103">
        <v>0.31</v>
      </c>
      <c r="Q24" s="103">
        <v>0</v>
      </c>
      <c r="R24" s="103">
        <v>0</v>
      </c>
      <c r="S24" s="86">
        <f t="shared" si="2"/>
        <v>20.62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0.11</v>
      </c>
      <c r="E25" s="103">
        <v>0.66</v>
      </c>
      <c r="F25" s="103">
        <v>1.12</v>
      </c>
      <c r="G25" s="103">
        <v>1.94</v>
      </c>
      <c r="H25" s="103">
        <v>1.42</v>
      </c>
      <c r="I25" s="103">
        <v>0.79</v>
      </c>
      <c r="J25" s="103">
        <v>0.61</v>
      </c>
      <c r="K25" s="103">
        <v>0.61</v>
      </c>
      <c r="L25" s="103">
        <v>0.67</v>
      </c>
      <c r="M25" s="103">
        <v>0.37</v>
      </c>
      <c r="N25" s="103">
        <v>0.21</v>
      </c>
      <c r="O25" s="103">
        <v>0.09</v>
      </c>
      <c r="P25" s="103">
        <v>0</v>
      </c>
      <c r="Q25" s="103">
        <v>0</v>
      </c>
      <c r="R25" s="103">
        <v>0</v>
      </c>
      <c r="S25" s="86">
        <f t="shared" si="2"/>
        <v>8.600000000000001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0.12</v>
      </c>
      <c r="E26" s="103">
        <v>0.57</v>
      </c>
      <c r="F26" s="103">
        <v>1.33</v>
      </c>
      <c r="G26" s="103">
        <v>1.73</v>
      </c>
      <c r="H26" s="103">
        <v>2.48</v>
      </c>
      <c r="I26" s="103">
        <v>2.95</v>
      </c>
      <c r="J26" s="103">
        <v>2.71</v>
      </c>
      <c r="K26" s="103">
        <v>2.22</v>
      </c>
      <c r="L26" s="103">
        <v>1.69</v>
      </c>
      <c r="M26" s="103">
        <v>0.66</v>
      </c>
      <c r="N26" s="103">
        <v>1.01</v>
      </c>
      <c r="O26" s="103">
        <v>0.77</v>
      </c>
      <c r="P26" s="103">
        <v>0.1</v>
      </c>
      <c r="Q26" s="103">
        <v>0</v>
      </c>
      <c r="R26" s="103">
        <v>0</v>
      </c>
      <c r="S26" s="86">
        <f t="shared" si="2"/>
        <v>18.340000000000003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0.02</v>
      </c>
      <c r="E27" s="103">
        <v>0.21</v>
      </c>
      <c r="F27" s="103">
        <v>0.25</v>
      </c>
      <c r="G27" s="103">
        <v>0.15</v>
      </c>
      <c r="H27" s="103">
        <v>0.37</v>
      </c>
      <c r="I27" s="103">
        <v>0.82</v>
      </c>
      <c r="J27" s="103">
        <v>0.82</v>
      </c>
      <c r="K27" s="103">
        <v>0.75</v>
      </c>
      <c r="L27" s="103">
        <v>2.3</v>
      </c>
      <c r="M27" s="103">
        <v>1.96</v>
      </c>
      <c r="N27" s="103">
        <v>1.73</v>
      </c>
      <c r="O27" s="103">
        <v>1.02</v>
      </c>
      <c r="P27" s="103">
        <v>0.34</v>
      </c>
      <c r="Q27" s="103">
        <v>0</v>
      </c>
      <c r="R27" s="103">
        <v>0</v>
      </c>
      <c r="S27" s="86">
        <f t="shared" si="2"/>
        <v>10.739999999999998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0.14</v>
      </c>
      <c r="E28" s="103">
        <v>0.78</v>
      </c>
      <c r="F28" s="103">
        <v>1.55</v>
      </c>
      <c r="G28" s="103">
        <v>2.24</v>
      </c>
      <c r="H28" s="103">
        <v>2.85</v>
      </c>
      <c r="I28" s="103">
        <v>3.2</v>
      </c>
      <c r="J28" s="103">
        <v>3.26</v>
      </c>
      <c r="K28" s="103">
        <v>3.27</v>
      </c>
      <c r="L28" s="103">
        <v>2.88</v>
      </c>
      <c r="M28" s="103">
        <v>2.39</v>
      </c>
      <c r="N28" s="103">
        <v>1.75</v>
      </c>
      <c r="O28" s="103">
        <v>0.88</v>
      </c>
      <c r="P28" s="103">
        <v>0.21</v>
      </c>
      <c r="Q28" s="103">
        <v>0</v>
      </c>
      <c r="R28" s="103">
        <v>0</v>
      </c>
      <c r="S28" s="86">
        <f t="shared" si="2"/>
        <v>25.400000000000002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0.02</v>
      </c>
      <c r="E29" s="103">
        <v>0.59</v>
      </c>
      <c r="F29" s="103">
        <v>1.14</v>
      </c>
      <c r="G29" s="103">
        <v>2.06</v>
      </c>
      <c r="H29" s="103">
        <v>2.79</v>
      </c>
      <c r="I29" s="103">
        <v>3.16</v>
      </c>
      <c r="J29" s="103">
        <v>2.78</v>
      </c>
      <c r="K29" s="103">
        <v>3.34</v>
      </c>
      <c r="L29" s="103">
        <v>2.99</v>
      </c>
      <c r="M29" s="103">
        <v>2.13</v>
      </c>
      <c r="N29" s="103">
        <v>0.79</v>
      </c>
      <c r="O29" s="103">
        <v>0.62</v>
      </c>
      <c r="P29" s="103">
        <v>0.08</v>
      </c>
      <c r="Q29" s="103">
        <v>0</v>
      </c>
      <c r="R29" s="103">
        <v>0</v>
      </c>
      <c r="S29" s="86">
        <f t="shared" si="2"/>
        <v>22.489999999999995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0.13</v>
      </c>
      <c r="E30" s="103">
        <v>0.77</v>
      </c>
      <c r="F30" s="103">
        <v>1.54</v>
      </c>
      <c r="G30" s="103">
        <v>2.23</v>
      </c>
      <c r="H30" s="103">
        <v>2.77</v>
      </c>
      <c r="I30" s="103">
        <v>3.14</v>
      </c>
      <c r="J30" s="103">
        <v>3.23</v>
      </c>
      <c r="K30" s="103">
        <v>3.32</v>
      </c>
      <c r="L30" s="103">
        <v>2.59</v>
      </c>
      <c r="M30" s="103">
        <v>2.19</v>
      </c>
      <c r="N30" s="103">
        <v>1.24</v>
      </c>
      <c r="O30" s="103">
        <v>1.05</v>
      </c>
      <c r="P30" s="103">
        <v>0.24</v>
      </c>
      <c r="Q30" s="103">
        <v>0</v>
      </c>
      <c r="R30" s="103">
        <v>0</v>
      </c>
      <c r="S30" s="86">
        <f t="shared" si="2"/>
        <v>24.439999999999998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0.07</v>
      </c>
      <c r="E31" s="103">
        <v>0.34</v>
      </c>
      <c r="F31" s="103">
        <v>0.73</v>
      </c>
      <c r="G31" s="103">
        <v>1.88</v>
      </c>
      <c r="H31" s="103">
        <v>2.6</v>
      </c>
      <c r="I31" s="103">
        <v>3.03</v>
      </c>
      <c r="J31" s="103">
        <v>3.17</v>
      </c>
      <c r="K31" s="103">
        <v>3.1</v>
      </c>
      <c r="L31" s="103">
        <v>2.66</v>
      </c>
      <c r="M31" s="103">
        <v>2.19</v>
      </c>
      <c r="N31" s="103">
        <v>1.58</v>
      </c>
      <c r="O31" s="103">
        <v>0.84</v>
      </c>
      <c r="P31" s="103">
        <v>0.17</v>
      </c>
      <c r="Q31" s="103">
        <v>0</v>
      </c>
      <c r="R31" s="103">
        <v>0</v>
      </c>
      <c r="S31" s="86">
        <f t="shared" si="2"/>
        <v>22.360000000000003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0.08</v>
      </c>
      <c r="E32" s="103">
        <v>0.71</v>
      </c>
      <c r="F32" s="103">
        <v>1.17</v>
      </c>
      <c r="G32" s="103">
        <v>1.97</v>
      </c>
      <c r="H32" s="103">
        <v>2.67</v>
      </c>
      <c r="I32" s="103">
        <v>3.05</v>
      </c>
      <c r="J32" s="103">
        <v>2.99</v>
      </c>
      <c r="K32" s="103">
        <v>2.98</v>
      </c>
      <c r="L32" s="103">
        <v>2.34</v>
      </c>
      <c r="M32" s="103">
        <v>1.68</v>
      </c>
      <c r="N32" s="103">
        <v>0.97</v>
      </c>
      <c r="O32" s="103">
        <v>0.34</v>
      </c>
      <c r="P32" s="103">
        <v>0.07</v>
      </c>
      <c r="Q32" s="103">
        <v>0</v>
      </c>
      <c r="R32" s="103">
        <v>0</v>
      </c>
      <c r="S32" s="86">
        <f t="shared" si="2"/>
        <v>21.02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0.05</v>
      </c>
      <c r="E33" s="103">
        <v>0.5</v>
      </c>
      <c r="F33" s="103">
        <v>0.53</v>
      </c>
      <c r="G33" s="103">
        <v>1.13</v>
      </c>
      <c r="H33" s="103">
        <v>1.64</v>
      </c>
      <c r="I33" s="103">
        <v>2.89</v>
      </c>
      <c r="J33" s="103">
        <v>3.08</v>
      </c>
      <c r="K33" s="103">
        <v>3.08</v>
      </c>
      <c r="L33" s="103">
        <v>2.79</v>
      </c>
      <c r="M33" s="103">
        <v>2.3</v>
      </c>
      <c r="N33" s="103">
        <v>1.61</v>
      </c>
      <c r="O33" s="103">
        <v>0.72</v>
      </c>
      <c r="P33" s="103">
        <v>0.01</v>
      </c>
      <c r="Q33" s="103">
        <v>0</v>
      </c>
      <c r="R33" s="103">
        <v>0</v>
      </c>
      <c r="S33" s="86">
        <f t="shared" si="2"/>
        <v>20.330000000000002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3.3499999999999996</v>
      </c>
      <c r="E34" s="91">
        <f t="shared" si="4"/>
        <v>17.27</v>
      </c>
      <c r="F34" s="91">
        <f t="shared" si="4"/>
        <v>35.03000000000001</v>
      </c>
      <c r="G34" s="91">
        <f t="shared" si="4"/>
        <v>52.68</v>
      </c>
      <c r="H34" s="91">
        <f t="shared" si="4"/>
        <v>69.49</v>
      </c>
      <c r="I34" s="91">
        <f t="shared" si="4"/>
        <v>80.38</v>
      </c>
      <c r="J34" s="91">
        <f t="shared" si="4"/>
        <v>81.98</v>
      </c>
      <c r="K34" s="91">
        <f t="shared" si="4"/>
        <v>78.58999999999999</v>
      </c>
      <c r="L34" s="91">
        <f aca="true" t="shared" si="5" ref="L34:R34">IF(L37=0,"",SUM(L3:L33))</f>
        <v>67.89</v>
      </c>
      <c r="M34" s="91">
        <f t="shared" si="5"/>
        <v>50.82999999999999</v>
      </c>
      <c r="N34" s="91">
        <f t="shared" si="5"/>
        <v>33.84</v>
      </c>
      <c r="O34" s="91">
        <f t="shared" si="5"/>
        <v>19.279999999999994</v>
      </c>
      <c r="P34" s="91">
        <f t="shared" si="5"/>
        <v>5.889999999999999</v>
      </c>
      <c r="Q34" s="91">
        <f t="shared" si="5"/>
        <v>0.21</v>
      </c>
      <c r="R34" s="91">
        <f t="shared" si="5"/>
        <v>0</v>
      </c>
      <c r="S34" s="87">
        <f>SUM(B3:R33)</f>
        <v>596.7100000000002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0.10806451612903224</v>
      </c>
      <c r="E35" s="60">
        <f t="shared" si="6"/>
        <v>0.5570967741935484</v>
      </c>
      <c r="F35" s="60">
        <f t="shared" si="6"/>
        <v>1.1300000000000003</v>
      </c>
      <c r="G35" s="60">
        <f t="shared" si="6"/>
        <v>1.6993548387096775</v>
      </c>
      <c r="H35" s="60">
        <f t="shared" si="6"/>
        <v>2.241612903225806</v>
      </c>
      <c r="I35" s="60">
        <f t="shared" si="6"/>
        <v>2.5929032258064515</v>
      </c>
      <c r="J35" s="60">
        <f t="shared" si="6"/>
        <v>2.644516129032258</v>
      </c>
      <c r="K35" s="60">
        <f t="shared" si="6"/>
        <v>2.53516129032258</v>
      </c>
      <c r="L35" s="60">
        <f aca="true" t="shared" si="7" ref="L35:R35">IF(L37=0,"",AVERAGE(L3:L33))</f>
        <v>2.19</v>
      </c>
      <c r="M35" s="60">
        <f t="shared" si="7"/>
        <v>1.6396774193548385</v>
      </c>
      <c r="N35" s="60">
        <f t="shared" si="7"/>
        <v>1.0916129032258066</v>
      </c>
      <c r="O35" s="60">
        <f t="shared" si="7"/>
        <v>0.6219354838709675</v>
      </c>
      <c r="P35" s="60">
        <f t="shared" si="7"/>
        <v>0.18999999999999997</v>
      </c>
      <c r="Q35" s="60">
        <f t="shared" si="7"/>
        <v>0.0067741935483870966</v>
      </c>
      <c r="R35" s="60">
        <f t="shared" si="7"/>
        <v>0</v>
      </c>
      <c r="S35" s="88">
        <f>AVERAGE(S3:S33)</f>
        <v>19.248709677419356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0.24</v>
      </c>
      <c r="E36" s="60">
        <f t="shared" si="8"/>
        <v>0.85</v>
      </c>
      <c r="F36" s="60">
        <f t="shared" si="8"/>
        <v>1.59</v>
      </c>
      <c r="G36" s="60">
        <f t="shared" si="8"/>
        <v>2.26</v>
      </c>
      <c r="H36" s="60">
        <f t="shared" si="8"/>
        <v>2.85</v>
      </c>
      <c r="I36" s="60">
        <f t="shared" si="8"/>
        <v>3.38</v>
      </c>
      <c r="J36" s="60">
        <f t="shared" si="8"/>
        <v>3.31</v>
      </c>
      <c r="K36" s="60">
        <f t="shared" si="8"/>
        <v>3.38</v>
      </c>
      <c r="L36" s="60">
        <f aca="true" t="shared" si="9" ref="L36:R36">IF(L37=0,"",MAX(L3:L33))</f>
        <v>3</v>
      </c>
      <c r="M36" s="60">
        <f t="shared" si="9"/>
        <v>2.54</v>
      </c>
      <c r="N36" s="60">
        <f t="shared" si="9"/>
        <v>1.9</v>
      </c>
      <c r="O36" s="60">
        <f t="shared" si="9"/>
        <v>1.1</v>
      </c>
      <c r="P36" s="60">
        <f t="shared" si="9"/>
        <v>0.36</v>
      </c>
      <c r="Q36" s="60">
        <f t="shared" si="9"/>
        <v>0.09</v>
      </c>
      <c r="R36" s="60">
        <f t="shared" si="9"/>
        <v>0</v>
      </c>
      <c r="S36" s="88">
        <f>MAX(S3:S33)</f>
        <v>25.400000000000002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2013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0.09</v>
      </c>
      <c r="E3" s="101">
        <v>0.62</v>
      </c>
      <c r="F3" s="101">
        <v>1.37</v>
      </c>
      <c r="G3" s="101">
        <v>2.08</v>
      </c>
      <c r="H3" s="101">
        <v>2.66</v>
      </c>
      <c r="I3" s="101">
        <v>3.01</v>
      </c>
      <c r="J3" s="101">
        <v>2.97</v>
      </c>
      <c r="K3" s="101">
        <v>3.13</v>
      </c>
      <c r="L3" s="101">
        <v>2.81</v>
      </c>
      <c r="M3" s="101">
        <v>2.31</v>
      </c>
      <c r="N3" s="101">
        <v>1.1</v>
      </c>
      <c r="O3" s="101">
        <v>0.08</v>
      </c>
      <c r="P3" s="101">
        <v>0</v>
      </c>
      <c r="Q3" s="101">
        <v>0</v>
      </c>
      <c r="R3" s="101">
        <v>0</v>
      </c>
      <c r="S3" s="85">
        <f>IF(U3=0,"",SUM(B3:R3))</f>
        <v>22.229999999999997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0.01</v>
      </c>
      <c r="E4" s="103">
        <v>0.16</v>
      </c>
      <c r="F4" s="103">
        <v>0.81</v>
      </c>
      <c r="G4" s="103">
        <v>0.82</v>
      </c>
      <c r="H4" s="103">
        <v>0.81</v>
      </c>
      <c r="I4" s="103">
        <v>2.51</v>
      </c>
      <c r="J4" s="103">
        <v>2.75</v>
      </c>
      <c r="K4" s="103">
        <v>3.08</v>
      </c>
      <c r="L4" s="103">
        <v>2.78</v>
      </c>
      <c r="M4" s="103">
        <v>1.55</v>
      </c>
      <c r="N4" s="103">
        <v>0.22</v>
      </c>
      <c r="O4" s="103">
        <v>0.4</v>
      </c>
      <c r="P4" s="103">
        <v>0.1</v>
      </c>
      <c r="Q4" s="103">
        <v>0</v>
      </c>
      <c r="R4" s="103">
        <v>0</v>
      </c>
      <c r="S4" s="86">
        <f aca="true" t="shared" si="0" ref="S4:S19">IF(U4=0,"",SUM(B4:R4))</f>
        <v>16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0.32</v>
      </c>
      <c r="F5" s="103">
        <v>0.8</v>
      </c>
      <c r="G5" s="103">
        <v>1.71</v>
      </c>
      <c r="H5" s="103">
        <v>2.66</v>
      </c>
      <c r="I5" s="103">
        <v>2.67</v>
      </c>
      <c r="J5" s="103">
        <v>1.73</v>
      </c>
      <c r="K5" s="103">
        <v>2.3</v>
      </c>
      <c r="L5" s="103">
        <v>1.29</v>
      </c>
      <c r="M5" s="103">
        <v>1.51</v>
      </c>
      <c r="N5" s="103">
        <v>0.6</v>
      </c>
      <c r="O5" s="103">
        <v>0.35</v>
      </c>
      <c r="P5" s="103">
        <v>0.03</v>
      </c>
      <c r="Q5" s="103">
        <v>0</v>
      </c>
      <c r="R5" s="103">
        <v>0</v>
      </c>
      <c r="S5" s="86">
        <f t="shared" si="0"/>
        <v>15.969999999999999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0.07</v>
      </c>
      <c r="E6" s="103">
        <v>0.33</v>
      </c>
      <c r="F6" s="103">
        <v>0.04</v>
      </c>
      <c r="G6" s="103">
        <v>0.04</v>
      </c>
      <c r="H6" s="103">
        <v>0.33</v>
      </c>
      <c r="I6" s="103">
        <v>0.64</v>
      </c>
      <c r="J6" s="103">
        <v>1.41</v>
      </c>
      <c r="K6" s="103">
        <v>1.42</v>
      </c>
      <c r="L6" s="103">
        <v>0.67</v>
      </c>
      <c r="M6" s="103">
        <v>0.66</v>
      </c>
      <c r="N6" s="103">
        <v>0.99</v>
      </c>
      <c r="O6" s="103">
        <v>0.3</v>
      </c>
      <c r="P6" s="103">
        <v>0.08</v>
      </c>
      <c r="Q6" s="103">
        <v>0</v>
      </c>
      <c r="R6" s="103">
        <v>0</v>
      </c>
      <c r="S6" s="86">
        <f t="shared" si="0"/>
        <v>6.98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0.02</v>
      </c>
      <c r="E7" s="103">
        <v>0.1</v>
      </c>
      <c r="F7" s="103">
        <v>0.23</v>
      </c>
      <c r="G7" s="103">
        <v>0.8</v>
      </c>
      <c r="H7" s="103">
        <v>0.55</v>
      </c>
      <c r="I7" s="103">
        <v>0.61</v>
      </c>
      <c r="J7" s="103">
        <v>0.26</v>
      </c>
      <c r="K7" s="103">
        <v>0.49</v>
      </c>
      <c r="L7" s="103">
        <v>0.75</v>
      </c>
      <c r="M7" s="103">
        <v>0.66</v>
      </c>
      <c r="N7" s="103">
        <v>0.57</v>
      </c>
      <c r="O7" s="103">
        <v>0.54</v>
      </c>
      <c r="P7" s="103">
        <v>0.04</v>
      </c>
      <c r="Q7" s="103">
        <v>0</v>
      </c>
      <c r="R7" s="103">
        <v>0</v>
      </c>
      <c r="S7" s="86">
        <f t="shared" si="0"/>
        <v>5.620000000000001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0.05</v>
      </c>
      <c r="F8" s="103">
        <v>0.2</v>
      </c>
      <c r="G8" s="103">
        <v>0.35</v>
      </c>
      <c r="H8" s="103">
        <v>0.46</v>
      </c>
      <c r="I8" s="103">
        <v>0.85</v>
      </c>
      <c r="J8" s="103">
        <v>0.54</v>
      </c>
      <c r="K8" s="103">
        <v>0.57</v>
      </c>
      <c r="L8" s="103">
        <v>0.71</v>
      </c>
      <c r="M8" s="103">
        <v>0.53</v>
      </c>
      <c r="N8" s="103">
        <v>0.26</v>
      </c>
      <c r="O8" s="103">
        <v>0.21</v>
      </c>
      <c r="P8" s="103">
        <v>0.01</v>
      </c>
      <c r="Q8" s="103">
        <v>0</v>
      </c>
      <c r="R8" s="103">
        <v>0</v>
      </c>
      <c r="S8" s="86">
        <f t="shared" si="0"/>
        <v>4.739999999999999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0.01</v>
      </c>
      <c r="E9" s="103">
        <v>0.18</v>
      </c>
      <c r="F9" s="103">
        <v>0.42</v>
      </c>
      <c r="G9" s="103">
        <v>0.87</v>
      </c>
      <c r="H9" s="103">
        <v>1.69</v>
      </c>
      <c r="I9" s="103">
        <v>2.15</v>
      </c>
      <c r="J9" s="103">
        <v>3.2</v>
      </c>
      <c r="K9" s="103">
        <v>3.19</v>
      </c>
      <c r="L9" s="103">
        <v>2.21</v>
      </c>
      <c r="M9" s="103">
        <v>1.53</v>
      </c>
      <c r="N9" s="103">
        <v>0.85</v>
      </c>
      <c r="O9" s="103">
        <v>0.43</v>
      </c>
      <c r="P9" s="103">
        <v>0.08</v>
      </c>
      <c r="Q9" s="103">
        <v>0</v>
      </c>
      <c r="R9" s="103">
        <v>0</v>
      </c>
      <c r="S9" s="86">
        <f t="shared" si="0"/>
        <v>16.809999999999995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0.25</v>
      </c>
      <c r="F10" s="103">
        <v>0.37</v>
      </c>
      <c r="G10" s="103">
        <v>0.44</v>
      </c>
      <c r="H10" s="103">
        <v>0.45</v>
      </c>
      <c r="I10" s="103">
        <v>0.29</v>
      </c>
      <c r="J10" s="103">
        <v>0.44</v>
      </c>
      <c r="K10" s="103">
        <v>0.17</v>
      </c>
      <c r="L10" s="103">
        <v>0.18</v>
      </c>
      <c r="M10" s="103">
        <v>0.1</v>
      </c>
      <c r="N10" s="103">
        <v>0.14</v>
      </c>
      <c r="O10" s="103">
        <v>0.1</v>
      </c>
      <c r="P10" s="103">
        <v>0</v>
      </c>
      <c r="Q10" s="103">
        <v>0</v>
      </c>
      <c r="R10" s="103">
        <v>0</v>
      </c>
      <c r="S10" s="86">
        <f t="shared" si="0"/>
        <v>2.9300000000000006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0.08</v>
      </c>
      <c r="E11" s="103">
        <v>0.68</v>
      </c>
      <c r="F11" s="103">
        <v>1.39</v>
      </c>
      <c r="G11" s="103">
        <v>2.11</v>
      </c>
      <c r="H11" s="103">
        <v>2.51</v>
      </c>
      <c r="I11" s="103">
        <v>3.09</v>
      </c>
      <c r="J11" s="103">
        <v>3.25</v>
      </c>
      <c r="K11" s="103">
        <v>3.26</v>
      </c>
      <c r="L11" s="103">
        <v>2.68</v>
      </c>
      <c r="M11" s="103">
        <v>2.24</v>
      </c>
      <c r="N11" s="103">
        <v>1.49</v>
      </c>
      <c r="O11" s="103">
        <v>0.58</v>
      </c>
      <c r="P11" s="103">
        <v>0.1</v>
      </c>
      <c r="Q11" s="103">
        <v>0</v>
      </c>
      <c r="R11" s="103">
        <v>0</v>
      </c>
      <c r="S11" s="86">
        <f t="shared" si="0"/>
        <v>23.459999999999997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0.03</v>
      </c>
      <c r="E12" s="103">
        <v>0.26</v>
      </c>
      <c r="F12" s="103">
        <v>0.58</v>
      </c>
      <c r="G12" s="103">
        <v>1.65</v>
      </c>
      <c r="H12" s="103">
        <v>2.56</v>
      </c>
      <c r="I12" s="103">
        <v>3.03</v>
      </c>
      <c r="J12" s="103">
        <v>3.25</v>
      </c>
      <c r="K12" s="103">
        <v>3.23</v>
      </c>
      <c r="L12" s="103">
        <v>2.62</v>
      </c>
      <c r="M12" s="103">
        <v>1.58</v>
      </c>
      <c r="N12" s="103">
        <v>1.15</v>
      </c>
      <c r="O12" s="103">
        <v>0.57</v>
      </c>
      <c r="P12" s="103">
        <v>0.14</v>
      </c>
      <c r="Q12" s="103">
        <v>0</v>
      </c>
      <c r="R12" s="103">
        <v>0</v>
      </c>
      <c r="S12" s="86">
        <f t="shared" si="0"/>
        <v>20.65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0.01</v>
      </c>
      <c r="E13" s="101">
        <v>0.23</v>
      </c>
      <c r="F13" s="101">
        <v>0.35</v>
      </c>
      <c r="G13" s="101">
        <v>0.43</v>
      </c>
      <c r="H13" s="101">
        <v>0.87</v>
      </c>
      <c r="I13" s="101">
        <v>2.33</v>
      </c>
      <c r="J13" s="101">
        <v>2.38</v>
      </c>
      <c r="K13" s="101">
        <v>1.9</v>
      </c>
      <c r="L13" s="101">
        <v>2.01</v>
      </c>
      <c r="M13" s="101">
        <v>1.5</v>
      </c>
      <c r="N13" s="101">
        <v>0.87</v>
      </c>
      <c r="O13" s="101">
        <v>0.39</v>
      </c>
      <c r="P13" s="101">
        <v>0.04</v>
      </c>
      <c r="Q13" s="101">
        <v>0</v>
      </c>
      <c r="R13" s="101">
        <v>0</v>
      </c>
      <c r="S13" s="85">
        <f t="shared" si="0"/>
        <v>13.309999999999999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0.04</v>
      </c>
      <c r="E14" s="103">
        <v>0.56</v>
      </c>
      <c r="F14" s="103">
        <v>1.29</v>
      </c>
      <c r="G14" s="103">
        <v>1.98</v>
      </c>
      <c r="H14" s="103">
        <v>2.54</v>
      </c>
      <c r="I14" s="103">
        <v>2.91</v>
      </c>
      <c r="J14" s="103">
        <v>3.03</v>
      </c>
      <c r="K14" s="103">
        <v>2.95</v>
      </c>
      <c r="L14" s="103">
        <v>2.31</v>
      </c>
      <c r="M14" s="103">
        <v>2.12</v>
      </c>
      <c r="N14" s="103">
        <v>0.94</v>
      </c>
      <c r="O14" s="103">
        <v>0.47</v>
      </c>
      <c r="P14" s="103">
        <v>0.03</v>
      </c>
      <c r="Q14" s="103">
        <v>0</v>
      </c>
      <c r="R14" s="103">
        <v>0</v>
      </c>
      <c r="S14" s="86">
        <f t="shared" si="0"/>
        <v>21.17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0.03</v>
      </c>
      <c r="E15" s="103">
        <v>0.35</v>
      </c>
      <c r="F15" s="103">
        <v>0.65</v>
      </c>
      <c r="G15" s="103">
        <v>1</v>
      </c>
      <c r="H15" s="103">
        <v>1.99</v>
      </c>
      <c r="I15" s="103">
        <v>1.53</v>
      </c>
      <c r="J15" s="103">
        <v>2.79</v>
      </c>
      <c r="K15" s="103">
        <v>2.99</v>
      </c>
      <c r="L15" s="103">
        <v>2.44</v>
      </c>
      <c r="M15" s="103">
        <v>1.07</v>
      </c>
      <c r="N15" s="103">
        <v>1.21</v>
      </c>
      <c r="O15" s="103">
        <v>0.45</v>
      </c>
      <c r="P15" s="103">
        <v>0.08</v>
      </c>
      <c r="Q15" s="103">
        <v>0</v>
      </c>
      <c r="R15" s="103">
        <v>0</v>
      </c>
      <c r="S15" s="86">
        <f t="shared" si="0"/>
        <v>16.58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0.05</v>
      </c>
      <c r="E16" s="103">
        <v>0.46</v>
      </c>
      <c r="F16" s="103">
        <v>1.14</v>
      </c>
      <c r="G16" s="103">
        <v>1.95</v>
      </c>
      <c r="H16" s="103">
        <v>2.47</v>
      </c>
      <c r="I16" s="103">
        <v>2.88</v>
      </c>
      <c r="J16" s="103">
        <v>2.77</v>
      </c>
      <c r="K16" s="103">
        <v>2.06</v>
      </c>
      <c r="L16" s="103">
        <v>2.51</v>
      </c>
      <c r="M16" s="103">
        <v>1.6</v>
      </c>
      <c r="N16" s="103">
        <v>0.94</v>
      </c>
      <c r="O16" s="103">
        <v>0.4</v>
      </c>
      <c r="P16" s="103">
        <v>0.06</v>
      </c>
      <c r="Q16" s="103">
        <v>0</v>
      </c>
      <c r="R16" s="103">
        <v>0</v>
      </c>
      <c r="S16" s="86">
        <f t="shared" si="0"/>
        <v>19.29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0.01</v>
      </c>
      <c r="F17" s="103">
        <v>0.09</v>
      </c>
      <c r="G17" s="103">
        <v>0.05</v>
      </c>
      <c r="H17" s="103">
        <v>0.24</v>
      </c>
      <c r="I17" s="103">
        <v>0.05</v>
      </c>
      <c r="J17" s="103">
        <v>0.18</v>
      </c>
      <c r="K17" s="103">
        <v>1.45</v>
      </c>
      <c r="L17" s="103">
        <v>1.26</v>
      </c>
      <c r="M17" s="103">
        <v>1.65</v>
      </c>
      <c r="N17" s="103">
        <v>1.59</v>
      </c>
      <c r="O17" s="103">
        <v>0.51</v>
      </c>
      <c r="P17" s="103">
        <v>0.02</v>
      </c>
      <c r="Q17" s="103">
        <v>0</v>
      </c>
      <c r="R17" s="103">
        <v>0</v>
      </c>
      <c r="S17" s="86">
        <f t="shared" si="0"/>
        <v>7.1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0.18</v>
      </c>
      <c r="F18" s="103">
        <v>0.32</v>
      </c>
      <c r="G18" s="103">
        <v>0.35</v>
      </c>
      <c r="H18" s="103">
        <v>0.19</v>
      </c>
      <c r="I18" s="103">
        <v>0.16</v>
      </c>
      <c r="J18" s="103">
        <v>0.3</v>
      </c>
      <c r="K18" s="103">
        <v>0.2</v>
      </c>
      <c r="L18" s="103">
        <v>0.24</v>
      </c>
      <c r="M18" s="103">
        <v>0.14</v>
      </c>
      <c r="N18" s="103">
        <v>0.32</v>
      </c>
      <c r="O18" s="103">
        <v>0.17</v>
      </c>
      <c r="P18" s="103">
        <v>0.03</v>
      </c>
      <c r="Q18" s="103">
        <v>0</v>
      </c>
      <c r="R18" s="103">
        <v>0</v>
      </c>
      <c r="S18" s="86">
        <f t="shared" si="0"/>
        <v>2.5999999999999996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0.05</v>
      </c>
      <c r="E19" s="103">
        <v>0.61</v>
      </c>
      <c r="F19" s="103">
        <v>1.41</v>
      </c>
      <c r="G19" s="103">
        <v>2.12</v>
      </c>
      <c r="H19" s="103">
        <v>2.67</v>
      </c>
      <c r="I19" s="103">
        <v>3.05</v>
      </c>
      <c r="J19" s="103">
        <v>3.17</v>
      </c>
      <c r="K19" s="103">
        <v>3.08</v>
      </c>
      <c r="L19" s="103">
        <v>2.75</v>
      </c>
      <c r="M19" s="103">
        <v>2.11</v>
      </c>
      <c r="N19" s="103">
        <v>1.45</v>
      </c>
      <c r="O19" s="103">
        <v>0.64</v>
      </c>
      <c r="P19" s="103">
        <v>0.07</v>
      </c>
      <c r="Q19" s="103">
        <v>0</v>
      </c>
      <c r="R19" s="103">
        <v>0</v>
      </c>
      <c r="S19" s="86">
        <f t="shared" si="0"/>
        <v>23.18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0.05</v>
      </c>
      <c r="E20" s="103">
        <v>0.58</v>
      </c>
      <c r="F20" s="103">
        <v>1.39</v>
      </c>
      <c r="G20" s="103">
        <v>2.08</v>
      </c>
      <c r="H20" s="103">
        <v>2.64</v>
      </c>
      <c r="I20" s="103">
        <v>3</v>
      </c>
      <c r="J20" s="103">
        <v>3.13</v>
      </c>
      <c r="K20" s="103">
        <v>3.03</v>
      </c>
      <c r="L20" s="103">
        <v>2.67</v>
      </c>
      <c r="M20" s="103">
        <v>2.11</v>
      </c>
      <c r="N20" s="103">
        <v>1.41</v>
      </c>
      <c r="O20" s="103">
        <v>0.62</v>
      </c>
      <c r="P20" s="103">
        <v>0.05</v>
      </c>
      <c r="Q20" s="103">
        <v>0</v>
      </c>
      <c r="R20" s="103">
        <v>0</v>
      </c>
      <c r="S20" s="86">
        <f aca="true" t="shared" si="2" ref="S20:S33">IF(U20=0,"",SUM(B20:R20))</f>
        <v>22.76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0.04</v>
      </c>
      <c r="E21" s="103">
        <v>0.54</v>
      </c>
      <c r="F21" s="103">
        <v>1.32</v>
      </c>
      <c r="G21" s="103">
        <v>2.04</v>
      </c>
      <c r="H21" s="103">
        <v>2.59</v>
      </c>
      <c r="I21" s="103">
        <v>2.87</v>
      </c>
      <c r="J21" s="103">
        <v>2.86</v>
      </c>
      <c r="K21" s="103">
        <v>2.76</v>
      </c>
      <c r="L21" s="103">
        <v>2.26</v>
      </c>
      <c r="M21" s="103">
        <v>2.05</v>
      </c>
      <c r="N21" s="103">
        <v>1.26</v>
      </c>
      <c r="O21" s="103">
        <v>0.4</v>
      </c>
      <c r="P21" s="103">
        <v>0.04</v>
      </c>
      <c r="Q21" s="103">
        <v>0</v>
      </c>
      <c r="R21" s="103">
        <v>0</v>
      </c>
      <c r="S21" s="86">
        <f t="shared" si="2"/>
        <v>21.03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0.04</v>
      </c>
      <c r="E22" s="103">
        <v>0.54</v>
      </c>
      <c r="F22" s="103">
        <v>1.33</v>
      </c>
      <c r="G22" s="103">
        <v>2.02</v>
      </c>
      <c r="H22" s="103">
        <v>2.58</v>
      </c>
      <c r="I22" s="103">
        <v>2.87</v>
      </c>
      <c r="J22" s="103">
        <v>2.8</v>
      </c>
      <c r="K22" s="103">
        <v>2.91</v>
      </c>
      <c r="L22" s="103">
        <v>2.6</v>
      </c>
      <c r="M22" s="103">
        <v>2.02</v>
      </c>
      <c r="N22" s="103">
        <v>1.26</v>
      </c>
      <c r="O22" s="103">
        <v>0.52</v>
      </c>
      <c r="P22" s="103">
        <v>0.04</v>
      </c>
      <c r="Q22" s="103">
        <v>0</v>
      </c>
      <c r="R22" s="103">
        <v>0</v>
      </c>
      <c r="S22" s="86">
        <f t="shared" si="2"/>
        <v>21.53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0.05</v>
      </c>
      <c r="E23" s="101">
        <v>0.38</v>
      </c>
      <c r="F23" s="101">
        <v>1.09</v>
      </c>
      <c r="G23" s="101">
        <v>1.91</v>
      </c>
      <c r="H23" s="101">
        <v>2.48</v>
      </c>
      <c r="I23" s="101">
        <v>2.59</v>
      </c>
      <c r="J23" s="101">
        <v>2.56</v>
      </c>
      <c r="K23" s="101">
        <v>2.83</v>
      </c>
      <c r="L23" s="101">
        <v>2.54</v>
      </c>
      <c r="M23" s="101">
        <v>1.98</v>
      </c>
      <c r="N23" s="101">
        <v>1.24</v>
      </c>
      <c r="O23" s="101">
        <v>0.47</v>
      </c>
      <c r="P23" s="101">
        <v>0.03</v>
      </c>
      <c r="Q23" s="101">
        <v>0</v>
      </c>
      <c r="R23" s="101">
        <v>0</v>
      </c>
      <c r="S23" s="85">
        <f t="shared" si="2"/>
        <v>20.15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0.03</v>
      </c>
      <c r="E24" s="103">
        <v>0.51</v>
      </c>
      <c r="F24" s="103">
        <v>1.16</v>
      </c>
      <c r="G24" s="103">
        <v>1.74</v>
      </c>
      <c r="H24" s="103">
        <v>2.57</v>
      </c>
      <c r="I24" s="103">
        <v>2.68</v>
      </c>
      <c r="J24" s="103">
        <v>2.29</v>
      </c>
      <c r="K24" s="103">
        <v>2.18</v>
      </c>
      <c r="L24" s="103">
        <v>1.08</v>
      </c>
      <c r="M24" s="103">
        <v>0.69</v>
      </c>
      <c r="N24" s="103">
        <v>0.39</v>
      </c>
      <c r="O24" s="103">
        <v>0.13</v>
      </c>
      <c r="P24" s="103">
        <v>0</v>
      </c>
      <c r="Q24" s="103">
        <v>0</v>
      </c>
      <c r="R24" s="103">
        <v>0</v>
      </c>
      <c r="S24" s="86">
        <f t="shared" si="2"/>
        <v>15.450000000000001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0.18</v>
      </c>
      <c r="F25" s="103">
        <v>1.1</v>
      </c>
      <c r="G25" s="103">
        <v>1.21</v>
      </c>
      <c r="H25" s="103">
        <v>2.54</v>
      </c>
      <c r="I25" s="103">
        <v>2.87</v>
      </c>
      <c r="J25" s="103">
        <v>2.88</v>
      </c>
      <c r="K25" s="103">
        <v>2.65</v>
      </c>
      <c r="L25" s="103">
        <v>1.99</v>
      </c>
      <c r="M25" s="103">
        <v>1.59</v>
      </c>
      <c r="N25" s="103">
        <v>1.03</v>
      </c>
      <c r="O25" s="103">
        <v>0.21</v>
      </c>
      <c r="P25" s="103">
        <v>0</v>
      </c>
      <c r="Q25" s="103">
        <v>0</v>
      </c>
      <c r="R25" s="103">
        <v>0</v>
      </c>
      <c r="S25" s="86">
        <f t="shared" si="2"/>
        <v>18.250000000000004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0.03</v>
      </c>
      <c r="E26" s="103">
        <v>0.32</v>
      </c>
      <c r="F26" s="103">
        <v>0.65</v>
      </c>
      <c r="G26" s="103">
        <v>0.81</v>
      </c>
      <c r="H26" s="103">
        <v>0.52</v>
      </c>
      <c r="I26" s="103">
        <v>1.73</v>
      </c>
      <c r="J26" s="103">
        <v>1.48</v>
      </c>
      <c r="K26" s="103">
        <v>0.89</v>
      </c>
      <c r="L26" s="103">
        <v>1.39</v>
      </c>
      <c r="M26" s="103">
        <v>1.9</v>
      </c>
      <c r="N26" s="103">
        <v>1.03</v>
      </c>
      <c r="O26" s="103">
        <v>0.27</v>
      </c>
      <c r="P26" s="103">
        <v>0.01</v>
      </c>
      <c r="Q26" s="103">
        <v>0</v>
      </c>
      <c r="R26" s="103">
        <v>0</v>
      </c>
      <c r="S26" s="86">
        <f t="shared" si="2"/>
        <v>11.03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0.26</v>
      </c>
      <c r="F27" s="103">
        <v>0.99</v>
      </c>
      <c r="G27" s="103">
        <v>1.2</v>
      </c>
      <c r="H27" s="103">
        <v>1.13</v>
      </c>
      <c r="I27" s="103">
        <v>1.99</v>
      </c>
      <c r="J27" s="103">
        <v>1.15</v>
      </c>
      <c r="K27" s="103">
        <v>1.19</v>
      </c>
      <c r="L27" s="103">
        <v>0.9</v>
      </c>
      <c r="M27" s="103">
        <v>0.77</v>
      </c>
      <c r="N27" s="103">
        <v>0.35</v>
      </c>
      <c r="O27" s="103">
        <v>0.15</v>
      </c>
      <c r="P27" s="103">
        <v>0</v>
      </c>
      <c r="Q27" s="103">
        <v>0</v>
      </c>
      <c r="R27" s="103">
        <v>0</v>
      </c>
      <c r="S27" s="86">
        <f t="shared" si="2"/>
        <v>10.08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0.04</v>
      </c>
      <c r="F28" s="103">
        <v>0.18</v>
      </c>
      <c r="G28" s="103">
        <v>0.39</v>
      </c>
      <c r="H28" s="103">
        <v>0.49</v>
      </c>
      <c r="I28" s="103">
        <v>0.34</v>
      </c>
      <c r="J28" s="103">
        <v>0.25</v>
      </c>
      <c r="K28" s="103">
        <v>0.53</v>
      </c>
      <c r="L28" s="103">
        <v>1.6</v>
      </c>
      <c r="M28" s="103">
        <v>1.14</v>
      </c>
      <c r="N28" s="103">
        <v>0.43</v>
      </c>
      <c r="O28" s="103">
        <v>0.12</v>
      </c>
      <c r="P28" s="103">
        <v>0</v>
      </c>
      <c r="Q28" s="103">
        <v>0</v>
      </c>
      <c r="R28" s="103">
        <v>0</v>
      </c>
      <c r="S28" s="86">
        <f t="shared" si="2"/>
        <v>5.51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0.03</v>
      </c>
      <c r="E29" s="103">
        <v>0.34</v>
      </c>
      <c r="F29" s="103">
        <v>1.27</v>
      </c>
      <c r="G29" s="103">
        <v>2.07</v>
      </c>
      <c r="H29" s="103">
        <v>2.59</v>
      </c>
      <c r="I29" s="103">
        <v>2.92</v>
      </c>
      <c r="J29" s="103">
        <v>3.1</v>
      </c>
      <c r="K29" s="103">
        <v>2.99</v>
      </c>
      <c r="L29" s="103">
        <v>2.41</v>
      </c>
      <c r="M29" s="103">
        <v>1.88</v>
      </c>
      <c r="N29" s="103">
        <v>1.27</v>
      </c>
      <c r="O29" s="103">
        <v>0.47</v>
      </c>
      <c r="P29" s="103">
        <v>0</v>
      </c>
      <c r="Q29" s="103">
        <v>0</v>
      </c>
      <c r="R29" s="103">
        <v>0</v>
      </c>
      <c r="S29" s="86">
        <f t="shared" si="2"/>
        <v>21.339999999999996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0.03</v>
      </c>
      <c r="E30" s="103">
        <v>0.5</v>
      </c>
      <c r="F30" s="103">
        <v>1.27</v>
      </c>
      <c r="G30" s="103">
        <v>1.98</v>
      </c>
      <c r="H30" s="103">
        <v>2.53</v>
      </c>
      <c r="I30" s="103">
        <v>2.86</v>
      </c>
      <c r="J30" s="103">
        <v>2.97</v>
      </c>
      <c r="K30" s="103">
        <v>2.77</v>
      </c>
      <c r="L30" s="103">
        <v>2.58</v>
      </c>
      <c r="M30" s="103">
        <v>1.97</v>
      </c>
      <c r="N30" s="103">
        <v>0.86</v>
      </c>
      <c r="O30" s="103">
        <v>0.4</v>
      </c>
      <c r="P30" s="103">
        <v>0.01</v>
      </c>
      <c r="Q30" s="103">
        <v>0</v>
      </c>
      <c r="R30" s="103">
        <v>0</v>
      </c>
      <c r="S30" s="86">
        <f t="shared" si="2"/>
        <v>20.73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0.18</v>
      </c>
      <c r="F31" s="103">
        <v>0.56</v>
      </c>
      <c r="G31" s="103">
        <v>1.32</v>
      </c>
      <c r="H31" s="103">
        <v>1.98</v>
      </c>
      <c r="I31" s="103">
        <v>2.58</v>
      </c>
      <c r="J31" s="103">
        <v>2.45</v>
      </c>
      <c r="K31" s="103">
        <v>2.77</v>
      </c>
      <c r="L31" s="103">
        <v>2.39</v>
      </c>
      <c r="M31" s="103">
        <v>1.9</v>
      </c>
      <c r="N31" s="103">
        <v>1.17</v>
      </c>
      <c r="O31" s="103">
        <v>0.41</v>
      </c>
      <c r="P31" s="103">
        <v>0</v>
      </c>
      <c r="Q31" s="103">
        <v>0</v>
      </c>
      <c r="R31" s="103">
        <v>0</v>
      </c>
      <c r="S31" s="86">
        <f t="shared" si="2"/>
        <v>17.709999999999997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0.02</v>
      </c>
      <c r="E32" s="103">
        <v>0.47</v>
      </c>
      <c r="F32" s="103">
        <v>1.24</v>
      </c>
      <c r="G32" s="103">
        <v>2</v>
      </c>
      <c r="H32" s="103">
        <v>2.58</v>
      </c>
      <c r="I32" s="103">
        <v>2.32</v>
      </c>
      <c r="J32" s="103">
        <v>2.26</v>
      </c>
      <c r="K32" s="103">
        <v>2.27</v>
      </c>
      <c r="L32" s="103">
        <v>1.13</v>
      </c>
      <c r="M32" s="103">
        <v>1.07</v>
      </c>
      <c r="N32" s="103">
        <v>0.62</v>
      </c>
      <c r="O32" s="103">
        <v>0.28</v>
      </c>
      <c r="P32" s="103">
        <v>0</v>
      </c>
      <c r="Q32" s="103">
        <v>0</v>
      </c>
      <c r="R32" s="103">
        <v>0</v>
      </c>
      <c r="S32" s="86">
        <f t="shared" si="2"/>
        <v>16.259999999999998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0.8100000000000002</v>
      </c>
      <c r="E34" s="91">
        <f t="shared" si="4"/>
        <v>10.19</v>
      </c>
      <c r="F34" s="91">
        <f t="shared" si="4"/>
        <v>25.009999999999998</v>
      </c>
      <c r="G34" s="91">
        <f t="shared" si="4"/>
        <v>39.519999999999996</v>
      </c>
      <c r="H34" s="91">
        <f t="shared" si="4"/>
        <v>52.87</v>
      </c>
      <c r="I34" s="91">
        <f t="shared" si="4"/>
        <v>63.38</v>
      </c>
      <c r="J34" s="91">
        <f t="shared" si="4"/>
        <v>64.6</v>
      </c>
      <c r="K34" s="91">
        <f t="shared" si="4"/>
        <v>65.24000000000001</v>
      </c>
      <c r="L34" s="91">
        <f aca="true" t="shared" si="5" ref="L34:R34">IF(L37=0,"",SUM(L3:L33))</f>
        <v>55.76</v>
      </c>
      <c r="M34" s="91">
        <f t="shared" si="5"/>
        <v>43.93000000000001</v>
      </c>
      <c r="N34" s="91">
        <f t="shared" si="5"/>
        <v>27.01</v>
      </c>
      <c r="O34" s="91">
        <f t="shared" si="5"/>
        <v>11.040000000000003</v>
      </c>
      <c r="P34" s="91">
        <f t="shared" si="5"/>
        <v>1.0900000000000003</v>
      </c>
      <c r="Q34" s="91">
        <f t="shared" si="5"/>
        <v>0</v>
      </c>
      <c r="R34" s="91">
        <f t="shared" si="5"/>
        <v>0</v>
      </c>
      <c r="S34" s="87">
        <f>SUM(B3:R33)</f>
        <v>460.44999999999965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0.027000000000000007</v>
      </c>
      <c r="E35" s="60">
        <f t="shared" si="6"/>
        <v>0.3396666666666667</v>
      </c>
      <c r="F35" s="60">
        <f t="shared" si="6"/>
        <v>0.8336666666666666</v>
      </c>
      <c r="G35" s="60">
        <f t="shared" si="6"/>
        <v>1.3173333333333332</v>
      </c>
      <c r="H35" s="60">
        <f t="shared" si="6"/>
        <v>1.7623333333333333</v>
      </c>
      <c r="I35" s="60">
        <f t="shared" si="6"/>
        <v>2.1126666666666667</v>
      </c>
      <c r="J35" s="60">
        <f t="shared" si="6"/>
        <v>2.1533333333333333</v>
      </c>
      <c r="K35" s="60">
        <f t="shared" si="6"/>
        <v>2.174666666666667</v>
      </c>
      <c r="L35" s="60">
        <f aca="true" t="shared" si="7" ref="L35:R35">IF(L37=0,"",AVERAGE(L3:L33))</f>
        <v>1.8586666666666667</v>
      </c>
      <c r="M35" s="60">
        <f t="shared" si="7"/>
        <v>1.4643333333333335</v>
      </c>
      <c r="N35" s="60">
        <f t="shared" si="7"/>
        <v>0.9003333333333334</v>
      </c>
      <c r="O35" s="60">
        <f t="shared" si="7"/>
        <v>0.3680000000000001</v>
      </c>
      <c r="P35" s="60">
        <f t="shared" si="7"/>
        <v>0.03633333333333334</v>
      </c>
      <c r="Q35" s="60">
        <f t="shared" si="7"/>
        <v>0</v>
      </c>
      <c r="R35" s="60">
        <f t="shared" si="7"/>
        <v>0</v>
      </c>
      <c r="S35" s="88">
        <f>AVERAGE(S3:S33)</f>
        <v>15.348333333333327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0.09</v>
      </c>
      <c r="E36" s="60">
        <f t="shared" si="8"/>
        <v>0.68</v>
      </c>
      <c r="F36" s="60">
        <f t="shared" si="8"/>
        <v>1.41</v>
      </c>
      <c r="G36" s="60">
        <f t="shared" si="8"/>
        <v>2.12</v>
      </c>
      <c r="H36" s="60">
        <f t="shared" si="8"/>
        <v>2.67</v>
      </c>
      <c r="I36" s="60">
        <f t="shared" si="8"/>
        <v>3.09</v>
      </c>
      <c r="J36" s="60">
        <f t="shared" si="8"/>
        <v>3.25</v>
      </c>
      <c r="K36" s="60">
        <f t="shared" si="8"/>
        <v>3.26</v>
      </c>
      <c r="L36" s="60">
        <f aca="true" t="shared" si="9" ref="L36:R36">IF(L37=0,"",MAX(L3:L33))</f>
        <v>2.81</v>
      </c>
      <c r="M36" s="60">
        <f t="shared" si="9"/>
        <v>2.31</v>
      </c>
      <c r="N36" s="60">
        <f t="shared" si="9"/>
        <v>1.59</v>
      </c>
      <c r="O36" s="60">
        <f t="shared" si="9"/>
        <v>0.64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23.459999999999997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2012-05-01T02:49:06Z</cp:lastPrinted>
  <dcterms:created xsi:type="dcterms:W3CDTF">1997-02-10T08:09:57Z</dcterms:created>
  <dcterms:modified xsi:type="dcterms:W3CDTF">2014-01-06T05:11:08Z</dcterms:modified>
  <cp:category/>
  <cp:version/>
  <cp:contentType/>
  <cp:contentStatus/>
</cp:coreProperties>
</file>