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5" yWindow="105" windowWidth="15900" windowHeight="1144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<sst xmlns="http://schemas.openxmlformats.org/spreadsheetml/2006/main" count="382" uniqueCount="51">
  <si>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</si>
  <si>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</si>
  <si>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</si>
  <si>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</si>
  <si>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</si>
  <si>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</si>
  <si>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</si>
  <si>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</si>
  <si>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</si>
  <si>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</si>
  <si>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</si>
  <si>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</si>
  <si>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</si>
  <si>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</si>
  <si>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</si>
  <si>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</si>
  <si>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</si>
  <si>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</si>
  <si>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</si>
  <si>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</si>
  <si>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</si>
  <si>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</si>
  <si>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</si>
  <si>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</si>
  <si>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</si>
  <si>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</si>
  <si>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</si>
  <si>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</si>
  <si>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</si>
  <si>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</si>
  <si>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</si>
  <si>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</si>
  <si>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</si>
  <si>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</si>
  <si>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</si>
  <si>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</si>
  <si>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</si>
  <si>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</si>
  <si>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</si>
  <si>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</si>
  <si>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</si>
  <si>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</si>
  <si>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</si>
  <si>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</si>
  <si>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</si>
  <si>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</si>
  <si>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</si>
  <si>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</si>
  <si>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</si>
  <si>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>2011年</t>
  </si>
  <si>
    <t xml:space="preserve"> 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</si>
</sst>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2011年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7698"/>
        <c:crosses val="autoZero"/>
        <c:auto val="0"/>
        <c:lblOffset val="100"/>
        <c:tickLblSkip val="1"/>
        <c:noMultiLvlLbl val="0"/>
      </c:catAx>
      <c:valAx>
        <c:axId val="2508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83305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:F34"/>
      <selection pane="topRight" activeCell="B4" sqref="B4:F34"/>
      <selection pane="bottomLeft" activeCell="B4" sqref="B4:F34"/>
      <selection pane="bottomRight"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2011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>
        <v>0</v>
      </c>
      <c r="N9" s="146">
        <v>0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>
        <f t="shared" si="0"/>
        <v>0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>
        <v>0</v>
      </c>
      <c r="Q12" s="146">
        <v>0</v>
      </c>
      <c r="R12" s="146">
        <v>0</v>
      </c>
      <c r="S12" s="146">
        <v>0</v>
      </c>
      <c r="T12" s="146"/>
      <c r="U12" s="146"/>
      <c r="V12" s="146"/>
      <c r="W12" s="146"/>
      <c r="X12" s="146"/>
      <c r="Y12" s="146"/>
      <c r="Z12" s="147">
        <f t="shared" si="0"/>
        <v>0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 t="str">
        <f t="shared" si="0"/>
        <v>     -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>
        <v>0</v>
      </c>
      <c r="S15" s="146"/>
      <c r="T15" s="146"/>
      <c r="U15" s="146"/>
      <c r="V15" s="146"/>
      <c r="W15" s="146"/>
      <c r="X15" s="146"/>
      <c r="Y15" s="146"/>
      <c r="Z15" s="147">
        <f t="shared" si="0"/>
        <v>0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7">
        <f t="shared" si="0"/>
        <v>0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>
        <v>2</v>
      </c>
      <c r="C19" s="146">
        <v>0</v>
      </c>
      <c r="D19" s="146">
        <v>0.5</v>
      </c>
      <c r="E19" s="146">
        <v>0.5</v>
      </c>
      <c r="F19" s="146">
        <v>0</v>
      </c>
      <c r="G19" s="195">
        <v>0.5</v>
      </c>
      <c r="H19" s="146">
        <v>0</v>
      </c>
      <c r="I19" s="146">
        <v>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>
        <f t="shared" si="0"/>
        <v>3.5</v>
      </c>
      <c r="AA19" s="148">
        <v>16</v>
      </c>
      <c r="AB19" s="144">
        <v>2</v>
      </c>
      <c r="AC19" s="198">
        <v>0.05902777777777778</v>
      </c>
      <c r="AD19" s="148">
        <v>16</v>
      </c>
      <c r="AE19" s="144">
        <v>1</v>
      </c>
      <c r="AF19" s="200">
        <v>0.034027777777777775</v>
      </c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 t="str">
        <f t="shared" si="1"/>
        <v>     -</v>
      </c>
      <c r="AA23" s="148">
        <v>20</v>
      </c>
      <c r="AB23" s="144"/>
      <c r="AC23" s="198"/>
      <c r="AD23" s="148">
        <v>20</v>
      </c>
      <c r="AE23" s="144"/>
      <c r="AF23" s="200"/>
    </row>
    <row r="24" spans="1:32" ht="13.5" customHeight="1">
      <c r="A24" s="189">
        <v>21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 t="str">
        <f t="shared" si="1"/>
        <v>     -</v>
      </c>
      <c r="AA24" s="143">
        <v>21</v>
      </c>
      <c r="AB24" s="140"/>
      <c r="AC24" s="197"/>
      <c r="AD24" s="143">
        <v>21</v>
      </c>
      <c r="AE24" s="140"/>
      <c r="AF24" s="199"/>
    </row>
    <row r="25" spans="1:32" ht="13.5" customHeight="1">
      <c r="A25" s="169">
        <v>22</v>
      </c>
      <c r="B25" s="144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 t="str">
        <f t="shared" si="1"/>
        <v>     -</v>
      </c>
      <c r="AA25" s="148">
        <v>22</v>
      </c>
      <c r="AB25" s="144"/>
      <c r="AC25" s="198"/>
      <c r="AD25" s="148">
        <v>22</v>
      </c>
      <c r="AE25" s="144"/>
      <c r="AF25" s="200"/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 t="str">
        <f t="shared" si="1"/>
        <v>     -</v>
      </c>
      <c r="AA26" s="148">
        <v>23</v>
      </c>
      <c r="AB26" s="144"/>
      <c r="AC26" s="198"/>
      <c r="AD26" s="148">
        <v>23</v>
      </c>
      <c r="AE26" s="144"/>
      <c r="AF26" s="200"/>
    </row>
    <row r="27" spans="1:32" ht="13.5" customHeight="1">
      <c r="A27" s="169">
        <v>24</v>
      </c>
      <c r="B27" s="144">
        <v>0</v>
      </c>
      <c r="C27" s="146">
        <v>0.5</v>
      </c>
      <c r="D27" s="146">
        <v>1</v>
      </c>
      <c r="E27" s="146">
        <v>0.5</v>
      </c>
      <c r="F27" s="146">
        <v>1</v>
      </c>
      <c r="G27" s="146">
        <v>1</v>
      </c>
      <c r="H27" s="146">
        <v>0.5</v>
      </c>
      <c r="I27" s="146">
        <v>0</v>
      </c>
      <c r="J27" s="146">
        <v>0</v>
      </c>
      <c r="K27" s="146">
        <v>0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>
        <f t="shared" si="1"/>
        <v>4.5</v>
      </c>
      <c r="AA27" s="148">
        <v>24</v>
      </c>
      <c r="AB27" s="144">
        <v>1.5</v>
      </c>
      <c r="AC27" s="198">
        <v>0.23958333333333334</v>
      </c>
      <c r="AD27" s="148">
        <v>24</v>
      </c>
      <c r="AE27" s="144">
        <v>0.5</v>
      </c>
      <c r="AF27" s="200">
        <v>0.23611111111111113</v>
      </c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 t="str">
        <f t="shared" si="1"/>
        <v>     -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>
        <v>0</v>
      </c>
      <c r="Q30" s="146">
        <v>0</v>
      </c>
      <c r="R30" s="146"/>
      <c r="S30" s="146"/>
      <c r="T30" s="146"/>
      <c r="U30" s="146"/>
      <c r="V30" s="146"/>
      <c r="W30" s="146"/>
      <c r="X30" s="146"/>
      <c r="Y30" s="146"/>
      <c r="Z30" s="147">
        <f t="shared" si="1"/>
        <v>0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>
        <v>0</v>
      </c>
      <c r="N33" s="146">
        <v>0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>
        <f t="shared" si="1"/>
        <v>0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2</v>
      </c>
      <c r="C35" s="151">
        <f aca="true" t="shared" si="2" ref="C35:R35">IF(COUNT(C4:C34)=0,"   -",SUM(C4:C34))</f>
        <v>0.5</v>
      </c>
      <c r="D35" s="151">
        <f t="shared" si="2"/>
        <v>1.5</v>
      </c>
      <c r="E35" s="151">
        <f t="shared" si="2"/>
        <v>1</v>
      </c>
      <c r="F35" s="151">
        <f t="shared" si="2"/>
        <v>1</v>
      </c>
      <c r="G35" s="151">
        <f t="shared" si="2"/>
        <v>1.5</v>
      </c>
      <c r="H35" s="151">
        <f t="shared" si="2"/>
        <v>0.5</v>
      </c>
      <c r="I35" s="151">
        <f t="shared" si="2"/>
        <v>0</v>
      </c>
      <c r="J35" s="151">
        <f t="shared" si="2"/>
        <v>0</v>
      </c>
      <c r="K35" s="151">
        <f t="shared" si="2"/>
        <v>0</v>
      </c>
      <c r="L35" s="151" t="str">
        <f t="shared" si="2"/>
        <v>   -</v>
      </c>
      <c r="M35" s="151">
        <f t="shared" si="2"/>
        <v>0</v>
      </c>
      <c r="N35" s="151">
        <f t="shared" si="2"/>
        <v>0</v>
      </c>
      <c r="O35" s="151" t="str">
        <f t="shared" si="2"/>
        <v>   -</v>
      </c>
      <c r="P35" s="151">
        <f t="shared" si="2"/>
        <v>0</v>
      </c>
      <c r="Q35" s="151">
        <f t="shared" si="2"/>
        <v>0</v>
      </c>
      <c r="R35" s="151">
        <f t="shared" si="2"/>
        <v>0</v>
      </c>
      <c r="S35" s="151">
        <f aca="true" t="shared" si="3" ref="S35:Y35">IF(COUNT(S4:S34)=0,"   -",SUM(S4:S34))</f>
        <v>0</v>
      </c>
      <c r="T35" s="151" t="str">
        <f t="shared" si="3"/>
        <v>   -</v>
      </c>
      <c r="U35" s="151">
        <f t="shared" si="3"/>
        <v>0</v>
      </c>
      <c r="V35" s="151">
        <f t="shared" si="3"/>
        <v>0</v>
      </c>
      <c r="W35" s="151">
        <f t="shared" si="3"/>
        <v>0</v>
      </c>
      <c r="X35" s="151">
        <f t="shared" si="3"/>
        <v>0</v>
      </c>
      <c r="Y35" s="151">
        <f t="shared" si="3"/>
        <v>0</v>
      </c>
      <c r="Z35" s="150">
        <f>SUM(B4:Y34)</f>
        <v>8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8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2</v>
      </c>
      <c r="E39" s="160"/>
      <c r="F39" s="160"/>
      <c r="G39" s="166"/>
      <c r="H39" s="167">
        <f>MAX(一時間最大)</f>
        <v>2</v>
      </c>
      <c r="I39" s="235">
        <v>16</v>
      </c>
      <c r="J39" s="236">
        <v>0.05902777777777778</v>
      </c>
      <c r="K39" s="160"/>
      <c r="L39" s="160"/>
      <c r="M39" s="166"/>
      <c r="N39" s="167">
        <f>MAX(十分間最大)</f>
        <v>1</v>
      </c>
      <c r="O39" s="235">
        <v>16</v>
      </c>
      <c r="P39" s="236">
        <v>0.034027777777777775</v>
      </c>
      <c r="Q39" s="160"/>
      <c r="R39" s="160"/>
      <c r="S39" s="166"/>
      <c r="T39" s="167">
        <f>MAX(日合計)</f>
        <v>4.5</v>
      </c>
      <c r="U39" s="168">
        <v>24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0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/>
      <c r="P40" s="236"/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aca="true" t="shared" si="0" ref="Z5:Z34">IF(COUNT(B5:Y5)=0,"     -",SUM(B5:Y5))</f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>
        <v>0</v>
      </c>
      <c r="M8" s="81">
        <v>0</v>
      </c>
      <c r="N8" s="81">
        <v>1</v>
      </c>
      <c r="O8" s="81">
        <v>2</v>
      </c>
      <c r="P8" s="81">
        <v>1.5</v>
      </c>
      <c r="Q8" s="81">
        <v>1.5</v>
      </c>
      <c r="R8" s="81">
        <v>3</v>
      </c>
      <c r="S8" s="81">
        <v>3</v>
      </c>
      <c r="T8" s="81">
        <v>5.5</v>
      </c>
      <c r="U8" s="81">
        <v>10.5</v>
      </c>
      <c r="V8" s="81">
        <v>6.5</v>
      </c>
      <c r="W8" s="81">
        <v>6</v>
      </c>
      <c r="X8" s="81">
        <v>5</v>
      </c>
      <c r="Y8" s="81">
        <v>7</v>
      </c>
      <c r="Z8" s="82">
        <f t="shared" si="0"/>
        <v>52.5</v>
      </c>
      <c r="AA8" s="103">
        <v>5</v>
      </c>
      <c r="AB8" s="79">
        <v>10.5</v>
      </c>
      <c r="AC8" s="202">
        <v>0.8402777777777778</v>
      </c>
      <c r="AD8" s="103">
        <v>5</v>
      </c>
      <c r="AE8" s="79">
        <v>2</v>
      </c>
      <c r="AF8" s="204">
        <v>0.9888888888888889</v>
      </c>
    </row>
    <row r="9" spans="1:32" ht="13.5" customHeight="1">
      <c r="A9" s="96">
        <v>6</v>
      </c>
      <c r="B9" s="79">
        <v>8</v>
      </c>
      <c r="C9" s="81">
        <v>7.5</v>
      </c>
      <c r="D9" s="81">
        <v>7.5</v>
      </c>
      <c r="E9" s="81">
        <v>2.5</v>
      </c>
      <c r="F9" s="81">
        <v>2</v>
      </c>
      <c r="G9" s="81">
        <v>0.5</v>
      </c>
      <c r="H9" s="81">
        <v>0.5</v>
      </c>
      <c r="I9" s="81"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>
        <v>0.5</v>
      </c>
      <c r="X9" s="81">
        <v>0.5</v>
      </c>
      <c r="Y9" s="81">
        <v>0</v>
      </c>
      <c r="Z9" s="82">
        <f t="shared" si="0"/>
        <v>29.5</v>
      </c>
      <c r="AA9" s="103">
        <v>6</v>
      </c>
      <c r="AB9" s="79">
        <v>9</v>
      </c>
      <c r="AC9" s="202">
        <v>0.022222222222222223</v>
      </c>
      <c r="AD9" s="103">
        <v>6</v>
      </c>
      <c r="AE9" s="79">
        <v>2</v>
      </c>
      <c r="AF9" s="204">
        <v>0.11527777777777777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>
        <v>0</v>
      </c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>
        <v>0</v>
      </c>
      <c r="C13" s="81">
        <v>0</v>
      </c>
      <c r="D13" s="81">
        <v>0</v>
      </c>
      <c r="E13" s="81">
        <v>0</v>
      </c>
      <c r="F13" s="81">
        <v>1</v>
      </c>
      <c r="G13" s="81">
        <v>0</v>
      </c>
      <c r="H13" s="81">
        <v>0</v>
      </c>
      <c r="I13" s="81">
        <v>1</v>
      </c>
      <c r="J13" s="81">
        <v>2</v>
      </c>
      <c r="K13" s="81">
        <v>0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4</v>
      </c>
      <c r="AA13" s="103">
        <v>10</v>
      </c>
      <c r="AB13" s="79">
        <v>2.5</v>
      </c>
      <c r="AC13" s="202">
        <v>0.3611111111111111</v>
      </c>
      <c r="AD13" s="103">
        <v>10</v>
      </c>
      <c r="AE13" s="79">
        <v>1</v>
      </c>
      <c r="AF13" s="204">
        <v>0.34930555555555554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0</v>
      </c>
      <c r="W17" s="81">
        <v>0</v>
      </c>
      <c r="X17" s="81">
        <v>0.5</v>
      </c>
      <c r="Y17" s="81">
        <v>1.5</v>
      </c>
      <c r="Z17" s="82">
        <f t="shared" si="0"/>
        <v>2</v>
      </c>
      <c r="AA17" s="103">
        <v>14</v>
      </c>
      <c r="AB17" s="79">
        <v>1.5</v>
      </c>
      <c r="AC17" s="202">
        <v>1</v>
      </c>
      <c r="AD17" s="103">
        <v>14</v>
      </c>
      <c r="AE17" s="79">
        <v>1</v>
      </c>
      <c r="AF17" s="204">
        <v>0.9881944444444444</v>
      </c>
    </row>
    <row r="18" spans="1:32" ht="13.5" customHeight="1">
      <c r="A18" s="96">
        <v>15</v>
      </c>
      <c r="B18" s="79">
        <v>1.5</v>
      </c>
      <c r="C18" s="81">
        <v>2</v>
      </c>
      <c r="D18" s="81">
        <v>1.5</v>
      </c>
      <c r="E18" s="81">
        <v>0.5</v>
      </c>
      <c r="F18" s="81">
        <v>0</v>
      </c>
      <c r="G18" s="81"/>
      <c r="H18" s="81"/>
      <c r="I18" s="81">
        <v>0</v>
      </c>
      <c r="J18" s="81">
        <v>0</v>
      </c>
      <c r="K18" s="81">
        <v>1</v>
      </c>
      <c r="L18" s="81">
        <v>1</v>
      </c>
      <c r="M18" s="81">
        <v>0</v>
      </c>
      <c r="N18" s="81">
        <v>0.5</v>
      </c>
      <c r="O18" s="81"/>
      <c r="P18" s="81">
        <v>0</v>
      </c>
      <c r="Q18" s="81">
        <v>0</v>
      </c>
      <c r="R18" s="81">
        <v>0</v>
      </c>
      <c r="S18" s="81"/>
      <c r="T18" s="81">
        <v>0</v>
      </c>
      <c r="U18" s="81">
        <v>0</v>
      </c>
      <c r="V18" s="81">
        <v>0.5</v>
      </c>
      <c r="W18" s="81">
        <v>0</v>
      </c>
      <c r="X18" s="81">
        <v>0</v>
      </c>
      <c r="Y18" s="81">
        <v>0</v>
      </c>
      <c r="Z18" s="82">
        <f t="shared" si="0"/>
        <v>8.5</v>
      </c>
      <c r="AA18" s="103">
        <v>15</v>
      </c>
      <c r="AB18" s="79">
        <v>2.5</v>
      </c>
      <c r="AC18" s="202">
        <v>0.06597222222222222</v>
      </c>
      <c r="AD18" s="103">
        <v>15</v>
      </c>
      <c r="AE18" s="79">
        <v>1</v>
      </c>
      <c r="AF18" s="204">
        <v>0.03125</v>
      </c>
    </row>
    <row r="19" spans="1:32" ht="13.5" customHeight="1">
      <c r="A19" s="96">
        <v>16</v>
      </c>
      <c r="B19" s="79">
        <v>0</v>
      </c>
      <c r="C19" s="81">
        <v>0</v>
      </c>
      <c r="D19" s="81">
        <v>0</v>
      </c>
      <c r="E19" s="81">
        <v>0</v>
      </c>
      <c r="F19" s="81">
        <v>2</v>
      </c>
      <c r="G19" s="196">
        <v>2</v>
      </c>
      <c r="H19" s="81">
        <v>2</v>
      </c>
      <c r="I19" s="81">
        <v>0</v>
      </c>
      <c r="J19" s="81"/>
      <c r="K19" s="81"/>
      <c r="L19" s="81"/>
      <c r="M19" s="81">
        <v>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6</v>
      </c>
      <c r="AA19" s="103">
        <v>16</v>
      </c>
      <c r="AB19" s="79">
        <v>3</v>
      </c>
      <c r="AC19" s="202">
        <v>0.28194444444444444</v>
      </c>
      <c r="AD19" s="103">
        <v>16</v>
      </c>
      <c r="AE19" s="79">
        <v>1</v>
      </c>
      <c r="AF19" s="204">
        <v>0.2569444444444445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  <c r="AG21" s="209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4.5</v>
      </c>
      <c r="F25" s="81">
        <v>7</v>
      </c>
      <c r="G25" s="81">
        <v>8</v>
      </c>
      <c r="H25" s="81">
        <v>17</v>
      </c>
      <c r="I25" s="81">
        <v>7.5</v>
      </c>
      <c r="J25" s="81">
        <v>5</v>
      </c>
      <c r="K25" s="81">
        <v>0.5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0</v>
      </c>
      <c r="X25" s="81">
        <v>0</v>
      </c>
      <c r="Y25" s="81">
        <v>0</v>
      </c>
      <c r="Z25" s="82">
        <f t="shared" si="0"/>
        <v>49.5</v>
      </c>
      <c r="AA25" s="103">
        <v>22</v>
      </c>
      <c r="AB25" s="79">
        <v>21</v>
      </c>
      <c r="AC25" s="202">
        <v>0.27638888888888885</v>
      </c>
      <c r="AD25" s="103">
        <v>22</v>
      </c>
      <c r="AE25" s="79">
        <v>8.5</v>
      </c>
      <c r="AF25" s="204">
        <v>0.2611111111111111</v>
      </c>
    </row>
    <row r="26" spans="1:32" ht="13.5" customHeight="1">
      <c r="A26" s="96">
        <v>23</v>
      </c>
      <c r="B26" s="79">
        <v>0</v>
      </c>
      <c r="C26" s="81">
        <v>0.5</v>
      </c>
      <c r="D26" s="81"/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0.5</v>
      </c>
      <c r="AA26" s="103">
        <v>23</v>
      </c>
      <c r="AB26" s="79">
        <v>0.5</v>
      </c>
      <c r="AC26" s="202">
        <v>0.11319444444444444</v>
      </c>
      <c r="AD26" s="103">
        <v>23</v>
      </c>
      <c r="AE26" s="79">
        <v>0.5</v>
      </c>
      <c r="AF26" s="204">
        <v>0.07847222222222222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</v>
      </c>
      <c r="O27" s="81"/>
      <c r="P27" s="81"/>
      <c r="Q27" s="81"/>
      <c r="R27" s="81"/>
      <c r="S27" s="81"/>
      <c r="T27" s="81"/>
      <c r="U27" s="81"/>
      <c r="V27" s="81"/>
      <c r="W27" s="81"/>
      <c r="X27" s="81">
        <v>0</v>
      </c>
      <c r="Y27" s="81">
        <v>0</v>
      </c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>
        <v>0</v>
      </c>
      <c r="X28" s="81">
        <v>0</v>
      </c>
      <c r="Y28" s="81">
        <v>0</v>
      </c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>
        <v>0</v>
      </c>
      <c r="C34" s="81">
        <v>0</v>
      </c>
      <c r="D34" s="81">
        <v>0</v>
      </c>
      <c r="E34" s="81">
        <v>0.5</v>
      </c>
      <c r="F34" s="81">
        <v>0</v>
      </c>
      <c r="G34" s="81">
        <v>0</v>
      </c>
      <c r="H34" s="81">
        <v>0</v>
      </c>
      <c r="I34" s="81"/>
      <c r="J34" s="81"/>
      <c r="K34" s="81">
        <v>0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0.5</v>
      </c>
      <c r="AA34" s="103">
        <v>31</v>
      </c>
      <c r="AB34" s="79">
        <v>0.5</v>
      </c>
      <c r="AC34" s="202">
        <v>0.1951388888888889</v>
      </c>
      <c r="AD34" s="103">
        <v>31</v>
      </c>
      <c r="AE34" s="79">
        <v>0.5</v>
      </c>
      <c r="AF34" s="204">
        <v>0.16041666666666668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10</v>
      </c>
      <c r="D35" s="86">
        <f t="shared" si="1"/>
        <v>9</v>
      </c>
      <c r="E35" s="86">
        <f t="shared" si="1"/>
        <v>8</v>
      </c>
      <c r="F35" s="86">
        <f t="shared" si="1"/>
        <v>12</v>
      </c>
      <c r="G35" s="86">
        <f t="shared" si="1"/>
        <v>10.5</v>
      </c>
      <c r="H35" s="86">
        <f t="shared" si="1"/>
        <v>19.5</v>
      </c>
      <c r="I35" s="86">
        <f t="shared" si="1"/>
        <v>8.5</v>
      </c>
      <c r="J35" s="86">
        <f t="shared" si="1"/>
        <v>7</v>
      </c>
      <c r="K35" s="86">
        <f t="shared" si="1"/>
        <v>1.5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1.5</v>
      </c>
      <c r="O35" s="86">
        <f t="shared" si="2"/>
        <v>2</v>
      </c>
      <c r="P35" s="86">
        <f t="shared" si="2"/>
        <v>1.5</v>
      </c>
      <c r="Q35" s="86">
        <f t="shared" si="2"/>
        <v>1.5</v>
      </c>
      <c r="R35" s="86">
        <f t="shared" si="2"/>
        <v>3</v>
      </c>
      <c r="S35" s="86">
        <f t="shared" si="2"/>
        <v>3</v>
      </c>
      <c r="T35" s="86">
        <f t="shared" si="2"/>
        <v>5.5</v>
      </c>
      <c r="U35" s="86">
        <f t="shared" si="2"/>
        <v>10.5</v>
      </c>
      <c r="V35" s="86">
        <f t="shared" si="2"/>
        <v>7</v>
      </c>
      <c r="W35" s="86">
        <f t="shared" si="2"/>
        <v>6.5</v>
      </c>
      <c r="X35" s="86">
        <f t="shared" si="2"/>
        <v>6</v>
      </c>
      <c r="Y35" s="86">
        <f t="shared" si="2"/>
        <v>8.5</v>
      </c>
      <c r="Z35" s="85">
        <f>SUM(B4:Y34)</f>
        <v>153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21</v>
      </c>
      <c r="I39" s="224">
        <v>22</v>
      </c>
      <c r="J39" s="228">
        <v>0.27638888888888885</v>
      </c>
      <c r="K39" s="97"/>
      <c r="L39" s="97"/>
      <c r="M39" s="94"/>
      <c r="N39" s="95">
        <f>MAX(十分間最大)</f>
        <v>8.5</v>
      </c>
      <c r="O39" s="224">
        <v>22</v>
      </c>
      <c r="P39" s="228">
        <v>0.2611111111111111</v>
      </c>
      <c r="Q39" s="97"/>
      <c r="R39" s="97"/>
      <c r="S39" s="94"/>
      <c r="T39" s="95">
        <f>MAX(日合計)</f>
        <v>52.5</v>
      </c>
      <c r="U39" s="105">
        <v>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>
        <v>0</v>
      </c>
      <c r="K6" s="81"/>
      <c r="L6" s="81">
        <v>0</v>
      </c>
      <c r="M6" s="81">
        <v>0</v>
      </c>
      <c r="N6" s="81">
        <v>0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>
        <v>0</v>
      </c>
      <c r="W8" s="81">
        <v>0</v>
      </c>
      <c r="X8" s="81">
        <v>0</v>
      </c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>
        <v>0</v>
      </c>
      <c r="F9" s="81">
        <v>0</v>
      </c>
      <c r="G9" s="81">
        <v>0.5</v>
      </c>
      <c r="H9" s="81">
        <v>0</v>
      </c>
      <c r="I9" s="81">
        <v>0</v>
      </c>
      <c r="J9" s="81">
        <v>0</v>
      </c>
      <c r="K9" s="81">
        <v>0.5</v>
      </c>
      <c r="L9" s="81">
        <v>0.5</v>
      </c>
      <c r="M9" s="81">
        <v>0</v>
      </c>
      <c r="N9" s="81">
        <v>0</v>
      </c>
      <c r="O9" s="81"/>
      <c r="P9" s="81">
        <v>0</v>
      </c>
      <c r="Q9" s="81">
        <v>1.5</v>
      </c>
      <c r="R9" s="81">
        <v>2</v>
      </c>
      <c r="S9" s="81">
        <v>1</v>
      </c>
      <c r="T9" s="81">
        <v>0.5</v>
      </c>
      <c r="U9" s="81">
        <v>0</v>
      </c>
      <c r="V9" s="81"/>
      <c r="W9" s="81"/>
      <c r="X9" s="81"/>
      <c r="Y9" s="81"/>
      <c r="Z9" s="82">
        <f t="shared" si="0"/>
        <v>6.5</v>
      </c>
      <c r="AA9" s="103">
        <v>6</v>
      </c>
      <c r="AB9" s="79">
        <v>2.5</v>
      </c>
      <c r="AC9" s="202">
        <v>0.6840277777777778</v>
      </c>
      <c r="AD9" s="103">
        <v>6</v>
      </c>
      <c r="AE9" s="79">
        <v>1</v>
      </c>
      <c r="AF9" s="204">
        <v>0.6493055555555556</v>
      </c>
    </row>
    <row r="10" spans="1:32" ht="13.5" customHeight="1">
      <c r="A10" s="96">
        <v>7</v>
      </c>
      <c r="B10" s="79"/>
      <c r="C10" s="81"/>
      <c r="D10" s="81"/>
      <c r="E10" s="81"/>
      <c r="F10" s="81">
        <v>0</v>
      </c>
      <c r="G10" s="81">
        <v>2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2</v>
      </c>
      <c r="AA10" s="103">
        <v>7</v>
      </c>
      <c r="AB10" s="79">
        <v>2</v>
      </c>
      <c r="AC10" s="202">
        <v>0.2548611111111111</v>
      </c>
      <c r="AD10" s="103">
        <v>7</v>
      </c>
      <c r="AE10" s="79">
        <v>1</v>
      </c>
      <c r="AF10" s="204">
        <v>0.22569444444444445</v>
      </c>
    </row>
    <row r="11" spans="1:32" ht="13.5" customHeight="1">
      <c r="A11" s="96">
        <v>8</v>
      </c>
      <c r="B11" s="79"/>
      <c r="C11" s="81">
        <v>0</v>
      </c>
      <c r="D11" s="81"/>
      <c r="E11" s="81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1.5</v>
      </c>
      <c r="P14" s="77">
        <v>2</v>
      </c>
      <c r="Q14" s="77">
        <v>0.5</v>
      </c>
      <c r="R14" s="77">
        <v>0</v>
      </c>
      <c r="S14" s="77">
        <v>0</v>
      </c>
      <c r="T14" s="77">
        <v>0.5</v>
      </c>
      <c r="U14" s="77">
        <v>0</v>
      </c>
      <c r="V14" s="77"/>
      <c r="W14" s="77">
        <v>0</v>
      </c>
      <c r="X14" s="77">
        <v>0</v>
      </c>
      <c r="Y14" s="77">
        <v>0</v>
      </c>
      <c r="Z14" s="78">
        <f t="shared" si="0"/>
        <v>4.5</v>
      </c>
      <c r="AA14" s="102">
        <v>11</v>
      </c>
      <c r="AB14" s="76">
        <v>2.5</v>
      </c>
      <c r="AC14" s="201">
        <v>0.6284722222222222</v>
      </c>
      <c r="AD14" s="102">
        <v>11</v>
      </c>
      <c r="AE14" s="76">
        <v>0.5</v>
      </c>
      <c r="AF14" s="203">
        <v>0.7875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>
        <v>0</v>
      </c>
      <c r="T17" s="81"/>
      <c r="U17" s="81">
        <v>0</v>
      </c>
      <c r="V17" s="81">
        <v>0</v>
      </c>
      <c r="W17" s="81">
        <v>0</v>
      </c>
      <c r="X17" s="81">
        <v>0</v>
      </c>
      <c r="Y17" s="81">
        <v>0.5</v>
      </c>
      <c r="Z17" s="82">
        <f t="shared" si="0"/>
        <v>0.5</v>
      </c>
      <c r="AA17" s="103">
        <v>14</v>
      </c>
      <c r="AB17" s="79">
        <v>0.5</v>
      </c>
      <c r="AC17" s="202">
        <v>0.009722222222222222</v>
      </c>
      <c r="AD17" s="103">
        <v>14</v>
      </c>
      <c r="AE17" s="79">
        <v>0</v>
      </c>
      <c r="AF17" s="204">
        <v>1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/>
      <c r="S18" s="81">
        <v>0</v>
      </c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>
        <v>0</v>
      </c>
      <c r="J22" s="81">
        <v>0</v>
      </c>
      <c r="K22" s="81">
        <v>0.5</v>
      </c>
      <c r="L22" s="81">
        <v>0.5</v>
      </c>
      <c r="M22" s="81">
        <v>2.5</v>
      </c>
      <c r="N22" s="81">
        <v>3</v>
      </c>
      <c r="O22" s="81">
        <v>4</v>
      </c>
      <c r="P22" s="81">
        <v>4.5</v>
      </c>
      <c r="Q22" s="81">
        <v>5.5</v>
      </c>
      <c r="R22" s="81">
        <v>10</v>
      </c>
      <c r="S22" s="81">
        <v>11</v>
      </c>
      <c r="T22" s="81">
        <v>5.5</v>
      </c>
      <c r="U22" s="81">
        <v>5.5</v>
      </c>
      <c r="V22" s="81">
        <v>1</v>
      </c>
      <c r="W22" s="81">
        <v>0</v>
      </c>
      <c r="X22" s="81">
        <v>0</v>
      </c>
      <c r="Y22" s="81">
        <v>0</v>
      </c>
      <c r="Z22" s="82">
        <f t="shared" si="0"/>
        <v>53.5</v>
      </c>
      <c r="AA22" s="103">
        <v>19</v>
      </c>
      <c r="AB22" s="79">
        <v>13.5</v>
      </c>
      <c r="AC22" s="202">
        <v>0.7361111111111112</v>
      </c>
      <c r="AD22" s="103">
        <v>19</v>
      </c>
      <c r="AE22" s="79">
        <v>2.5</v>
      </c>
      <c r="AF22" s="204">
        <v>0.7319444444444444</v>
      </c>
    </row>
    <row r="23" spans="1:32" ht="13.5" customHeight="1">
      <c r="A23" s="96">
        <v>20</v>
      </c>
      <c r="B23" s="79">
        <v>0</v>
      </c>
      <c r="C23" s="81"/>
      <c r="D23" s="81"/>
      <c r="E23" s="81"/>
      <c r="F23" s="81"/>
      <c r="G23" s="81"/>
      <c r="H23" s="81">
        <v>0.5</v>
      </c>
      <c r="I23" s="81">
        <v>0.5</v>
      </c>
      <c r="J23" s="81">
        <v>2</v>
      </c>
      <c r="K23" s="81">
        <v>0</v>
      </c>
      <c r="L23" s="81">
        <v>0.5</v>
      </c>
      <c r="M23" s="81">
        <v>0</v>
      </c>
      <c r="N23" s="81">
        <v>1</v>
      </c>
      <c r="O23" s="81"/>
      <c r="P23" s="81"/>
      <c r="Q23" s="81"/>
      <c r="R23" s="81">
        <v>0.5</v>
      </c>
      <c r="S23" s="81"/>
      <c r="T23" s="81"/>
      <c r="U23" s="81"/>
      <c r="V23" s="81"/>
      <c r="W23" s="81"/>
      <c r="X23" s="81"/>
      <c r="Y23" s="81"/>
      <c r="Z23" s="82">
        <f t="shared" si="0"/>
        <v>5</v>
      </c>
      <c r="AA23" s="103">
        <v>20</v>
      </c>
      <c r="AB23" s="79">
        <v>2.5</v>
      </c>
      <c r="AC23" s="202">
        <v>0.3673611111111111</v>
      </c>
      <c r="AD23" s="103">
        <v>20</v>
      </c>
      <c r="AE23" s="79">
        <v>1</v>
      </c>
      <c r="AF23" s="204">
        <v>0.5208333333333334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 t="str">
        <f t="shared" si="1"/>
        <v>   -</v>
      </c>
      <c r="E35" s="86">
        <f t="shared" si="1"/>
        <v>0</v>
      </c>
      <c r="F35" s="86">
        <f t="shared" si="1"/>
        <v>0</v>
      </c>
      <c r="G35" s="86">
        <f t="shared" si="1"/>
        <v>2.5</v>
      </c>
      <c r="H35" s="86">
        <f t="shared" si="1"/>
        <v>0.5</v>
      </c>
      <c r="I35" s="86">
        <f t="shared" si="1"/>
        <v>0.5</v>
      </c>
      <c r="J35" s="86">
        <f t="shared" si="1"/>
        <v>2</v>
      </c>
      <c r="K35" s="86">
        <f t="shared" si="1"/>
        <v>1</v>
      </c>
      <c r="L35" s="86">
        <f aca="true" t="shared" si="2" ref="L35:Y35">IF(COUNT(L4:L34)=0,"   -",SUM(L4:L34))</f>
        <v>1.5</v>
      </c>
      <c r="M35" s="86">
        <f t="shared" si="2"/>
        <v>2.5</v>
      </c>
      <c r="N35" s="86">
        <f t="shared" si="2"/>
        <v>4</v>
      </c>
      <c r="O35" s="86">
        <f t="shared" si="2"/>
        <v>5.5</v>
      </c>
      <c r="P35" s="86">
        <f t="shared" si="2"/>
        <v>6.5</v>
      </c>
      <c r="Q35" s="86">
        <f t="shared" si="2"/>
        <v>7.5</v>
      </c>
      <c r="R35" s="86">
        <f t="shared" si="2"/>
        <v>12.5</v>
      </c>
      <c r="S35" s="86">
        <f t="shared" si="2"/>
        <v>12</v>
      </c>
      <c r="T35" s="86">
        <f t="shared" si="2"/>
        <v>6.5</v>
      </c>
      <c r="U35" s="86">
        <f t="shared" si="2"/>
        <v>5.5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0.5</v>
      </c>
      <c r="Z35" s="85">
        <f>SUM(B4:Y34)</f>
        <v>72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13.5</v>
      </c>
      <c r="I39" s="224">
        <v>19</v>
      </c>
      <c r="J39" s="228">
        <v>0.7361111111111112</v>
      </c>
      <c r="K39" s="97"/>
      <c r="L39" s="97"/>
      <c r="M39" s="94"/>
      <c r="N39" s="95">
        <f>MAX(十分間最大)</f>
        <v>2.5</v>
      </c>
      <c r="O39" s="224">
        <v>19</v>
      </c>
      <c r="P39" s="228">
        <v>0.7319444444444444</v>
      </c>
      <c r="Q39" s="97"/>
      <c r="R39" s="97"/>
      <c r="S39" s="94"/>
      <c r="T39" s="95">
        <f>MAX(日合計)</f>
        <v>53.5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/>
      <c r="K4" s="77"/>
      <c r="L4" s="77"/>
      <c r="M4" s="77"/>
      <c r="N4" s="77"/>
      <c r="O4" s="77"/>
      <c r="P4" s="77"/>
      <c r="Q4" s="77">
        <v>0</v>
      </c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>
        <v>0</v>
      </c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</v>
      </c>
      <c r="D6" s="81">
        <v>0</v>
      </c>
      <c r="E6" s="81">
        <v>0</v>
      </c>
      <c r="F6" s="81">
        <v>0</v>
      </c>
      <c r="G6" s="81">
        <v>0.5</v>
      </c>
      <c r="H6" s="81">
        <v>1</v>
      </c>
      <c r="I6" s="81">
        <v>2.5</v>
      </c>
      <c r="J6" s="81">
        <v>2.5</v>
      </c>
      <c r="K6" s="81">
        <v>4.5</v>
      </c>
      <c r="L6" s="81">
        <v>5</v>
      </c>
      <c r="M6" s="81">
        <v>2.5</v>
      </c>
      <c r="N6" s="81">
        <v>3.5</v>
      </c>
      <c r="O6" s="81">
        <v>1</v>
      </c>
      <c r="P6" s="81">
        <v>0.5</v>
      </c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23.5</v>
      </c>
      <c r="AA6" s="103">
        <v>3</v>
      </c>
      <c r="AB6" s="79">
        <v>5</v>
      </c>
      <c r="AC6" s="202">
        <v>0.4784722222222222</v>
      </c>
      <c r="AD6" s="103">
        <v>3</v>
      </c>
      <c r="AE6" s="79">
        <v>1.5</v>
      </c>
      <c r="AF6" s="204">
        <v>0.5284722222222222</v>
      </c>
    </row>
    <row r="7" spans="1:32" ht="13.5" customHeight="1">
      <c r="A7" s="96">
        <v>4</v>
      </c>
      <c r="B7" s="79"/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>
        <v>0</v>
      </c>
      <c r="S9" s="81">
        <v>0</v>
      </c>
      <c r="T9" s="81">
        <v>0.5</v>
      </c>
      <c r="U9" s="81">
        <v>2.5</v>
      </c>
      <c r="V9" s="81">
        <v>1.5</v>
      </c>
      <c r="W9" s="81">
        <v>0.5</v>
      </c>
      <c r="X9" s="81">
        <v>0</v>
      </c>
      <c r="Y9" s="81">
        <v>0</v>
      </c>
      <c r="Z9" s="82">
        <f t="shared" si="0"/>
        <v>5</v>
      </c>
      <c r="AA9" s="103">
        <v>6</v>
      </c>
      <c r="AB9" s="79">
        <v>3</v>
      </c>
      <c r="AC9" s="202">
        <v>0.8611111111111112</v>
      </c>
      <c r="AD9" s="103">
        <v>6</v>
      </c>
      <c r="AE9" s="79">
        <v>1</v>
      </c>
      <c r="AF9" s="204">
        <v>0.8263888888888888</v>
      </c>
    </row>
    <row r="10" spans="1:32" ht="13.5" customHeight="1">
      <c r="A10" s="96">
        <v>7</v>
      </c>
      <c r="B10" s="79">
        <v>0.5</v>
      </c>
      <c r="C10" s="81">
        <v>0</v>
      </c>
      <c r="D10" s="81">
        <v>0.5</v>
      </c>
      <c r="E10" s="81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1</v>
      </c>
      <c r="AA10" s="103">
        <v>7</v>
      </c>
      <c r="AB10" s="79">
        <v>0.5</v>
      </c>
      <c r="AC10" s="202">
        <v>0.15416666666666667</v>
      </c>
      <c r="AD10" s="103">
        <v>7</v>
      </c>
      <c r="AE10" s="79">
        <v>0.5</v>
      </c>
      <c r="AF10" s="204">
        <v>0.11944444444444445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>
        <v>0</v>
      </c>
      <c r="M11" s="81">
        <v>0</v>
      </c>
      <c r="N11" s="81"/>
      <c r="O11" s="81"/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0.5</v>
      </c>
      <c r="Z11" s="82">
        <f t="shared" si="0"/>
        <v>0.5</v>
      </c>
      <c r="AA11" s="103">
        <v>8</v>
      </c>
      <c r="AB11" s="79">
        <v>0.5</v>
      </c>
      <c r="AC11" s="202">
        <v>1</v>
      </c>
      <c r="AD11" s="103">
        <v>8</v>
      </c>
      <c r="AE11" s="79">
        <v>0.5</v>
      </c>
      <c r="AF11" s="204">
        <v>0.9930555555555555</v>
      </c>
    </row>
    <row r="12" spans="1:32" ht="13.5" customHeight="1">
      <c r="A12" s="96">
        <v>9</v>
      </c>
      <c r="B12" s="79">
        <v>0</v>
      </c>
      <c r="C12" s="81"/>
      <c r="D12" s="81"/>
      <c r="E12" s="81">
        <v>0</v>
      </c>
      <c r="F12" s="81">
        <v>0</v>
      </c>
      <c r="G12" s="81">
        <v>0</v>
      </c>
      <c r="H12" s="81">
        <v>0</v>
      </c>
      <c r="I12" s="81">
        <v>0.5</v>
      </c>
      <c r="J12" s="81">
        <v>0</v>
      </c>
      <c r="K12" s="81">
        <v>0</v>
      </c>
      <c r="L12" s="81">
        <v>0</v>
      </c>
      <c r="M12" s="81">
        <v>0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0.5</v>
      </c>
      <c r="AA12" s="103">
        <v>9</v>
      </c>
      <c r="AB12" s="79">
        <v>0.5</v>
      </c>
      <c r="AC12" s="202">
        <v>0.3638888888888889</v>
      </c>
      <c r="AD12" s="103">
        <v>9</v>
      </c>
      <c r="AE12" s="79">
        <v>0.5</v>
      </c>
      <c r="AF12" s="204">
        <v>0.32916666666666666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>
        <v>0</v>
      </c>
      <c r="L17" s="81"/>
      <c r="M17" s="81"/>
      <c r="N17" s="81"/>
      <c r="O17" s="81"/>
      <c r="P17" s="81"/>
      <c r="Q17" s="81"/>
      <c r="R17" s="81"/>
      <c r="S17" s="81">
        <v>0</v>
      </c>
      <c r="T17" s="81">
        <v>0</v>
      </c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>
        <v>0</v>
      </c>
      <c r="J19" s="81"/>
      <c r="K19" s="81"/>
      <c r="L19" s="81"/>
      <c r="M19" s="81"/>
      <c r="N19" s="81"/>
      <c r="O19" s="81">
        <v>0</v>
      </c>
      <c r="P19" s="81">
        <v>0</v>
      </c>
      <c r="Q19" s="81">
        <v>0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0.5</v>
      </c>
      <c r="E35" s="86">
        <f t="shared" si="1"/>
        <v>0</v>
      </c>
      <c r="F35" s="86">
        <f t="shared" si="1"/>
        <v>0</v>
      </c>
      <c r="G35" s="86">
        <f t="shared" si="1"/>
        <v>0.5</v>
      </c>
      <c r="H35" s="86">
        <f t="shared" si="1"/>
        <v>1</v>
      </c>
      <c r="I35" s="86">
        <f t="shared" si="1"/>
        <v>3</v>
      </c>
      <c r="J35" s="86">
        <f t="shared" si="1"/>
        <v>2.5</v>
      </c>
      <c r="K35" s="86">
        <f t="shared" si="1"/>
        <v>4.5</v>
      </c>
      <c r="L35" s="86">
        <f aca="true" t="shared" si="2" ref="L35:Y35">IF(COUNT(L4:L34)=0,"   -",SUM(L4:L34))</f>
        <v>5</v>
      </c>
      <c r="M35" s="86">
        <f t="shared" si="2"/>
        <v>2.5</v>
      </c>
      <c r="N35" s="86">
        <f t="shared" si="2"/>
        <v>3.5</v>
      </c>
      <c r="O35" s="86">
        <f t="shared" si="2"/>
        <v>1</v>
      </c>
      <c r="P35" s="86">
        <f t="shared" si="2"/>
        <v>0.5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2.5</v>
      </c>
      <c r="V35" s="86">
        <f t="shared" si="2"/>
        <v>1.5</v>
      </c>
      <c r="W35" s="86">
        <f t="shared" si="2"/>
        <v>0.5</v>
      </c>
      <c r="X35" s="86">
        <f t="shared" si="2"/>
        <v>0</v>
      </c>
      <c r="Y35" s="86">
        <f t="shared" si="2"/>
        <v>0.5</v>
      </c>
      <c r="Z35" s="85">
        <f>SUM(B4:Y34)</f>
        <v>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5</v>
      </c>
      <c r="I39" s="224">
        <v>3</v>
      </c>
      <c r="J39" s="228">
        <v>0.4784722222222222</v>
      </c>
      <c r="K39" s="97"/>
      <c r="L39" s="97"/>
      <c r="M39" s="94"/>
      <c r="N39" s="95">
        <f>MAX(十分間最大)</f>
        <v>1.5</v>
      </c>
      <c r="O39" s="224">
        <v>3</v>
      </c>
      <c r="P39" s="228">
        <v>0.5284722222222222</v>
      </c>
      <c r="Q39" s="97"/>
      <c r="R39" s="97"/>
      <c r="S39" s="94"/>
      <c r="T39" s="95">
        <f>MAX(日合計)</f>
        <v>23.5</v>
      </c>
      <c r="U39" s="105">
        <v>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2011</v>
      </c>
      <c r="J1" s="187" t="s">
        <v>1</v>
      </c>
      <c r="K1" s="187" t="str">
        <f>("（平成"&amp;TEXT((I1-1988),"0")&amp;"年）")</f>
        <v>（平成23年）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5.5</v>
      </c>
      <c r="E5" s="41" t="str">
        <f>'４月'!Z4</f>
        <v>     -</v>
      </c>
      <c r="F5" s="41">
        <f>'５月'!Z4</f>
        <v>3.5</v>
      </c>
      <c r="G5" s="37">
        <f>'６月'!Z4</f>
        <v>0</v>
      </c>
      <c r="H5" s="37">
        <f>'７月'!Z4</f>
        <v>0</v>
      </c>
      <c r="I5" s="37" t="str">
        <f>'８月'!Z4</f>
        <v>     -</v>
      </c>
      <c r="J5" s="37">
        <f>'９月'!Z4</f>
        <v>6.5</v>
      </c>
      <c r="K5" s="37" t="str">
        <f>'10月'!Z4</f>
        <v>     -</v>
      </c>
      <c r="L5" s="37" t="str">
        <f>'11月'!Z4</f>
        <v>     -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0.5</v>
      </c>
      <c r="E6" s="41" t="str">
        <f>'４月'!Z5</f>
        <v>     -</v>
      </c>
      <c r="F6" s="41" t="str">
        <f>'５月'!Z5</f>
        <v>     -</v>
      </c>
      <c r="G6" s="41">
        <f>'６月'!Z5</f>
        <v>2</v>
      </c>
      <c r="H6" s="41">
        <f>'７月'!Z5</f>
        <v>0</v>
      </c>
      <c r="I6" s="41" t="str">
        <f>'８月'!Z5</f>
        <v>     -</v>
      </c>
      <c r="J6" s="41">
        <f>'９月'!Z5</f>
        <v>1</v>
      </c>
      <c r="K6" s="41">
        <f>'10月'!Z5</f>
        <v>0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18</v>
      </c>
      <c r="G7" s="41">
        <f>'６月'!Z6</f>
        <v>0.5</v>
      </c>
      <c r="H7" s="41" t="str">
        <f>'７月'!Z6</f>
        <v>     -</v>
      </c>
      <c r="I7" s="41">
        <f>'８月'!Z6</f>
        <v>0</v>
      </c>
      <c r="J7" s="41">
        <f>'９月'!Z6</f>
        <v>7</v>
      </c>
      <c r="K7" s="41" t="str">
        <f>'10月'!Z6</f>
        <v>     -</v>
      </c>
      <c r="L7" s="41">
        <f>'11月'!Z6</f>
        <v>0</v>
      </c>
      <c r="M7" s="42">
        <f>'12月'!Z6</f>
        <v>23.5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</v>
      </c>
      <c r="D8" s="41" t="str">
        <f>'３月'!Z7</f>
        <v>     -</v>
      </c>
      <c r="E8" s="41" t="str">
        <f>'４月'!Z7</f>
        <v>     -</v>
      </c>
      <c r="F8" s="41">
        <f>'５月'!Z7</f>
        <v>1.5</v>
      </c>
      <c r="G8" s="41" t="str">
        <f>'６月'!Z7</f>
        <v>     -</v>
      </c>
      <c r="H8" s="41">
        <f>'７月'!Z7</f>
        <v>0</v>
      </c>
      <c r="I8" s="41">
        <f>'８月'!Z7</f>
        <v>3</v>
      </c>
      <c r="J8" s="41">
        <f>'９月'!Z7</f>
        <v>3.5</v>
      </c>
      <c r="K8" s="41" t="str">
        <f>'10月'!Z7</f>
        <v>     -</v>
      </c>
      <c r="L8" s="41" t="str">
        <f>'11月'!Z7</f>
        <v>     -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 t="str">
        <f>'４月'!Z8</f>
        <v>     -</v>
      </c>
      <c r="F9" s="41">
        <f>'５月'!Z8</f>
        <v>0</v>
      </c>
      <c r="G9" s="41">
        <f>'６月'!Z8</f>
        <v>3</v>
      </c>
      <c r="H9" s="41">
        <f>'７月'!Z8</f>
        <v>1</v>
      </c>
      <c r="I9" s="41">
        <f>'８月'!Z8</f>
        <v>0.5</v>
      </c>
      <c r="J9" s="41" t="str">
        <f>'９月'!Z8</f>
        <v>     -</v>
      </c>
      <c r="K9" s="41">
        <f>'10月'!Z8</f>
        <v>52.5</v>
      </c>
      <c r="L9" s="41">
        <f>'11月'!Z8</f>
        <v>0</v>
      </c>
      <c r="M9" s="42" t="str">
        <f>'12月'!Z8</f>
        <v>     -</v>
      </c>
      <c r="N9" s="21"/>
    </row>
    <row r="10" spans="1:14" ht="18" customHeight="1">
      <c r="A10" s="39">
        <v>6</v>
      </c>
      <c r="B10" s="40">
        <f>'１月'!Z9</f>
        <v>0</v>
      </c>
      <c r="C10" s="41">
        <f>'２月'!Z9</f>
        <v>3</v>
      </c>
      <c r="D10" s="41" t="str">
        <f>'３月'!Z9</f>
        <v>     -</v>
      </c>
      <c r="E10" s="41" t="str">
        <f>'４月'!Z9</f>
        <v>     -</v>
      </c>
      <c r="F10" s="41" t="str">
        <f>'５月'!Z9</f>
        <v>     -</v>
      </c>
      <c r="G10" s="41">
        <f>'６月'!Z9</f>
        <v>0.5</v>
      </c>
      <c r="H10" s="41">
        <f>'７月'!Z9</f>
        <v>0</v>
      </c>
      <c r="I10" s="41">
        <f>'８月'!Z9</f>
        <v>0</v>
      </c>
      <c r="J10" s="41">
        <f>'９月'!Z9</f>
        <v>13</v>
      </c>
      <c r="K10" s="41">
        <f>'10月'!Z9</f>
        <v>29.5</v>
      </c>
      <c r="L10" s="41">
        <f>'11月'!Z9</f>
        <v>6.5</v>
      </c>
      <c r="M10" s="42">
        <f>'12月'!Z9</f>
        <v>5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0.5</v>
      </c>
      <c r="D11" s="41">
        <f>'３月'!Z10</f>
        <v>19</v>
      </c>
      <c r="E11" s="41" t="str">
        <f>'４月'!Z10</f>
        <v>     -</v>
      </c>
      <c r="F11" s="41">
        <f>'５月'!Z10</f>
        <v>0</v>
      </c>
      <c r="G11" s="41" t="str">
        <f>'６月'!Z10</f>
        <v>     -</v>
      </c>
      <c r="H11" s="41">
        <f>'７月'!Z10</f>
        <v>0.5</v>
      </c>
      <c r="I11" s="41">
        <f>'８月'!Z10</f>
        <v>0</v>
      </c>
      <c r="J11" s="41">
        <f>'９月'!Z10</f>
        <v>5</v>
      </c>
      <c r="K11" s="41" t="str">
        <f>'10月'!Z10</f>
        <v>     -</v>
      </c>
      <c r="L11" s="41">
        <f>'11月'!Z10</f>
        <v>2</v>
      </c>
      <c r="M11" s="42">
        <f>'12月'!Z10</f>
        <v>1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>
        <f>'５月'!Z11</f>
        <v>1</v>
      </c>
      <c r="G12" s="41">
        <f>'６月'!Z11</f>
        <v>0</v>
      </c>
      <c r="H12" s="41">
        <f>'７月'!Z11</f>
        <v>2</v>
      </c>
      <c r="I12" s="41">
        <f>'８月'!Z11</f>
        <v>0</v>
      </c>
      <c r="J12" s="41" t="str">
        <f>'９月'!Z11</f>
        <v>     -</v>
      </c>
      <c r="K12" s="41" t="str">
        <f>'10月'!Z11</f>
        <v>     -</v>
      </c>
      <c r="L12" s="41">
        <f>'11月'!Z11</f>
        <v>0</v>
      </c>
      <c r="M12" s="42">
        <f>'12月'!Z11</f>
        <v>0.5</v>
      </c>
      <c r="N12" s="21"/>
    </row>
    <row r="13" spans="1:14" ht="18" customHeight="1">
      <c r="A13" s="39">
        <v>9</v>
      </c>
      <c r="B13" s="40">
        <f>'１月'!Z12</f>
        <v>0</v>
      </c>
      <c r="C13" s="41">
        <f>'２月'!Z12</f>
        <v>10</v>
      </c>
      <c r="D13" s="41">
        <f>'３月'!Z12</f>
        <v>4.5</v>
      </c>
      <c r="E13" s="41">
        <f>'４月'!Z12</f>
        <v>15.5</v>
      </c>
      <c r="F13" s="41" t="str">
        <f>'５月'!Z12</f>
        <v>     -</v>
      </c>
      <c r="G13" s="41" t="str">
        <f>'６月'!Z12</f>
        <v>     -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>
        <f>'10月'!Z12</f>
        <v>0</v>
      </c>
      <c r="L13" s="41" t="str">
        <f>'11月'!Z12</f>
        <v>     -</v>
      </c>
      <c r="M13" s="42">
        <f>'12月'!Z12</f>
        <v>0.5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 t="str">
        <f>'３月'!Z13</f>
        <v>     -</v>
      </c>
      <c r="E14" s="45">
        <f>'４月'!Z13</f>
        <v>0.5</v>
      </c>
      <c r="F14" s="45">
        <f>'５月'!Z13</f>
        <v>0</v>
      </c>
      <c r="G14" s="45" t="str">
        <f>'６月'!Z13</f>
        <v>     -</v>
      </c>
      <c r="H14" s="45">
        <f>'７月'!Z13</f>
        <v>0</v>
      </c>
      <c r="I14" s="45" t="str">
        <f>'８月'!Z13</f>
        <v>     -</v>
      </c>
      <c r="J14" s="45" t="str">
        <f>'９月'!Z13</f>
        <v>     -</v>
      </c>
      <c r="K14" s="45">
        <f>'10月'!Z13</f>
        <v>4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8</v>
      </c>
      <c r="D15" s="37" t="str">
        <f>'３月'!Z14</f>
        <v>     -</v>
      </c>
      <c r="E15" s="37">
        <f>'４月'!Z14</f>
        <v>13.5</v>
      </c>
      <c r="F15" s="37">
        <f>'５月'!Z14</f>
        <v>13.5</v>
      </c>
      <c r="G15" s="37">
        <f>'６月'!Z14</f>
        <v>12.5</v>
      </c>
      <c r="H15" s="37" t="str">
        <f>'７月'!Z14</f>
        <v>     -</v>
      </c>
      <c r="I15" s="37">
        <f>'８月'!Z14</f>
        <v>0</v>
      </c>
      <c r="J15" s="37">
        <f>'９月'!Z14</f>
        <v>0</v>
      </c>
      <c r="K15" s="37" t="str">
        <f>'10月'!Z14</f>
        <v>     -</v>
      </c>
      <c r="L15" s="37">
        <f>'11月'!Z14</f>
        <v>4.5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0</v>
      </c>
      <c r="C16" s="41">
        <f>'２月'!Z15</f>
        <v>0.5</v>
      </c>
      <c r="D16" s="41" t="str">
        <f>'３月'!Z15</f>
        <v>     -</v>
      </c>
      <c r="E16" s="41">
        <f>'４月'!Z15</f>
        <v>0</v>
      </c>
      <c r="F16" s="41">
        <f>'５月'!Z15</f>
        <v>18</v>
      </c>
      <c r="G16" s="41">
        <f>'６月'!Z15</f>
        <v>0</v>
      </c>
      <c r="H16" s="41" t="str">
        <f>'７月'!Z15</f>
        <v>     -</v>
      </c>
      <c r="I16" s="41" t="str">
        <f>'８月'!Z15</f>
        <v>     -</v>
      </c>
      <c r="J16" s="41" t="str">
        <f>'９月'!Z15</f>
        <v>     -</v>
      </c>
      <c r="K16" s="41" t="str">
        <f>'10月'!Z15</f>
        <v>     -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0</v>
      </c>
      <c r="G17" s="41">
        <f>'６月'!Z16</f>
        <v>10.5</v>
      </c>
      <c r="H17" s="41" t="str">
        <f>'７月'!Z16</f>
        <v>     -</v>
      </c>
      <c r="I17" s="41" t="str">
        <f>'８月'!Z16</f>
        <v>     -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8</v>
      </c>
      <c r="D18" s="41" t="str">
        <f>'３月'!Z17</f>
        <v>     -</v>
      </c>
      <c r="E18" s="41" t="str">
        <f>'４月'!Z17</f>
        <v>     -</v>
      </c>
      <c r="F18" s="41">
        <f>'５月'!Z17</f>
        <v>20</v>
      </c>
      <c r="G18" s="41">
        <f>'６月'!Z17</f>
        <v>94.5</v>
      </c>
      <c r="H18" s="41" t="str">
        <f>'７月'!Z17</f>
        <v>     -</v>
      </c>
      <c r="I18" s="41" t="str">
        <f>'８月'!Z17</f>
        <v>     -</v>
      </c>
      <c r="J18" s="41" t="str">
        <f>'９月'!Z17</f>
        <v>     -</v>
      </c>
      <c r="K18" s="41">
        <f>'10月'!Z17</f>
        <v>2</v>
      </c>
      <c r="L18" s="41">
        <f>'11月'!Z17</f>
        <v>0.5</v>
      </c>
      <c r="M18" s="42">
        <f>'12月'!Z17</f>
        <v>0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5</v>
      </c>
      <c r="D19" s="41">
        <f>'３月'!Z18</f>
        <v>0</v>
      </c>
      <c r="E19" s="41" t="str">
        <f>'４月'!Z18</f>
        <v>     -</v>
      </c>
      <c r="F19" s="41" t="str">
        <f>'５月'!Z18</f>
        <v>     -</v>
      </c>
      <c r="G19" s="41">
        <f>'６月'!Z18</f>
        <v>0</v>
      </c>
      <c r="H19" s="41" t="str">
        <f>'７月'!Z18</f>
        <v>     -</v>
      </c>
      <c r="I19" s="41">
        <f>'８月'!Z18</f>
        <v>0</v>
      </c>
      <c r="J19" s="41" t="str">
        <f>'９月'!Z18</f>
        <v>     -</v>
      </c>
      <c r="K19" s="41">
        <f>'10月'!Z18</f>
        <v>8.5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>
        <f>'１月'!Z19</f>
        <v>3.5</v>
      </c>
      <c r="C20" s="41" t="str">
        <f>'２月'!Z19</f>
        <v>     -</v>
      </c>
      <c r="D20" s="41">
        <f>'３月'!Z19</f>
        <v>2.5</v>
      </c>
      <c r="E20" s="41">
        <f>'４月'!Z19</f>
        <v>0</v>
      </c>
      <c r="F20" s="41" t="str">
        <f>'５月'!Z19</f>
        <v>     -</v>
      </c>
      <c r="G20" s="41">
        <f>'６月'!Z19</f>
        <v>2.5</v>
      </c>
      <c r="H20" s="41" t="str">
        <f>'７月'!Z19</f>
        <v>     -</v>
      </c>
      <c r="I20" s="41">
        <f>'８月'!Z19</f>
        <v>0</v>
      </c>
      <c r="J20" s="41" t="str">
        <f>'９月'!Z19</f>
        <v>     -</v>
      </c>
      <c r="K20" s="41">
        <f>'10月'!Z19</f>
        <v>6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0</v>
      </c>
      <c r="D21" s="41" t="str">
        <f>'３月'!Z20</f>
        <v>     -</v>
      </c>
      <c r="E21" s="41" t="str">
        <f>'４月'!Z20</f>
        <v>     -</v>
      </c>
      <c r="F21" s="41">
        <f>'５月'!Z20</f>
        <v>0</v>
      </c>
      <c r="G21" s="41">
        <f>'６月'!Z20</f>
        <v>10</v>
      </c>
      <c r="H21" s="41" t="str">
        <f>'７月'!Z20</f>
        <v>     -</v>
      </c>
      <c r="I21" s="41">
        <f>'８月'!Z20</f>
        <v>0</v>
      </c>
      <c r="J21" s="41">
        <f>'９月'!Z20</f>
        <v>3.5</v>
      </c>
      <c r="K21" s="41" t="str">
        <f>'10月'!Z20</f>
        <v>     -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27.5</v>
      </c>
      <c r="D22" s="41" t="str">
        <f>'３月'!Z21</f>
        <v>     -</v>
      </c>
      <c r="E22" s="41" t="str">
        <f>'４月'!Z21</f>
        <v>     -</v>
      </c>
      <c r="F22" s="41" t="str">
        <f>'５月'!Z21</f>
        <v>     -</v>
      </c>
      <c r="G22" s="41">
        <f>'６月'!Z21</f>
        <v>3</v>
      </c>
      <c r="H22" s="41">
        <f>'７月'!Z21</f>
        <v>0</v>
      </c>
      <c r="I22" s="41" t="str">
        <f>'８月'!Z21</f>
        <v>     -</v>
      </c>
      <c r="J22" s="41" t="str">
        <f>'９月'!Z21</f>
        <v>     -</v>
      </c>
      <c r="K22" s="41" t="str">
        <f>'10月'!Z21</f>
        <v>     -</v>
      </c>
      <c r="L22" s="41">
        <f>'11月'!Z21</f>
        <v>0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 t="str">
        <f>'３月'!Z22</f>
        <v>     -</v>
      </c>
      <c r="E23" s="41">
        <f>'４月'!Z22</f>
        <v>27.5</v>
      </c>
      <c r="F23" s="41" t="str">
        <f>'５月'!Z22</f>
        <v>     -</v>
      </c>
      <c r="G23" s="41" t="str">
        <f>'６月'!Z22</f>
        <v>     -</v>
      </c>
      <c r="H23" s="41">
        <f>'７月'!Z22</f>
        <v>129</v>
      </c>
      <c r="I23" s="41">
        <f>'８月'!Z22</f>
        <v>20.5</v>
      </c>
      <c r="J23" s="41">
        <f>'９月'!Z22</f>
        <v>0.5</v>
      </c>
      <c r="K23" s="41" t="str">
        <f>'10月'!Z22</f>
        <v>     -</v>
      </c>
      <c r="L23" s="41">
        <f>'11月'!Z22</f>
        <v>53.5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 t="str">
        <f>'６月'!Z23</f>
        <v>     -</v>
      </c>
      <c r="H24" s="45">
        <f>'７月'!Z23</f>
        <v>6</v>
      </c>
      <c r="I24" s="45">
        <f>'８月'!Z23</f>
        <v>0</v>
      </c>
      <c r="J24" s="45">
        <f>'９月'!Z23</f>
        <v>4.5</v>
      </c>
      <c r="K24" s="45" t="str">
        <f>'10月'!Z23</f>
        <v>     -</v>
      </c>
      <c r="L24" s="45">
        <f>'11月'!Z23</f>
        <v>5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 t="str">
        <f>'２月'!Z24</f>
        <v>     -</v>
      </c>
      <c r="D25" s="37">
        <f>'３月'!Z24</f>
        <v>14</v>
      </c>
      <c r="E25" s="37">
        <f>'４月'!Z24</f>
        <v>0</v>
      </c>
      <c r="F25" s="37" t="str">
        <f>'５月'!Z24</f>
        <v>     -</v>
      </c>
      <c r="G25" s="37">
        <f>'６月'!Z24</f>
        <v>8.5</v>
      </c>
      <c r="H25" s="37">
        <f>'７月'!Z24</f>
        <v>0</v>
      </c>
      <c r="I25" s="37">
        <f>'８月'!Z24</f>
        <v>3</v>
      </c>
      <c r="J25" s="37">
        <f>'９月'!Z24</f>
        <v>125</v>
      </c>
      <c r="K25" s="37">
        <f>'10月'!Z24</f>
        <v>0</v>
      </c>
      <c r="L25" s="37">
        <f>'11月'!Z24</f>
        <v>0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11.5</v>
      </c>
      <c r="E26" s="41">
        <f>'４月'!Z25</f>
        <v>2</v>
      </c>
      <c r="F26" s="41">
        <f>'５月'!Z25</f>
        <v>6</v>
      </c>
      <c r="G26" s="41" t="str">
        <f>'６月'!Z25</f>
        <v>     -</v>
      </c>
      <c r="H26" s="41" t="str">
        <f>'７月'!Z25</f>
        <v>     -</v>
      </c>
      <c r="I26" s="41">
        <f>'８月'!Z25</f>
        <v>38.5</v>
      </c>
      <c r="J26" s="41">
        <f>'９月'!Z25</f>
        <v>3</v>
      </c>
      <c r="K26" s="41">
        <f>'10月'!Z25</f>
        <v>49.5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>
        <f>'２月'!Z26</f>
        <v>0</v>
      </c>
      <c r="D27" s="41">
        <f>'３月'!Z26</f>
        <v>1</v>
      </c>
      <c r="E27" s="41">
        <f>'４月'!Z26</f>
        <v>19.5</v>
      </c>
      <c r="F27" s="41">
        <f>'５月'!Z26</f>
        <v>3.5</v>
      </c>
      <c r="G27" s="41">
        <f>'６月'!Z26</f>
        <v>0</v>
      </c>
      <c r="H27" s="41">
        <f>'７月'!Z26</f>
        <v>0</v>
      </c>
      <c r="I27" s="41" t="str">
        <f>'８月'!Z26</f>
        <v>     -</v>
      </c>
      <c r="J27" s="41">
        <f>'９月'!Z26</f>
        <v>0.5</v>
      </c>
      <c r="K27" s="41">
        <f>'10月'!Z26</f>
        <v>0.5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4.5</v>
      </c>
      <c r="C28" s="41">
        <f>'２月'!Z27</f>
        <v>0</v>
      </c>
      <c r="D28" s="41" t="str">
        <f>'３月'!Z27</f>
        <v>     -</v>
      </c>
      <c r="E28" s="41">
        <f>'４月'!Z27</f>
        <v>9</v>
      </c>
      <c r="F28" s="41">
        <f>'５月'!Z27</f>
        <v>10</v>
      </c>
      <c r="G28" s="41" t="str">
        <f>'６月'!Z27</f>
        <v>     -</v>
      </c>
      <c r="H28" s="41" t="str">
        <f>'７月'!Z27</f>
        <v>     -</v>
      </c>
      <c r="I28" s="41">
        <f>'８月'!Z27</f>
        <v>10</v>
      </c>
      <c r="J28" s="41" t="str">
        <f>'９月'!Z27</f>
        <v>     -</v>
      </c>
      <c r="K28" s="41">
        <f>'10月'!Z27</f>
        <v>0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0.5</v>
      </c>
      <c r="E29" s="41">
        <f>'４月'!Z28</f>
        <v>5.5</v>
      </c>
      <c r="F29" s="41">
        <f>'５月'!Z28</f>
        <v>0</v>
      </c>
      <c r="G29" s="41">
        <f>'６月'!Z28</f>
        <v>5</v>
      </c>
      <c r="H29" s="41" t="str">
        <f>'７月'!Z28</f>
        <v>     -</v>
      </c>
      <c r="I29" s="41">
        <f>'８月'!Z28</f>
        <v>0.5</v>
      </c>
      <c r="J29" s="41" t="str">
        <f>'９月'!Z28</f>
        <v>     -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>
        <f>'６月'!Z29</f>
        <v>0</v>
      </c>
      <c r="H30" s="41">
        <f>'７月'!Z29</f>
        <v>0</v>
      </c>
      <c r="I30" s="41">
        <f>'８月'!Z29</f>
        <v>3.5</v>
      </c>
      <c r="J30" s="41" t="str">
        <f>'９月'!Z29</f>
        <v>     -</v>
      </c>
      <c r="K30" s="41" t="str">
        <f>'10月'!Z29</f>
        <v>     -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0</v>
      </c>
      <c r="C31" s="41">
        <f>'２月'!Z30</f>
        <v>0</v>
      </c>
      <c r="D31" s="41" t="str">
        <f>'３月'!Z30</f>
        <v>     -</v>
      </c>
      <c r="E31" s="41">
        <f>'４月'!Z30</f>
        <v>0</v>
      </c>
      <c r="F31" s="41">
        <f>'５月'!Z30</f>
        <v>0</v>
      </c>
      <c r="G31" s="41">
        <f>'６月'!Z30</f>
        <v>1</v>
      </c>
      <c r="H31" s="41">
        <f>'７月'!Z30</f>
        <v>13</v>
      </c>
      <c r="I31" s="41">
        <f>'８月'!Z30</f>
        <v>0</v>
      </c>
      <c r="J31" s="41" t="str">
        <f>'９月'!Z30</f>
        <v>     -</v>
      </c>
      <c r="K31" s="41" t="str">
        <f>'10月'!Z30</f>
        <v>     -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20.5</v>
      </c>
      <c r="D32" s="41" t="str">
        <f>'３月'!Z31</f>
        <v>     -</v>
      </c>
      <c r="E32" s="41">
        <f>'４月'!Z31</f>
        <v>11</v>
      </c>
      <c r="F32" s="41">
        <f>'５月'!Z31</f>
        <v>12.5</v>
      </c>
      <c r="G32" s="41">
        <f>'６月'!Z31</f>
        <v>0</v>
      </c>
      <c r="H32" s="41">
        <f>'７月'!Z31</f>
        <v>18.5</v>
      </c>
      <c r="I32" s="41" t="str">
        <f>'８月'!Z31</f>
        <v>     -</v>
      </c>
      <c r="J32" s="41" t="str">
        <f>'９月'!Z31</f>
        <v>     -</v>
      </c>
      <c r="K32" s="41" t="str">
        <f>'10月'!Z31</f>
        <v>     -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 t="str">
        <f>'３月'!Z32</f>
        <v>     -</v>
      </c>
      <c r="E33" s="41">
        <f>'４月'!Z32</f>
        <v>0</v>
      </c>
      <c r="F33" s="41">
        <f>'５月'!Z32</f>
        <v>46</v>
      </c>
      <c r="G33" s="41" t="str">
        <f>'６月'!Z32</f>
        <v>     -</v>
      </c>
      <c r="H33" s="41">
        <f>'７月'!Z32</f>
        <v>21.5</v>
      </c>
      <c r="I33" s="41" t="str">
        <f>'８月'!Z32</f>
        <v>     -</v>
      </c>
      <c r="J33" s="41" t="str">
        <f>'９月'!Z32</f>
        <v>     -</v>
      </c>
      <c r="K33" s="41" t="str">
        <f>'10月'!Z32</f>
        <v>     -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>
        <f>'３月'!Z33</f>
        <v>3.5</v>
      </c>
      <c r="E34" s="41" t="str">
        <f>'４月'!Z33</f>
        <v>     -</v>
      </c>
      <c r="F34" s="41">
        <f>'５月'!Z33</f>
        <v>13.5</v>
      </c>
      <c r="G34" s="41">
        <f>'６月'!Z33</f>
        <v>0.5</v>
      </c>
      <c r="H34" s="41">
        <f>'７月'!Z33</f>
        <v>12</v>
      </c>
      <c r="I34" s="41">
        <f>'８月'!Z33</f>
        <v>0</v>
      </c>
      <c r="J34" s="41">
        <f>'９月'!Z33</f>
        <v>0</v>
      </c>
      <c r="K34" s="41">
        <f>'10月'!Z33</f>
        <v>0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1.5</v>
      </c>
      <c r="E35" s="49"/>
      <c r="F35" s="49" t="str">
        <f>'５月'!Z34</f>
        <v>     -</v>
      </c>
      <c r="G35" s="49"/>
      <c r="H35" s="49">
        <f>'７月'!Z34</f>
        <v>12</v>
      </c>
      <c r="I35" s="49">
        <f>'８月'!Z34</f>
        <v>3.5</v>
      </c>
      <c r="J35" s="49"/>
      <c r="K35" s="49">
        <f>'10月'!Z34</f>
        <v>0.5</v>
      </c>
      <c r="L35" s="49"/>
      <c r="M35" s="50" t="str">
        <f>'12月'!Z34</f>
        <v>     -</v>
      </c>
      <c r="N35" s="21"/>
    </row>
    <row r="36" spans="1:14" ht="18" customHeight="1">
      <c r="A36" s="205" t="s">
        <v>33</v>
      </c>
      <c r="B36" s="206">
        <f>SUM(B5:B35)</f>
        <v>8</v>
      </c>
      <c r="C36" s="207">
        <f aca="true" t="shared" si="0" ref="C36:M36">SUM(C5:C35)</f>
        <v>83</v>
      </c>
      <c r="D36" s="207">
        <f t="shared" si="0"/>
        <v>64</v>
      </c>
      <c r="E36" s="207">
        <f t="shared" si="0"/>
        <v>104</v>
      </c>
      <c r="F36" s="207">
        <f t="shared" si="0"/>
        <v>167</v>
      </c>
      <c r="G36" s="207">
        <f t="shared" si="0"/>
        <v>154</v>
      </c>
      <c r="H36" s="207">
        <f t="shared" si="0"/>
        <v>215.5</v>
      </c>
      <c r="I36" s="207">
        <f t="shared" si="0"/>
        <v>83</v>
      </c>
      <c r="J36" s="207">
        <f t="shared" si="0"/>
        <v>173</v>
      </c>
      <c r="K36" s="207">
        <f t="shared" si="0"/>
        <v>153</v>
      </c>
      <c r="L36" s="207">
        <f t="shared" si="0"/>
        <v>72</v>
      </c>
      <c r="M36" s="208">
        <f t="shared" si="0"/>
        <v>30.5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13.5</v>
      </c>
      <c r="D37" s="53">
        <f t="shared" si="1"/>
        <v>29.5</v>
      </c>
      <c r="E37" s="53">
        <f t="shared" si="1"/>
        <v>16</v>
      </c>
      <c r="F37" s="53">
        <f t="shared" si="1"/>
        <v>24</v>
      </c>
      <c r="G37" s="53">
        <f t="shared" si="1"/>
        <v>6</v>
      </c>
      <c r="H37" s="53">
        <f t="shared" si="1"/>
        <v>3.5</v>
      </c>
      <c r="I37" s="53">
        <f t="shared" si="1"/>
        <v>3.5</v>
      </c>
      <c r="J37" s="53">
        <f t="shared" si="1"/>
        <v>36</v>
      </c>
      <c r="K37" s="53">
        <f t="shared" si="1"/>
        <v>86</v>
      </c>
      <c r="L37" s="53">
        <f t="shared" si="1"/>
        <v>8.5</v>
      </c>
      <c r="M37" s="54">
        <f t="shared" si="1"/>
        <v>30.5</v>
      </c>
      <c r="N37" s="21"/>
    </row>
    <row r="38" spans="1:14" ht="18" customHeight="1">
      <c r="A38" s="55" t="s">
        <v>35</v>
      </c>
      <c r="B38" s="56">
        <f>SUM(B15:B24)</f>
        <v>3.5</v>
      </c>
      <c r="C38" s="57">
        <f aca="true" t="shared" si="2" ref="C38:M38">SUM(C15:C24)</f>
        <v>49</v>
      </c>
      <c r="D38" s="57">
        <f t="shared" si="2"/>
        <v>2.5</v>
      </c>
      <c r="E38" s="57">
        <f t="shared" si="2"/>
        <v>41</v>
      </c>
      <c r="F38" s="57">
        <f t="shared" si="2"/>
        <v>51.5</v>
      </c>
      <c r="G38" s="57">
        <f t="shared" si="2"/>
        <v>133</v>
      </c>
      <c r="H38" s="57">
        <f t="shared" si="2"/>
        <v>135</v>
      </c>
      <c r="I38" s="57">
        <f t="shared" si="2"/>
        <v>20.5</v>
      </c>
      <c r="J38" s="57">
        <f t="shared" si="2"/>
        <v>8.5</v>
      </c>
      <c r="K38" s="57">
        <f t="shared" si="2"/>
        <v>16.5</v>
      </c>
      <c r="L38" s="57">
        <f t="shared" si="2"/>
        <v>63.5</v>
      </c>
      <c r="M38" s="58">
        <f t="shared" si="2"/>
        <v>0</v>
      </c>
      <c r="N38" s="21"/>
    </row>
    <row r="39" spans="1:14" ht="18" customHeight="1">
      <c r="A39" s="59" t="s">
        <v>36</v>
      </c>
      <c r="B39" s="60">
        <f>SUM(B25:B35)</f>
        <v>4.5</v>
      </c>
      <c r="C39" s="61">
        <f aca="true" t="shared" si="3" ref="C39:M39">SUM(C25:C35)</f>
        <v>20.5</v>
      </c>
      <c r="D39" s="61">
        <f t="shared" si="3"/>
        <v>32</v>
      </c>
      <c r="E39" s="61">
        <f t="shared" si="3"/>
        <v>47</v>
      </c>
      <c r="F39" s="61">
        <f t="shared" si="3"/>
        <v>91.5</v>
      </c>
      <c r="G39" s="61">
        <f t="shared" si="3"/>
        <v>15</v>
      </c>
      <c r="H39" s="61">
        <f t="shared" si="3"/>
        <v>77</v>
      </c>
      <c r="I39" s="61">
        <f t="shared" si="3"/>
        <v>59</v>
      </c>
      <c r="J39" s="61">
        <f t="shared" si="3"/>
        <v>128.5</v>
      </c>
      <c r="K39" s="61">
        <f t="shared" si="3"/>
        <v>50.5</v>
      </c>
      <c r="L39" s="61">
        <f t="shared" si="3"/>
        <v>0</v>
      </c>
      <c r="M39" s="62">
        <f t="shared" si="3"/>
        <v>0</v>
      </c>
      <c r="N39" s="21"/>
    </row>
    <row r="40" spans="1:13" ht="18" customHeight="1">
      <c r="A40" s="107" t="s">
        <v>37</v>
      </c>
      <c r="B40" s="110">
        <f>MAX(B5:B35)</f>
        <v>4.5</v>
      </c>
      <c r="C40" s="111">
        <f aca="true" t="shared" si="4" ref="C40:M40">MAX(C5:C35)</f>
        <v>27.5</v>
      </c>
      <c r="D40" s="111">
        <f t="shared" si="4"/>
        <v>19</v>
      </c>
      <c r="E40" s="111">
        <f t="shared" si="4"/>
        <v>27.5</v>
      </c>
      <c r="F40" s="111">
        <f t="shared" si="4"/>
        <v>46</v>
      </c>
      <c r="G40" s="111">
        <f t="shared" si="4"/>
        <v>94.5</v>
      </c>
      <c r="H40" s="111">
        <f t="shared" si="4"/>
        <v>129</v>
      </c>
      <c r="I40" s="111">
        <f t="shared" si="4"/>
        <v>38.5</v>
      </c>
      <c r="J40" s="111">
        <f t="shared" si="4"/>
        <v>125</v>
      </c>
      <c r="K40" s="111">
        <f t="shared" si="4"/>
        <v>52.5</v>
      </c>
      <c r="L40" s="111">
        <f t="shared" si="4"/>
        <v>53.5</v>
      </c>
      <c r="M40" s="112">
        <f t="shared" si="4"/>
        <v>23.5</v>
      </c>
    </row>
    <row r="41" spans="1:13" ht="18" customHeight="1">
      <c r="A41" s="108" t="s">
        <v>38</v>
      </c>
      <c r="B41" s="113">
        <f>'１月'!H39</f>
        <v>2</v>
      </c>
      <c r="C41" s="114">
        <f>'２月'!H39</f>
        <v>9</v>
      </c>
      <c r="D41" s="114">
        <f>'３月'!H39</f>
        <v>3.5</v>
      </c>
      <c r="E41" s="114">
        <f>'４月'!H39</f>
        <v>8</v>
      </c>
      <c r="F41" s="114">
        <f>'５月'!H39</f>
        <v>20</v>
      </c>
      <c r="G41" s="114">
        <f>'６月'!H39</f>
        <v>40.5</v>
      </c>
      <c r="H41" s="114">
        <f>'７月'!H39</f>
        <v>38.5</v>
      </c>
      <c r="I41" s="114">
        <f>'８月'!H39</f>
        <v>17.5</v>
      </c>
      <c r="J41" s="114">
        <f>'９月'!H39</f>
        <v>26.5</v>
      </c>
      <c r="K41" s="114">
        <f>'10月'!H39</f>
        <v>21</v>
      </c>
      <c r="L41" s="114">
        <f>'11月'!H39</f>
        <v>13.5</v>
      </c>
      <c r="M41" s="115">
        <f>'12月'!H39</f>
        <v>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4.5</v>
      </c>
      <c r="D42" s="117">
        <f>'３月'!N39</f>
        <v>1.5</v>
      </c>
      <c r="E42" s="117">
        <f>'４月'!N39</f>
        <v>4</v>
      </c>
      <c r="F42" s="117">
        <f>'５月'!N39</f>
        <v>15</v>
      </c>
      <c r="G42" s="117">
        <f>'６月'!N39</f>
        <v>14.5</v>
      </c>
      <c r="H42" s="117">
        <f>'７月'!N39</f>
        <v>17.5</v>
      </c>
      <c r="I42" s="117">
        <f>'８月'!N39</f>
        <v>6.5</v>
      </c>
      <c r="J42" s="117">
        <f>'９月'!N39</f>
        <v>10.5</v>
      </c>
      <c r="K42" s="117">
        <f>'10月'!N39</f>
        <v>8.5</v>
      </c>
      <c r="L42" s="117">
        <f>'11月'!N39</f>
        <v>2.5</v>
      </c>
      <c r="M42" s="118">
        <f>'12月'!N39</f>
        <v>1.5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2</v>
      </c>
      <c r="C44" s="210">
        <f>'２月'!D39</f>
        <v>7</v>
      </c>
      <c r="D44" s="210">
        <f>'３月'!D39</f>
        <v>9</v>
      </c>
      <c r="E44" s="210">
        <f>'４月'!D39</f>
        <v>8</v>
      </c>
      <c r="F44" s="210">
        <f>'５月'!D39</f>
        <v>13</v>
      </c>
      <c r="G44" s="210">
        <f>'６月'!D39</f>
        <v>11</v>
      </c>
      <c r="H44" s="210">
        <f>'７月'!D39</f>
        <v>9</v>
      </c>
      <c r="I44" s="210">
        <f>'８月'!D39</f>
        <v>7</v>
      </c>
      <c r="J44" s="210">
        <f>'９月'!D39</f>
        <v>10</v>
      </c>
      <c r="K44" s="210">
        <f>'10月'!D39</f>
        <v>7</v>
      </c>
      <c r="L44" s="210">
        <f>'11月'!D39</f>
        <v>5</v>
      </c>
      <c r="M44" s="211">
        <f>'12月'!D39</f>
        <v>3</v>
      </c>
    </row>
    <row r="45" spans="1:13" ht="12.75">
      <c r="A45" s="217" t="s">
        <v>47</v>
      </c>
      <c r="B45" s="220">
        <f>'１月'!D40</f>
        <v>0</v>
      </c>
      <c r="C45" s="212">
        <f>'２月'!D40</f>
        <v>3</v>
      </c>
      <c r="D45" s="212">
        <f>'３月'!D40</f>
        <v>3</v>
      </c>
      <c r="E45" s="212">
        <f>'４月'!D40</f>
        <v>5</v>
      </c>
      <c r="F45" s="212">
        <f>'５月'!D40</f>
        <v>8</v>
      </c>
      <c r="G45" s="212">
        <f>'６月'!D40</f>
        <v>4</v>
      </c>
      <c r="H45" s="212">
        <f>'７月'!D40</f>
        <v>6</v>
      </c>
      <c r="I45" s="212">
        <f>'８月'!D40</f>
        <v>3</v>
      </c>
      <c r="J45" s="212">
        <f>'９月'!D40</f>
        <v>2</v>
      </c>
      <c r="K45" s="212">
        <f>'10月'!D40</f>
        <v>3</v>
      </c>
      <c r="L45" s="212">
        <f>'11月'!D40</f>
        <v>1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0</v>
      </c>
      <c r="D46" s="214">
        <f>'３月'!D41</f>
        <v>0</v>
      </c>
      <c r="E46" s="214">
        <f>'４月'!D41</f>
        <v>0</v>
      </c>
      <c r="F46" s="214">
        <f>'５月'!D41</f>
        <v>1</v>
      </c>
      <c r="G46" s="214">
        <f>'６月'!D41</f>
        <v>1</v>
      </c>
      <c r="H46" s="214">
        <f>'７月'!D41</f>
        <v>1</v>
      </c>
      <c r="I46" s="214">
        <f>'８月'!D41</f>
        <v>1</v>
      </c>
      <c r="J46" s="214">
        <f>'９月'!D41</f>
        <v>1</v>
      </c>
      <c r="K46" s="214">
        <f>'10月'!D41</f>
        <v>2</v>
      </c>
      <c r="L46" s="214">
        <f>'11月'!D41</f>
        <v>1</v>
      </c>
      <c r="M46" s="215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49</v>
      </c>
      <c r="B3" s="184">
        <f>'年降水量'!B36</f>
        <v>8</v>
      </c>
      <c r="C3" s="184">
        <f>'年降水量'!C36</f>
        <v>83</v>
      </c>
      <c r="D3" s="184">
        <f>'年降水量'!D36</f>
        <v>64</v>
      </c>
      <c r="E3" s="184">
        <f>'年降水量'!E36</f>
        <v>104</v>
      </c>
      <c r="F3" s="184">
        <f>'年降水量'!F36</f>
        <v>167</v>
      </c>
      <c r="G3" s="184">
        <f>'年降水量'!G36</f>
        <v>154</v>
      </c>
      <c r="H3" s="184">
        <f>'年降水量'!H36</f>
        <v>215.5</v>
      </c>
      <c r="I3" s="184">
        <f>'年降水量'!I36</f>
        <v>83</v>
      </c>
      <c r="J3" s="184">
        <f>'年降水量'!J36</f>
        <v>173</v>
      </c>
      <c r="K3" s="184">
        <f>'年降水量'!K36</f>
        <v>153</v>
      </c>
      <c r="L3" s="184">
        <f>'年降水量'!L36</f>
        <v>72</v>
      </c>
      <c r="M3" s="184">
        <f>'年降水量'!M36</f>
        <v>30.5</v>
      </c>
      <c r="N3" s="184">
        <f>SUM(B3:M3)</f>
        <v>1307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>
        <v>0</v>
      </c>
      <c r="U9" s="81">
        <v>0</v>
      </c>
      <c r="V9" s="81"/>
      <c r="W9" s="81">
        <v>0</v>
      </c>
      <c r="X9" s="81">
        <v>0.5</v>
      </c>
      <c r="Y9" s="81">
        <v>2.5</v>
      </c>
      <c r="Z9" s="82">
        <f t="shared" si="0"/>
        <v>3</v>
      </c>
      <c r="AA9" s="103">
        <v>6</v>
      </c>
      <c r="AB9" s="79">
        <v>3</v>
      </c>
      <c r="AC9" s="202">
        <v>0.9979166666666667</v>
      </c>
      <c r="AD9" s="103">
        <v>6</v>
      </c>
      <c r="AE9" s="79">
        <v>1</v>
      </c>
      <c r="AF9" s="204">
        <v>0.9868055555555556</v>
      </c>
    </row>
    <row r="10" spans="1:32" ht="13.5" customHeight="1">
      <c r="A10" s="96">
        <v>7</v>
      </c>
      <c r="B10" s="79">
        <v>0.5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2.5</v>
      </c>
      <c r="AC10" s="202">
        <v>0.011805555555555555</v>
      </c>
      <c r="AD10" s="103">
        <v>7</v>
      </c>
      <c r="AE10" s="79">
        <v>0.5</v>
      </c>
      <c r="AF10" s="204">
        <v>0.042361111111111106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>
        <v>0</v>
      </c>
      <c r="Y11" s="81">
        <v>0</v>
      </c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>
        <v>0.5</v>
      </c>
      <c r="C12" s="81">
        <v>0.5</v>
      </c>
      <c r="D12" s="81">
        <v>1.5</v>
      </c>
      <c r="E12" s="81">
        <v>0.5</v>
      </c>
      <c r="F12" s="81"/>
      <c r="G12" s="81">
        <v>0</v>
      </c>
      <c r="H12" s="81">
        <v>1</v>
      </c>
      <c r="I12" s="81">
        <v>1</v>
      </c>
      <c r="J12" s="81">
        <v>2</v>
      </c>
      <c r="K12" s="81">
        <v>1.5</v>
      </c>
      <c r="L12" s="81">
        <v>1.5</v>
      </c>
      <c r="M12" s="81">
        <v>0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10</v>
      </c>
      <c r="AA12" s="103">
        <v>9</v>
      </c>
      <c r="AB12" s="79">
        <v>2.5</v>
      </c>
      <c r="AC12" s="202">
        <v>0.4041666666666666</v>
      </c>
      <c r="AD12" s="103">
        <v>9</v>
      </c>
      <c r="AE12" s="79">
        <v>0.5</v>
      </c>
      <c r="AF12" s="204">
        <v>0.46458333333333335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>
        <v>0</v>
      </c>
      <c r="D14" s="77">
        <v>0</v>
      </c>
      <c r="E14" s="77">
        <v>0.5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</v>
      </c>
      <c r="P14" s="77">
        <v>1</v>
      </c>
      <c r="Q14" s="77">
        <v>1.5</v>
      </c>
      <c r="R14" s="77">
        <v>0.5</v>
      </c>
      <c r="S14" s="77">
        <v>1</v>
      </c>
      <c r="T14" s="77">
        <v>0.5</v>
      </c>
      <c r="U14" s="77">
        <v>1</v>
      </c>
      <c r="V14" s="77">
        <v>0</v>
      </c>
      <c r="W14" s="77">
        <v>0.5</v>
      </c>
      <c r="X14" s="77">
        <v>0.5</v>
      </c>
      <c r="Y14" s="77">
        <v>0</v>
      </c>
      <c r="Z14" s="78">
        <f t="shared" si="0"/>
        <v>8</v>
      </c>
      <c r="AA14" s="102">
        <v>11</v>
      </c>
      <c r="AB14" s="76">
        <v>1.5</v>
      </c>
      <c r="AC14" s="201">
        <v>0.6909722222222222</v>
      </c>
      <c r="AD14" s="102">
        <v>11</v>
      </c>
      <c r="AE14" s="76">
        <v>0.5</v>
      </c>
      <c r="AF14" s="203">
        <v>0.8326388888888889</v>
      </c>
    </row>
    <row r="15" spans="1:32" ht="13.5" customHeight="1">
      <c r="A15" s="240">
        <v>12</v>
      </c>
      <c r="B15" s="79">
        <v>0</v>
      </c>
      <c r="C15" s="81"/>
      <c r="D15" s="81"/>
      <c r="E15" s="81"/>
      <c r="F15" s="81"/>
      <c r="G15" s="81"/>
      <c r="H15" s="81"/>
      <c r="I15" s="81">
        <v>0</v>
      </c>
      <c r="J15" s="81">
        <v>0</v>
      </c>
      <c r="K15" s="81"/>
      <c r="L15" s="81"/>
      <c r="M15" s="81">
        <v>0</v>
      </c>
      <c r="N15" s="81">
        <v>0</v>
      </c>
      <c r="O15" s="81"/>
      <c r="P15" s="81">
        <v>0</v>
      </c>
      <c r="Q15" s="81">
        <v>0</v>
      </c>
      <c r="R15" s="81">
        <v>0</v>
      </c>
      <c r="S15" s="81">
        <v>0.5</v>
      </c>
      <c r="T15" s="81">
        <v>0</v>
      </c>
      <c r="U15" s="81"/>
      <c r="V15" s="81"/>
      <c r="W15" s="81"/>
      <c r="X15" s="81"/>
      <c r="Y15" s="81"/>
      <c r="Z15" s="82">
        <f t="shared" si="0"/>
        <v>0.5</v>
      </c>
      <c r="AA15" s="103">
        <v>12</v>
      </c>
      <c r="AB15" s="79">
        <v>0.5</v>
      </c>
      <c r="AC15" s="202">
        <v>0.7694444444444444</v>
      </c>
      <c r="AD15" s="103">
        <v>12</v>
      </c>
      <c r="AE15" s="79">
        <v>0.5</v>
      </c>
      <c r="AF15" s="204">
        <v>0.7347222222222222</v>
      </c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>
        <v>0</v>
      </c>
      <c r="L17" s="81">
        <v>0</v>
      </c>
      <c r="M17" s="81"/>
      <c r="N17" s="81"/>
      <c r="O17" s="81"/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0.5</v>
      </c>
      <c r="W17" s="81">
        <v>2</v>
      </c>
      <c r="X17" s="81">
        <v>2.5</v>
      </c>
      <c r="Y17" s="81">
        <v>3</v>
      </c>
      <c r="Z17" s="82">
        <f t="shared" si="0"/>
        <v>8</v>
      </c>
      <c r="AA17" s="103">
        <v>14</v>
      </c>
      <c r="AB17" s="79">
        <v>3.5</v>
      </c>
      <c r="AC17" s="202">
        <v>0.9951388888888889</v>
      </c>
      <c r="AD17" s="103">
        <v>14</v>
      </c>
      <c r="AE17" s="79">
        <v>1</v>
      </c>
      <c r="AF17" s="204">
        <v>0.9951388888888889</v>
      </c>
    </row>
    <row r="18" spans="1:32" ht="13.5" customHeight="1">
      <c r="A18" s="96">
        <v>15</v>
      </c>
      <c r="B18" s="79">
        <v>3</v>
      </c>
      <c r="C18" s="81">
        <v>1</v>
      </c>
      <c r="D18" s="81">
        <v>1</v>
      </c>
      <c r="E18" s="81">
        <v>0</v>
      </c>
      <c r="F18" s="81">
        <v>0</v>
      </c>
      <c r="G18" s="81">
        <v>0</v>
      </c>
      <c r="H18" s="81"/>
      <c r="I18" s="81">
        <v>0</v>
      </c>
      <c r="J18" s="81">
        <v>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5</v>
      </c>
      <c r="AA18" s="103">
        <v>15</v>
      </c>
      <c r="AB18" s="79">
        <v>4</v>
      </c>
      <c r="AC18" s="202">
        <v>0.02013888888888889</v>
      </c>
      <c r="AD18" s="103">
        <v>15</v>
      </c>
      <c r="AE18" s="79">
        <v>1</v>
      </c>
      <c r="AF18" s="204">
        <v>0.011805555555555555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>
        <v>0</v>
      </c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>
        <v>0</v>
      </c>
      <c r="C21" s="81">
        <v>0.5</v>
      </c>
      <c r="D21" s="81">
        <v>1</v>
      </c>
      <c r="E21" s="81">
        <v>2.5</v>
      </c>
      <c r="F21" s="81">
        <v>3.5</v>
      </c>
      <c r="G21" s="81">
        <v>8.5</v>
      </c>
      <c r="H21" s="81">
        <v>2.5</v>
      </c>
      <c r="I21" s="81">
        <v>6.5</v>
      </c>
      <c r="J21" s="81">
        <v>2</v>
      </c>
      <c r="K21" s="81">
        <v>0.5</v>
      </c>
      <c r="L21" s="81">
        <v>0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27.5</v>
      </c>
      <c r="AA21" s="103">
        <v>18</v>
      </c>
      <c r="AB21" s="79">
        <v>9</v>
      </c>
      <c r="AC21" s="202">
        <v>0.2513888888888889</v>
      </c>
      <c r="AD21" s="103">
        <v>18</v>
      </c>
      <c r="AE21" s="79">
        <v>4.5</v>
      </c>
      <c r="AF21" s="204">
        <v>0.3277777777777778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>
        <v>0</v>
      </c>
      <c r="L23" s="81"/>
      <c r="M23" s="81"/>
      <c r="N23" s="81"/>
      <c r="O23" s="81"/>
      <c r="P23" s="81"/>
      <c r="Q23" s="81">
        <v>0</v>
      </c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>
        <v>0</v>
      </c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>
        <v>0</v>
      </c>
      <c r="S28" s="81">
        <v>0</v>
      </c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0.5</v>
      </c>
      <c r="E31" s="81">
        <v>1</v>
      </c>
      <c r="F31" s="81">
        <v>0.5</v>
      </c>
      <c r="G31" s="81">
        <v>1</v>
      </c>
      <c r="H31" s="81">
        <v>0</v>
      </c>
      <c r="I31" s="81">
        <v>1.5</v>
      </c>
      <c r="J31" s="81">
        <v>2</v>
      </c>
      <c r="K31" s="81">
        <v>3</v>
      </c>
      <c r="L31" s="81">
        <v>2</v>
      </c>
      <c r="M31" s="81">
        <v>1.5</v>
      </c>
      <c r="N31" s="81">
        <v>1</v>
      </c>
      <c r="O31" s="81">
        <v>1</v>
      </c>
      <c r="P31" s="81">
        <v>1.5</v>
      </c>
      <c r="Q31" s="81">
        <v>1</v>
      </c>
      <c r="R31" s="81">
        <v>1</v>
      </c>
      <c r="S31" s="81">
        <v>1</v>
      </c>
      <c r="T31" s="81">
        <v>0.5</v>
      </c>
      <c r="U31" s="81">
        <v>0.5</v>
      </c>
      <c r="V31" s="81">
        <v>0</v>
      </c>
      <c r="W31" s="81">
        <v>0</v>
      </c>
      <c r="X31" s="81"/>
      <c r="Y31" s="81"/>
      <c r="Z31" s="82">
        <f t="shared" si="0"/>
        <v>20.5</v>
      </c>
      <c r="AA31" s="103">
        <v>28</v>
      </c>
      <c r="AB31" s="79">
        <v>3</v>
      </c>
      <c r="AC31" s="202">
        <v>0.43402777777777773</v>
      </c>
      <c r="AD31" s="103">
        <v>28</v>
      </c>
      <c r="AE31" s="79">
        <v>1</v>
      </c>
      <c r="AF31" s="204">
        <v>0.3993055555555556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2</v>
      </c>
      <c r="D35" s="86">
        <f t="shared" si="1"/>
        <v>4</v>
      </c>
      <c r="E35" s="86">
        <f t="shared" si="1"/>
        <v>4.5</v>
      </c>
      <c r="F35" s="86">
        <f t="shared" si="1"/>
        <v>4</v>
      </c>
      <c r="G35" s="86">
        <f t="shared" si="1"/>
        <v>9.5</v>
      </c>
      <c r="H35" s="86">
        <f t="shared" si="1"/>
        <v>3.5</v>
      </c>
      <c r="I35" s="86">
        <f t="shared" si="1"/>
        <v>9</v>
      </c>
      <c r="J35" s="86">
        <f t="shared" si="1"/>
        <v>6</v>
      </c>
      <c r="K35" s="86">
        <f t="shared" si="1"/>
        <v>5</v>
      </c>
      <c r="L35" s="86">
        <f aca="true" t="shared" si="2" ref="L35:Y35">IF(COUNT(L4:L34)=0,"   -",SUM(L4:L34))</f>
        <v>3.5</v>
      </c>
      <c r="M35" s="86">
        <f t="shared" si="2"/>
        <v>1.5</v>
      </c>
      <c r="N35" s="86">
        <f t="shared" si="2"/>
        <v>1</v>
      </c>
      <c r="O35" s="86">
        <f t="shared" si="2"/>
        <v>2</v>
      </c>
      <c r="P35" s="86">
        <f t="shared" si="2"/>
        <v>2.5</v>
      </c>
      <c r="Q35" s="86">
        <f t="shared" si="2"/>
        <v>2.5</v>
      </c>
      <c r="R35" s="86">
        <f t="shared" si="2"/>
        <v>1.5</v>
      </c>
      <c r="S35" s="86">
        <f t="shared" si="2"/>
        <v>2.5</v>
      </c>
      <c r="T35" s="86">
        <f t="shared" si="2"/>
        <v>1</v>
      </c>
      <c r="U35" s="86">
        <f t="shared" si="2"/>
        <v>1.5</v>
      </c>
      <c r="V35" s="86">
        <f t="shared" si="2"/>
        <v>0.5</v>
      </c>
      <c r="W35" s="86">
        <f t="shared" si="2"/>
        <v>2.5</v>
      </c>
      <c r="X35" s="86">
        <f t="shared" si="2"/>
        <v>3.5</v>
      </c>
      <c r="Y35" s="86">
        <f t="shared" si="2"/>
        <v>5.5</v>
      </c>
      <c r="Z35" s="85">
        <f>SUM(B4:Y34)</f>
        <v>83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9</v>
      </c>
      <c r="I39" s="224">
        <v>18</v>
      </c>
      <c r="J39" s="228">
        <v>0.2513888888888889</v>
      </c>
      <c r="K39" s="97"/>
      <c r="L39" s="97"/>
      <c r="M39" s="94"/>
      <c r="N39" s="95">
        <f>MAX(十分間最大)</f>
        <v>4.5</v>
      </c>
      <c r="O39" s="224">
        <v>18</v>
      </c>
      <c r="P39" s="228">
        <v>0.3277777777777778</v>
      </c>
      <c r="Q39" s="97"/>
      <c r="R39" s="97"/>
      <c r="S39" s="94"/>
      <c r="T39" s="95">
        <f>MAX(日合計)</f>
        <v>27.5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0.5</v>
      </c>
      <c r="T4" s="77">
        <v>1</v>
      </c>
      <c r="U4" s="77">
        <v>1</v>
      </c>
      <c r="V4" s="77">
        <v>1.5</v>
      </c>
      <c r="W4" s="77">
        <v>0.5</v>
      </c>
      <c r="X4" s="77">
        <v>0.5</v>
      </c>
      <c r="Y4" s="77">
        <v>0.5</v>
      </c>
      <c r="Z4" s="78">
        <f aca="true" t="shared" si="0" ref="Z4:Z34">IF(COUNT(B4:Y4)=0,"     -",SUM(B4:Y4))</f>
        <v>5.5</v>
      </c>
      <c r="AA4" s="102">
        <v>1</v>
      </c>
      <c r="AB4" s="76">
        <v>1.5</v>
      </c>
      <c r="AC4" s="201">
        <v>0.8979166666666667</v>
      </c>
      <c r="AD4" s="102">
        <v>1</v>
      </c>
      <c r="AE4" s="76">
        <v>0.5</v>
      </c>
      <c r="AF4" s="203">
        <v>0.967361111111111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>
        <v>0</v>
      </c>
      <c r="M5" s="81">
        <v>0</v>
      </c>
      <c r="N5" s="81">
        <v>0</v>
      </c>
      <c r="O5" s="81">
        <v>0.5</v>
      </c>
      <c r="P5" s="81">
        <v>0</v>
      </c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0.5</v>
      </c>
      <c r="AA5" s="103">
        <v>2</v>
      </c>
      <c r="AB5" s="79">
        <v>0.5</v>
      </c>
      <c r="AC5" s="202">
        <v>0.5847222222222223</v>
      </c>
      <c r="AD5" s="103">
        <v>2</v>
      </c>
      <c r="AE5" s="79">
        <v>0.5</v>
      </c>
      <c r="AF5" s="204">
        <v>0.5499999999999999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>
        <v>0</v>
      </c>
      <c r="H10" s="81">
        <v>1.5</v>
      </c>
      <c r="I10" s="81">
        <v>2.5</v>
      </c>
      <c r="J10" s="81">
        <v>2</v>
      </c>
      <c r="K10" s="81">
        <v>2.5</v>
      </c>
      <c r="L10" s="81">
        <v>3</v>
      </c>
      <c r="M10" s="81">
        <v>3</v>
      </c>
      <c r="N10" s="81">
        <v>2</v>
      </c>
      <c r="O10" s="81">
        <v>1</v>
      </c>
      <c r="P10" s="81">
        <v>1</v>
      </c>
      <c r="Q10" s="81">
        <v>0.5</v>
      </c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19</v>
      </c>
      <c r="AA10" s="103">
        <v>7</v>
      </c>
      <c r="AB10" s="79">
        <v>3.5</v>
      </c>
      <c r="AC10" s="202">
        <v>0.5152777777777778</v>
      </c>
      <c r="AD10" s="103">
        <v>7</v>
      </c>
      <c r="AE10" s="79">
        <v>1</v>
      </c>
      <c r="AF10" s="204">
        <v>0.5076388888888889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>
        <v>0</v>
      </c>
      <c r="P11" s="81">
        <v>0</v>
      </c>
      <c r="Q11" s="223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>
        <v>2</v>
      </c>
      <c r="C12" s="81">
        <v>0.5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>
        <v>0.5</v>
      </c>
      <c r="T12" s="81">
        <v>1.5</v>
      </c>
      <c r="U12" s="81"/>
      <c r="V12" s="81"/>
      <c r="W12" s="81"/>
      <c r="X12" s="81"/>
      <c r="Y12" s="81"/>
      <c r="Z12" s="82">
        <f t="shared" si="0"/>
        <v>4.5</v>
      </c>
      <c r="AA12" s="103">
        <v>9</v>
      </c>
      <c r="AB12" s="79">
        <v>2.5</v>
      </c>
      <c r="AC12" s="202">
        <v>0.049999999999999996</v>
      </c>
      <c r="AD12" s="103">
        <v>9</v>
      </c>
      <c r="AE12" s="79">
        <v>1.5</v>
      </c>
      <c r="AF12" s="204">
        <v>0.015277777777777777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>
        <v>0</v>
      </c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>
        <v>0</v>
      </c>
      <c r="D19" s="81">
        <v>1</v>
      </c>
      <c r="E19" s="81">
        <v>1</v>
      </c>
      <c r="F19" s="81">
        <v>0</v>
      </c>
      <c r="G19" s="196"/>
      <c r="H19" s="81">
        <v>0.5</v>
      </c>
      <c r="I19" s="81"/>
      <c r="J19" s="81"/>
      <c r="K19" s="81"/>
      <c r="L19" s="81"/>
      <c r="M19" s="81">
        <v>0</v>
      </c>
      <c r="N19" s="81">
        <v>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2.5</v>
      </c>
      <c r="AA19" s="103">
        <v>16</v>
      </c>
      <c r="AB19" s="79">
        <v>1.5</v>
      </c>
      <c r="AC19" s="202">
        <v>0.16111111111111112</v>
      </c>
      <c r="AD19" s="103">
        <v>16</v>
      </c>
      <c r="AE19" s="79">
        <v>0.5</v>
      </c>
      <c r="AF19" s="204">
        <v>0.2604166666666667</v>
      </c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</v>
      </c>
      <c r="I24" s="77">
        <v>2</v>
      </c>
      <c r="J24" s="77">
        <v>2.5</v>
      </c>
      <c r="K24" s="77">
        <v>2.5</v>
      </c>
      <c r="L24" s="77">
        <v>1.5</v>
      </c>
      <c r="M24" s="77">
        <v>0.5</v>
      </c>
      <c r="N24" s="77">
        <v>0</v>
      </c>
      <c r="O24" s="77">
        <v>0.5</v>
      </c>
      <c r="P24" s="77">
        <v>1.5</v>
      </c>
      <c r="Q24" s="77">
        <v>1.5</v>
      </c>
      <c r="R24" s="77">
        <v>1</v>
      </c>
      <c r="S24" s="77">
        <v>0.5</v>
      </c>
      <c r="T24" s="77">
        <v>0</v>
      </c>
      <c r="U24" s="77"/>
      <c r="V24" s="77"/>
      <c r="W24" s="77"/>
      <c r="X24" s="77">
        <v>0</v>
      </c>
      <c r="Y24" s="77">
        <v>0</v>
      </c>
      <c r="Z24" s="78">
        <f t="shared" si="0"/>
        <v>14</v>
      </c>
      <c r="AA24" s="102">
        <v>21</v>
      </c>
      <c r="AB24" s="76">
        <v>3</v>
      </c>
      <c r="AC24" s="201">
        <v>0.43124999999999997</v>
      </c>
      <c r="AD24" s="102">
        <v>21</v>
      </c>
      <c r="AE24" s="76">
        <v>1</v>
      </c>
      <c r="AF24" s="203">
        <v>0.4159722222222222</v>
      </c>
    </row>
    <row r="25" spans="1:32" ht="13.5" customHeight="1">
      <c r="A25" s="96">
        <v>22</v>
      </c>
      <c r="B25" s="79">
        <v>1</v>
      </c>
      <c r="C25" s="81">
        <v>0.5</v>
      </c>
      <c r="D25" s="81">
        <v>0.5</v>
      </c>
      <c r="E25" s="81">
        <v>1</v>
      </c>
      <c r="F25" s="81">
        <v>2</v>
      </c>
      <c r="G25" s="81">
        <v>0.5</v>
      </c>
      <c r="H25" s="81">
        <v>1</v>
      </c>
      <c r="I25" s="81">
        <v>1</v>
      </c>
      <c r="J25" s="81">
        <v>0.5</v>
      </c>
      <c r="K25" s="81">
        <v>0</v>
      </c>
      <c r="L25" s="81">
        <v>0</v>
      </c>
      <c r="M25" s="81">
        <v>0</v>
      </c>
      <c r="N25" s="81"/>
      <c r="O25" s="81"/>
      <c r="P25" s="81"/>
      <c r="Q25" s="81">
        <v>0</v>
      </c>
      <c r="R25" s="81">
        <v>0</v>
      </c>
      <c r="S25" s="81">
        <v>0</v>
      </c>
      <c r="T25" s="81">
        <v>0</v>
      </c>
      <c r="U25" s="81">
        <v>0.5</v>
      </c>
      <c r="V25" s="81">
        <v>0.5</v>
      </c>
      <c r="W25" s="81">
        <v>0.5</v>
      </c>
      <c r="X25" s="81">
        <v>1</v>
      </c>
      <c r="Y25" s="81">
        <v>1</v>
      </c>
      <c r="Z25" s="82">
        <f t="shared" si="0"/>
        <v>11.5</v>
      </c>
      <c r="AA25" s="103">
        <v>22</v>
      </c>
      <c r="AB25" s="79">
        <v>2</v>
      </c>
      <c r="AC25" s="202">
        <v>0.2111111111111111</v>
      </c>
      <c r="AD25" s="103">
        <v>22</v>
      </c>
      <c r="AE25" s="79">
        <v>0.5</v>
      </c>
      <c r="AF25" s="204">
        <v>1</v>
      </c>
    </row>
    <row r="26" spans="1:32" ht="13.5" customHeight="1">
      <c r="A26" s="96">
        <v>23</v>
      </c>
      <c r="B26" s="79">
        <v>0.5</v>
      </c>
      <c r="C26" s="81">
        <v>0</v>
      </c>
      <c r="D26" s="81">
        <v>0</v>
      </c>
      <c r="E26" s="81">
        <v>0.5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</v>
      </c>
      <c r="AA26" s="103">
        <v>23</v>
      </c>
      <c r="AB26" s="79">
        <v>1.5</v>
      </c>
      <c r="AC26" s="202">
        <v>0.004861111111111111</v>
      </c>
      <c r="AD26" s="103">
        <v>23</v>
      </c>
      <c r="AE26" s="79">
        <v>0.5</v>
      </c>
      <c r="AF26" s="204">
        <v>0.3069444444444444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>
        <v>0</v>
      </c>
      <c r="T28" s="81">
        <v>0</v>
      </c>
      <c r="U28" s="81"/>
      <c r="V28" s="81"/>
      <c r="W28" s="81">
        <v>0</v>
      </c>
      <c r="X28" s="81">
        <v>0.5</v>
      </c>
      <c r="Y28" s="81">
        <v>0</v>
      </c>
      <c r="Z28" s="82">
        <f t="shared" si="0"/>
        <v>0.5</v>
      </c>
      <c r="AA28" s="103">
        <v>25</v>
      </c>
      <c r="AB28" s="79">
        <v>0.5</v>
      </c>
      <c r="AC28" s="202">
        <v>0.9736111111111111</v>
      </c>
      <c r="AD28" s="103">
        <v>25</v>
      </c>
      <c r="AE28" s="79">
        <v>0.5</v>
      </c>
      <c r="AF28" s="204">
        <v>0.938888888888889</v>
      </c>
    </row>
    <row r="29" spans="1:32" ht="13.5" customHeight="1">
      <c r="A29" s="96">
        <v>26</v>
      </c>
      <c r="B29" s="79"/>
      <c r="C29" s="81"/>
      <c r="D29" s="81">
        <v>0</v>
      </c>
      <c r="E29" s="81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>
        <v>0</v>
      </c>
      <c r="V33" s="81">
        <v>2.5</v>
      </c>
      <c r="W33" s="81">
        <v>0</v>
      </c>
      <c r="X33" s="81">
        <v>0.5</v>
      </c>
      <c r="Y33" s="81">
        <v>0.5</v>
      </c>
      <c r="Z33" s="82">
        <f t="shared" si="0"/>
        <v>3.5</v>
      </c>
      <c r="AA33" s="103">
        <v>30</v>
      </c>
      <c r="AB33" s="79">
        <v>2.5</v>
      </c>
      <c r="AC33" s="202">
        <v>0.8770833333333333</v>
      </c>
      <c r="AD33" s="103">
        <v>30</v>
      </c>
      <c r="AE33" s="79">
        <v>1</v>
      </c>
      <c r="AF33" s="204">
        <v>0.8569444444444444</v>
      </c>
    </row>
    <row r="34" spans="1:32" ht="13.5" customHeight="1">
      <c r="A34" s="96">
        <v>31</v>
      </c>
      <c r="B34" s="79">
        <v>0</v>
      </c>
      <c r="C34" s="81">
        <v>0</v>
      </c>
      <c r="D34" s="81">
        <v>1.5</v>
      </c>
      <c r="E34" s="81">
        <v>0</v>
      </c>
      <c r="F34" s="81"/>
      <c r="G34" s="81"/>
      <c r="H34" s="81"/>
      <c r="I34" s="81"/>
      <c r="J34" s="81"/>
      <c r="K34" s="81"/>
      <c r="L34" s="81"/>
      <c r="M34" s="81"/>
      <c r="N34" s="81">
        <v>0</v>
      </c>
      <c r="O34" s="81">
        <v>0</v>
      </c>
      <c r="P34" s="81">
        <v>0</v>
      </c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1.5</v>
      </c>
      <c r="AA34" s="103">
        <v>31</v>
      </c>
      <c r="AB34" s="79">
        <v>1.5</v>
      </c>
      <c r="AC34" s="202">
        <v>0.13472222222222222</v>
      </c>
      <c r="AD34" s="103">
        <v>31</v>
      </c>
      <c r="AE34" s="79">
        <v>0.5</v>
      </c>
      <c r="AF34" s="204">
        <v>0.12013888888888889</v>
      </c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1</v>
      </c>
      <c r="D35" s="86">
        <f t="shared" si="1"/>
        <v>3</v>
      </c>
      <c r="E35" s="86">
        <f t="shared" si="1"/>
        <v>2.5</v>
      </c>
      <c r="F35" s="86">
        <f t="shared" si="1"/>
        <v>2</v>
      </c>
      <c r="G35" s="86">
        <f t="shared" si="1"/>
        <v>0.5</v>
      </c>
      <c r="H35" s="86">
        <f t="shared" si="1"/>
        <v>3</v>
      </c>
      <c r="I35" s="86">
        <f t="shared" si="1"/>
        <v>5.5</v>
      </c>
      <c r="J35" s="86">
        <f t="shared" si="1"/>
        <v>5</v>
      </c>
      <c r="K35" s="86">
        <f t="shared" si="1"/>
        <v>5</v>
      </c>
      <c r="L35" s="86">
        <f aca="true" t="shared" si="2" ref="L35:Y35">IF(COUNT(L4:L34)=0,"   -",SUM(L4:L34))</f>
        <v>4.5</v>
      </c>
      <c r="M35" s="86">
        <f t="shared" si="2"/>
        <v>3.5</v>
      </c>
      <c r="N35" s="86">
        <f t="shared" si="2"/>
        <v>2</v>
      </c>
      <c r="O35" s="86">
        <f t="shared" si="2"/>
        <v>2</v>
      </c>
      <c r="P35" s="86">
        <f t="shared" si="2"/>
        <v>2.5</v>
      </c>
      <c r="Q35" s="86">
        <f t="shared" si="2"/>
        <v>2</v>
      </c>
      <c r="R35" s="86">
        <f t="shared" si="2"/>
        <v>1</v>
      </c>
      <c r="S35" s="86">
        <f t="shared" si="2"/>
        <v>1.5</v>
      </c>
      <c r="T35" s="86">
        <f t="shared" si="2"/>
        <v>2.5</v>
      </c>
      <c r="U35" s="86">
        <f t="shared" si="2"/>
        <v>1.5</v>
      </c>
      <c r="V35" s="86">
        <f t="shared" si="2"/>
        <v>4.5</v>
      </c>
      <c r="W35" s="86">
        <f t="shared" si="2"/>
        <v>1</v>
      </c>
      <c r="X35" s="86">
        <f t="shared" si="2"/>
        <v>2.5</v>
      </c>
      <c r="Y35" s="86">
        <f t="shared" si="2"/>
        <v>2</v>
      </c>
      <c r="Z35" s="85">
        <f>SUM(B4:Y34)</f>
        <v>64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3.5</v>
      </c>
      <c r="I39" s="224">
        <v>7</v>
      </c>
      <c r="J39" s="228">
        <v>0.5152777777777778</v>
      </c>
      <c r="K39" s="97"/>
      <c r="L39" s="97"/>
      <c r="M39" s="94"/>
      <c r="N39" s="95">
        <f>MAX(十分間最大)</f>
        <v>1.5</v>
      </c>
      <c r="O39" s="224">
        <v>9</v>
      </c>
      <c r="P39" s="228">
        <v>0.015277777777777777</v>
      </c>
      <c r="Q39" s="97"/>
      <c r="R39" s="97"/>
      <c r="S39" s="94"/>
      <c r="T39" s="95">
        <f>MAX(日合計)</f>
        <v>19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>
        <v>0</v>
      </c>
      <c r="G12" s="81">
        <v>0</v>
      </c>
      <c r="H12" s="81">
        <v>0</v>
      </c>
      <c r="I12" s="81">
        <v>0</v>
      </c>
      <c r="J12" s="81">
        <v>2</v>
      </c>
      <c r="K12" s="81">
        <v>1</v>
      </c>
      <c r="L12" s="81">
        <v>0.5</v>
      </c>
      <c r="M12" s="81">
        <v>1</v>
      </c>
      <c r="N12" s="81">
        <v>0.5</v>
      </c>
      <c r="O12" s="81">
        <v>1.5</v>
      </c>
      <c r="P12" s="81">
        <v>0.5</v>
      </c>
      <c r="Q12" s="81">
        <v>1.5</v>
      </c>
      <c r="R12" s="81">
        <v>2.5</v>
      </c>
      <c r="S12" s="81">
        <v>1</v>
      </c>
      <c r="T12" s="81">
        <v>1.5</v>
      </c>
      <c r="U12" s="81">
        <v>0.5</v>
      </c>
      <c r="V12" s="81">
        <v>0</v>
      </c>
      <c r="W12" s="81">
        <v>0.5</v>
      </c>
      <c r="X12" s="81">
        <v>0.5</v>
      </c>
      <c r="Y12" s="81">
        <v>0.5</v>
      </c>
      <c r="Z12" s="82">
        <f t="shared" si="0"/>
        <v>15.5</v>
      </c>
      <c r="AA12" s="103">
        <v>9</v>
      </c>
      <c r="AB12" s="79">
        <v>3</v>
      </c>
      <c r="AC12" s="202">
        <v>0.6979166666666666</v>
      </c>
      <c r="AD12" s="103">
        <v>9</v>
      </c>
      <c r="AE12" s="79">
        <v>1</v>
      </c>
      <c r="AF12" s="204">
        <v>0.6631944444444444</v>
      </c>
    </row>
    <row r="13" spans="1:32" ht="13.5" customHeight="1">
      <c r="A13" s="96">
        <v>10</v>
      </c>
      <c r="B13" s="79"/>
      <c r="C13" s="81">
        <v>0.5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0.5</v>
      </c>
      <c r="AA13" s="103">
        <v>10</v>
      </c>
      <c r="AB13" s="79">
        <v>0.5</v>
      </c>
      <c r="AC13" s="202">
        <v>0.25</v>
      </c>
      <c r="AD13" s="103">
        <v>10</v>
      </c>
      <c r="AE13" s="79">
        <v>0.5</v>
      </c>
      <c r="AF13" s="204">
        <v>0.2152777777777778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>
        <v>2</v>
      </c>
      <c r="U14" s="77">
        <v>6</v>
      </c>
      <c r="V14" s="77">
        <v>5</v>
      </c>
      <c r="W14" s="77">
        <v>0.5</v>
      </c>
      <c r="X14" s="77">
        <v>0</v>
      </c>
      <c r="Y14" s="77">
        <v>0</v>
      </c>
      <c r="Z14" s="78">
        <f t="shared" si="0"/>
        <v>13.5</v>
      </c>
      <c r="AA14" s="102">
        <v>11</v>
      </c>
      <c r="AB14" s="76">
        <v>8</v>
      </c>
      <c r="AC14" s="201">
        <v>0.8604166666666666</v>
      </c>
      <c r="AD14" s="102">
        <v>11</v>
      </c>
      <c r="AE14" s="76">
        <v>2</v>
      </c>
      <c r="AF14" s="203">
        <v>0.8381944444444445</v>
      </c>
    </row>
    <row r="15" spans="1:32" ht="13.5" customHeight="1">
      <c r="A15" s="96">
        <v>12</v>
      </c>
      <c r="B15" s="79"/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>
        <v>0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0.5</v>
      </c>
      <c r="H22" s="81">
        <v>2</v>
      </c>
      <c r="I22" s="81">
        <v>3</v>
      </c>
      <c r="J22" s="81">
        <v>5.5</v>
      </c>
      <c r="K22" s="81">
        <v>4.5</v>
      </c>
      <c r="L22" s="81">
        <v>3</v>
      </c>
      <c r="M22" s="81">
        <v>2.5</v>
      </c>
      <c r="N22" s="81">
        <v>2.5</v>
      </c>
      <c r="O22" s="81">
        <v>1</v>
      </c>
      <c r="P22" s="81"/>
      <c r="Q22" s="81"/>
      <c r="R22" s="81">
        <v>0</v>
      </c>
      <c r="S22" s="81">
        <v>1</v>
      </c>
      <c r="T22" s="81">
        <v>2</v>
      </c>
      <c r="U22" s="81"/>
      <c r="V22" s="81"/>
      <c r="W22" s="81"/>
      <c r="X22" s="81"/>
      <c r="Y22" s="81"/>
      <c r="Z22" s="82">
        <f t="shared" si="0"/>
        <v>27.5</v>
      </c>
      <c r="AA22" s="103">
        <v>19</v>
      </c>
      <c r="AB22" s="79">
        <v>6</v>
      </c>
      <c r="AC22" s="202">
        <v>0.39305555555555555</v>
      </c>
      <c r="AD22" s="103">
        <v>19</v>
      </c>
      <c r="AE22" s="79">
        <v>1.5</v>
      </c>
      <c r="AF22" s="204">
        <v>0.4618055555555556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>
        <v>0</v>
      </c>
      <c r="Z24" s="78">
        <f t="shared" si="0"/>
        <v>0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>
        <v>1</v>
      </c>
      <c r="C25" s="81">
        <v>0.5</v>
      </c>
      <c r="D25" s="81">
        <v>0</v>
      </c>
      <c r="E25" s="81">
        <v>0.5</v>
      </c>
      <c r="F25" s="81"/>
      <c r="G25" s="81">
        <v>0</v>
      </c>
      <c r="H25" s="81"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>
        <v>0</v>
      </c>
      <c r="T25" s="81">
        <v>0</v>
      </c>
      <c r="U25" s="81">
        <v>0</v>
      </c>
      <c r="V25" s="81"/>
      <c r="W25" s="81"/>
      <c r="X25" s="81"/>
      <c r="Y25" s="81"/>
      <c r="Z25" s="82">
        <f t="shared" si="0"/>
        <v>2</v>
      </c>
      <c r="AA25" s="103">
        <v>22</v>
      </c>
      <c r="AB25" s="79">
        <v>1.5</v>
      </c>
      <c r="AC25" s="202">
        <v>0.049999999999999996</v>
      </c>
      <c r="AD25" s="103">
        <v>22</v>
      </c>
      <c r="AE25" s="79">
        <v>0.5</v>
      </c>
      <c r="AF25" s="204">
        <v>0.16458333333333333</v>
      </c>
    </row>
    <row r="26" spans="1:32" ht="13.5" customHeight="1">
      <c r="A26" s="96">
        <v>23</v>
      </c>
      <c r="B26" s="79">
        <v>0.5</v>
      </c>
      <c r="C26" s="81">
        <v>1.5</v>
      </c>
      <c r="D26" s="81">
        <v>0.5</v>
      </c>
      <c r="E26" s="81">
        <v>4.5</v>
      </c>
      <c r="F26" s="81">
        <v>0.5</v>
      </c>
      <c r="G26" s="81">
        <v>2.5</v>
      </c>
      <c r="H26" s="81">
        <v>1</v>
      </c>
      <c r="I26" s="81">
        <v>0.5</v>
      </c>
      <c r="J26" s="81">
        <v>0</v>
      </c>
      <c r="K26" s="81">
        <v>0</v>
      </c>
      <c r="L26" s="81">
        <v>0</v>
      </c>
      <c r="M26" s="81">
        <v>0</v>
      </c>
      <c r="N26" s="81">
        <v>0.5</v>
      </c>
      <c r="O26" s="81">
        <v>0.5</v>
      </c>
      <c r="P26" s="81">
        <v>0.5</v>
      </c>
      <c r="Q26" s="81">
        <v>0</v>
      </c>
      <c r="R26" s="81">
        <v>2</v>
      </c>
      <c r="S26" s="81">
        <v>1.5</v>
      </c>
      <c r="T26" s="81">
        <v>0.5</v>
      </c>
      <c r="U26" s="81">
        <v>0</v>
      </c>
      <c r="V26" s="81">
        <v>0</v>
      </c>
      <c r="W26" s="81">
        <v>0</v>
      </c>
      <c r="X26" s="81">
        <v>1.5</v>
      </c>
      <c r="Y26" s="81">
        <v>1</v>
      </c>
      <c r="Z26" s="82">
        <f t="shared" si="0"/>
        <v>19.5</v>
      </c>
      <c r="AA26" s="103">
        <v>23</v>
      </c>
      <c r="AB26" s="79">
        <v>4.5</v>
      </c>
      <c r="AC26" s="202">
        <v>0.17361111111111113</v>
      </c>
      <c r="AD26" s="103">
        <v>23</v>
      </c>
      <c r="AE26" s="79">
        <v>1.5</v>
      </c>
      <c r="AF26" s="204">
        <v>0.7111111111111111</v>
      </c>
    </row>
    <row r="27" spans="1:32" ht="13.5" customHeight="1">
      <c r="A27" s="96">
        <v>24</v>
      </c>
      <c r="B27" s="79">
        <v>0.5</v>
      </c>
      <c r="C27" s="81">
        <v>0</v>
      </c>
      <c r="D27" s="81"/>
      <c r="E27" s="81"/>
      <c r="F27" s="81"/>
      <c r="G27" s="81">
        <v>0.5</v>
      </c>
      <c r="H27" s="81"/>
      <c r="I27" s="81"/>
      <c r="J27" s="81"/>
      <c r="K27" s="81"/>
      <c r="L27" s="81"/>
      <c r="M27" s="81"/>
      <c r="N27" s="81"/>
      <c r="O27" s="81"/>
      <c r="P27" s="81">
        <v>0</v>
      </c>
      <c r="Q27" s="81">
        <v>0.5</v>
      </c>
      <c r="R27" s="81">
        <v>1.5</v>
      </c>
      <c r="S27" s="81">
        <v>2.5</v>
      </c>
      <c r="T27" s="81">
        <v>3.5</v>
      </c>
      <c r="U27" s="81"/>
      <c r="V27" s="81"/>
      <c r="W27" s="81"/>
      <c r="X27" s="81"/>
      <c r="Y27" s="81"/>
      <c r="Z27" s="82">
        <f t="shared" si="0"/>
        <v>9</v>
      </c>
      <c r="AA27" s="103">
        <v>24</v>
      </c>
      <c r="AB27" s="79">
        <v>4.5</v>
      </c>
      <c r="AC27" s="202">
        <v>0.7819444444444444</v>
      </c>
      <c r="AD27" s="103">
        <v>24</v>
      </c>
      <c r="AE27" s="79">
        <v>1.5</v>
      </c>
      <c r="AF27" s="204">
        <v>0.78125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</v>
      </c>
      <c r="O28" s="81">
        <v>5</v>
      </c>
      <c r="P28" s="81">
        <v>0.5</v>
      </c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5.5</v>
      </c>
      <c r="AA28" s="103">
        <v>25</v>
      </c>
      <c r="AB28" s="79">
        <v>5.5</v>
      </c>
      <c r="AC28" s="202">
        <v>0.5993055555555555</v>
      </c>
      <c r="AD28" s="103">
        <v>25</v>
      </c>
      <c r="AE28" s="79">
        <v>4</v>
      </c>
      <c r="AF28" s="204">
        <v>0.5645833333333333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>
        <v>0</v>
      </c>
      <c r="Q29" s="81">
        <v>0</v>
      </c>
      <c r="R29" s="81">
        <v>0</v>
      </c>
      <c r="S29" s="81"/>
      <c r="T29" s="81">
        <v>0</v>
      </c>
      <c r="U29" s="81">
        <v>0</v>
      </c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</v>
      </c>
      <c r="E31" s="81">
        <v>2.5</v>
      </c>
      <c r="F31" s="81">
        <v>4</v>
      </c>
      <c r="G31" s="81">
        <v>0</v>
      </c>
      <c r="H31" s="81">
        <v>0</v>
      </c>
      <c r="I31" s="81">
        <v>0</v>
      </c>
      <c r="J31" s="81">
        <v>0</v>
      </c>
      <c r="K31" s="81">
        <v>0.5</v>
      </c>
      <c r="L31" s="81"/>
      <c r="M31" s="81"/>
      <c r="N31" s="81"/>
      <c r="O31" s="81"/>
      <c r="P31" s="81"/>
      <c r="Q31" s="81">
        <v>1</v>
      </c>
      <c r="R31" s="81">
        <v>1</v>
      </c>
      <c r="S31" s="81">
        <v>2</v>
      </c>
      <c r="T31" s="81"/>
      <c r="U31" s="81"/>
      <c r="V31" s="81"/>
      <c r="W31" s="81"/>
      <c r="X31" s="81"/>
      <c r="Y31" s="81"/>
      <c r="Z31" s="82">
        <f t="shared" si="0"/>
        <v>11</v>
      </c>
      <c r="AA31" s="103">
        <v>28</v>
      </c>
      <c r="AB31" s="79">
        <v>4</v>
      </c>
      <c r="AC31" s="202">
        <v>0.2111111111111111</v>
      </c>
      <c r="AD31" s="103">
        <v>28</v>
      </c>
      <c r="AE31" s="79">
        <v>1.5</v>
      </c>
      <c r="AF31" s="204">
        <v>0.1951388888888889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>
        <v>0</v>
      </c>
      <c r="J32" s="81">
        <v>0</v>
      </c>
      <c r="K32" s="81"/>
      <c r="L32" s="81"/>
      <c r="M32" s="81"/>
      <c r="N32" s="81"/>
      <c r="O32" s="81"/>
      <c r="P32" s="81"/>
      <c r="Q32" s="81"/>
      <c r="R32" s="81">
        <v>0</v>
      </c>
      <c r="S32" s="81">
        <v>0</v>
      </c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2.5</v>
      </c>
      <c r="D35" s="86">
        <f t="shared" si="1"/>
        <v>0.5</v>
      </c>
      <c r="E35" s="86">
        <f t="shared" si="1"/>
        <v>7.5</v>
      </c>
      <c r="F35" s="86">
        <f t="shared" si="1"/>
        <v>4.5</v>
      </c>
      <c r="G35" s="86">
        <f t="shared" si="1"/>
        <v>3.5</v>
      </c>
      <c r="H35" s="86">
        <f t="shared" si="1"/>
        <v>3</v>
      </c>
      <c r="I35" s="86">
        <f t="shared" si="1"/>
        <v>3.5</v>
      </c>
      <c r="J35" s="86">
        <f t="shared" si="1"/>
        <v>7.5</v>
      </c>
      <c r="K35" s="86">
        <f t="shared" si="1"/>
        <v>6</v>
      </c>
      <c r="L35" s="86">
        <f aca="true" t="shared" si="2" ref="L35:Y35">IF(COUNT(L4:L34)=0,"   -",SUM(L4:L34))</f>
        <v>3.5</v>
      </c>
      <c r="M35" s="86">
        <f t="shared" si="2"/>
        <v>3.5</v>
      </c>
      <c r="N35" s="86">
        <f t="shared" si="2"/>
        <v>3.5</v>
      </c>
      <c r="O35" s="86">
        <f t="shared" si="2"/>
        <v>8</v>
      </c>
      <c r="P35" s="86">
        <f t="shared" si="2"/>
        <v>1.5</v>
      </c>
      <c r="Q35" s="86">
        <f t="shared" si="2"/>
        <v>3</v>
      </c>
      <c r="R35" s="86">
        <f t="shared" si="2"/>
        <v>7</v>
      </c>
      <c r="S35" s="86">
        <f t="shared" si="2"/>
        <v>8</v>
      </c>
      <c r="T35" s="86">
        <f t="shared" si="2"/>
        <v>9.5</v>
      </c>
      <c r="U35" s="86">
        <f t="shared" si="2"/>
        <v>6.5</v>
      </c>
      <c r="V35" s="86">
        <f t="shared" si="2"/>
        <v>5</v>
      </c>
      <c r="W35" s="86">
        <f t="shared" si="2"/>
        <v>1</v>
      </c>
      <c r="X35" s="86">
        <f t="shared" si="2"/>
        <v>2</v>
      </c>
      <c r="Y35" s="86">
        <f t="shared" si="2"/>
        <v>1.5</v>
      </c>
      <c r="Z35" s="85">
        <f>SUM(B4:Y34)</f>
        <v>104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8</v>
      </c>
      <c r="I39" s="224">
        <v>11</v>
      </c>
      <c r="J39" s="228">
        <v>0.8604166666666666</v>
      </c>
      <c r="K39" s="97"/>
      <c r="L39" s="97"/>
      <c r="M39" s="94"/>
      <c r="N39" s="95">
        <f>MAX(十分間最大)</f>
        <v>4</v>
      </c>
      <c r="O39" s="224">
        <v>25</v>
      </c>
      <c r="P39" s="228">
        <v>0.5645833333333333</v>
      </c>
      <c r="Q39" s="97"/>
      <c r="R39" s="97"/>
      <c r="S39" s="94"/>
      <c r="T39" s="95">
        <f>MAX(日合計)</f>
        <v>27.5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0</v>
      </c>
      <c r="L4" s="77">
        <v>0</v>
      </c>
      <c r="M4" s="77">
        <v>0</v>
      </c>
      <c r="N4" s="77"/>
      <c r="O4" s="77"/>
      <c r="P4" s="77"/>
      <c r="Q4" s="77"/>
      <c r="R4" s="77"/>
      <c r="S4" s="77"/>
      <c r="T4" s="77">
        <v>0</v>
      </c>
      <c r="U4" s="77">
        <v>0.5</v>
      </c>
      <c r="V4" s="77">
        <v>3</v>
      </c>
      <c r="W4" s="77">
        <v>0</v>
      </c>
      <c r="X4" s="77"/>
      <c r="Y4" s="77"/>
      <c r="Z4" s="78">
        <f aca="true" t="shared" si="0" ref="Z4:Z34">IF(COUNT(B4:Y4)=0,"     -",SUM(B4:Y4))</f>
        <v>3.5</v>
      </c>
      <c r="AA4" s="102">
        <v>1</v>
      </c>
      <c r="AB4" s="76">
        <v>3.5</v>
      </c>
      <c r="AC4" s="201">
        <v>0.8576388888888888</v>
      </c>
      <c r="AD4" s="102">
        <v>1</v>
      </c>
      <c r="AE4" s="76">
        <v>2</v>
      </c>
      <c r="AF4" s="203">
        <v>0.842361111111111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>
        <v>0</v>
      </c>
      <c r="P6" s="81">
        <v>0</v>
      </c>
      <c r="Q6" s="81">
        <v>0</v>
      </c>
      <c r="R6" s="81">
        <v>2</v>
      </c>
      <c r="S6" s="81">
        <v>0.5</v>
      </c>
      <c r="T6" s="81">
        <v>5</v>
      </c>
      <c r="U6" s="81">
        <v>3</v>
      </c>
      <c r="V6" s="81">
        <v>2</v>
      </c>
      <c r="W6" s="81">
        <v>2.5</v>
      </c>
      <c r="X6" s="81">
        <v>1</v>
      </c>
      <c r="Y6" s="81">
        <v>2</v>
      </c>
      <c r="Z6" s="82">
        <f t="shared" si="0"/>
        <v>18</v>
      </c>
      <c r="AA6" s="103">
        <v>3</v>
      </c>
      <c r="AB6" s="79">
        <v>5</v>
      </c>
      <c r="AC6" s="202">
        <v>0.8083333333333332</v>
      </c>
      <c r="AD6" s="103">
        <v>3</v>
      </c>
      <c r="AE6" s="79">
        <v>1.5</v>
      </c>
      <c r="AF6" s="204">
        <v>0.7916666666666666</v>
      </c>
    </row>
    <row r="7" spans="1:32" ht="13.5" customHeight="1">
      <c r="A7" s="96">
        <v>4</v>
      </c>
      <c r="B7" s="79">
        <v>1</v>
      </c>
      <c r="C7" s="81">
        <v>0.5</v>
      </c>
      <c r="D7" s="81">
        <v>0</v>
      </c>
      <c r="E7" s="81"/>
      <c r="F7" s="81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1.5</v>
      </c>
      <c r="AA7" s="103">
        <v>4</v>
      </c>
      <c r="AB7" s="79">
        <v>2</v>
      </c>
      <c r="AC7" s="202">
        <v>0.004861111111111111</v>
      </c>
      <c r="AD7" s="103">
        <v>4</v>
      </c>
      <c r="AE7" s="79">
        <v>0.5</v>
      </c>
      <c r="AF7" s="204">
        <v>0.06944444444444443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>
        <v>0</v>
      </c>
      <c r="D10" s="8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>
        <v>0</v>
      </c>
      <c r="P10" s="81">
        <v>0</v>
      </c>
      <c r="Q10" s="81">
        <v>0</v>
      </c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>
        <v>1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1</v>
      </c>
      <c r="AA11" s="103">
        <v>8</v>
      </c>
      <c r="AB11" s="79">
        <v>1</v>
      </c>
      <c r="AC11" s="202">
        <v>0.6923611111111111</v>
      </c>
      <c r="AD11" s="103">
        <v>8</v>
      </c>
      <c r="AE11" s="79">
        <v>1</v>
      </c>
      <c r="AF11" s="204">
        <v>0.6576388888888889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>
        <v>0</v>
      </c>
      <c r="O13" s="81">
        <v>0</v>
      </c>
      <c r="P13" s="81"/>
      <c r="Q13" s="81"/>
      <c r="R13" s="81"/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/>
      <c r="E14" s="77"/>
      <c r="F14" s="77">
        <v>0</v>
      </c>
      <c r="G14" s="77">
        <v>1.5</v>
      </c>
      <c r="H14" s="77">
        <v>0.5</v>
      </c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77">
        <v>0.5</v>
      </c>
      <c r="Q14" s="77">
        <v>2</v>
      </c>
      <c r="R14" s="77">
        <v>0.5</v>
      </c>
      <c r="S14" s="77">
        <v>2</v>
      </c>
      <c r="T14" s="77">
        <v>1.5</v>
      </c>
      <c r="U14" s="77">
        <v>1.5</v>
      </c>
      <c r="V14" s="77">
        <v>2</v>
      </c>
      <c r="W14" s="77">
        <v>1</v>
      </c>
      <c r="X14" s="77">
        <v>0.5</v>
      </c>
      <c r="Y14" s="77">
        <v>0</v>
      </c>
      <c r="Z14" s="78">
        <f t="shared" si="0"/>
        <v>13.5</v>
      </c>
      <c r="AA14" s="102">
        <v>11</v>
      </c>
      <c r="AB14" s="76">
        <v>2.5</v>
      </c>
      <c r="AC14" s="201">
        <v>0.8958333333333334</v>
      </c>
      <c r="AD14" s="102">
        <v>11</v>
      </c>
      <c r="AE14" s="76">
        <v>1</v>
      </c>
      <c r="AF14" s="203">
        <v>0.8611111111111112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>
        <v>0</v>
      </c>
      <c r="K15" s="81">
        <v>0</v>
      </c>
      <c r="L15" s="81"/>
      <c r="M15" s="81"/>
      <c r="N15" s="81"/>
      <c r="O15" s="81"/>
      <c r="P15" s="81"/>
      <c r="Q15" s="81">
        <v>0</v>
      </c>
      <c r="R15" s="81">
        <v>0.5</v>
      </c>
      <c r="S15" s="81">
        <v>1.5</v>
      </c>
      <c r="T15" s="81">
        <v>2.5</v>
      </c>
      <c r="U15" s="81">
        <v>5</v>
      </c>
      <c r="V15" s="81">
        <v>5</v>
      </c>
      <c r="W15" s="81">
        <v>2.5</v>
      </c>
      <c r="X15" s="81">
        <v>1</v>
      </c>
      <c r="Y15" s="81"/>
      <c r="Z15" s="82">
        <f t="shared" si="0"/>
        <v>18</v>
      </c>
      <c r="AA15" s="103">
        <v>12</v>
      </c>
      <c r="AB15" s="79">
        <v>7</v>
      </c>
      <c r="AC15" s="202">
        <v>0.8604166666666666</v>
      </c>
      <c r="AD15" s="103">
        <v>12</v>
      </c>
      <c r="AE15" s="79">
        <v>1.5</v>
      </c>
      <c r="AF15" s="204">
        <v>0.8555555555555556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>
        <v>0</v>
      </c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0</v>
      </c>
      <c r="P17" s="81">
        <v>19</v>
      </c>
      <c r="Q17" s="81">
        <v>0.5</v>
      </c>
      <c r="R17" s="81">
        <v>0.5</v>
      </c>
      <c r="S17" s="81"/>
      <c r="T17" s="81"/>
      <c r="U17" s="81"/>
      <c r="V17" s="81"/>
      <c r="W17" s="81"/>
      <c r="X17" s="81"/>
      <c r="Y17" s="81"/>
      <c r="Z17" s="82">
        <f t="shared" si="0"/>
        <v>20</v>
      </c>
      <c r="AA17" s="103">
        <v>14</v>
      </c>
      <c r="AB17" s="79">
        <v>20</v>
      </c>
      <c r="AC17" s="202">
        <v>0.6048611111111112</v>
      </c>
      <c r="AD17" s="103">
        <v>14</v>
      </c>
      <c r="AE17" s="79">
        <v>15</v>
      </c>
      <c r="AF17" s="204">
        <v>0.6048611111111112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>
        <v>0</v>
      </c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>
        <v>0</v>
      </c>
      <c r="P25" s="81">
        <v>1</v>
      </c>
      <c r="Q25" s="81">
        <v>3.5</v>
      </c>
      <c r="R25" s="81">
        <v>0.5</v>
      </c>
      <c r="S25" s="81">
        <v>1</v>
      </c>
      <c r="T25" s="81"/>
      <c r="U25" s="81"/>
      <c r="V25" s="81"/>
      <c r="W25" s="81"/>
      <c r="X25" s="81"/>
      <c r="Y25" s="81"/>
      <c r="Z25" s="82">
        <f t="shared" si="0"/>
        <v>6</v>
      </c>
      <c r="AA25" s="103">
        <v>22</v>
      </c>
      <c r="AB25" s="79">
        <v>4</v>
      </c>
      <c r="AC25" s="202">
        <v>0.6659722222222222</v>
      </c>
      <c r="AD25" s="103">
        <v>22</v>
      </c>
      <c r="AE25" s="79">
        <v>1.5</v>
      </c>
      <c r="AF25" s="204">
        <v>0.638888888888889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>
        <v>0</v>
      </c>
      <c r="S26" s="81">
        <v>0</v>
      </c>
      <c r="T26" s="81">
        <v>1</v>
      </c>
      <c r="U26" s="81">
        <v>1</v>
      </c>
      <c r="V26" s="81">
        <v>0.5</v>
      </c>
      <c r="W26" s="81">
        <v>0</v>
      </c>
      <c r="X26" s="81">
        <v>0.5</v>
      </c>
      <c r="Y26" s="81">
        <v>0.5</v>
      </c>
      <c r="Z26" s="82">
        <f t="shared" si="0"/>
        <v>3.5</v>
      </c>
      <c r="AA26" s="103">
        <v>23</v>
      </c>
      <c r="AB26" s="79">
        <v>1.5</v>
      </c>
      <c r="AC26" s="202">
        <v>0.8145833333333333</v>
      </c>
      <c r="AD26" s="103">
        <v>23</v>
      </c>
      <c r="AE26" s="79">
        <v>0.5</v>
      </c>
      <c r="AF26" s="204">
        <v>1</v>
      </c>
    </row>
    <row r="27" spans="1:32" ht="13.5" customHeight="1">
      <c r="A27" s="96">
        <v>24</v>
      </c>
      <c r="B27" s="79">
        <v>1.5</v>
      </c>
      <c r="C27" s="81">
        <v>1.5</v>
      </c>
      <c r="D27" s="81">
        <v>2</v>
      </c>
      <c r="E27" s="81">
        <v>1.5</v>
      </c>
      <c r="F27" s="81">
        <v>1.5</v>
      </c>
      <c r="G27" s="81">
        <v>0.5</v>
      </c>
      <c r="H27" s="81">
        <v>0.5</v>
      </c>
      <c r="I27" s="81">
        <v>0.5</v>
      </c>
      <c r="J27" s="81">
        <v>0</v>
      </c>
      <c r="K27" s="81">
        <v>0.5</v>
      </c>
      <c r="L27" s="81">
        <v>0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10</v>
      </c>
      <c r="AA27" s="103">
        <v>24</v>
      </c>
      <c r="AB27" s="79">
        <v>2.5</v>
      </c>
      <c r="AC27" s="202">
        <v>0.15694444444444444</v>
      </c>
      <c r="AD27" s="103">
        <v>24</v>
      </c>
      <c r="AE27" s="79">
        <v>0.5</v>
      </c>
      <c r="AF27" s="204">
        <v>0.40625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>
        <v>0</v>
      </c>
      <c r="S28" s="81">
        <v>0</v>
      </c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>
        <v>0</v>
      </c>
      <c r="M30" s="196"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>
        <v>0</v>
      </c>
      <c r="E31" s="81">
        <v>1</v>
      </c>
      <c r="F31" s="81">
        <v>3</v>
      </c>
      <c r="G31" s="81">
        <v>1</v>
      </c>
      <c r="H31" s="81">
        <v>3.5</v>
      </c>
      <c r="I31" s="81">
        <v>0.5</v>
      </c>
      <c r="J31" s="81">
        <v>0.5</v>
      </c>
      <c r="K31" s="81">
        <v>0.5</v>
      </c>
      <c r="L31" s="81">
        <v>0.5</v>
      </c>
      <c r="M31" s="81">
        <v>0.5</v>
      </c>
      <c r="N31" s="81">
        <v>0</v>
      </c>
      <c r="O31" s="81"/>
      <c r="P31" s="81"/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1</v>
      </c>
      <c r="Y31" s="81">
        <v>0.5</v>
      </c>
      <c r="Z31" s="82">
        <f t="shared" si="0"/>
        <v>12.5</v>
      </c>
      <c r="AA31" s="103">
        <v>28</v>
      </c>
      <c r="AB31" s="79">
        <v>3.5</v>
      </c>
      <c r="AC31" s="202">
        <v>0.2923611111111111</v>
      </c>
      <c r="AD31" s="103">
        <v>28</v>
      </c>
      <c r="AE31" s="79">
        <v>1</v>
      </c>
      <c r="AF31" s="204">
        <v>0.2826388888888889</v>
      </c>
    </row>
    <row r="32" spans="1:32" ht="13.5" customHeight="1">
      <c r="A32" s="96">
        <v>29</v>
      </c>
      <c r="B32" s="79">
        <v>0.5</v>
      </c>
      <c r="C32" s="81">
        <v>1.5</v>
      </c>
      <c r="D32" s="81">
        <v>1</v>
      </c>
      <c r="E32" s="81">
        <v>2</v>
      </c>
      <c r="F32" s="81">
        <v>0</v>
      </c>
      <c r="G32" s="81">
        <v>1</v>
      </c>
      <c r="H32" s="81">
        <v>0.5</v>
      </c>
      <c r="I32" s="81">
        <v>1.5</v>
      </c>
      <c r="J32" s="81">
        <v>0.5</v>
      </c>
      <c r="K32" s="81">
        <v>1.5</v>
      </c>
      <c r="L32" s="81">
        <v>2</v>
      </c>
      <c r="M32" s="81">
        <v>5</v>
      </c>
      <c r="N32" s="81">
        <v>3.5</v>
      </c>
      <c r="O32" s="81">
        <v>4</v>
      </c>
      <c r="P32" s="81">
        <v>2</v>
      </c>
      <c r="Q32" s="81">
        <v>2</v>
      </c>
      <c r="R32" s="81">
        <v>4</v>
      </c>
      <c r="S32" s="81">
        <v>3</v>
      </c>
      <c r="T32" s="81">
        <v>3</v>
      </c>
      <c r="U32" s="81">
        <v>2.5</v>
      </c>
      <c r="V32" s="81">
        <v>1.5</v>
      </c>
      <c r="W32" s="81">
        <v>1</v>
      </c>
      <c r="X32" s="81">
        <v>1.5</v>
      </c>
      <c r="Y32" s="81">
        <v>1</v>
      </c>
      <c r="Z32" s="82">
        <f t="shared" si="0"/>
        <v>46</v>
      </c>
      <c r="AA32" s="103">
        <v>29</v>
      </c>
      <c r="AB32" s="79">
        <v>5.5</v>
      </c>
      <c r="AC32" s="202">
        <v>0.5319444444444444</v>
      </c>
      <c r="AD32" s="103">
        <v>29</v>
      </c>
      <c r="AE32" s="79">
        <v>2</v>
      </c>
      <c r="AF32" s="204">
        <v>0.7055555555555556</v>
      </c>
    </row>
    <row r="33" spans="1:32" ht="13.5" customHeight="1">
      <c r="A33" s="96">
        <v>30</v>
      </c>
      <c r="B33" s="79">
        <v>2.5</v>
      </c>
      <c r="C33" s="81">
        <v>0.5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10</v>
      </c>
      <c r="K33" s="81">
        <v>0.5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13.5</v>
      </c>
      <c r="AA33" s="103">
        <v>30</v>
      </c>
      <c r="AB33" s="79">
        <v>10</v>
      </c>
      <c r="AC33" s="202">
        <v>0.38125000000000003</v>
      </c>
      <c r="AD33" s="103">
        <v>30</v>
      </c>
      <c r="AE33" s="79">
        <v>3.5</v>
      </c>
      <c r="AF33" s="204">
        <v>0.36319444444444443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5.5</v>
      </c>
      <c r="C35" s="86">
        <f t="shared" si="1"/>
        <v>4</v>
      </c>
      <c r="D35" s="86">
        <f t="shared" si="1"/>
        <v>3</v>
      </c>
      <c r="E35" s="86">
        <f t="shared" si="1"/>
        <v>4.5</v>
      </c>
      <c r="F35" s="86">
        <f t="shared" si="1"/>
        <v>4.5</v>
      </c>
      <c r="G35" s="86">
        <f t="shared" si="1"/>
        <v>4</v>
      </c>
      <c r="H35" s="86">
        <f t="shared" si="1"/>
        <v>5</v>
      </c>
      <c r="I35" s="86">
        <f t="shared" si="1"/>
        <v>2.5</v>
      </c>
      <c r="J35" s="86">
        <f t="shared" si="1"/>
        <v>11</v>
      </c>
      <c r="K35" s="86">
        <f t="shared" si="1"/>
        <v>3</v>
      </c>
      <c r="L35" s="86">
        <f aca="true" t="shared" si="2" ref="L35:Y35">IF(COUNT(L4:L34)=0,"   -",SUM(L4:L34))</f>
        <v>2.5</v>
      </c>
      <c r="M35" s="86">
        <f t="shared" si="2"/>
        <v>5.5</v>
      </c>
      <c r="N35" s="86">
        <f t="shared" si="2"/>
        <v>3.5</v>
      </c>
      <c r="O35" s="86">
        <f t="shared" si="2"/>
        <v>4</v>
      </c>
      <c r="P35" s="86">
        <f t="shared" si="2"/>
        <v>22.5</v>
      </c>
      <c r="Q35" s="86">
        <f t="shared" si="2"/>
        <v>9</v>
      </c>
      <c r="R35" s="86">
        <f t="shared" si="2"/>
        <v>8</v>
      </c>
      <c r="S35" s="86">
        <f t="shared" si="2"/>
        <v>8</v>
      </c>
      <c r="T35" s="86">
        <f t="shared" si="2"/>
        <v>13</v>
      </c>
      <c r="U35" s="86">
        <f t="shared" si="2"/>
        <v>13.5</v>
      </c>
      <c r="V35" s="86">
        <f t="shared" si="2"/>
        <v>14</v>
      </c>
      <c r="W35" s="86">
        <f t="shared" si="2"/>
        <v>7</v>
      </c>
      <c r="X35" s="86">
        <f t="shared" si="2"/>
        <v>5.5</v>
      </c>
      <c r="Y35" s="86">
        <f t="shared" si="2"/>
        <v>4</v>
      </c>
      <c r="Z35" s="85">
        <f>SUM(B4:Y34)</f>
        <v>167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20</v>
      </c>
      <c r="I39" s="224">
        <v>14</v>
      </c>
      <c r="J39" s="228">
        <v>0.6048611111111112</v>
      </c>
      <c r="K39" s="97"/>
      <c r="L39" s="97"/>
      <c r="M39" s="94"/>
      <c r="N39" s="95">
        <f>MAX(十分間最大)</f>
        <v>15</v>
      </c>
      <c r="O39" s="224">
        <v>14</v>
      </c>
      <c r="P39" s="228">
        <v>0.6048611111111112</v>
      </c>
      <c r="Q39" s="97"/>
      <c r="R39" s="97"/>
      <c r="S39" s="94"/>
      <c r="T39" s="95">
        <f>MAX(日合計)</f>
        <v>46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>
        <v>0</v>
      </c>
      <c r="C5" s="196">
        <v>0</v>
      </c>
      <c r="D5" s="81"/>
      <c r="E5" s="81"/>
      <c r="F5" s="81"/>
      <c r="G5" s="81"/>
      <c r="H5" s="81"/>
      <c r="I5" s="81"/>
      <c r="J5" s="81"/>
      <c r="K5" s="81"/>
      <c r="L5" s="81">
        <v>0</v>
      </c>
      <c r="M5" s="81">
        <v>0</v>
      </c>
      <c r="N5" s="81">
        <v>0</v>
      </c>
      <c r="O5" s="81">
        <v>1</v>
      </c>
      <c r="P5" s="81">
        <v>0</v>
      </c>
      <c r="Q5" s="81">
        <v>0</v>
      </c>
      <c r="R5" s="81">
        <v>0</v>
      </c>
      <c r="S5" s="81">
        <v>0.5</v>
      </c>
      <c r="T5" s="81">
        <v>0.5</v>
      </c>
      <c r="U5" s="81">
        <v>0</v>
      </c>
      <c r="V5" s="81"/>
      <c r="W5" s="81"/>
      <c r="X5" s="81"/>
      <c r="Y5" s="81"/>
      <c r="Z5" s="82">
        <f t="shared" si="0"/>
        <v>2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0.5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0.5</v>
      </c>
      <c r="AA6" s="103">
        <v>3</v>
      </c>
      <c r="AB6" s="79">
        <v>0.5</v>
      </c>
      <c r="AC6" s="202">
        <v>0.11388888888888889</v>
      </c>
      <c r="AD6" s="103">
        <v>3</v>
      </c>
      <c r="AE6" s="79">
        <v>0.5</v>
      </c>
      <c r="AF6" s="204">
        <v>0.07916666666666666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1</v>
      </c>
      <c r="V8" s="81">
        <v>0.5</v>
      </c>
      <c r="W8" s="81">
        <v>0</v>
      </c>
      <c r="X8" s="81">
        <v>0.5</v>
      </c>
      <c r="Y8" s="81">
        <v>1</v>
      </c>
      <c r="Z8" s="82">
        <f t="shared" si="0"/>
        <v>3</v>
      </c>
      <c r="AA8" s="103">
        <v>5</v>
      </c>
      <c r="AB8" s="79">
        <v>1</v>
      </c>
      <c r="AC8" s="202">
        <v>1</v>
      </c>
      <c r="AD8" s="103">
        <v>5</v>
      </c>
      <c r="AE8" s="79">
        <v>0.5</v>
      </c>
      <c r="AF8" s="204">
        <v>1</v>
      </c>
    </row>
    <row r="9" spans="1:32" ht="13.5" customHeight="1">
      <c r="A9" s="96">
        <v>6</v>
      </c>
      <c r="B9" s="79">
        <v>0.5</v>
      </c>
      <c r="C9" s="81"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1.5</v>
      </c>
      <c r="AC9" s="202">
        <v>0.015972222222222224</v>
      </c>
      <c r="AD9" s="103">
        <v>6</v>
      </c>
      <c r="AE9" s="79">
        <v>0.5</v>
      </c>
      <c r="AF9" s="204">
        <v>0.022222222222222223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>
        <v>0</v>
      </c>
      <c r="L11" s="81">
        <v>0</v>
      </c>
      <c r="M11" s="81"/>
      <c r="N11" s="81"/>
      <c r="O11" s="81">
        <v>0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>
        <v>0</v>
      </c>
      <c r="F14" s="77">
        <v>2.5</v>
      </c>
      <c r="G14" s="77">
        <v>2.5</v>
      </c>
      <c r="H14" s="77">
        <v>3.5</v>
      </c>
      <c r="I14" s="77">
        <v>3.5</v>
      </c>
      <c r="J14" s="77">
        <v>0.5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12.5</v>
      </c>
      <c r="AA14" s="102">
        <v>11</v>
      </c>
      <c r="AB14" s="76">
        <v>4</v>
      </c>
      <c r="AC14" s="201">
        <v>0.3298611111111111</v>
      </c>
      <c r="AD14" s="102">
        <v>11</v>
      </c>
      <c r="AE14" s="76">
        <v>1</v>
      </c>
      <c r="AF14" s="203">
        <v>0.32569444444444445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>
        <v>0</v>
      </c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>
        <v>0</v>
      </c>
      <c r="C16" s="81">
        <v>0</v>
      </c>
      <c r="D16" s="81">
        <v>2</v>
      </c>
      <c r="E16" s="81">
        <v>3</v>
      </c>
      <c r="F16" s="81">
        <v>3</v>
      </c>
      <c r="G16" s="81">
        <v>2</v>
      </c>
      <c r="H16" s="81">
        <v>0.5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10.5</v>
      </c>
      <c r="AA16" s="103">
        <v>13</v>
      </c>
      <c r="AB16" s="79">
        <v>4</v>
      </c>
      <c r="AC16" s="202">
        <v>0.1638888888888889</v>
      </c>
      <c r="AD16" s="103">
        <v>13</v>
      </c>
      <c r="AE16" s="79">
        <v>1.5</v>
      </c>
      <c r="AF16" s="204">
        <v>0.12916666666666668</v>
      </c>
    </row>
    <row r="17" spans="1:32" ht="13.5" customHeight="1">
      <c r="A17" s="96">
        <v>14</v>
      </c>
      <c r="B17" s="79"/>
      <c r="C17" s="81">
        <v>1</v>
      </c>
      <c r="D17" s="81">
        <v>35</v>
      </c>
      <c r="E17" s="81">
        <v>14.5</v>
      </c>
      <c r="F17" s="81">
        <v>24</v>
      </c>
      <c r="G17" s="81">
        <v>12</v>
      </c>
      <c r="H17" s="81"/>
      <c r="I17" s="81"/>
      <c r="J17" s="81"/>
      <c r="K17" s="81"/>
      <c r="L17" s="81">
        <v>6.5</v>
      </c>
      <c r="M17" s="81">
        <v>0.5</v>
      </c>
      <c r="N17" s="81"/>
      <c r="O17" s="81"/>
      <c r="P17" s="81">
        <v>1</v>
      </c>
      <c r="Q17" s="81">
        <v>0</v>
      </c>
      <c r="R17" s="81"/>
      <c r="S17" s="81"/>
      <c r="T17" s="81"/>
      <c r="U17" s="81"/>
      <c r="V17" s="81"/>
      <c r="W17" s="81"/>
      <c r="X17" s="81"/>
      <c r="Y17" s="81">
        <v>0</v>
      </c>
      <c r="Z17" s="82">
        <f t="shared" si="0"/>
        <v>94.5</v>
      </c>
      <c r="AA17" s="103">
        <v>14</v>
      </c>
      <c r="AB17" s="79">
        <v>40.5</v>
      </c>
      <c r="AC17" s="202">
        <v>0.13958333333333334</v>
      </c>
      <c r="AD17" s="103">
        <v>14</v>
      </c>
      <c r="AE17" s="79">
        <v>14.5</v>
      </c>
      <c r="AF17" s="204">
        <v>0.10972222222222222</v>
      </c>
    </row>
    <row r="18" spans="1:32" ht="13.5" customHeight="1">
      <c r="A18" s="96">
        <v>15</v>
      </c>
      <c r="B18" s="79">
        <v>0</v>
      </c>
      <c r="C18" s="81"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0</v>
      </c>
      <c r="X19" s="81">
        <v>0</v>
      </c>
      <c r="Y19" s="81">
        <v>2.5</v>
      </c>
      <c r="Z19" s="82">
        <f t="shared" si="0"/>
        <v>2.5</v>
      </c>
      <c r="AA19" s="103">
        <v>16</v>
      </c>
      <c r="AB19" s="79">
        <v>2.5</v>
      </c>
      <c r="AC19" s="202">
        <v>1</v>
      </c>
      <c r="AD19" s="103">
        <v>16</v>
      </c>
      <c r="AE19" s="79">
        <v>0.5</v>
      </c>
      <c r="AF19" s="204">
        <v>1</v>
      </c>
    </row>
    <row r="20" spans="1:32" ht="13.5" customHeight="1">
      <c r="A20" s="96">
        <v>17</v>
      </c>
      <c r="B20" s="79">
        <v>2.5</v>
      </c>
      <c r="C20" s="81">
        <v>0.5</v>
      </c>
      <c r="D20" s="81">
        <v>2</v>
      </c>
      <c r="E20" s="81">
        <v>1</v>
      </c>
      <c r="F20" s="81">
        <v>1</v>
      </c>
      <c r="G20" s="81">
        <v>1.5</v>
      </c>
      <c r="H20" s="81">
        <v>0</v>
      </c>
      <c r="I20" s="81">
        <v>0</v>
      </c>
      <c r="J20" s="81">
        <v>0</v>
      </c>
      <c r="K20" s="81">
        <v>0.5</v>
      </c>
      <c r="L20" s="81">
        <v>0</v>
      </c>
      <c r="M20" s="81">
        <v>0</v>
      </c>
      <c r="N20" s="81">
        <v>0</v>
      </c>
      <c r="O20" s="81">
        <v>0.5</v>
      </c>
      <c r="P20" s="81">
        <v>0.5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/>
      <c r="X20" s="81"/>
      <c r="Y20" s="81"/>
      <c r="Z20" s="82">
        <f t="shared" si="0"/>
        <v>10</v>
      </c>
      <c r="AA20" s="103">
        <v>17</v>
      </c>
      <c r="AB20" s="79">
        <v>3</v>
      </c>
      <c r="AC20" s="202">
        <v>0.015277777777777777</v>
      </c>
      <c r="AD20" s="103">
        <v>17</v>
      </c>
      <c r="AE20" s="79">
        <v>0.5</v>
      </c>
      <c r="AF20" s="204">
        <v>0.6055555555555555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>
        <v>0.5</v>
      </c>
      <c r="P21" s="81">
        <v>0</v>
      </c>
      <c r="Q21" s="81">
        <v>0.5</v>
      </c>
      <c r="R21" s="81">
        <v>0</v>
      </c>
      <c r="S21" s="81">
        <v>0.5</v>
      </c>
      <c r="T21" s="81">
        <v>1.5</v>
      </c>
      <c r="U21" s="81"/>
      <c r="V21" s="81"/>
      <c r="W21" s="81"/>
      <c r="X21" s="81"/>
      <c r="Y21" s="81"/>
      <c r="Z21" s="82">
        <f t="shared" si="0"/>
        <v>3</v>
      </c>
      <c r="AA21" s="103">
        <v>18</v>
      </c>
      <c r="AB21" s="79">
        <v>2</v>
      </c>
      <c r="AC21" s="202">
        <v>0.7909722222222223</v>
      </c>
      <c r="AD21" s="103">
        <v>18</v>
      </c>
      <c r="AE21" s="79">
        <v>1</v>
      </c>
      <c r="AF21" s="204">
        <v>0.75625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</v>
      </c>
      <c r="I24" s="77">
        <v>0</v>
      </c>
      <c r="J24" s="77"/>
      <c r="K24" s="77"/>
      <c r="L24" s="77"/>
      <c r="M24" s="77"/>
      <c r="N24" s="77"/>
      <c r="O24" s="77"/>
      <c r="P24" s="77"/>
      <c r="Q24" s="77">
        <v>3</v>
      </c>
      <c r="R24" s="77">
        <v>5</v>
      </c>
      <c r="S24" s="77">
        <v>0</v>
      </c>
      <c r="T24" s="77">
        <v>0</v>
      </c>
      <c r="U24" s="77">
        <v>0</v>
      </c>
      <c r="V24" s="77">
        <v>0.5</v>
      </c>
      <c r="W24" s="77"/>
      <c r="X24" s="77"/>
      <c r="Y24" s="77"/>
      <c r="Z24" s="78">
        <f t="shared" si="0"/>
        <v>8.5</v>
      </c>
      <c r="AA24" s="102">
        <v>21</v>
      </c>
      <c r="AB24" s="76">
        <v>8</v>
      </c>
      <c r="AC24" s="201">
        <v>0.7055555555555556</v>
      </c>
      <c r="AD24" s="102">
        <v>21</v>
      </c>
      <c r="AE24" s="76">
        <v>8</v>
      </c>
      <c r="AF24" s="203">
        <v>0.6708333333333334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/>
      <c r="E26" s="81"/>
      <c r="F26" s="81">
        <v>0</v>
      </c>
      <c r="G26" s="81"/>
      <c r="H26" s="81">
        <v>0</v>
      </c>
      <c r="I26" s="81"/>
      <c r="J26" s="81">
        <v>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>
        <v>0</v>
      </c>
      <c r="C28" s="81">
        <v>0</v>
      </c>
      <c r="D28" s="81"/>
      <c r="E28" s="81">
        <v>0</v>
      </c>
      <c r="F28" s="81">
        <v>0</v>
      </c>
      <c r="G28" s="81"/>
      <c r="H28" s="81"/>
      <c r="I28" s="81"/>
      <c r="J28" s="81">
        <v>0</v>
      </c>
      <c r="K28" s="81"/>
      <c r="L28" s="81">
        <v>1</v>
      </c>
      <c r="M28" s="81">
        <v>0.5</v>
      </c>
      <c r="N28" s="81">
        <v>0</v>
      </c>
      <c r="O28" s="81">
        <v>3</v>
      </c>
      <c r="P28" s="81">
        <v>0.5</v>
      </c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5</v>
      </c>
      <c r="AA28" s="103">
        <v>25</v>
      </c>
      <c r="AB28" s="79">
        <v>3</v>
      </c>
      <c r="AC28" s="202">
        <v>0.5930555555555556</v>
      </c>
      <c r="AD28" s="103">
        <v>25</v>
      </c>
      <c r="AE28" s="79">
        <v>2.5</v>
      </c>
      <c r="AF28" s="204">
        <v>0.5583333333333333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0.5</v>
      </c>
      <c r="C30" s="81"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>
        <v>0</v>
      </c>
      <c r="P30" s="81">
        <v>0</v>
      </c>
      <c r="Q30" s="81">
        <v>0</v>
      </c>
      <c r="R30" s="81">
        <v>0</v>
      </c>
      <c r="S30" s="81">
        <v>0.5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2">
        <f t="shared" si="0"/>
        <v>1</v>
      </c>
      <c r="AA30" s="103">
        <v>27</v>
      </c>
      <c r="AB30" s="79">
        <v>0.5</v>
      </c>
      <c r="AC30" s="202">
        <v>0.7763888888888889</v>
      </c>
      <c r="AD30" s="103">
        <v>27</v>
      </c>
      <c r="AE30" s="79">
        <v>0.5</v>
      </c>
      <c r="AF30" s="204">
        <v>0.7416666666666667</v>
      </c>
    </row>
    <row r="31" spans="1:32" ht="13.5" customHeight="1">
      <c r="A31" s="96">
        <v>28</v>
      </c>
      <c r="B31" s="79"/>
      <c r="C31" s="81">
        <v>0</v>
      </c>
      <c r="D31" s="81"/>
      <c r="E31" s="81">
        <v>0</v>
      </c>
      <c r="F31" s="81"/>
      <c r="G31" s="81">
        <v>0</v>
      </c>
      <c r="H31" s="81">
        <v>0</v>
      </c>
      <c r="I31" s="81"/>
      <c r="J31" s="81">
        <v>0</v>
      </c>
      <c r="K31" s="81"/>
      <c r="L31" s="81"/>
      <c r="M31" s="81"/>
      <c r="N31" s="81"/>
      <c r="O31" s="81"/>
      <c r="P31" s="81"/>
      <c r="Q31" s="81"/>
      <c r="R31" s="81"/>
      <c r="S31" s="81"/>
      <c r="T31" s="81">
        <v>0</v>
      </c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0</v>
      </c>
      <c r="Q33" s="81">
        <v>0.5</v>
      </c>
      <c r="R33" s="81">
        <v>0</v>
      </c>
      <c r="S33" s="81"/>
      <c r="T33" s="81"/>
      <c r="U33" s="81"/>
      <c r="V33" s="81"/>
      <c r="W33" s="81"/>
      <c r="X33" s="81"/>
      <c r="Y33" s="81"/>
      <c r="Z33" s="82">
        <f t="shared" si="0"/>
        <v>0.5</v>
      </c>
      <c r="AA33" s="103">
        <v>30</v>
      </c>
      <c r="AB33" s="79">
        <v>0.5</v>
      </c>
      <c r="AC33" s="202">
        <v>0.6965277777777777</v>
      </c>
      <c r="AD33" s="103">
        <v>30</v>
      </c>
      <c r="AE33" s="79">
        <v>0.5</v>
      </c>
      <c r="AF33" s="204">
        <v>0.6618055555555555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2</v>
      </c>
      <c r="D35" s="86">
        <f t="shared" si="1"/>
        <v>39</v>
      </c>
      <c r="E35" s="86">
        <f t="shared" si="1"/>
        <v>18.5</v>
      </c>
      <c r="F35" s="86">
        <f t="shared" si="1"/>
        <v>30.5</v>
      </c>
      <c r="G35" s="86">
        <f t="shared" si="1"/>
        <v>18</v>
      </c>
      <c r="H35" s="86">
        <f t="shared" si="1"/>
        <v>4</v>
      </c>
      <c r="I35" s="86">
        <f t="shared" si="1"/>
        <v>3.5</v>
      </c>
      <c r="J35" s="86">
        <f t="shared" si="1"/>
        <v>0.5</v>
      </c>
      <c r="K35" s="86">
        <f t="shared" si="1"/>
        <v>0.5</v>
      </c>
      <c r="L35" s="86">
        <f aca="true" t="shared" si="2" ref="L35:Y35">IF(COUNT(L4:L34)=0,"   -",SUM(L4:L34))</f>
        <v>7.5</v>
      </c>
      <c r="M35" s="86">
        <f t="shared" si="2"/>
        <v>1</v>
      </c>
      <c r="N35" s="86">
        <f t="shared" si="2"/>
        <v>0</v>
      </c>
      <c r="O35" s="86">
        <f t="shared" si="2"/>
        <v>5</v>
      </c>
      <c r="P35" s="86">
        <f t="shared" si="2"/>
        <v>2</v>
      </c>
      <c r="Q35" s="86">
        <f t="shared" si="2"/>
        <v>4</v>
      </c>
      <c r="R35" s="86">
        <f t="shared" si="2"/>
        <v>5</v>
      </c>
      <c r="S35" s="86">
        <f t="shared" si="2"/>
        <v>1.5</v>
      </c>
      <c r="T35" s="86">
        <f t="shared" si="2"/>
        <v>2</v>
      </c>
      <c r="U35" s="86">
        <f t="shared" si="2"/>
        <v>1</v>
      </c>
      <c r="V35" s="86">
        <f t="shared" si="2"/>
        <v>1</v>
      </c>
      <c r="W35" s="86">
        <f t="shared" si="2"/>
        <v>0</v>
      </c>
      <c r="X35" s="86">
        <f t="shared" si="2"/>
        <v>0.5</v>
      </c>
      <c r="Y35" s="86">
        <f t="shared" si="2"/>
        <v>3.5</v>
      </c>
      <c r="Z35" s="85">
        <f>SUM(B4:Y34)</f>
        <v>154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50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40.5</v>
      </c>
      <c r="I39" s="224">
        <v>14</v>
      </c>
      <c r="J39" s="228">
        <v>0.13958333333333334</v>
      </c>
      <c r="K39" s="97"/>
      <c r="L39" s="97"/>
      <c r="M39" s="94"/>
      <c r="N39" s="95">
        <f>MAX(十分間最大)</f>
        <v>14.5</v>
      </c>
      <c r="O39" s="224">
        <v>14</v>
      </c>
      <c r="P39" s="228">
        <v>0.10972222222222222</v>
      </c>
      <c r="Q39" s="97"/>
      <c r="R39" s="97"/>
      <c r="S39" s="94"/>
      <c r="T39" s="95">
        <f>MAX(日合計)</f>
        <v>94.5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>
        <v>0</v>
      </c>
      <c r="E4" s="77">
        <v>0</v>
      </c>
      <c r="F4" s="77">
        <v>0</v>
      </c>
      <c r="G4" s="77"/>
      <c r="H4" s="77"/>
      <c r="I4" s="77"/>
      <c r="J4" s="77"/>
      <c r="K4" s="77">
        <v>0</v>
      </c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/>
      <c r="V4" s="77"/>
      <c r="W4" s="77"/>
      <c r="X4" s="77">
        <v>0</v>
      </c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>
        <v>0</v>
      </c>
      <c r="X7" s="81">
        <v>0</v>
      </c>
      <c r="Y7" s="81">
        <v>0</v>
      </c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/>
      <c r="F8" s="81">
        <v>0</v>
      </c>
      <c r="G8" s="81">
        <v>0</v>
      </c>
      <c r="H8" s="81"/>
      <c r="I8" s="81">
        <v>0</v>
      </c>
      <c r="J8" s="81"/>
      <c r="K8" s="81"/>
      <c r="L8" s="81"/>
      <c r="M8" s="81"/>
      <c r="N8" s="81"/>
      <c r="O8" s="81"/>
      <c r="P8" s="81">
        <v>0</v>
      </c>
      <c r="Q8" s="81">
        <v>1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1</v>
      </c>
      <c r="AA8" s="103">
        <v>5</v>
      </c>
      <c r="AB8" s="79">
        <v>1</v>
      </c>
      <c r="AC8" s="202">
        <v>0.6784722222222223</v>
      </c>
      <c r="AD8" s="103">
        <v>5</v>
      </c>
      <c r="AE8" s="79">
        <v>1</v>
      </c>
      <c r="AF8" s="204">
        <v>0.6437499999999999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0</v>
      </c>
      <c r="C10" s="81"/>
      <c r="D10" s="81"/>
      <c r="E10" s="81">
        <v>0</v>
      </c>
      <c r="F10" s="81">
        <v>0.5</v>
      </c>
      <c r="G10" s="81">
        <v>0</v>
      </c>
      <c r="H10" s="81">
        <v>0</v>
      </c>
      <c r="I10" s="81">
        <v>0</v>
      </c>
      <c r="J10" s="81"/>
      <c r="K10" s="81"/>
      <c r="L10" s="81"/>
      <c r="M10" s="81"/>
      <c r="N10" s="81"/>
      <c r="O10" s="81"/>
      <c r="P10" s="81"/>
      <c r="Q10" s="81"/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0.5</v>
      </c>
      <c r="AC10" s="202">
        <v>0.21666666666666667</v>
      </c>
      <c r="AD10" s="103">
        <v>7</v>
      </c>
      <c r="AE10" s="79">
        <v>0.5</v>
      </c>
      <c r="AF10" s="204">
        <v>0.18194444444444444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>
        <v>0</v>
      </c>
      <c r="H11" s="81">
        <v>0.5</v>
      </c>
      <c r="I11" s="81">
        <v>1</v>
      </c>
      <c r="J11" s="81">
        <v>0.5</v>
      </c>
      <c r="K11" s="81">
        <v>0</v>
      </c>
      <c r="L11" s="81"/>
      <c r="M11" s="81"/>
      <c r="N11" s="81"/>
      <c r="O11" s="81"/>
      <c r="P11" s="81">
        <v>0</v>
      </c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2</v>
      </c>
      <c r="AA11" s="103">
        <v>8</v>
      </c>
      <c r="AB11" s="79">
        <v>1</v>
      </c>
      <c r="AC11" s="202">
        <v>0.36874999999999997</v>
      </c>
      <c r="AD11" s="103">
        <v>8</v>
      </c>
      <c r="AE11" s="79">
        <v>0.5</v>
      </c>
      <c r="AF11" s="204">
        <v>0.36319444444444443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>
        <v>0</v>
      </c>
      <c r="R13" s="81">
        <v>0</v>
      </c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/>
      <c r="V21" s="81">
        <v>0</v>
      </c>
      <c r="W21" s="81">
        <v>0</v>
      </c>
      <c r="X21" s="81"/>
      <c r="Y21" s="81">
        <v>0</v>
      </c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12</v>
      </c>
      <c r="L22" s="81">
        <v>11</v>
      </c>
      <c r="M22" s="81">
        <v>2</v>
      </c>
      <c r="N22" s="81">
        <v>11.5</v>
      </c>
      <c r="O22" s="81">
        <v>7.5</v>
      </c>
      <c r="P22" s="81">
        <v>2</v>
      </c>
      <c r="Q22" s="81">
        <v>5</v>
      </c>
      <c r="R22" s="81">
        <v>37</v>
      </c>
      <c r="S22" s="81">
        <v>11.5</v>
      </c>
      <c r="T22" s="81">
        <v>21</v>
      </c>
      <c r="U22" s="81">
        <v>4</v>
      </c>
      <c r="V22" s="81">
        <v>2.5</v>
      </c>
      <c r="W22" s="81">
        <v>2</v>
      </c>
      <c r="X22" s="81">
        <v>0</v>
      </c>
      <c r="Y22" s="81">
        <v>0</v>
      </c>
      <c r="Z22" s="82">
        <f t="shared" si="0"/>
        <v>129</v>
      </c>
      <c r="AA22" s="103">
        <v>19</v>
      </c>
      <c r="AB22" s="79">
        <v>38.5</v>
      </c>
      <c r="AC22" s="202">
        <v>0.7048611111111112</v>
      </c>
      <c r="AD22" s="103">
        <v>19</v>
      </c>
      <c r="AE22" s="79">
        <v>17.5</v>
      </c>
      <c r="AF22" s="204">
        <v>0.6819444444444445</v>
      </c>
    </row>
    <row r="23" spans="1:32" ht="13.5" customHeight="1">
      <c r="A23" s="96">
        <v>20</v>
      </c>
      <c r="B23" s="79">
        <v>0.5</v>
      </c>
      <c r="C23" s="81">
        <v>1</v>
      </c>
      <c r="D23" s="81">
        <v>0</v>
      </c>
      <c r="E23" s="81">
        <v>0.5</v>
      </c>
      <c r="F23" s="81">
        <v>0</v>
      </c>
      <c r="G23" s="81">
        <v>0</v>
      </c>
      <c r="H23" s="81">
        <v>0</v>
      </c>
      <c r="I23" s="81"/>
      <c r="J23" s="81"/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0.5</v>
      </c>
      <c r="Q23" s="81">
        <v>0.5</v>
      </c>
      <c r="R23" s="81">
        <v>0</v>
      </c>
      <c r="S23" s="81">
        <v>1.5</v>
      </c>
      <c r="T23" s="81">
        <v>1</v>
      </c>
      <c r="U23" s="81"/>
      <c r="V23" s="81"/>
      <c r="W23" s="81">
        <v>0</v>
      </c>
      <c r="X23" s="81">
        <v>0</v>
      </c>
      <c r="Y23" s="81">
        <v>0.5</v>
      </c>
      <c r="Z23" s="82">
        <f t="shared" si="0"/>
        <v>6</v>
      </c>
      <c r="AA23" s="103">
        <v>20</v>
      </c>
      <c r="AB23" s="79">
        <v>2</v>
      </c>
      <c r="AC23" s="202">
        <v>0.7743055555555555</v>
      </c>
      <c r="AD23" s="103">
        <v>20</v>
      </c>
      <c r="AE23" s="79">
        <v>0.5</v>
      </c>
      <c r="AF23" s="204">
        <v>0.9812500000000001</v>
      </c>
    </row>
    <row r="24" spans="1:32" ht="13.5" customHeight="1">
      <c r="A24" s="190">
        <v>21</v>
      </c>
      <c r="B24" s="76">
        <v>0</v>
      </c>
      <c r="C24" s="77">
        <v>0</v>
      </c>
      <c r="D24" s="77">
        <v>0</v>
      </c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>
        <v>0</v>
      </c>
      <c r="F26" s="81">
        <v>0</v>
      </c>
      <c r="G26" s="81"/>
      <c r="H26" s="81"/>
      <c r="I26" s="81"/>
      <c r="J26" s="81"/>
      <c r="K26" s="81"/>
      <c r="L26" s="81"/>
      <c r="M26" s="81">
        <v>0</v>
      </c>
      <c r="N26" s="81">
        <v>0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>
        <v>0</v>
      </c>
      <c r="D30" s="81"/>
      <c r="E30" s="81"/>
      <c r="F30" s="81"/>
      <c r="G30" s="81"/>
      <c r="H30" s="81"/>
      <c r="I30" s="81">
        <v>0</v>
      </c>
      <c r="J30" s="81">
        <v>0</v>
      </c>
      <c r="K30" s="81">
        <v>12.5</v>
      </c>
      <c r="L30" s="81"/>
      <c r="M30" s="196"/>
      <c r="N30" s="81"/>
      <c r="O30" s="81"/>
      <c r="P30" s="81"/>
      <c r="Q30" s="81"/>
      <c r="R30" s="81"/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0.5</v>
      </c>
      <c r="Z30" s="82">
        <f t="shared" si="0"/>
        <v>13</v>
      </c>
      <c r="AA30" s="103">
        <v>27</v>
      </c>
      <c r="AB30" s="79">
        <v>12.5</v>
      </c>
      <c r="AC30" s="202">
        <v>0.4291666666666667</v>
      </c>
      <c r="AD30" s="103">
        <v>27</v>
      </c>
      <c r="AE30" s="79">
        <v>8.5</v>
      </c>
      <c r="AF30" s="204">
        <v>0.40277777777777773</v>
      </c>
    </row>
    <row r="31" spans="1:32" ht="13.5" customHeight="1">
      <c r="A31" s="96">
        <v>28</v>
      </c>
      <c r="B31" s="79">
        <v>3</v>
      </c>
      <c r="C31" s="81">
        <v>2.5</v>
      </c>
      <c r="D31" s="81">
        <v>2</v>
      </c>
      <c r="E31" s="81">
        <v>2</v>
      </c>
      <c r="F31" s="81">
        <v>0.5</v>
      </c>
      <c r="G31" s="81">
        <v>0</v>
      </c>
      <c r="H31" s="81">
        <v>0</v>
      </c>
      <c r="I31" s="81">
        <v>0.5</v>
      </c>
      <c r="J31" s="81">
        <v>0</v>
      </c>
      <c r="K31" s="81">
        <v>0.5</v>
      </c>
      <c r="L31" s="81">
        <v>0</v>
      </c>
      <c r="M31" s="81">
        <v>0</v>
      </c>
      <c r="N31" s="81"/>
      <c r="O31" s="81">
        <v>0</v>
      </c>
      <c r="P31" s="81"/>
      <c r="Q31" s="81"/>
      <c r="R31" s="81">
        <v>3</v>
      </c>
      <c r="S31" s="81">
        <v>3</v>
      </c>
      <c r="T31" s="81">
        <v>0.5</v>
      </c>
      <c r="U31" s="81">
        <v>1</v>
      </c>
      <c r="V31" s="81">
        <v>0</v>
      </c>
      <c r="W31" s="81">
        <v>0</v>
      </c>
      <c r="X31" s="81">
        <v>0</v>
      </c>
      <c r="Y31" s="81"/>
      <c r="Z31" s="82">
        <f t="shared" si="0"/>
        <v>18.5</v>
      </c>
      <c r="AA31" s="103">
        <v>28</v>
      </c>
      <c r="AB31" s="79">
        <v>4.5</v>
      </c>
      <c r="AC31" s="202">
        <v>0.7236111111111111</v>
      </c>
      <c r="AD31" s="103">
        <v>28</v>
      </c>
      <c r="AE31" s="79">
        <v>1.5</v>
      </c>
      <c r="AF31" s="204">
        <v>0.688888888888889</v>
      </c>
    </row>
    <row r="32" spans="1:32" ht="13.5" customHeight="1">
      <c r="A32" s="96">
        <v>29</v>
      </c>
      <c r="B32" s="79">
        <v>0</v>
      </c>
      <c r="C32" s="81">
        <v>1</v>
      </c>
      <c r="D32" s="81">
        <v>3</v>
      </c>
      <c r="E32" s="81">
        <v>10</v>
      </c>
      <c r="F32" s="81">
        <v>3.5</v>
      </c>
      <c r="G32" s="81">
        <v>1.5</v>
      </c>
      <c r="H32" s="81">
        <v>0.5</v>
      </c>
      <c r="I32" s="81">
        <v>0</v>
      </c>
      <c r="J32" s="81">
        <v>1</v>
      </c>
      <c r="K32" s="81">
        <v>0</v>
      </c>
      <c r="L32" s="81">
        <v>0.5</v>
      </c>
      <c r="M32" s="81">
        <v>0.5</v>
      </c>
      <c r="N32" s="81">
        <v>0</v>
      </c>
      <c r="O32" s="81">
        <v>0</v>
      </c>
      <c r="P32" s="81">
        <v>0</v>
      </c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21.5</v>
      </c>
      <c r="AA32" s="103">
        <v>29</v>
      </c>
      <c r="AB32" s="79">
        <v>10.5</v>
      </c>
      <c r="AC32" s="202">
        <v>0.1673611111111111</v>
      </c>
      <c r="AD32" s="103">
        <v>29</v>
      </c>
      <c r="AE32" s="79">
        <v>3</v>
      </c>
      <c r="AF32" s="204">
        <v>0.15972222222222224</v>
      </c>
    </row>
    <row r="33" spans="1:32" ht="13.5" customHeight="1">
      <c r="A33" s="96">
        <v>30</v>
      </c>
      <c r="B33" s="79"/>
      <c r="C33" s="81"/>
      <c r="D33" s="81"/>
      <c r="E33" s="81"/>
      <c r="F33" s="81">
        <v>0.5</v>
      </c>
      <c r="G33" s="81">
        <v>2</v>
      </c>
      <c r="H33" s="81">
        <v>0</v>
      </c>
      <c r="I33" s="81"/>
      <c r="J33" s="81"/>
      <c r="K33" s="81">
        <v>0</v>
      </c>
      <c r="L33" s="81"/>
      <c r="M33" s="81"/>
      <c r="N33" s="81"/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/>
      <c r="U33" s="81"/>
      <c r="V33" s="81"/>
      <c r="W33" s="81">
        <v>0</v>
      </c>
      <c r="X33" s="81">
        <v>1</v>
      </c>
      <c r="Y33" s="81">
        <v>8.5</v>
      </c>
      <c r="Z33" s="82">
        <f t="shared" si="0"/>
        <v>12</v>
      </c>
      <c r="AA33" s="103">
        <v>30</v>
      </c>
      <c r="AB33" s="79">
        <v>9</v>
      </c>
      <c r="AC33" s="202">
        <v>0.9965277777777778</v>
      </c>
      <c r="AD33" s="103">
        <v>30</v>
      </c>
      <c r="AE33" s="79">
        <v>5.5</v>
      </c>
      <c r="AF33" s="204">
        <v>0.9791666666666666</v>
      </c>
    </row>
    <row r="34" spans="1:32" ht="13.5" customHeight="1">
      <c r="A34" s="96">
        <v>31</v>
      </c>
      <c r="B34" s="79">
        <v>0.5</v>
      </c>
      <c r="C34" s="81">
        <v>0</v>
      </c>
      <c r="D34" s="81"/>
      <c r="E34" s="81">
        <v>0</v>
      </c>
      <c r="F34" s="81">
        <v>1</v>
      </c>
      <c r="G34" s="81">
        <v>9</v>
      </c>
      <c r="H34" s="81">
        <v>1.5</v>
      </c>
      <c r="I34" s="81"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12</v>
      </c>
      <c r="AA34" s="103">
        <v>31</v>
      </c>
      <c r="AB34" s="79">
        <v>9</v>
      </c>
      <c r="AC34" s="202">
        <v>0.2520833333333333</v>
      </c>
      <c r="AD34" s="103">
        <v>31</v>
      </c>
      <c r="AE34" s="79">
        <v>2</v>
      </c>
      <c r="AF34" s="204">
        <v>0.2423611111111111</v>
      </c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4.5</v>
      </c>
      <c r="D35" s="86">
        <f t="shared" si="1"/>
        <v>5</v>
      </c>
      <c r="E35" s="86">
        <f t="shared" si="1"/>
        <v>12.5</v>
      </c>
      <c r="F35" s="86">
        <f t="shared" si="1"/>
        <v>6</v>
      </c>
      <c r="G35" s="86">
        <f t="shared" si="1"/>
        <v>12.5</v>
      </c>
      <c r="H35" s="86">
        <f t="shared" si="1"/>
        <v>2.5</v>
      </c>
      <c r="I35" s="86">
        <f t="shared" si="1"/>
        <v>1.5</v>
      </c>
      <c r="J35" s="86">
        <f t="shared" si="1"/>
        <v>1.5</v>
      </c>
      <c r="K35" s="86">
        <f t="shared" si="1"/>
        <v>25</v>
      </c>
      <c r="L35" s="86">
        <f aca="true" t="shared" si="2" ref="L35:Y35">IF(COUNT(L4:L34)=0,"   -",SUM(L4:L34))</f>
        <v>11.5</v>
      </c>
      <c r="M35" s="86">
        <f t="shared" si="2"/>
        <v>2.5</v>
      </c>
      <c r="N35" s="86">
        <f t="shared" si="2"/>
        <v>11.5</v>
      </c>
      <c r="O35" s="86">
        <f t="shared" si="2"/>
        <v>7.5</v>
      </c>
      <c r="P35" s="86">
        <f t="shared" si="2"/>
        <v>2.5</v>
      </c>
      <c r="Q35" s="86">
        <f t="shared" si="2"/>
        <v>6.5</v>
      </c>
      <c r="R35" s="86">
        <f t="shared" si="2"/>
        <v>40</v>
      </c>
      <c r="S35" s="86">
        <f t="shared" si="2"/>
        <v>16</v>
      </c>
      <c r="T35" s="86">
        <f t="shared" si="2"/>
        <v>22.5</v>
      </c>
      <c r="U35" s="86">
        <f t="shared" si="2"/>
        <v>5</v>
      </c>
      <c r="V35" s="86">
        <f t="shared" si="2"/>
        <v>2.5</v>
      </c>
      <c r="W35" s="86">
        <f t="shared" si="2"/>
        <v>2</v>
      </c>
      <c r="X35" s="86">
        <f t="shared" si="2"/>
        <v>1</v>
      </c>
      <c r="Y35" s="86">
        <f t="shared" si="2"/>
        <v>9.5</v>
      </c>
      <c r="Z35" s="85">
        <f>SUM(B4:Y34)</f>
        <v>215.5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38.5</v>
      </c>
      <c r="I39" s="224">
        <v>19</v>
      </c>
      <c r="J39" s="228">
        <v>0.7048611111111112</v>
      </c>
      <c r="K39" s="97"/>
      <c r="L39" s="97"/>
      <c r="M39" s="94"/>
      <c r="N39" s="95">
        <f>MAX(十分間最大)</f>
        <v>17.5</v>
      </c>
      <c r="O39" s="224">
        <v>19</v>
      </c>
      <c r="P39" s="228">
        <v>0.6819444444444445</v>
      </c>
      <c r="Q39" s="97"/>
      <c r="R39" s="97"/>
      <c r="S39" s="94"/>
      <c r="T39" s="95">
        <f>MAX(日合計)</f>
        <v>129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>
        <v>0</v>
      </c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2.5</v>
      </c>
      <c r="E7" s="81">
        <v>0.5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>
        <v>0</v>
      </c>
      <c r="Z7" s="82">
        <f t="shared" si="0"/>
        <v>3</v>
      </c>
      <c r="AA7" s="103">
        <v>4</v>
      </c>
      <c r="AB7" s="79">
        <v>3</v>
      </c>
      <c r="AC7" s="202">
        <v>0.15625</v>
      </c>
      <c r="AD7" s="103">
        <v>4</v>
      </c>
      <c r="AE7" s="79">
        <v>2</v>
      </c>
      <c r="AF7" s="204">
        <v>0.12152777777777778</v>
      </c>
    </row>
    <row r="8" spans="1:32" ht="13.5" customHeight="1">
      <c r="A8" s="96">
        <v>5</v>
      </c>
      <c r="B8" s="79"/>
      <c r="C8" s="81"/>
      <c r="D8" s="81">
        <v>0</v>
      </c>
      <c r="E8" s="81"/>
      <c r="F8" s="81">
        <v>0</v>
      </c>
      <c r="G8" s="81">
        <v>0.5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0.5</v>
      </c>
      <c r="AA8" s="103">
        <v>5</v>
      </c>
      <c r="AB8" s="79">
        <v>0.5</v>
      </c>
      <c r="AC8" s="202">
        <v>0.2534722222222222</v>
      </c>
      <c r="AD8" s="103">
        <v>5</v>
      </c>
      <c r="AE8" s="79">
        <v>0.5</v>
      </c>
      <c r="AF8" s="204">
        <v>0.21875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>
        <v>0</v>
      </c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>
        <v>0</v>
      </c>
      <c r="N10" s="81">
        <v>0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>
        <v>0</v>
      </c>
      <c r="Q11" s="81">
        <v>0</v>
      </c>
      <c r="R11" s="81"/>
      <c r="S11" s="81"/>
      <c r="T11" s="81">
        <v>0</v>
      </c>
      <c r="U11" s="81">
        <v>0</v>
      </c>
      <c r="V11" s="81">
        <v>0</v>
      </c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>
        <v>0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>
        <v>0</v>
      </c>
      <c r="H22" s="81"/>
      <c r="I22" s="81">
        <v>0</v>
      </c>
      <c r="J22" s="81">
        <v>0</v>
      </c>
      <c r="K22" s="81">
        <v>0</v>
      </c>
      <c r="L22" s="81">
        <v>2.5</v>
      </c>
      <c r="M22" s="81">
        <v>1</v>
      </c>
      <c r="N22" s="81">
        <v>4</v>
      </c>
      <c r="O22" s="81">
        <v>3.5</v>
      </c>
      <c r="P22" s="81">
        <v>1.5</v>
      </c>
      <c r="Q22" s="81">
        <v>0</v>
      </c>
      <c r="R22" s="81">
        <v>0.5</v>
      </c>
      <c r="S22" s="81">
        <v>3</v>
      </c>
      <c r="T22" s="81">
        <v>4</v>
      </c>
      <c r="U22" s="81">
        <v>0.5</v>
      </c>
      <c r="V22" s="81">
        <v>0</v>
      </c>
      <c r="W22" s="81"/>
      <c r="X22" s="81"/>
      <c r="Y22" s="81"/>
      <c r="Z22" s="82">
        <f t="shared" si="0"/>
        <v>20.5</v>
      </c>
      <c r="AA22" s="103">
        <v>19</v>
      </c>
      <c r="AB22" s="79">
        <v>6</v>
      </c>
      <c r="AC22" s="202">
        <v>0.782638888888889</v>
      </c>
      <c r="AD22" s="103">
        <v>19</v>
      </c>
      <c r="AE22" s="79">
        <v>2.5</v>
      </c>
      <c r="AF22" s="204">
        <v>0.7597222222222223</v>
      </c>
    </row>
    <row r="23" spans="1:32" ht="13.5" customHeight="1">
      <c r="A23" s="96">
        <v>20</v>
      </c>
      <c r="B23" s="79">
        <v>0</v>
      </c>
      <c r="C23" s="81">
        <v>0</v>
      </c>
      <c r="D23" s="81">
        <v>0</v>
      </c>
      <c r="E23" s="81">
        <v>0</v>
      </c>
      <c r="F23" s="81"/>
      <c r="G23" s="81"/>
      <c r="H23" s="81">
        <v>0</v>
      </c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>
        <v>0</v>
      </c>
      <c r="W23" s="81">
        <v>0</v>
      </c>
      <c r="X23" s="81">
        <v>0</v>
      </c>
      <c r="Y23" s="81">
        <v>0</v>
      </c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>
        <v>0</v>
      </c>
      <c r="F24" s="77">
        <v>0</v>
      </c>
      <c r="G24" s="77">
        <v>0.5</v>
      </c>
      <c r="H24" s="77">
        <v>2.5</v>
      </c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/>
      <c r="P24" s="77"/>
      <c r="Q24" s="77"/>
      <c r="R24" s="77"/>
      <c r="S24" s="77"/>
      <c r="T24" s="77">
        <v>0</v>
      </c>
      <c r="U24" s="77"/>
      <c r="V24" s="77"/>
      <c r="W24" s="77"/>
      <c r="X24" s="77"/>
      <c r="Y24" s="77"/>
      <c r="Z24" s="78">
        <f t="shared" si="0"/>
        <v>3</v>
      </c>
      <c r="AA24" s="102">
        <v>21</v>
      </c>
      <c r="AB24" s="76">
        <v>2.5</v>
      </c>
      <c r="AC24" s="201">
        <v>0.29791666666666666</v>
      </c>
      <c r="AD24" s="102">
        <v>21</v>
      </c>
      <c r="AE24" s="76">
        <v>2</v>
      </c>
      <c r="AF24" s="203">
        <v>0.28402777777777777</v>
      </c>
    </row>
    <row r="25" spans="1:32" ht="13.5" customHeight="1">
      <c r="A25" s="96">
        <v>22</v>
      </c>
      <c r="B25" s="79">
        <v>0</v>
      </c>
      <c r="C25" s="81"/>
      <c r="D25" s="81"/>
      <c r="E25" s="81">
        <v>0</v>
      </c>
      <c r="F25" s="81">
        <v>0</v>
      </c>
      <c r="G25" s="81">
        <v>2.5</v>
      </c>
      <c r="H25" s="81">
        <v>4</v>
      </c>
      <c r="I25" s="81">
        <v>4.5</v>
      </c>
      <c r="J25" s="81">
        <v>16.5</v>
      </c>
      <c r="K25" s="81">
        <v>5.5</v>
      </c>
      <c r="L25" s="81">
        <v>3.5</v>
      </c>
      <c r="M25" s="81">
        <v>0.5</v>
      </c>
      <c r="N25" s="81">
        <v>1</v>
      </c>
      <c r="O25" s="81">
        <v>0.5</v>
      </c>
      <c r="P25" s="81">
        <v>0</v>
      </c>
      <c r="Q25" s="81">
        <v>0</v>
      </c>
      <c r="R25" s="81">
        <v>0</v>
      </c>
      <c r="S25" s="81"/>
      <c r="T25" s="81"/>
      <c r="U25" s="81"/>
      <c r="V25" s="81"/>
      <c r="W25" s="81"/>
      <c r="X25" s="81"/>
      <c r="Y25" s="81"/>
      <c r="Z25" s="82">
        <f t="shared" si="0"/>
        <v>38.5</v>
      </c>
      <c r="AA25" s="103">
        <v>22</v>
      </c>
      <c r="AB25" s="79">
        <v>17.5</v>
      </c>
      <c r="AC25" s="202">
        <v>0.37152777777777773</v>
      </c>
      <c r="AD25" s="103">
        <v>22</v>
      </c>
      <c r="AE25" s="79">
        <v>4.5</v>
      </c>
      <c r="AF25" s="204">
        <v>0.3541666666666667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>
        <v>0</v>
      </c>
      <c r="N27" s="81">
        <v>8.5</v>
      </c>
      <c r="O27" s="81">
        <v>1.5</v>
      </c>
      <c r="P27" s="81">
        <v>0</v>
      </c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10</v>
      </c>
      <c r="AA27" s="103">
        <v>24</v>
      </c>
      <c r="AB27" s="79">
        <v>8.5</v>
      </c>
      <c r="AC27" s="202">
        <v>0.5527777777777778</v>
      </c>
      <c r="AD27" s="103">
        <v>24</v>
      </c>
      <c r="AE27" s="79">
        <v>6.5</v>
      </c>
      <c r="AF27" s="204">
        <v>0.5194444444444445</v>
      </c>
    </row>
    <row r="28" spans="1:32" ht="13.5" customHeight="1">
      <c r="A28" s="96">
        <v>25</v>
      </c>
      <c r="B28" s="79"/>
      <c r="C28" s="81"/>
      <c r="D28" s="81"/>
      <c r="E28" s="81"/>
      <c r="F28" s="81">
        <v>0</v>
      </c>
      <c r="G28" s="81">
        <v>0</v>
      </c>
      <c r="H28" s="81">
        <v>0.5</v>
      </c>
      <c r="I28" s="81">
        <v>0</v>
      </c>
      <c r="J28" s="81">
        <v>0</v>
      </c>
      <c r="K28" s="81">
        <v>0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0.5</v>
      </c>
      <c r="AA28" s="103">
        <v>25</v>
      </c>
      <c r="AB28" s="79">
        <v>0.5</v>
      </c>
      <c r="AC28" s="202">
        <v>0.32222222222222224</v>
      </c>
      <c r="AD28" s="103">
        <v>25</v>
      </c>
      <c r="AE28" s="79">
        <v>0.5</v>
      </c>
      <c r="AF28" s="204">
        <v>0.28750000000000003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0</v>
      </c>
      <c r="O29" s="81">
        <v>0</v>
      </c>
      <c r="P29" s="81">
        <v>1</v>
      </c>
      <c r="Q29" s="81">
        <v>1</v>
      </c>
      <c r="R29" s="81">
        <v>1</v>
      </c>
      <c r="S29" s="81">
        <v>0.5</v>
      </c>
      <c r="T29" s="81"/>
      <c r="U29" s="81"/>
      <c r="V29" s="81"/>
      <c r="W29" s="81"/>
      <c r="X29" s="81"/>
      <c r="Y29" s="81"/>
      <c r="Z29" s="82">
        <f t="shared" si="0"/>
        <v>3.5</v>
      </c>
      <c r="AA29" s="103">
        <v>26</v>
      </c>
      <c r="AB29" s="79">
        <v>1.5</v>
      </c>
      <c r="AC29" s="202">
        <v>0.7034722222222222</v>
      </c>
      <c r="AD29" s="103">
        <v>26</v>
      </c>
      <c r="AE29" s="79">
        <v>0.5</v>
      </c>
      <c r="AF29" s="204">
        <v>0.7305555555555556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>
        <v>0</v>
      </c>
      <c r="C34" s="81">
        <v>0</v>
      </c>
      <c r="D34" s="81">
        <v>0</v>
      </c>
      <c r="E34" s="81">
        <v>0</v>
      </c>
      <c r="F34" s="81">
        <v>3.5</v>
      </c>
      <c r="G34" s="81">
        <v>0</v>
      </c>
      <c r="H34" s="81"/>
      <c r="I34" s="81"/>
      <c r="J34" s="81"/>
      <c r="K34" s="81"/>
      <c r="L34" s="81"/>
      <c r="M34" s="81"/>
      <c r="N34" s="81"/>
      <c r="O34" s="81"/>
      <c r="P34" s="81"/>
      <c r="Q34" s="81">
        <v>0</v>
      </c>
      <c r="R34" s="81"/>
      <c r="S34" s="81"/>
      <c r="T34" s="81"/>
      <c r="U34" s="81"/>
      <c r="V34" s="81"/>
      <c r="W34" s="81"/>
      <c r="X34" s="81"/>
      <c r="Y34" s="81"/>
      <c r="Z34" s="82">
        <f t="shared" si="0"/>
        <v>3.5</v>
      </c>
      <c r="AA34" s="103">
        <v>31</v>
      </c>
      <c r="AB34" s="79">
        <v>3.5</v>
      </c>
      <c r="AC34" s="202">
        <v>0.21180555555555555</v>
      </c>
      <c r="AD34" s="103">
        <v>31</v>
      </c>
      <c r="AE34" s="79">
        <v>2</v>
      </c>
      <c r="AF34" s="204">
        <v>0.18125</v>
      </c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2.5</v>
      </c>
      <c r="E35" s="86">
        <f t="shared" si="1"/>
        <v>0.5</v>
      </c>
      <c r="F35" s="86">
        <f t="shared" si="1"/>
        <v>3.5</v>
      </c>
      <c r="G35" s="86">
        <f t="shared" si="1"/>
        <v>3.5</v>
      </c>
      <c r="H35" s="86">
        <f t="shared" si="1"/>
        <v>7</v>
      </c>
      <c r="I35" s="86">
        <f t="shared" si="1"/>
        <v>4.5</v>
      </c>
      <c r="J35" s="86">
        <f t="shared" si="1"/>
        <v>16.5</v>
      </c>
      <c r="K35" s="86">
        <f t="shared" si="1"/>
        <v>5.5</v>
      </c>
      <c r="L35" s="86">
        <f aca="true" t="shared" si="2" ref="L35:Y35">IF(COUNT(L4:L34)=0,"   -",SUM(L4:L34))</f>
        <v>6</v>
      </c>
      <c r="M35" s="86">
        <f t="shared" si="2"/>
        <v>1.5</v>
      </c>
      <c r="N35" s="86">
        <f t="shared" si="2"/>
        <v>13.5</v>
      </c>
      <c r="O35" s="86">
        <f t="shared" si="2"/>
        <v>5.5</v>
      </c>
      <c r="P35" s="86">
        <f t="shared" si="2"/>
        <v>2.5</v>
      </c>
      <c r="Q35" s="86">
        <f t="shared" si="2"/>
        <v>1</v>
      </c>
      <c r="R35" s="86">
        <f t="shared" si="2"/>
        <v>1.5</v>
      </c>
      <c r="S35" s="86">
        <f t="shared" si="2"/>
        <v>3.5</v>
      </c>
      <c r="T35" s="86">
        <f t="shared" si="2"/>
        <v>4</v>
      </c>
      <c r="U35" s="86">
        <f t="shared" si="2"/>
        <v>0.5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83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17.5</v>
      </c>
      <c r="I39" s="224">
        <v>22</v>
      </c>
      <c r="J39" s="228">
        <v>0.37152777777777773</v>
      </c>
      <c r="K39" s="97"/>
      <c r="L39" s="97"/>
      <c r="M39" s="94"/>
      <c r="N39" s="95">
        <f>MAX(十分間最大)</f>
        <v>6.5</v>
      </c>
      <c r="O39" s="224">
        <v>24</v>
      </c>
      <c r="P39" s="228">
        <v>0.5194444444444445</v>
      </c>
      <c r="Q39" s="97"/>
      <c r="R39" s="97"/>
      <c r="S39" s="94"/>
      <c r="T39" s="95">
        <f>MAX(日合計)</f>
        <v>38.5</v>
      </c>
      <c r="U39" s="105">
        <v>22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>
        <v>0</v>
      </c>
      <c r="D4" s="77">
        <v>0</v>
      </c>
      <c r="E4" s="77"/>
      <c r="F4" s="77"/>
      <c r="G4" s="77"/>
      <c r="H4" s="77">
        <v>0</v>
      </c>
      <c r="I4" s="77"/>
      <c r="J4" s="77"/>
      <c r="K4" s="77"/>
      <c r="L4" s="77">
        <v>0</v>
      </c>
      <c r="M4" s="77"/>
      <c r="N4" s="77"/>
      <c r="O4" s="77"/>
      <c r="P4" s="77"/>
      <c r="Q4" s="77"/>
      <c r="R4" s="77">
        <v>0</v>
      </c>
      <c r="S4" s="77"/>
      <c r="T4" s="77"/>
      <c r="U4" s="77">
        <v>0.5</v>
      </c>
      <c r="V4" s="77"/>
      <c r="W4" s="77">
        <v>1</v>
      </c>
      <c r="X4" s="77">
        <v>3.5</v>
      </c>
      <c r="Y4" s="77">
        <v>1.5</v>
      </c>
      <c r="Z4" s="78">
        <f aca="true" t="shared" si="0" ref="Z4:Z34">IF(COUNT(B4:Y4)=0,"     -",SUM(B4:Y4))</f>
        <v>6.5</v>
      </c>
      <c r="AA4" s="102">
        <v>1</v>
      </c>
      <c r="AB4" s="76">
        <v>4.5</v>
      </c>
      <c r="AC4" s="201">
        <v>0.9638888888888889</v>
      </c>
      <c r="AD4" s="102">
        <v>1</v>
      </c>
      <c r="AE4" s="76">
        <v>2.5</v>
      </c>
      <c r="AF4" s="203">
        <v>0.9638888888888889</v>
      </c>
    </row>
    <row r="5" spans="1:32" ht="13.5" customHeight="1">
      <c r="A5" s="96">
        <v>2</v>
      </c>
      <c r="B5" s="79"/>
      <c r="C5" s="196"/>
      <c r="D5" s="81">
        <v>0</v>
      </c>
      <c r="E5" s="81"/>
      <c r="F5" s="81">
        <v>0.5</v>
      </c>
      <c r="G5" s="81">
        <v>0.5</v>
      </c>
      <c r="H5" s="81"/>
      <c r="I5" s="81"/>
      <c r="J5" s="81"/>
      <c r="K5" s="81"/>
      <c r="L5" s="81"/>
      <c r="M5" s="81"/>
      <c r="N5" s="81">
        <v>0</v>
      </c>
      <c r="O5" s="81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1</v>
      </c>
      <c r="AA5" s="103">
        <v>2</v>
      </c>
      <c r="AB5" s="79">
        <v>1</v>
      </c>
      <c r="AC5" s="202">
        <v>0.24722222222222223</v>
      </c>
      <c r="AD5" s="103">
        <v>2</v>
      </c>
      <c r="AE5" s="79">
        <v>1</v>
      </c>
      <c r="AF5" s="204">
        <v>0.2125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>
        <v>0</v>
      </c>
      <c r="J6" s="81">
        <v>2</v>
      </c>
      <c r="K6" s="81">
        <v>0</v>
      </c>
      <c r="L6" s="81">
        <v>0</v>
      </c>
      <c r="M6" s="81">
        <v>3</v>
      </c>
      <c r="N6" s="81"/>
      <c r="O6" s="81">
        <v>0</v>
      </c>
      <c r="P6" s="81">
        <v>2</v>
      </c>
      <c r="Q6" s="81"/>
      <c r="R6" s="81"/>
      <c r="S6" s="81">
        <v>0</v>
      </c>
      <c r="T6" s="81">
        <v>0</v>
      </c>
      <c r="U6" s="81"/>
      <c r="V6" s="81"/>
      <c r="W6" s="81"/>
      <c r="X6" s="81"/>
      <c r="Y6" s="81"/>
      <c r="Z6" s="82">
        <f t="shared" si="0"/>
        <v>7</v>
      </c>
      <c r="AA6" s="103">
        <v>3</v>
      </c>
      <c r="AB6" s="79">
        <v>3</v>
      </c>
      <c r="AC6" s="202">
        <v>0.5284722222222222</v>
      </c>
      <c r="AD6" s="103">
        <v>3</v>
      </c>
      <c r="AE6" s="79">
        <v>2.5</v>
      </c>
      <c r="AF6" s="204">
        <v>0.49444444444444446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>
        <v>0</v>
      </c>
      <c r="J7" s="81"/>
      <c r="K7" s="81"/>
      <c r="L7" s="81">
        <v>0</v>
      </c>
      <c r="M7" s="81"/>
      <c r="N7" s="81">
        <v>0</v>
      </c>
      <c r="O7" s="81">
        <v>3.5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3.5</v>
      </c>
      <c r="AA7" s="103">
        <v>4</v>
      </c>
      <c r="AB7" s="79">
        <v>3.5</v>
      </c>
      <c r="AC7" s="202">
        <v>0.5833333333333334</v>
      </c>
      <c r="AD7" s="103">
        <v>4</v>
      </c>
      <c r="AE7" s="79">
        <v>3</v>
      </c>
      <c r="AF7" s="204">
        <v>0.5770833333333333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>
        <v>0.5</v>
      </c>
      <c r="V9" s="81">
        <v>6.5</v>
      </c>
      <c r="W9" s="81">
        <v>1.5</v>
      </c>
      <c r="X9" s="81">
        <v>2.5</v>
      </c>
      <c r="Y9" s="81">
        <v>2</v>
      </c>
      <c r="Z9" s="82">
        <f t="shared" si="0"/>
        <v>13</v>
      </c>
      <c r="AA9" s="103">
        <v>6</v>
      </c>
      <c r="AB9" s="79">
        <v>7.5</v>
      </c>
      <c r="AC9" s="202">
        <v>0.8819444444444445</v>
      </c>
      <c r="AD9" s="103">
        <v>6</v>
      </c>
      <c r="AE9" s="79">
        <v>3</v>
      </c>
      <c r="AF9" s="204">
        <v>0.85</v>
      </c>
    </row>
    <row r="10" spans="1:32" ht="13.5" customHeight="1">
      <c r="A10" s="96">
        <v>7</v>
      </c>
      <c r="B10" s="79">
        <v>1</v>
      </c>
      <c r="C10" s="81">
        <v>3.5</v>
      </c>
      <c r="D10" s="81">
        <v>0.5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5</v>
      </c>
      <c r="AA10" s="103">
        <v>7</v>
      </c>
      <c r="AB10" s="79">
        <v>4</v>
      </c>
      <c r="AC10" s="202">
        <v>0.0763888888888889</v>
      </c>
      <c r="AD10" s="103">
        <v>7</v>
      </c>
      <c r="AE10" s="79">
        <v>2</v>
      </c>
      <c r="AF10" s="204">
        <v>0.06458333333333334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>
        <v>3</v>
      </c>
      <c r="M20" s="81">
        <v>0.5</v>
      </c>
      <c r="N20" s="81">
        <v>0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3.5</v>
      </c>
      <c r="AA20" s="103">
        <v>17</v>
      </c>
      <c r="AB20" s="79">
        <v>3.5</v>
      </c>
      <c r="AC20" s="202">
        <v>0.49444444444444446</v>
      </c>
      <c r="AD20" s="103">
        <v>17</v>
      </c>
      <c r="AE20" s="79">
        <v>3</v>
      </c>
      <c r="AF20" s="204">
        <v>0.4597222222222222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v>0</v>
      </c>
      <c r="V22" s="81">
        <v>0</v>
      </c>
      <c r="W22" s="81">
        <v>0.5</v>
      </c>
      <c r="X22" s="81">
        <v>0</v>
      </c>
      <c r="Y22" s="81"/>
      <c r="Z22" s="82">
        <f t="shared" si="0"/>
        <v>0.5</v>
      </c>
      <c r="AA22" s="103">
        <v>19</v>
      </c>
      <c r="AB22" s="79">
        <v>0.5</v>
      </c>
      <c r="AC22" s="202">
        <v>0.9486111111111111</v>
      </c>
      <c r="AD22" s="103">
        <v>19</v>
      </c>
      <c r="AE22" s="79">
        <v>0.5</v>
      </c>
      <c r="AF22" s="204">
        <v>0.9138888888888889</v>
      </c>
    </row>
    <row r="23" spans="1:32" ht="13.5" customHeight="1">
      <c r="A23" s="96">
        <v>20</v>
      </c>
      <c r="B23" s="79"/>
      <c r="C23" s="81"/>
      <c r="D23" s="81">
        <v>0</v>
      </c>
      <c r="E23" s="81">
        <v>1.5</v>
      </c>
      <c r="F23" s="81">
        <v>0.5</v>
      </c>
      <c r="G23" s="81">
        <v>0.5</v>
      </c>
      <c r="H23" s="81">
        <v>0</v>
      </c>
      <c r="I23" s="81">
        <v>0</v>
      </c>
      <c r="J23" s="81">
        <v>0</v>
      </c>
      <c r="K23" s="81"/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/>
      <c r="R23" s="81"/>
      <c r="S23" s="81">
        <v>0</v>
      </c>
      <c r="T23" s="81">
        <v>0.5</v>
      </c>
      <c r="U23" s="81">
        <v>0</v>
      </c>
      <c r="V23" s="81">
        <v>1.5</v>
      </c>
      <c r="W23" s="81">
        <v>0</v>
      </c>
      <c r="X23" s="81">
        <v>0</v>
      </c>
      <c r="Y23" s="81"/>
      <c r="Z23" s="82">
        <f t="shared" si="0"/>
        <v>4.5</v>
      </c>
      <c r="AA23" s="103">
        <v>20</v>
      </c>
      <c r="AB23" s="79">
        <v>1.5</v>
      </c>
      <c r="AC23" s="202">
        <v>0.8916666666666666</v>
      </c>
      <c r="AD23" s="103">
        <v>20</v>
      </c>
      <c r="AE23" s="79">
        <v>0.5</v>
      </c>
      <c r="AF23" s="204">
        <v>0.8784722222222222</v>
      </c>
    </row>
    <row r="24" spans="1:32" ht="13.5" customHeight="1">
      <c r="A24" s="190">
        <v>21</v>
      </c>
      <c r="B24" s="76"/>
      <c r="C24" s="77">
        <v>1</v>
      </c>
      <c r="D24" s="77">
        <v>7.5</v>
      </c>
      <c r="E24" s="77">
        <v>2.5</v>
      </c>
      <c r="F24" s="77">
        <v>5.5</v>
      </c>
      <c r="G24" s="77">
        <v>1.5</v>
      </c>
      <c r="H24" s="77">
        <v>0.5</v>
      </c>
      <c r="I24" s="77">
        <v>0.5</v>
      </c>
      <c r="J24" s="77">
        <v>3.5</v>
      </c>
      <c r="K24" s="77">
        <v>1</v>
      </c>
      <c r="L24" s="77">
        <v>1.5</v>
      </c>
      <c r="M24" s="77">
        <v>3</v>
      </c>
      <c r="N24" s="77">
        <v>5.5</v>
      </c>
      <c r="O24" s="77">
        <v>4.5</v>
      </c>
      <c r="P24" s="77">
        <v>22</v>
      </c>
      <c r="Q24" s="77">
        <v>25.5</v>
      </c>
      <c r="R24" s="77">
        <v>8</v>
      </c>
      <c r="S24" s="77">
        <v>8</v>
      </c>
      <c r="T24" s="77">
        <v>13</v>
      </c>
      <c r="U24" s="77">
        <v>7.5</v>
      </c>
      <c r="V24" s="77">
        <v>2.5</v>
      </c>
      <c r="W24" s="77">
        <v>0.5</v>
      </c>
      <c r="X24" s="77"/>
      <c r="Y24" s="77"/>
      <c r="Z24" s="78">
        <f t="shared" si="0"/>
        <v>125</v>
      </c>
      <c r="AA24" s="102">
        <v>21</v>
      </c>
      <c r="AB24" s="76">
        <v>26.5</v>
      </c>
      <c r="AC24" s="201">
        <v>0.68125</v>
      </c>
      <c r="AD24" s="102">
        <v>21</v>
      </c>
      <c r="AE24" s="76">
        <v>10.5</v>
      </c>
      <c r="AF24" s="203">
        <v>0.65625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>
        <v>0</v>
      </c>
      <c r="Q25" s="81">
        <v>2</v>
      </c>
      <c r="R25" s="81">
        <v>1</v>
      </c>
      <c r="S25" s="81">
        <v>0</v>
      </c>
      <c r="T25" s="81">
        <v>0</v>
      </c>
      <c r="U25" s="81">
        <v>0</v>
      </c>
      <c r="V25" s="81"/>
      <c r="W25" s="81"/>
      <c r="X25" s="81"/>
      <c r="Y25" s="81"/>
      <c r="Z25" s="82">
        <f t="shared" si="0"/>
        <v>3</v>
      </c>
      <c r="AA25" s="103">
        <v>22</v>
      </c>
      <c r="AB25" s="79">
        <v>2</v>
      </c>
      <c r="AC25" s="202">
        <v>0.68125</v>
      </c>
      <c r="AD25" s="103">
        <v>22</v>
      </c>
      <c r="AE25" s="79">
        <v>1</v>
      </c>
      <c r="AF25" s="204">
        <v>0.6465277777777778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>
        <v>0</v>
      </c>
      <c r="L26" s="81">
        <v>0</v>
      </c>
      <c r="M26" s="81">
        <v>0</v>
      </c>
      <c r="N26" s="81">
        <v>0</v>
      </c>
      <c r="O26" s="81">
        <v>0.5</v>
      </c>
      <c r="P26" s="81"/>
      <c r="Q26" s="81"/>
      <c r="R26" s="81"/>
      <c r="S26" s="81">
        <v>0</v>
      </c>
      <c r="T26" s="81"/>
      <c r="U26" s="81"/>
      <c r="V26" s="81"/>
      <c r="W26" s="81"/>
      <c r="X26" s="81"/>
      <c r="Y26" s="81"/>
      <c r="Z26" s="82">
        <f t="shared" si="0"/>
        <v>0.5</v>
      </c>
      <c r="AA26" s="103">
        <v>23</v>
      </c>
      <c r="AB26" s="79">
        <v>0.5</v>
      </c>
      <c r="AC26" s="202">
        <v>0.5902777777777778</v>
      </c>
      <c r="AD26" s="103">
        <v>23</v>
      </c>
      <c r="AE26" s="79">
        <v>0.5</v>
      </c>
      <c r="AF26" s="204">
        <v>0.5555555555555556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>
        <v>0</v>
      </c>
      <c r="W33" s="81"/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4.5</v>
      </c>
      <c r="D35" s="86">
        <f t="shared" si="1"/>
        <v>8</v>
      </c>
      <c r="E35" s="86">
        <f t="shared" si="1"/>
        <v>4</v>
      </c>
      <c r="F35" s="86">
        <f t="shared" si="1"/>
        <v>6.5</v>
      </c>
      <c r="G35" s="86">
        <f t="shared" si="1"/>
        <v>2.5</v>
      </c>
      <c r="H35" s="86">
        <f t="shared" si="1"/>
        <v>0.5</v>
      </c>
      <c r="I35" s="86">
        <f t="shared" si="1"/>
        <v>0.5</v>
      </c>
      <c r="J35" s="86">
        <f t="shared" si="1"/>
        <v>5.5</v>
      </c>
      <c r="K35" s="86">
        <f t="shared" si="1"/>
        <v>1</v>
      </c>
      <c r="L35" s="86">
        <f aca="true" t="shared" si="2" ref="L35:Y35">IF(COUNT(L4:L34)=0,"   -",SUM(L4:L34))</f>
        <v>4.5</v>
      </c>
      <c r="M35" s="86">
        <f t="shared" si="2"/>
        <v>6.5</v>
      </c>
      <c r="N35" s="86">
        <f t="shared" si="2"/>
        <v>5.5</v>
      </c>
      <c r="O35" s="86">
        <f t="shared" si="2"/>
        <v>8.5</v>
      </c>
      <c r="P35" s="86">
        <f t="shared" si="2"/>
        <v>24</v>
      </c>
      <c r="Q35" s="86">
        <f t="shared" si="2"/>
        <v>27.5</v>
      </c>
      <c r="R35" s="86">
        <f t="shared" si="2"/>
        <v>9</v>
      </c>
      <c r="S35" s="86">
        <f t="shared" si="2"/>
        <v>8</v>
      </c>
      <c r="T35" s="86">
        <f t="shared" si="2"/>
        <v>13.5</v>
      </c>
      <c r="U35" s="86">
        <f t="shared" si="2"/>
        <v>8.5</v>
      </c>
      <c r="V35" s="86">
        <f t="shared" si="2"/>
        <v>10.5</v>
      </c>
      <c r="W35" s="86">
        <f t="shared" si="2"/>
        <v>3.5</v>
      </c>
      <c r="X35" s="86">
        <f t="shared" si="2"/>
        <v>6</v>
      </c>
      <c r="Y35" s="86">
        <f t="shared" si="2"/>
        <v>3.5</v>
      </c>
      <c r="Z35" s="85">
        <f>SUM(B4:Y34)</f>
        <v>173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26.5</v>
      </c>
      <c r="I39" s="224">
        <v>21</v>
      </c>
      <c r="J39" s="228">
        <v>0.68125</v>
      </c>
      <c r="K39" s="97"/>
      <c r="L39" s="97"/>
      <c r="M39" s="94"/>
      <c r="N39" s="95">
        <f>MAX(十分間最大)</f>
        <v>10.5</v>
      </c>
      <c r="O39" s="224">
        <v>21</v>
      </c>
      <c r="P39" s="228">
        <v>0.65625</v>
      </c>
      <c r="Q39" s="97"/>
      <c r="R39" s="97"/>
      <c r="S39" s="94"/>
      <c r="T39" s="95">
        <f>MAX(日合計)</f>
        <v>125</v>
      </c>
      <c r="U39" s="105">
        <v>21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2011-12-01T01:12:42Z</cp:lastPrinted>
  <dcterms:created xsi:type="dcterms:W3CDTF">1997-02-12T02:57:52Z</dcterms:created>
  <dcterms:modified xsi:type="dcterms:W3CDTF">2012-01-17T04:20:46Z</dcterms:modified>
  <cp:category/>
  <cp:version/>
  <cp:contentType/>
  <cp:contentStatus/>
</cp:coreProperties>
</file>