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385" windowHeight="94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</definedNames>
  <calcPr fullCalcOnLoad="1" refMode="R1C1"/>
</workbook>
</file>

<file path=xl/sharedStrings.xml><?xml version="1.0" encoding="utf-8"?>
<sst xmlns="http://schemas.openxmlformats.org/spreadsheetml/2006/main" count="221" uniqueCount="32">
  <si>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</si>
  <si>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</si>
  <si>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</si>
  <si>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</si>
  <si>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</si>
  <si>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</si>
  <si>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</si>
  <si>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</si>
  <si>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</si>
  <si>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</si>
  <si>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</si>
  <si>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****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</si>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</sst>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</numFmts>
  <fonts count="38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" fontId="8" fillId="0" borderId="0">
      <alignment/>
      <protection/>
    </xf>
    <xf numFmtId="0" fontId="23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3" xfId="0" applyNumberFormat="1" applyFont="1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NumberFormat="1" applyFont="1" applyBorder="1" applyAlignment="1">
      <alignment/>
    </xf>
    <xf numFmtId="20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20" fontId="10" fillId="0" borderId="17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0" applyFont="1" applyBorder="1" applyProtection="1" quotePrefix="1">
      <alignment/>
      <protection/>
    </xf>
    <xf numFmtId="1" fontId="12" fillId="0" borderId="0" xfId="60" applyFont="1" applyBorder="1" applyAlignment="1" applyProtection="1">
      <alignment horizontal="left"/>
      <protection/>
    </xf>
    <xf numFmtId="1" fontId="8" fillId="0" borderId="0" xfId="60" applyBorder="1" applyProtection="1">
      <alignment/>
      <protection/>
    </xf>
    <xf numFmtId="1" fontId="8" fillId="0" borderId="0" xfId="60" applyBorder="1">
      <alignment/>
      <protection/>
    </xf>
    <xf numFmtId="1" fontId="8" fillId="0" borderId="23" xfId="60" applyBorder="1" applyAlignment="1">
      <alignment horizontal="right"/>
      <protection/>
    </xf>
    <xf numFmtId="1" fontId="8" fillId="0" borderId="11" xfId="60" applyBorder="1" applyProtection="1">
      <alignment/>
      <protection/>
    </xf>
    <xf numFmtId="1" fontId="8" fillId="0" borderId="24" xfId="60" applyBorder="1" applyProtection="1">
      <alignment/>
      <protection/>
    </xf>
    <xf numFmtId="1" fontId="8" fillId="0" borderId="18" xfId="60" applyBorder="1">
      <alignment/>
      <protection/>
    </xf>
    <xf numFmtId="1" fontId="5" fillId="0" borderId="25" xfId="60" applyFont="1" applyBorder="1" applyAlignment="1" applyProtection="1">
      <alignment horizontal="right"/>
      <protection/>
    </xf>
    <xf numFmtId="1" fontId="5" fillId="0" borderId="26" xfId="60" applyFont="1" applyBorder="1" applyAlignment="1" applyProtection="1">
      <alignment horizontal="right"/>
      <protection/>
    </xf>
    <xf numFmtId="1" fontId="8" fillId="0" borderId="18" xfId="60" applyBorder="1" applyAlignment="1" applyProtection="1">
      <alignment horizontal="left"/>
      <protection/>
    </xf>
    <xf numFmtId="1" fontId="8" fillId="0" borderId="25" xfId="60" applyBorder="1">
      <alignment/>
      <protection/>
    </xf>
    <xf numFmtId="1" fontId="8" fillId="0" borderId="26" xfId="60" applyBorder="1">
      <alignment/>
      <protection/>
    </xf>
    <xf numFmtId="1" fontId="8" fillId="0" borderId="23" xfId="60" applyBorder="1" applyProtection="1">
      <alignment/>
      <protection/>
    </xf>
    <xf numFmtId="1" fontId="13" fillId="0" borderId="11" xfId="60" applyNumberFormat="1" applyFont="1" applyBorder="1" applyProtection="1">
      <alignment/>
      <protection/>
    </xf>
    <xf numFmtId="1" fontId="13" fillId="0" borderId="24" xfId="60" applyNumberFormat="1" applyFont="1" applyBorder="1" applyProtection="1">
      <alignment/>
      <protection/>
    </xf>
    <xf numFmtId="1" fontId="8" fillId="0" borderId="16" xfId="60" applyBorder="1" applyProtection="1">
      <alignment/>
      <protection/>
    </xf>
    <xf numFmtId="1" fontId="13" fillId="0" borderId="13" xfId="60" applyNumberFormat="1" applyFont="1" applyBorder="1" applyProtection="1">
      <alignment/>
      <protection/>
    </xf>
    <xf numFmtId="1" fontId="13" fillId="0" borderId="17" xfId="60" applyNumberFormat="1" applyFont="1" applyBorder="1" applyProtection="1">
      <alignment/>
      <protection/>
    </xf>
    <xf numFmtId="1" fontId="8" fillId="18" borderId="23" xfId="60" applyFill="1" applyBorder="1" applyAlignment="1" applyProtection="1">
      <alignment horizontal="distributed"/>
      <protection/>
    </xf>
    <xf numFmtId="182" fontId="13" fillId="18" borderId="11" xfId="60" applyNumberFormat="1" applyFont="1" applyFill="1" applyBorder="1" applyProtection="1">
      <alignment/>
      <protection/>
    </xf>
    <xf numFmtId="182" fontId="13" fillId="18" borderId="24" xfId="60" applyNumberFormat="1" applyFont="1" applyFill="1" applyBorder="1" applyProtection="1">
      <alignment/>
      <protection/>
    </xf>
    <xf numFmtId="1" fontId="8" fillId="0" borderId="23" xfId="60" applyBorder="1" applyAlignment="1" applyProtection="1">
      <alignment horizontal="distributed"/>
      <protection/>
    </xf>
    <xf numFmtId="182" fontId="13" fillId="0" borderId="11" xfId="60" applyNumberFormat="1" applyFont="1" applyBorder="1" applyProtection="1">
      <alignment/>
      <protection/>
    </xf>
    <xf numFmtId="182" fontId="13" fillId="0" borderId="24" xfId="60" applyNumberFormat="1" applyFont="1" applyBorder="1" applyProtection="1">
      <alignment/>
      <protection/>
    </xf>
    <xf numFmtId="1" fontId="8" fillId="0" borderId="16" xfId="60" applyBorder="1" applyAlignment="1" applyProtection="1">
      <alignment horizontal="distributed"/>
      <protection/>
    </xf>
    <xf numFmtId="182" fontId="13" fillId="0" borderId="13" xfId="60" applyNumberFormat="1" applyFont="1" applyBorder="1" applyProtection="1">
      <alignment/>
      <protection/>
    </xf>
    <xf numFmtId="182" fontId="13" fillId="0" borderId="17" xfId="60" applyNumberFormat="1" applyFont="1" applyBorder="1" applyProtection="1">
      <alignment/>
      <protection/>
    </xf>
    <xf numFmtId="1" fontId="8" fillId="0" borderId="27" xfId="60" applyBorder="1" applyAlignment="1" applyProtection="1">
      <alignment horizontal="distributed"/>
      <protection/>
    </xf>
    <xf numFmtId="182" fontId="13" fillId="0" borderId="21" xfId="60" applyNumberFormat="1" applyFont="1" applyBorder="1" applyProtection="1">
      <alignment/>
      <protection/>
    </xf>
    <xf numFmtId="182" fontId="13" fillId="0" borderId="22" xfId="60" applyNumberFormat="1" applyFont="1" applyBorder="1" applyProtection="1">
      <alignment/>
      <protection/>
    </xf>
    <xf numFmtId="1" fontId="8" fillId="0" borderId="0" xfId="60" applyBorder="1" applyAlignment="1" applyProtection="1">
      <alignment horizontal="left"/>
      <protection/>
    </xf>
    <xf numFmtId="1" fontId="8" fillId="0" borderId="0" xfId="60" applyBorder="1" applyAlignment="1">
      <alignment horizontal="centerContinuous"/>
      <protection/>
    </xf>
    <xf numFmtId="1" fontId="9" fillId="0" borderId="0" xfId="60" applyFont="1" applyBorder="1">
      <alignment/>
      <protection/>
    </xf>
    <xf numFmtId="1" fontId="9" fillId="0" borderId="0" xfId="60" applyFont="1" applyBorder="1" applyAlignment="1" applyProtection="1">
      <alignment horizontal="left"/>
      <protection/>
    </xf>
    <xf numFmtId="1" fontId="9" fillId="0" borderId="0" xfId="60" applyFont="1" applyBorder="1" applyAlignment="1">
      <alignment/>
      <protection/>
    </xf>
    <xf numFmtId="1" fontId="5" fillId="0" borderId="18" xfId="60" applyFont="1" applyBorder="1" applyAlignment="1" applyProtection="1">
      <alignment horizontal="right"/>
      <protection/>
    </xf>
    <xf numFmtId="1" fontId="13" fillId="0" borderId="23" xfId="60" applyNumberFormat="1" applyFont="1" applyBorder="1" applyProtection="1">
      <alignment/>
      <protection/>
    </xf>
    <xf numFmtId="1" fontId="13" fillId="0" borderId="16" xfId="60" applyNumberFormat="1" applyFont="1" applyBorder="1" applyProtection="1">
      <alignment/>
      <protection/>
    </xf>
    <xf numFmtId="182" fontId="13" fillId="0" borderId="23" xfId="60" applyNumberFormat="1" applyFont="1" applyBorder="1" applyProtection="1">
      <alignment/>
      <protection/>
    </xf>
    <xf numFmtId="182" fontId="13" fillId="0" borderId="16" xfId="60" applyNumberFormat="1" applyFont="1" applyBorder="1" applyProtection="1">
      <alignment/>
      <protection/>
    </xf>
    <xf numFmtId="182" fontId="13" fillId="0" borderId="27" xfId="60" applyNumberFormat="1" applyFont="1" applyBorder="1" applyProtection="1">
      <alignment/>
      <protection/>
    </xf>
    <xf numFmtId="1" fontId="14" fillId="19" borderId="19" xfId="60" applyFont="1" applyFill="1" applyBorder="1">
      <alignment/>
      <protection/>
    </xf>
    <xf numFmtId="1" fontId="14" fillId="19" borderId="28" xfId="60" applyFont="1" applyFill="1" applyBorder="1">
      <alignment/>
      <protection/>
    </xf>
    <xf numFmtId="1" fontId="14" fillId="19" borderId="29" xfId="60" applyFont="1" applyFill="1" applyBorder="1">
      <alignment/>
      <protection/>
    </xf>
    <xf numFmtId="1" fontId="11" fillId="19" borderId="19" xfId="60" applyFont="1" applyFill="1" applyBorder="1" applyAlignment="1" quotePrefix="1">
      <alignment horizontal="center"/>
      <protection/>
    </xf>
    <xf numFmtId="1" fontId="11" fillId="18" borderId="23" xfId="60" applyFont="1" applyFill="1" applyBorder="1" applyAlignment="1" applyProtection="1">
      <alignment horizontal="distributed"/>
      <protection/>
    </xf>
    <xf numFmtId="1" fontId="11" fillId="20" borderId="23" xfId="60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23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182" fontId="10" fillId="4" borderId="0" xfId="0" applyNumberFormat="1" applyFont="1" applyFill="1" applyBorder="1" applyAlignment="1">
      <alignment/>
    </xf>
    <xf numFmtId="182" fontId="10" fillId="0" borderId="0" xfId="0" applyNumberFormat="1" applyFont="1" applyBorder="1" applyAlignment="1">
      <alignment/>
    </xf>
    <xf numFmtId="0" fontId="10" fillId="5" borderId="30" xfId="0" applyFont="1" applyFill="1" applyBorder="1" applyAlignment="1">
      <alignment/>
    </xf>
    <xf numFmtId="182" fontId="10" fillId="4" borderId="30" xfId="0" applyNumberFormat="1" applyFont="1" applyFill="1" applyBorder="1" applyAlignment="1">
      <alignment/>
    </xf>
    <xf numFmtId="182" fontId="10" fillId="0" borderId="30" xfId="0" applyNumberFormat="1" applyFont="1" applyBorder="1" applyAlignment="1">
      <alignment/>
    </xf>
    <xf numFmtId="20" fontId="10" fillId="0" borderId="30" xfId="0" applyNumberFormat="1" applyFont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182" fontId="10" fillId="4" borderId="31" xfId="0" applyNumberFormat="1" applyFont="1" applyFill="1" applyBorder="1" applyAlignment="1">
      <alignment/>
    </xf>
    <xf numFmtId="182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23" xfId="60" applyNumberFormat="1" applyFont="1" applyFill="1" applyBorder="1" applyProtection="1">
      <alignment/>
      <protection/>
    </xf>
    <xf numFmtId="1" fontId="14" fillId="18" borderId="23" xfId="60" applyNumberFormat="1" applyFont="1" applyFill="1" applyBorder="1" applyProtection="1">
      <alignment/>
      <protection/>
    </xf>
    <xf numFmtId="1" fontId="14" fillId="18" borderId="11" xfId="60" applyNumberFormat="1" applyFont="1" applyFill="1" applyBorder="1" applyProtection="1">
      <alignment/>
      <protection/>
    </xf>
    <xf numFmtId="1" fontId="14" fillId="18" borderId="24" xfId="60" applyNumberFormat="1" applyFont="1" applyFill="1" applyBorder="1" applyProtection="1">
      <alignment/>
      <protection/>
    </xf>
    <xf numFmtId="1" fontId="14" fillId="20" borderId="11" xfId="60" applyNumberFormat="1" applyFont="1" applyFill="1" applyBorder="1" applyProtection="1">
      <alignment/>
      <protection/>
    </xf>
    <xf numFmtId="1" fontId="14" fillId="20" borderId="24" xfId="60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湿度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9525</xdr:rowOff>
    </xdr:from>
    <xdr:to>
      <xdr:col>30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305877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2002</v>
      </c>
      <c r="Z1" t="s">
        <v>1</v>
      </c>
      <c r="AA1" s="100">
        <v>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55.6</v>
      </c>
      <c r="C3" s="107">
        <v>54.8</v>
      </c>
      <c r="D3" s="107">
        <v>64.8</v>
      </c>
      <c r="E3" s="107">
        <v>69.7</v>
      </c>
      <c r="F3" s="107">
        <v>74.5</v>
      </c>
      <c r="G3" s="107">
        <v>71.6</v>
      </c>
      <c r="H3" s="107">
        <v>54.2</v>
      </c>
      <c r="I3" s="107">
        <v>45.1</v>
      </c>
      <c r="J3" s="107">
        <v>42.7</v>
      </c>
      <c r="K3" s="107">
        <v>39.5</v>
      </c>
      <c r="L3" s="107">
        <v>36.6</v>
      </c>
      <c r="M3" s="107">
        <v>38</v>
      </c>
      <c r="N3" s="107">
        <v>36.2</v>
      </c>
      <c r="O3" s="107">
        <v>36.2</v>
      </c>
      <c r="P3" s="107">
        <v>36.1</v>
      </c>
      <c r="Q3" s="107">
        <v>41.6</v>
      </c>
      <c r="R3" s="107">
        <v>41.8</v>
      </c>
      <c r="S3" s="107">
        <v>38.9</v>
      </c>
      <c r="T3" s="107">
        <v>38.7</v>
      </c>
      <c r="U3" s="107">
        <v>47.8</v>
      </c>
      <c r="V3" s="107">
        <v>57.5</v>
      </c>
      <c r="W3" s="107">
        <v>60.1</v>
      </c>
      <c r="X3" s="107">
        <v>61.4</v>
      </c>
      <c r="Y3" s="107">
        <v>59.1</v>
      </c>
      <c r="Z3" s="90">
        <f>AVERAGE(B3:Y3)</f>
        <v>50.104166666666664</v>
      </c>
      <c r="AA3" s="91">
        <v>34.3</v>
      </c>
      <c r="AB3" s="80">
        <v>0.5722222222222222</v>
      </c>
      <c r="AC3" s="5">
        <v>1</v>
      </c>
    </row>
    <row r="4" spans="1:29" ht="13.5" customHeight="1">
      <c r="A4" s="89">
        <v>2</v>
      </c>
      <c r="B4" s="107">
        <v>62.7</v>
      </c>
      <c r="C4" s="107">
        <v>61.5</v>
      </c>
      <c r="D4" s="107">
        <v>61.9</v>
      </c>
      <c r="E4" s="107">
        <v>59.4</v>
      </c>
      <c r="F4" s="107">
        <v>56.8</v>
      </c>
      <c r="G4" s="107">
        <v>59.5</v>
      </c>
      <c r="H4" s="107">
        <v>57.1</v>
      </c>
      <c r="I4" s="107">
        <v>54.1</v>
      </c>
      <c r="J4" s="107">
        <v>53.4</v>
      </c>
      <c r="K4" s="107">
        <v>50.5</v>
      </c>
      <c r="L4" s="107">
        <v>52</v>
      </c>
      <c r="M4" s="107">
        <v>58.9</v>
      </c>
      <c r="N4" s="107">
        <v>55.7</v>
      </c>
      <c r="O4" s="107">
        <v>56.5</v>
      </c>
      <c r="P4" s="107">
        <v>60.3</v>
      </c>
      <c r="Q4" s="107">
        <v>67.1</v>
      </c>
      <c r="R4" s="107">
        <v>66.7</v>
      </c>
      <c r="S4" s="107">
        <v>74.3</v>
      </c>
      <c r="T4" s="107">
        <v>63</v>
      </c>
      <c r="U4" s="107">
        <v>51.6</v>
      </c>
      <c r="V4" s="107">
        <v>50</v>
      </c>
      <c r="W4" s="107">
        <v>43.6</v>
      </c>
      <c r="X4" s="107">
        <v>48.6</v>
      </c>
      <c r="Y4" s="107">
        <v>57.2</v>
      </c>
      <c r="Z4" s="90">
        <f aca="true" t="shared" si="0" ref="Z4:Z19">AVERAGE(B4:Y4)</f>
        <v>57.599999999999994</v>
      </c>
      <c r="AA4" s="91">
        <v>43</v>
      </c>
      <c r="AB4" s="80">
        <v>0.9152777777777777</v>
      </c>
      <c r="AC4" s="6">
        <v>2</v>
      </c>
    </row>
    <row r="5" spans="1:29" ht="13.5" customHeight="1">
      <c r="A5" s="89">
        <v>3</v>
      </c>
      <c r="B5" s="107">
        <v>55.1</v>
      </c>
      <c r="C5" s="107">
        <v>39.7</v>
      </c>
      <c r="D5" s="107">
        <v>37.5</v>
      </c>
      <c r="E5" s="107">
        <v>41.8</v>
      </c>
      <c r="F5" s="107">
        <v>44.6</v>
      </c>
      <c r="G5" s="107">
        <v>45.7</v>
      </c>
      <c r="H5" s="107">
        <v>49.6</v>
      </c>
      <c r="I5" s="107">
        <v>48.9</v>
      </c>
      <c r="J5" s="107">
        <v>47.2</v>
      </c>
      <c r="K5" s="107">
        <v>49.1</v>
      </c>
      <c r="L5" s="107">
        <v>42.9</v>
      </c>
      <c r="M5" s="107">
        <v>37.2</v>
      </c>
      <c r="N5" s="107">
        <v>30.7</v>
      </c>
      <c r="O5" s="107">
        <v>30.2</v>
      </c>
      <c r="P5" s="107">
        <v>32.8</v>
      </c>
      <c r="Q5" s="107">
        <v>37.3</v>
      </c>
      <c r="R5" s="107">
        <v>44.5</v>
      </c>
      <c r="S5" s="107">
        <v>39.1</v>
      </c>
      <c r="T5" s="107">
        <v>43.9</v>
      </c>
      <c r="U5" s="107">
        <v>41.9</v>
      </c>
      <c r="V5" s="107">
        <v>43.1</v>
      </c>
      <c r="W5" s="107">
        <v>42.7</v>
      </c>
      <c r="X5" s="107">
        <v>44.4</v>
      </c>
      <c r="Y5" s="107">
        <v>44.6</v>
      </c>
      <c r="Z5" s="90">
        <f t="shared" si="0"/>
        <v>42.270833333333336</v>
      </c>
      <c r="AA5" s="91">
        <v>28.1</v>
      </c>
      <c r="AB5" s="80">
        <v>0.5701388888888889</v>
      </c>
      <c r="AC5" s="6">
        <v>3</v>
      </c>
    </row>
    <row r="6" spans="1:29" ht="13.5" customHeight="1">
      <c r="A6" s="89">
        <v>4</v>
      </c>
      <c r="B6" s="107">
        <v>46</v>
      </c>
      <c r="C6" s="107">
        <v>53.8</v>
      </c>
      <c r="D6" s="107">
        <v>54.1</v>
      </c>
      <c r="E6" s="107">
        <v>50</v>
      </c>
      <c r="F6" s="107">
        <v>55.6</v>
      </c>
      <c r="G6" s="107">
        <v>61.2</v>
      </c>
      <c r="H6" s="107">
        <v>66.3</v>
      </c>
      <c r="I6" s="107">
        <v>50.8</v>
      </c>
      <c r="J6" s="107">
        <v>39.7</v>
      </c>
      <c r="K6" s="107">
        <v>36.3</v>
      </c>
      <c r="L6" s="107">
        <v>34.5</v>
      </c>
      <c r="M6" s="107">
        <v>32.8</v>
      </c>
      <c r="N6" s="107">
        <v>30.2</v>
      </c>
      <c r="O6" s="107">
        <v>24.9</v>
      </c>
      <c r="P6" s="107">
        <v>29.4</v>
      </c>
      <c r="Q6" s="107">
        <v>31.6</v>
      </c>
      <c r="R6" s="107">
        <v>44.4</v>
      </c>
      <c r="S6" s="107">
        <v>50.7</v>
      </c>
      <c r="T6" s="107">
        <v>55.5</v>
      </c>
      <c r="U6" s="107">
        <v>57</v>
      </c>
      <c r="V6" s="107">
        <v>52.4</v>
      </c>
      <c r="W6" s="107">
        <v>42.6</v>
      </c>
      <c r="X6" s="107">
        <v>45</v>
      </c>
      <c r="Y6" s="107">
        <v>43.7</v>
      </c>
      <c r="Z6" s="90">
        <f t="shared" si="0"/>
        <v>45.354166666666664</v>
      </c>
      <c r="AA6" s="91">
        <v>23.5</v>
      </c>
      <c r="AB6" s="80">
        <v>0.5722222222222222</v>
      </c>
      <c r="AC6" s="6">
        <v>4</v>
      </c>
    </row>
    <row r="7" spans="1:29" ht="13.5" customHeight="1">
      <c r="A7" s="89">
        <v>5</v>
      </c>
      <c r="B7" s="107">
        <v>44.4</v>
      </c>
      <c r="C7" s="107">
        <v>48.3</v>
      </c>
      <c r="D7" s="107">
        <v>54</v>
      </c>
      <c r="E7" s="107">
        <v>54.6</v>
      </c>
      <c r="F7" s="107">
        <v>64</v>
      </c>
      <c r="G7" s="107">
        <v>64.8</v>
      </c>
      <c r="H7" s="107">
        <v>67.3</v>
      </c>
      <c r="I7" s="107">
        <v>60.8</v>
      </c>
      <c r="J7" s="107">
        <v>59.1</v>
      </c>
      <c r="K7" s="107">
        <v>59.6</v>
      </c>
      <c r="L7" s="107">
        <v>54.3</v>
      </c>
      <c r="M7" s="107">
        <v>40</v>
      </c>
      <c r="N7" s="107">
        <v>38.1</v>
      </c>
      <c r="O7" s="107">
        <v>35.1</v>
      </c>
      <c r="P7" s="107">
        <v>38.2</v>
      </c>
      <c r="Q7" s="107">
        <v>36.3</v>
      </c>
      <c r="R7" s="107">
        <v>37.9</v>
      </c>
      <c r="S7" s="107">
        <v>45.3</v>
      </c>
      <c r="T7" s="107">
        <v>48.1</v>
      </c>
      <c r="U7" s="107">
        <v>44.4</v>
      </c>
      <c r="V7" s="107">
        <v>45.9</v>
      </c>
      <c r="W7" s="107">
        <v>45.2</v>
      </c>
      <c r="X7" s="107">
        <v>48.3</v>
      </c>
      <c r="Y7" s="107">
        <v>45.8</v>
      </c>
      <c r="Z7" s="90">
        <f t="shared" si="0"/>
        <v>49.15833333333333</v>
      </c>
      <c r="AA7" s="91">
        <v>32.5</v>
      </c>
      <c r="AB7" s="80">
        <v>0.5736111111111112</v>
      </c>
      <c r="AC7" s="6">
        <v>5</v>
      </c>
    </row>
    <row r="8" spans="1:29" ht="13.5" customHeight="1">
      <c r="A8" s="89">
        <v>6</v>
      </c>
      <c r="B8" s="107">
        <v>45.3</v>
      </c>
      <c r="C8" s="107">
        <v>47.3</v>
      </c>
      <c r="D8" s="107">
        <v>47.6</v>
      </c>
      <c r="E8" s="107">
        <v>48.3</v>
      </c>
      <c r="F8" s="107">
        <v>51</v>
      </c>
      <c r="G8" s="107">
        <v>49.2</v>
      </c>
      <c r="H8" s="107">
        <v>51.3</v>
      </c>
      <c r="I8" s="107">
        <v>46.6</v>
      </c>
      <c r="J8" s="107">
        <v>42</v>
      </c>
      <c r="K8" s="107">
        <v>39.7</v>
      </c>
      <c r="L8" s="107">
        <v>34.6</v>
      </c>
      <c r="M8" s="107">
        <v>33.4</v>
      </c>
      <c r="N8" s="107">
        <v>31.9</v>
      </c>
      <c r="O8" s="107">
        <v>32.2</v>
      </c>
      <c r="P8" s="107">
        <v>33.5</v>
      </c>
      <c r="Q8" s="107">
        <v>37</v>
      </c>
      <c r="R8" s="107">
        <v>45</v>
      </c>
      <c r="S8" s="107">
        <v>49.8</v>
      </c>
      <c r="T8" s="107">
        <v>52.1</v>
      </c>
      <c r="U8" s="107">
        <v>52.4</v>
      </c>
      <c r="V8" s="107">
        <v>50</v>
      </c>
      <c r="W8" s="107">
        <v>47.1</v>
      </c>
      <c r="X8" s="107">
        <v>56.1</v>
      </c>
      <c r="Y8" s="107">
        <v>54</v>
      </c>
      <c r="Z8" s="90">
        <f t="shared" si="0"/>
        <v>44.89166666666667</v>
      </c>
      <c r="AA8" s="91">
        <v>30.5</v>
      </c>
      <c r="AB8" s="80">
        <v>0.5930555555555556</v>
      </c>
      <c r="AC8" s="6">
        <v>6</v>
      </c>
    </row>
    <row r="9" spans="1:29" ht="13.5" customHeight="1">
      <c r="A9" s="89">
        <v>7</v>
      </c>
      <c r="B9" s="107">
        <v>55.8</v>
      </c>
      <c r="C9" s="107">
        <v>50.9</v>
      </c>
      <c r="D9" s="107">
        <v>57.4</v>
      </c>
      <c r="E9" s="107">
        <v>62</v>
      </c>
      <c r="F9" s="107">
        <v>59.8</v>
      </c>
      <c r="G9" s="107">
        <v>62.2</v>
      </c>
      <c r="H9" s="107">
        <v>61.4</v>
      </c>
      <c r="I9" s="107">
        <v>51.4</v>
      </c>
      <c r="J9" s="107">
        <v>51.7</v>
      </c>
      <c r="K9" s="107">
        <v>50.9</v>
      </c>
      <c r="L9" s="107">
        <v>54.1</v>
      </c>
      <c r="M9" s="107">
        <v>54.7</v>
      </c>
      <c r="N9" s="107">
        <v>55.6</v>
      </c>
      <c r="O9" s="107">
        <v>52.9</v>
      </c>
      <c r="P9" s="107">
        <v>45.6</v>
      </c>
      <c r="Q9" s="107">
        <v>50.1</v>
      </c>
      <c r="R9" s="107">
        <v>54.2</v>
      </c>
      <c r="S9" s="107">
        <v>58.3</v>
      </c>
      <c r="T9" s="107">
        <v>62.2</v>
      </c>
      <c r="U9" s="107">
        <v>66.5</v>
      </c>
      <c r="V9" s="107">
        <v>69.2</v>
      </c>
      <c r="W9" s="107">
        <v>62.7</v>
      </c>
      <c r="X9" s="107">
        <v>67.4</v>
      </c>
      <c r="Y9" s="107">
        <v>54.7</v>
      </c>
      <c r="Z9" s="90">
        <f t="shared" si="0"/>
        <v>57.154166666666676</v>
      </c>
      <c r="AA9" s="91">
        <v>45</v>
      </c>
      <c r="AB9" s="80">
        <v>0.6229166666666667</v>
      </c>
      <c r="AC9" s="6">
        <v>7</v>
      </c>
    </row>
    <row r="10" spans="1:29" ht="13.5" customHeight="1">
      <c r="A10" s="89">
        <v>8</v>
      </c>
      <c r="B10" s="107">
        <v>60.6</v>
      </c>
      <c r="C10" s="107">
        <v>81.5</v>
      </c>
      <c r="D10" s="107">
        <v>89.2</v>
      </c>
      <c r="E10" s="107">
        <v>92.6</v>
      </c>
      <c r="F10" s="107">
        <v>90</v>
      </c>
      <c r="G10" s="107">
        <v>89</v>
      </c>
      <c r="H10" s="107">
        <v>88.4</v>
      </c>
      <c r="I10" s="107">
        <v>80.3</v>
      </c>
      <c r="J10" s="107">
        <v>78.7</v>
      </c>
      <c r="K10" s="107">
        <v>72</v>
      </c>
      <c r="L10" s="107">
        <v>68</v>
      </c>
      <c r="M10" s="107">
        <v>66.3</v>
      </c>
      <c r="N10" s="107">
        <v>65.2</v>
      </c>
      <c r="O10" s="107">
        <v>62.4</v>
      </c>
      <c r="P10" s="107">
        <v>58.3</v>
      </c>
      <c r="Q10" s="107">
        <v>60.4</v>
      </c>
      <c r="R10" s="107">
        <v>60.5</v>
      </c>
      <c r="S10" s="107">
        <v>70.5</v>
      </c>
      <c r="T10" s="107">
        <v>72.3</v>
      </c>
      <c r="U10" s="107">
        <v>60.9</v>
      </c>
      <c r="V10" s="107">
        <v>59.3</v>
      </c>
      <c r="W10" s="107">
        <v>59.1</v>
      </c>
      <c r="X10" s="107">
        <v>45.1</v>
      </c>
      <c r="Y10" s="107">
        <v>39.2</v>
      </c>
      <c r="Z10" s="90">
        <f t="shared" si="0"/>
        <v>69.575</v>
      </c>
      <c r="AA10" s="91">
        <v>38.8</v>
      </c>
      <c r="AB10" s="80">
        <v>0.9972222222222222</v>
      </c>
      <c r="AC10" s="6">
        <v>8</v>
      </c>
    </row>
    <row r="11" spans="1:29" ht="13.5" customHeight="1">
      <c r="A11" s="89">
        <v>9</v>
      </c>
      <c r="B11" s="107">
        <v>37.2</v>
      </c>
      <c r="C11" s="107">
        <v>42.4</v>
      </c>
      <c r="D11" s="107">
        <v>36.4</v>
      </c>
      <c r="E11" s="107">
        <v>39.2</v>
      </c>
      <c r="F11" s="107">
        <v>45.5</v>
      </c>
      <c r="G11" s="107">
        <v>48.3</v>
      </c>
      <c r="H11" s="107">
        <v>49.4</v>
      </c>
      <c r="I11" s="107">
        <v>45.9</v>
      </c>
      <c r="J11" s="107">
        <v>41.3</v>
      </c>
      <c r="K11" s="107">
        <v>39.3</v>
      </c>
      <c r="L11" s="107">
        <v>29.8</v>
      </c>
      <c r="M11" s="107">
        <v>27.8</v>
      </c>
      <c r="N11" s="107">
        <v>23.5</v>
      </c>
      <c r="O11" s="107">
        <v>25.7</v>
      </c>
      <c r="P11" s="107">
        <v>24.9</v>
      </c>
      <c r="Q11" s="107">
        <v>24.9</v>
      </c>
      <c r="R11" s="107">
        <v>33.2</v>
      </c>
      <c r="S11" s="107">
        <v>36.5</v>
      </c>
      <c r="T11" s="107">
        <v>43</v>
      </c>
      <c r="U11" s="107">
        <v>45.4</v>
      </c>
      <c r="V11" s="107">
        <v>51.5</v>
      </c>
      <c r="W11" s="107">
        <v>59.6</v>
      </c>
      <c r="X11" s="107">
        <v>59.5</v>
      </c>
      <c r="Y11" s="107">
        <v>54.7</v>
      </c>
      <c r="Z11" s="90">
        <f t="shared" si="0"/>
        <v>40.20416666666667</v>
      </c>
      <c r="AA11" s="91">
        <v>23.1</v>
      </c>
      <c r="AB11" s="80">
        <v>0.5375</v>
      </c>
      <c r="AC11" s="6">
        <v>9</v>
      </c>
    </row>
    <row r="12" spans="1:29" ht="13.5" customHeight="1">
      <c r="A12" s="92">
        <v>10</v>
      </c>
      <c r="B12" s="83">
        <v>60.8</v>
      </c>
      <c r="C12" s="83">
        <v>62.5</v>
      </c>
      <c r="D12" s="83">
        <v>57.5</v>
      </c>
      <c r="E12" s="83">
        <v>55.1</v>
      </c>
      <c r="F12" s="83">
        <v>61.6</v>
      </c>
      <c r="G12" s="83">
        <v>58.2</v>
      </c>
      <c r="H12" s="83">
        <v>59.5</v>
      </c>
      <c r="I12" s="83">
        <v>40.1</v>
      </c>
      <c r="J12" s="83">
        <v>36.4</v>
      </c>
      <c r="K12" s="83">
        <v>35.9</v>
      </c>
      <c r="L12" s="83">
        <v>36.6</v>
      </c>
      <c r="M12" s="83">
        <v>34.3</v>
      </c>
      <c r="N12" s="83">
        <v>31.5</v>
      </c>
      <c r="O12" s="83">
        <v>29</v>
      </c>
      <c r="P12" s="83">
        <v>29.7</v>
      </c>
      <c r="Q12" s="83">
        <v>31.7</v>
      </c>
      <c r="R12" s="83">
        <v>45.6</v>
      </c>
      <c r="S12" s="83">
        <v>48</v>
      </c>
      <c r="T12" s="83">
        <v>51</v>
      </c>
      <c r="U12" s="83">
        <v>55.5</v>
      </c>
      <c r="V12" s="83">
        <v>60.3</v>
      </c>
      <c r="W12" s="83">
        <v>56.5</v>
      </c>
      <c r="X12" s="83">
        <v>47.8</v>
      </c>
      <c r="Y12" s="83">
        <v>62.5</v>
      </c>
      <c r="Z12" s="93">
        <f t="shared" si="0"/>
        <v>47.81666666666667</v>
      </c>
      <c r="AA12" s="94">
        <v>28.3</v>
      </c>
      <c r="AB12" s="95">
        <v>0.5819444444444445</v>
      </c>
      <c r="AC12" s="6">
        <v>10</v>
      </c>
    </row>
    <row r="13" spans="1:29" ht="13.5" customHeight="1">
      <c r="A13" s="89">
        <v>11</v>
      </c>
      <c r="B13" s="107">
        <v>57.3</v>
      </c>
      <c r="C13" s="107">
        <v>57.1</v>
      </c>
      <c r="D13" s="107">
        <v>58.1</v>
      </c>
      <c r="E13" s="107">
        <v>46.6</v>
      </c>
      <c r="F13" s="107">
        <v>44.4</v>
      </c>
      <c r="G13" s="107">
        <v>43.3</v>
      </c>
      <c r="H13" s="107">
        <v>54.6</v>
      </c>
      <c r="I13" s="107">
        <v>49.9</v>
      </c>
      <c r="J13" s="107">
        <v>42.5</v>
      </c>
      <c r="K13" s="107">
        <v>45.8</v>
      </c>
      <c r="L13" s="107">
        <v>46</v>
      </c>
      <c r="M13" s="107">
        <v>34.4</v>
      </c>
      <c r="N13" s="107">
        <v>45.7</v>
      </c>
      <c r="O13" s="107">
        <v>36.3</v>
      </c>
      <c r="P13" s="107">
        <v>36</v>
      </c>
      <c r="Q13" s="107">
        <v>34.5</v>
      </c>
      <c r="R13" s="107">
        <v>40.5</v>
      </c>
      <c r="S13" s="107">
        <v>42</v>
      </c>
      <c r="T13" s="107">
        <v>45.3</v>
      </c>
      <c r="U13" s="107">
        <v>44.7</v>
      </c>
      <c r="V13" s="107">
        <v>44</v>
      </c>
      <c r="W13" s="107">
        <v>43.3</v>
      </c>
      <c r="X13" s="107">
        <v>37.7</v>
      </c>
      <c r="Y13" s="107">
        <v>40</v>
      </c>
      <c r="Z13" s="90">
        <f t="shared" si="0"/>
        <v>44.583333333333336</v>
      </c>
      <c r="AA13" s="91">
        <v>32.9</v>
      </c>
      <c r="AB13" s="80">
        <v>0.5319444444444444</v>
      </c>
      <c r="AC13" s="5">
        <v>11</v>
      </c>
    </row>
    <row r="14" spans="1:29" ht="13.5" customHeight="1">
      <c r="A14" s="89">
        <v>12</v>
      </c>
      <c r="B14" s="107">
        <v>38.2</v>
      </c>
      <c r="C14" s="107">
        <v>42.8</v>
      </c>
      <c r="D14" s="107">
        <v>45.3</v>
      </c>
      <c r="E14" s="107">
        <v>57.6</v>
      </c>
      <c r="F14" s="107">
        <v>57.6</v>
      </c>
      <c r="G14" s="107">
        <v>56.6</v>
      </c>
      <c r="H14" s="107">
        <v>55.6</v>
      </c>
      <c r="I14" s="107">
        <v>52.3</v>
      </c>
      <c r="J14" s="107">
        <v>34.2</v>
      </c>
      <c r="K14" s="107">
        <v>29.6</v>
      </c>
      <c r="L14" s="107">
        <v>28.5</v>
      </c>
      <c r="M14" s="107">
        <v>27.7</v>
      </c>
      <c r="N14" s="107">
        <v>27.4</v>
      </c>
      <c r="O14" s="107">
        <v>25.9</v>
      </c>
      <c r="P14" s="107">
        <v>27.5</v>
      </c>
      <c r="Q14" s="107">
        <v>31.5</v>
      </c>
      <c r="R14" s="107">
        <v>42</v>
      </c>
      <c r="S14" s="107">
        <v>53.6</v>
      </c>
      <c r="T14" s="107">
        <v>47.9</v>
      </c>
      <c r="U14" s="107">
        <v>42.3</v>
      </c>
      <c r="V14" s="107">
        <v>40.8</v>
      </c>
      <c r="W14" s="107">
        <v>37.9</v>
      </c>
      <c r="X14" s="107">
        <v>38.9</v>
      </c>
      <c r="Y14" s="107">
        <v>46.1</v>
      </c>
      <c r="Z14" s="90">
        <f t="shared" si="0"/>
        <v>41.15833333333333</v>
      </c>
      <c r="AA14" s="91">
        <v>25.2</v>
      </c>
      <c r="AB14" s="80">
        <v>0.5805555555555556</v>
      </c>
      <c r="AC14" s="6">
        <v>12</v>
      </c>
    </row>
    <row r="15" spans="1:29" ht="13.5" customHeight="1">
      <c r="A15" s="89">
        <v>13</v>
      </c>
      <c r="B15" s="107">
        <v>52.1</v>
      </c>
      <c r="C15" s="107">
        <v>58.4</v>
      </c>
      <c r="D15" s="107">
        <v>62.5</v>
      </c>
      <c r="E15" s="107">
        <v>63.9</v>
      </c>
      <c r="F15" s="107">
        <v>62.2</v>
      </c>
      <c r="G15" s="107">
        <v>63.6</v>
      </c>
      <c r="H15" s="107">
        <v>64.8</v>
      </c>
      <c r="I15" s="107">
        <v>62.6</v>
      </c>
      <c r="J15" s="107">
        <v>44</v>
      </c>
      <c r="K15" s="107">
        <v>41.4</v>
      </c>
      <c r="L15" s="107">
        <v>34.9</v>
      </c>
      <c r="M15" s="107">
        <v>38.2</v>
      </c>
      <c r="N15" s="107">
        <v>41</v>
      </c>
      <c r="O15" s="107">
        <v>40.5</v>
      </c>
      <c r="P15" s="107">
        <v>34.6</v>
      </c>
      <c r="Q15" s="107">
        <v>34.3</v>
      </c>
      <c r="R15" s="107">
        <v>34</v>
      </c>
      <c r="S15" s="107">
        <v>36.3</v>
      </c>
      <c r="T15" s="107">
        <v>38</v>
      </c>
      <c r="U15" s="107">
        <v>38.9</v>
      </c>
      <c r="V15" s="107">
        <v>40.2</v>
      </c>
      <c r="W15" s="107">
        <v>48</v>
      </c>
      <c r="X15" s="107">
        <v>55.6</v>
      </c>
      <c r="Y15" s="107">
        <v>62.8</v>
      </c>
      <c r="Z15" s="90">
        <f t="shared" si="0"/>
        <v>48.03333333333333</v>
      </c>
      <c r="AA15" s="91">
        <v>32.6</v>
      </c>
      <c r="AB15" s="80">
        <v>0.6222222222222222</v>
      </c>
      <c r="AC15" s="6">
        <v>13</v>
      </c>
    </row>
    <row r="16" spans="1:29" ht="13.5" customHeight="1">
      <c r="A16" s="89">
        <v>14</v>
      </c>
      <c r="B16" s="107">
        <v>54.5</v>
      </c>
      <c r="C16" s="107">
        <v>61.4</v>
      </c>
      <c r="D16" s="107">
        <v>68.3</v>
      </c>
      <c r="E16" s="107">
        <v>57.6</v>
      </c>
      <c r="F16" s="107">
        <v>55.9</v>
      </c>
      <c r="G16" s="107">
        <v>61.4</v>
      </c>
      <c r="H16" s="107">
        <v>61.8</v>
      </c>
      <c r="I16" s="107">
        <v>56.9</v>
      </c>
      <c r="J16" s="107">
        <v>50.4</v>
      </c>
      <c r="K16" s="107">
        <v>49.2</v>
      </c>
      <c r="L16" s="107">
        <v>46.8</v>
      </c>
      <c r="M16" s="107">
        <v>45.4</v>
      </c>
      <c r="N16" s="107">
        <v>45.3</v>
      </c>
      <c r="O16" s="107">
        <v>48.9</v>
      </c>
      <c r="P16" s="107">
        <v>49.9</v>
      </c>
      <c r="Q16" s="107">
        <v>50.6</v>
      </c>
      <c r="R16" s="107">
        <v>60.1</v>
      </c>
      <c r="S16" s="107">
        <v>62.5</v>
      </c>
      <c r="T16" s="107">
        <v>66.7</v>
      </c>
      <c r="U16" s="107">
        <v>66.7</v>
      </c>
      <c r="V16" s="107">
        <v>65.8</v>
      </c>
      <c r="W16" s="107">
        <v>65.3</v>
      </c>
      <c r="X16" s="107">
        <v>65.5</v>
      </c>
      <c r="Y16" s="107">
        <v>66.3</v>
      </c>
      <c r="Z16" s="90">
        <f t="shared" si="0"/>
        <v>57.633333333333326</v>
      </c>
      <c r="AA16" s="91">
        <v>43.2</v>
      </c>
      <c r="AB16" s="80">
        <v>0.5097222222222222</v>
      </c>
      <c r="AC16" s="6">
        <v>14</v>
      </c>
    </row>
    <row r="17" spans="1:29" ht="13.5" customHeight="1">
      <c r="A17" s="89">
        <v>15</v>
      </c>
      <c r="B17" s="107">
        <v>67.1</v>
      </c>
      <c r="C17" s="107">
        <v>67.1</v>
      </c>
      <c r="D17" s="107">
        <v>69.3</v>
      </c>
      <c r="E17" s="107">
        <v>72.1</v>
      </c>
      <c r="F17" s="107">
        <v>69.4</v>
      </c>
      <c r="G17" s="107">
        <v>69.3</v>
      </c>
      <c r="H17" s="107">
        <v>67</v>
      </c>
      <c r="I17" s="107">
        <v>65</v>
      </c>
      <c r="J17" s="107">
        <v>55.4</v>
      </c>
      <c r="K17" s="107">
        <v>43.7</v>
      </c>
      <c r="L17" s="107">
        <v>33.5</v>
      </c>
      <c r="M17" s="107">
        <v>38</v>
      </c>
      <c r="N17" s="107">
        <v>38.5</v>
      </c>
      <c r="O17" s="107">
        <v>36.2</v>
      </c>
      <c r="P17" s="107">
        <v>38</v>
      </c>
      <c r="Q17" s="107">
        <v>39.2</v>
      </c>
      <c r="R17" s="107">
        <v>43.5</v>
      </c>
      <c r="S17" s="107">
        <v>53</v>
      </c>
      <c r="T17" s="107">
        <v>47.5</v>
      </c>
      <c r="U17" s="107">
        <v>41.1</v>
      </c>
      <c r="V17" s="107">
        <v>49.9</v>
      </c>
      <c r="W17" s="107">
        <v>64.4</v>
      </c>
      <c r="X17" s="107">
        <v>63.1</v>
      </c>
      <c r="Y17" s="107">
        <v>65.5</v>
      </c>
      <c r="Z17" s="90">
        <f t="shared" si="0"/>
        <v>54.03333333333334</v>
      </c>
      <c r="AA17" s="91">
        <v>33.2</v>
      </c>
      <c r="AB17" s="80">
        <v>0.4583333333333333</v>
      </c>
      <c r="AC17" s="6">
        <v>15</v>
      </c>
    </row>
    <row r="18" spans="1:29" ht="13.5" customHeight="1">
      <c r="A18" s="89">
        <v>16</v>
      </c>
      <c r="B18" s="107">
        <v>67.7</v>
      </c>
      <c r="C18" s="107">
        <v>70</v>
      </c>
      <c r="D18" s="107">
        <v>68.7</v>
      </c>
      <c r="E18" s="107">
        <v>72.1</v>
      </c>
      <c r="F18" s="107">
        <v>69.8</v>
      </c>
      <c r="G18" s="107">
        <v>66.9</v>
      </c>
      <c r="H18" s="107">
        <v>85.4</v>
      </c>
      <c r="I18" s="107">
        <v>85.3</v>
      </c>
      <c r="J18" s="107">
        <v>85.5</v>
      </c>
      <c r="K18" s="107">
        <v>86.9</v>
      </c>
      <c r="L18" s="107">
        <v>89.9</v>
      </c>
      <c r="M18" s="107">
        <v>93</v>
      </c>
      <c r="N18" s="107">
        <v>94.5</v>
      </c>
      <c r="O18" s="107">
        <v>94.3</v>
      </c>
      <c r="P18" s="107">
        <v>95</v>
      </c>
      <c r="Q18" s="107">
        <v>92.7</v>
      </c>
      <c r="R18" s="107">
        <v>92.4</v>
      </c>
      <c r="S18" s="107">
        <v>91.8</v>
      </c>
      <c r="T18" s="107">
        <v>92.9</v>
      </c>
      <c r="U18" s="107">
        <v>92.6</v>
      </c>
      <c r="V18" s="107">
        <v>88.4</v>
      </c>
      <c r="W18" s="107">
        <v>86.3</v>
      </c>
      <c r="X18" s="107">
        <v>84.3</v>
      </c>
      <c r="Y18" s="107">
        <v>80.7</v>
      </c>
      <c r="Z18" s="90">
        <f t="shared" si="0"/>
        <v>84.46249999999999</v>
      </c>
      <c r="AA18" s="91">
        <v>63.3</v>
      </c>
      <c r="AB18" s="80">
        <v>0.004166666666666667</v>
      </c>
      <c r="AC18" s="6">
        <v>16</v>
      </c>
    </row>
    <row r="19" spans="1:29" ht="13.5" customHeight="1">
      <c r="A19" s="89">
        <v>17</v>
      </c>
      <c r="B19" s="107">
        <v>82.3</v>
      </c>
      <c r="C19" s="107">
        <v>79.4</v>
      </c>
      <c r="D19" s="107">
        <v>79.8</v>
      </c>
      <c r="E19" s="107">
        <v>76.7</v>
      </c>
      <c r="F19" s="107">
        <v>75.5</v>
      </c>
      <c r="G19" s="107">
        <v>75.4</v>
      </c>
      <c r="H19" s="107">
        <v>77.2</v>
      </c>
      <c r="I19" s="107">
        <v>80.5</v>
      </c>
      <c r="J19" s="107">
        <v>73.8</v>
      </c>
      <c r="K19" s="107">
        <v>69.3</v>
      </c>
      <c r="L19" s="107">
        <v>65.8</v>
      </c>
      <c r="M19" s="107">
        <v>60.5</v>
      </c>
      <c r="N19" s="107">
        <v>56.1</v>
      </c>
      <c r="O19" s="107">
        <v>46.6</v>
      </c>
      <c r="P19" s="107">
        <v>46.1</v>
      </c>
      <c r="Q19" s="107">
        <v>47</v>
      </c>
      <c r="R19" s="107">
        <v>48.5</v>
      </c>
      <c r="S19" s="107">
        <v>65.1</v>
      </c>
      <c r="T19" s="107">
        <v>63.1</v>
      </c>
      <c r="U19" s="107">
        <v>64.4</v>
      </c>
      <c r="V19" s="107">
        <v>71.5</v>
      </c>
      <c r="W19" s="107">
        <v>73.6</v>
      </c>
      <c r="X19" s="107">
        <v>72.6</v>
      </c>
      <c r="Y19" s="107">
        <v>74.9</v>
      </c>
      <c r="Z19" s="90">
        <f t="shared" si="0"/>
        <v>67.7375</v>
      </c>
      <c r="AA19" s="91">
        <v>43.9</v>
      </c>
      <c r="AB19" s="80">
        <v>0.6402777777777778</v>
      </c>
      <c r="AC19" s="6">
        <v>17</v>
      </c>
    </row>
    <row r="20" spans="1:29" ht="13.5" customHeight="1">
      <c r="A20" s="89">
        <v>18</v>
      </c>
      <c r="B20" s="107">
        <v>74.7</v>
      </c>
      <c r="C20" s="107">
        <v>63.8</v>
      </c>
      <c r="D20" s="107">
        <v>68.2</v>
      </c>
      <c r="E20" s="107">
        <v>71.3</v>
      </c>
      <c r="F20" s="107">
        <v>60.8</v>
      </c>
      <c r="G20" s="107">
        <v>60.1</v>
      </c>
      <c r="H20" s="107">
        <v>51.2</v>
      </c>
      <c r="I20" s="107">
        <v>43.6</v>
      </c>
      <c r="J20" s="107">
        <v>41.7</v>
      </c>
      <c r="K20" s="107">
        <v>36.1</v>
      </c>
      <c r="L20" s="107">
        <v>33.6</v>
      </c>
      <c r="M20" s="107">
        <v>32.5</v>
      </c>
      <c r="N20" s="107">
        <v>32.5</v>
      </c>
      <c r="O20" s="107">
        <v>29.5</v>
      </c>
      <c r="P20" s="107">
        <v>31.6</v>
      </c>
      <c r="Q20" s="107">
        <v>31.1</v>
      </c>
      <c r="R20" s="107">
        <v>43.2</v>
      </c>
      <c r="S20" s="107">
        <v>45.9</v>
      </c>
      <c r="T20" s="107">
        <v>45.9</v>
      </c>
      <c r="U20" s="107">
        <v>43.3</v>
      </c>
      <c r="V20" s="107">
        <v>39.7</v>
      </c>
      <c r="W20" s="107">
        <v>40</v>
      </c>
      <c r="X20" s="107">
        <v>38.2</v>
      </c>
      <c r="Y20" s="107">
        <v>43.5</v>
      </c>
      <c r="Z20" s="90">
        <f aca="true" t="shared" si="1" ref="Z20:Z33">AVERAGE(B20:Y20)</f>
        <v>45.91666666666668</v>
      </c>
      <c r="AA20" s="91">
        <v>28.1</v>
      </c>
      <c r="AB20" s="80">
        <v>0.575</v>
      </c>
      <c r="AC20" s="6">
        <v>18</v>
      </c>
    </row>
    <row r="21" spans="1:29" ht="13.5" customHeight="1">
      <c r="A21" s="89">
        <v>19</v>
      </c>
      <c r="B21" s="107">
        <v>56.1</v>
      </c>
      <c r="C21" s="107">
        <v>56.3</v>
      </c>
      <c r="D21" s="107">
        <v>48.5</v>
      </c>
      <c r="E21" s="107">
        <v>45.3</v>
      </c>
      <c r="F21" s="107">
        <v>43.6</v>
      </c>
      <c r="G21" s="107">
        <v>42.1</v>
      </c>
      <c r="H21" s="107">
        <v>49.8</v>
      </c>
      <c r="I21" s="107">
        <v>35.1</v>
      </c>
      <c r="J21" s="107">
        <v>33.5</v>
      </c>
      <c r="K21" s="107">
        <v>33.4</v>
      </c>
      <c r="L21" s="107">
        <v>33.7</v>
      </c>
      <c r="M21" s="107">
        <v>34.1</v>
      </c>
      <c r="N21" s="107">
        <v>29.8</v>
      </c>
      <c r="O21" s="107">
        <v>33.6</v>
      </c>
      <c r="P21" s="107">
        <v>30.3</v>
      </c>
      <c r="Q21" s="107">
        <v>33.4</v>
      </c>
      <c r="R21" s="107">
        <v>40.2</v>
      </c>
      <c r="S21" s="107">
        <v>42.9</v>
      </c>
      <c r="T21" s="107">
        <v>42</v>
      </c>
      <c r="U21" s="107">
        <v>43.2</v>
      </c>
      <c r="V21" s="107">
        <v>46.4</v>
      </c>
      <c r="W21" s="107">
        <v>52.4</v>
      </c>
      <c r="X21" s="107">
        <v>46</v>
      </c>
      <c r="Y21" s="107">
        <v>50.2</v>
      </c>
      <c r="Z21" s="90">
        <f t="shared" si="1"/>
        <v>41.74583333333333</v>
      </c>
      <c r="AA21" s="91">
        <v>27.3</v>
      </c>
      <c r="AB21" s="80">
        <v>0.6034722222222222</v>
      </c>
      <c r="AC21" s="6">
        <v>19</v>
      </c>
    </row>
    <row r="22" spans="1:29" ht="13.5" customHeight="1">
      <c r="A22" s="92">
        <v>20</v>
      </c>
      <c r="B22" s="83">
        <v>53.6</v>
      </c>
      <c r="C22" s="83">
        <v>57.4</v>
      </c>
      <c r="D22" s="83">
        <v>60.1</v>
      </c>
      <c r="E22" s="83">
        <v>61.9</v>
      </c>
      <c r="F22" s="83">
        <v>63.3</v>
      </c>
      <c r="G22" s="83">
        <v>65.7</v>
      </c>
      <c r="H22" s="83">
        <v>65.9</v>
      </c>
      <c r="I22" s="83">
        <v>64</v>
      </c>
      <c r="J22" s="83">
        <v>60.8</v>
      </c>
      <c r="K22" s="83">
        <v>61.1</v>
      </c>
      <c r="L22" s="83">
        <v>57.4</v>
      </c>
      <c r="M22" s="83">
        <v>57.9</v>
      </c>
      <c r="N22" s="83">
        <v>59</v>
      </c>
      <c r="O22" s="83">
        <v>62</v>
      </c>
      <c r="P22" s="83">
        <v>64.6</v>
      </c>
      <c r="Q22" s="83">
        <v>65.4</v>
      </c>
      <c r="R22" s="83">
        <v>65.4</v>
      </c>
      <c r="S22" s="83">
        <v>65.5</v>
      </c>
      <c r="T22" s="83">
        <v>67.6</v>
      </c>
      <c r="U22" s="83">
        <v>65.9</v>
      </c>
      <c r="V22" s="83">
        <v>68.2</v>
      </c>
      <c r="W22" s="83">
        <v>70.7</v>
      </c>
      <c r="X22" s="83">
        <v>68.6</v>
      </c>
      <c r="Y22" s="83">
        <v>67.6</v>
      </c>
      <c r="Z22" s="93">
        <f t="shared" si="1"/>
        <v>63.31666666666666</v>
      </c>
      <c r="AA22" s="94">
        <v>49.5</v>
      </c>
      <c r="AB22" s="95">
        <v>0.001388888888888889</v>
      </c>
      <c r="AC22" s="6">
        <v>20</v>
      </c>
    </row>
    <row r="23" spans="1:29" ht="13.5" customHeight="1">
      <c r="A23" s="89">
        <v>21</v>
      </c>
      <c r="B23" s="107">
        <v>68.9</v>
      </c>
      <c r="C23" s="107">
        <v>83.1</v>
      </c>
      <c r="D23" s="107">
        <v>90.9</v>
      </c>
      <c r="E23" s="107">
        <v>93.7</v>
      </c>
      <c r="F23" s="107">
        <v>93.7</v>
      </c>
      <c r="G23" s="107">
        <v>84.5</v>
      </c>
      <c r="H23" s="107">
        <v>79.6</v>
      </c>
      <c r="I23" s="107">
        <v>79.3</v>
      </c>
      <c r="J23" s="107">
        <v>78.1</v>
      </c>
      <c r="K23" s="107">
        <v>73.5</v>
      </c>
      <c r="L23" s="107">
        <v>76.6</v>
      </c>
      <c r="M23" s="107">
        <v>74.5</v>
      </c>
      <c r="N23" s="107">
        <v>86.8</v>
      </c>
      <c r="O23" s="107">
        <v>86.2</v>
      </c>
      <c r="P23" s="107">
        <v>83.6</v>
      </c>
      <c r="Q23" s="107">
        <v>81.6</v>
      </c>
      <c r="R23" s="107">
        <v>87.4</v>
      </c>
      <c r="S23" s="107">
        <v>90.8</v>
      </c>
      <c r="T23" s="107">
        <v>97.5</v>
      </c>
      <c r="U23" s="107">
        <v>98.1</v>
      </c>
      <c r="V23" s="107">
        <v>93.9</v>
      </c>
      <c r="W23" s="107">
        <v>92.9</v>
      </c>
      <c r="X23" s="107">
        <v>91.7</v>
      </c>
      <c r="Y23" s="107">
        <v>90.4</v>
      </c>
      <c r="Z23" s="90">
        <f t="shared" si="1"/>
        <v>85.72083333333335</v>
      </c>
      <c r="AA23" s="91">
        <v>67.4</v>
      </c>
      <c r="AB23" s="80">
        <v>0.025694444444444447</v>
      </c>
      <c r="AC23" s="5">
        <v>21</v>
      </c>
    </row>
    <row r="24" spans="1:29" ht="13.5" customHeight="1">
      <c r="A24" s="89">
        <v>22</v>
      </c>
      <c r="B24" s="107">
        <v>85.8</v>
      </c>
      <c r="C24" s="107">
        <v>82.7</v>
      </c>
      <c r="D24" s="107">
        <v>83.2</v>
      </c>
      <c r="E24" s="107">
        <v>88.7</v>
      </c>
      <c r="F24" s="107">
        <v>89.5</v>
      </c>
      <c r="G24" s="107">
        <v>86.6</v>
      </c>
      <c r="H24" s="107">
        <v>83.9</v>
      </c>
      <c r="I24" s="107">
        <v>90</v>
      </c>
      <c r="J24" s="107">
        <v>74</v>
      </c>
      <c r="K24" s="107">
        <v>64.8</v>
      </c>
      <c r="L24" s="107">
        <v>58.9</v>
      </c>
      <c r="M24" s="107">
        <v>58</v>
      </c>
      <c r="N24" s="107">
        <v>62.1</v>
      </c>
      <c r="O24" s="107">
        <v>69.1</v>
      </c>
      <c r="P24" s="107">
        <v>70.1</v>
      </c>
      <c r="Q24" s="107">
        <v>59</v>
      </c>
      <c r="R24" s="107">
        <v>77.6</v>
      </c>
      <c r="S24" s="107">
        <v>82.6</v>
      </c>
      <c r="T24" s="107">
        <v>85.9</v>
      </c>
      <c r="U24" s="107">
        <v>85.1</v>
      </c>
      <c r="V24" s="107">
        <v>85.9</v>
      </c>
      <c r="W24" s="107">
        <v>89.7</v>
      </c>
      <c r="X24" s="107">
        <v>87.5</v>
      </c>
      <c r="Y24" s="107">
        <v>87.4</v>
      </c>
      <c r="Z24" s="90">
        <f t="shared" si="1"/>
        <v>78.67083333333333</v>
      </c>
      <c r="AA24" s="91">
        <v>54.5</v>
      </c>
      <c r="AB24" s="80">
        <v>0.4798611111111111</v>
      </c>
      <c r="AC24" s="6">
        <v>22</v>
      </c>
    </row>
    <row r="25" spans="1:29" ht="13.5" customHeight="1">
      <c r="A25" s="89">
        <v>23</v>
      </c>
      <c r="B25" s="107">
        <v>89.4</v>
      </c>
      <c r="C25" s="107">
        <v>88.1</v>
      </c>
      <c r="D25" s="107">
        <v>86.2</v>
      </c>
      <c r="E25" s="107">
        <v>82.4</v>
      </c>
      <c r="F25" s="107">
        <v>49.9</v>
      </c>
      <c r="G25" s="107">
        <v>46.5</v>
      </c>
      <c r="H25" s="107">
        <v>48.3</v>
      </c>
      <c r="I25" s="107">
        <v>35.9</v>
      </c>
      <c r="J25" s="107">
        <v>33.5</v>
      </c>
      <c r="K25" s="107">
        <v>33.2</v>
      </c>
      <c r="L25" s="107">
        <v>31.2</v>
      </c>
      <c r="M25" s="107">
        <v>29.2</v>
      </c>
      <c r="N25" s="107">
        <v>24.4</v>
      </c>
      <c r="O25" s="107">
        <v>26.2</v>
      </c>
      <c r="P25" s="107">
        <v>24.7</v>
      </c>
      <c r="Q25" s="107">
        <v>25.8</v>
      </c>
      <c r="R25" s="107">
        <v>31.3</v>
      </c>
      <c r="S25" s="107">
        <v>38.2</v>
      </c>
      <c r="T25" s="107">
        <v>32.6</v>
      </c>
      <c r="U25" s="107">
        <v>34.7</v>
      </c>
      <c r="V25" s="107">
        <v>35.7</v>
      </c>
      <c r="W25" s="107">
        <v>40.5</v>
      </c>
      <c r="X25" s="107">
        <v>47</v>
      </c>
      <c r="Y25" s="107">
        <v>48.4</v>
      </c>
      <c r="Z25" s="90">
        <f t="shared" si="1"/>
        <v>44.30416666666668</v>
      </c>
      <c r="AA25" s="91">
        <v>22.4</v>
      </c>
      <c r="AB25" s="80">
        <v>0.6118055555555556</v>
      </c>
      <c r="AC25" s="6">
        <v>23</v>
      </c>
    </row>
    <row r="26" spans="1:29" ht="13.5" customHeight="1">
      <c r="A26" s="89">
        <v>24</v>
      </c>
      <c r="B26" s="107">
        <v>49.1</v>
      </c>
      <c r="C26" s="107">
        <v>50.2</v>
      </c>
      <c r="D26" s="107">
        <v>50.8</v>
      </c>
      <c r="E26" s="107">
        <v>54.4</v>
      </c>
      <c r="F26" s="107">
        <v>65.1</v>
      </c>
      <c r="G26" s="107">
        <v>71</v>
      </c>
      <c r="H26" s="107">
        <v>72.6</v>
      </c>
      <c r="I26" s="107">
        <v>58.5</v>
      </c>
      <c r="J26" s="107">
        <v>38.8</v>
      </c>
      <c r="K26" s="107">
        <v>37.2</v>
      </c>
      <c r="L26" s="107">
        <v>32.1</v>
      </c>
      <c r="M26" s="107">
        <v>32.4</v>
      </c>
      <c r="N26" s="107">
        <v>28.3</v>
      </c>
      <c r="O26" s="107">
        <v>28.9</v>
      </c>
      <c r="P26" s="107">
        <v>31.2</v>
      </c>
      <c r="Q26" s="107">
        <v>28.7</v>
      </c>
      <c r="R26" s="107">
        <v>43.3</v>
      </c>
      <c r="S26" s="107">
        <v>47.6</v>
      </c>
      <c r="T26" s="107">
        <v>53.8</v>
      </c>
      <c r="U26" s="107">
        <v>51.1</v>
      </c>
      <c r="V26" s="107">
        <v>54.7</v>
      </c>
      <c r="W26" s="107">
        <v>53.8</v>
      </c>
      <c r="X26" s="107">
        <v>46</v>
      </c>
      <c r="Y26" s="107">
        <v>59.5</v>
      </c>
      <c r="Z26" s="90">
        <f t="shared" si="1"/>
        <v>47.462500000000006</v>
      </c>
      <c r="AA26" s="91">
        <v>25.4</v>
      </c>
      <c r="AB26" s="80">
        <v>0.5805555555555556</v>
      </c>
      <c r="AC26" s="6">
        <v>24</v>
      </c>
    </row>
    <row r="27" spans="1:29" ht="13.5" customHeight="1">
      <c r="A27" s="89">
        <v>25</v>
      </c>
      <c r="B27" s="107">
        <v>54</v>
      </c>
      <c r="C27" s="107">
        <v>66.6</v>
      </c>
      <c r="D27" s="107">
        <v>68.4</v>
      </c>
      <c r="E27" s="107">
        <v>67.8</v>
      </c>
      <c r="F27" s="107">
        <v>67.1</v>
      </c>
      <c r="G27" s="107">
        <v>65.4</v>
      </c>
      <c r="H27" s="107">
        <v>68.5</v>
      </c>
      <c r="I27" s="107">
        <v>50.7</v>
      </c>
      <c r="J27" s="107">
        <v>37.4</v>
      </c>
      <c r="K27" s="107">
        <v>36.3</v>
      </c>
      <c r="L27" s="107">
        <v>31.7</v>
      </c>
      <c r="M27" s="107">
        <v>44.7</v>
      </c>
      <c r="N27" s="107">
        <v>38.3</v>
      </c>
      <c r="O27" s="107">
        <v>31.8</v>
      </c>
      <c r="P27" s="107">
        <v>37.1</v>
      </c>
      <c r="Q27" s="107">
        <v>36.7</v>
      </c>
      <c r="R27" s="107">
        <v>33.3</v>
      </c>
      <c r="S27" s="107">
        <v>39.1</v>
      </c>
      <c r="T27" s="107">
        <v>39.5</v>
      </c>
      <c r="U27" s="107">
        <v>40.8</v>
      </c>
      <c r="V27" s="107">
        <v>40.2</v>
      </c>
      <c r="W27" s="107">
        <v>39.8</v>
      </c>
      <c r="X27" s="107">
        <v>41.7</v>
      </c>
      <c r="Y27" s="107">
        <v>45.6</v>
      </c>
      <c r="Z27" s="90">
        <f t="shared" si="1"/>
        <v>46.770833333333336</v>
      </c>
      <c r="AA27" s="91">
        <v>30</v>
      </c>
      <c r="AB27" s="80">
        <v>0.4527777777777778</v>
      </c>
      <c r="AC27" s="6">
        <v>25</v>
      </c>
    </row>
    <row r="28" spans="1:29" ht="13.5" customHeight="1">
      <c r="A28" s="89">
        <v>26</v>
      </c>
      <c r="B28" s="107">
        <v>58.4</v>
      </c>
      <c r="C28" s="107">
        <v>60.3</v>
      </c>
      <c r="D28" s="107">
        <v>63.5</v>
      </c>
      <c r="E28" s="107">
        <v>66.2</v>
      </c>
      <c r="F28" s="107">
        <v>67.2</v>
      </c>
      <c r="G28" s="107">
        <v>68.2</v>
      </c>
      <c r="H28" s="107">
        <v>62</v>
      </c>
      <c r="I28" s="107">
        <v>55.4</v>
      </c>
      <c r="J28" s="107">
        <v>40.3</v>
      </c>
      <c r="K28" s="107">
        <v>43.5</v>
      </c>
      <c r="L28" s="107">
        <v>36.3</v>
      </c>
      <c r="M28" s="107">
        <v>46.1</v>
      </c>
      <c r="N28" s="107">
        <v>50.7</v>
      </c>
      <c r="O28" s="107">
        <v>51.8</v>
      </c>
      <c r="P28" s="107">
        <v>53.4</v>
      </c>
      <c r="Q28" s="107">
        <v>56.5</v>
      </c>
      <c r="R28" s="107">
        <v>59.4</v>
      </c>
      <c r="S28" s="107">
        <v>75.8</v>
      </c>
      <c r="T28" s="107">
        <v>87.6</v>
      </c>
      <c r="U28" s="107">
        <v>87.6</v>
      </c>
      <c r="V28" s="107">
        <v>90</v>
      </c>
      <c r="W28" s="107">
        <v>89</v>
      </c>
      <c r="X28" s="107">
        <v>90.2</v>
      </c>
      <c r="Y28" s="107">
        <v>90.4</v>
      </c>
      <c r="Z28" s="90">
        <f t="shared" si="1"/>
        <v>64.57499999999999</v>
      </c>
      <c r="AA28" s="91">
        <v>35.7</v>
      </c>
      <c r="AB28" s="80">
        <v>0.4451388888888889</v>
      </c>
      <c r="AC28" s="6">
        <v>26</v>
      </c>
    </row>
    <row r="29" spans="1:29" ht="13.5" customHeight="1">
      <c r="A29" s="89">
        <v>27</v>
      </c>
      <c r="B29" s="107">
        <v>91.2</v>
      </c>
      <c r="C29" s="107">
        <v>85.8</v>
      </c>
      <c r="D29" s="107">
        <v>90</v>
      </c>
      <c r="E29" s="107">
        <v>91.9</v>
      </c>
      <c r="F29" s="107">
        <v>94</v>
      </c>
      <c r="G29" s="107">
        <v>93.3</v>
      </c>
      <c r="H29" s="107">
        <v>93.5</v>
      </c>
      <c r="I29" s="107">
        <v>91.6</v>
      </c>
      <c r="J29" s="107">
        <v>93.3</v>
      </c>
      <c r="K29" s="107">
        <v>96.7</v>
      </c>
      <c r="L29" s="107">
        <v>95.9</v>
      </c>
      <c r="M29" s="107">
        <v>96</v>
      </c>
      <c r="N29" s="107">
        <v>84.1</v>
      </c>
      <c r="O29" s="107">
        <v>82</v>
      </c>
      <c r="P29" s="107">
        <v>73</v>
      </c>
      <c r="Q29" s="107">
        <v>64.8</v>
      </c>
      <c r="R29" s="107">
        <v>59.7</v>
      </c>
      <c r="S29" s="107">
        <v>50.8</v>
      </c>
      <c r="T29" s="107">
        <v>43</v>
      </c>
      <c r="U29" s="107">
        <v>45.4</v>
      </c>
      <c r="V29" s="107">
        <v>39.8</v>
      </c>
      <c r="W29" s="107">
        <v>44.7</v>
      </c>
      <c r="X29" s="107">
        <v>43.2</v>
      </c>
      <c r="Y29" s="107">
        <v>44.8</v>
      </c>
      <c r="Z29" s="90">
        <f t="shared" si="1"/>
        <v>74.52083333333333</v>
      </c>
      <c r="AA29" s="91">
        <v>38.9</v>
      </c>
      <c r="AB29" s="80">
        <v>0.8743055555555556</v>
      </c>
      <c r="AC29" s="6">
        <v>27</v>
      </c>
    </row>
    <row r="30" spans="1:29" ht="13.5" customHeight="1">
      <c r="A30" s="89">
        <v>28</v>
      </c>
      <c r="B30" s="107">
        <v>55.9</v>
      </c>
      <c r="C30" s="107">
        <v>57.7</v>
      </c>
      <c r="D30" s="107">
        <v>65.6</v>
      </c>
      <c r="E30" s="107">
        <v>50.4</v>
      </c>
      <c r="F30" s="107">
        <v>52.1</v>
      </c>
      <c r="G30" s="107">
        <v>60</v>
      </c>
      <c r="H30" s="107">
        <v>47.6</v>
      </c>
      <c r="I30" s="107">
        <v>42.1</v>
      </c>
      <c r="J30" s="107">
        <v>38</v>
      </c>
      <c r="K30" s="107">
        <v>35.1</v>
      </c>
      <c r="L30" s="107">
        <v>29.7</v>
      </c>
      <c r="M30" s="107">
        <v>28.6</v>
      </c>
      <c r="N30" s="107">
        <v>28.2</v>
      </c>
      <c r="O30" s="107">
        <v>27.4</v>
      </c>
      <c r="P30" s="107">
        <v>29.3</v>
      </c>
      <c r="Q30" s="107">
        <v>33.9</v>
      </c>
      <c r="R30" s="107">
        <v>36.9</v>
      </c>
      <c r="S30" s="107">
        <v>39.7</v>
      </c>
      <c r="T30" s="107">
        <v>40.9</v>
      </c>
      <c r="U30" s="107">
        <v>43.2</v>
      </c>
      <c r="V30" s="107">
        <v>48.4</v>
      </c>
      <c r="W30" s="107">
        <v>54.9</v>
      </c>
      <c r="X30" s="107">
        <v>52.5</v>
      </c>
      <c r="Y30" s="107">
        <v>52.9</v>
      </c>
      <c r="Z30" s="90">
        <f t="shared" si="1"/>
        <v>43.791666666666664</v>
      </c>
      <c r="AA30" s="91">
        <v>25.3</v>
      </c>
      <c r="AB30" s="80">
        <v>0.5736111111111112</v>
      </c>
      <c r="AC30" s="6">
        <v>28</v>
      </c>
    </row>
    <row r="31" spans="1:29" ht="13.5" customHeight="1">
      <c r="A31" s="89">
        <v>29</v>
      </c>
      <c r="B31" s="107">
        <v>58.4</v>
      </c>
      <c r="C31" s="107">
        <v>51.4</v>
      </c>
      <c r="D31" s="107">
        <v>53.2</v>
      </c>
      <c r="E31" s="107">
        <v>75.8</v>
      </c>
      <c r="F31" s="107">
        <v>81.5</v>
      </c>
      <c r="G31" s="107">
        <v>82.3</v>
      </c>
      <c r="H31" s="107">
        <v>78.6</v>
      </c>
      <c r="I31" s="107">
        <v>58.7</v>
      </c>
      <c r="J31" s="107">
        <v>48.8</v>
      </c>
      <c r="K31" s="107">
        <v>35.6</v>
      </c>
      <c r="L31" s="107">
        <v>31.8</v>
      </c>
      <c r="M31" s="107">
        <v>31.7</v>
      </c>
      <c r="N31" s="107">
        <v>32</v>
      </c>
      <c r="O31" s="107">
        <v>30.7</v>
      </c>
      <c r="P31" s="107">
        <v>29.2</v>
      </c>
      <c r="Q31" s="107">
        <v>31.7</v>
      </c>
      <c r="R31" s="107">
        <v>41.3</v>
      </c>
      <c r="S31" s="107">
        <v>43.3</v>
      </c>
      <c r="T31" s="107">
        <v>50</v>
      </c>
      <c r="U31" s="107">
        <v>53.1</v>
      </c>
      <c r="V31" s="107">
        <v>48.9</v>
      </c>
      <c r="W31" s="107">
        <v>48.3</v>
      </c>
      <c r="X31" s="107">
        <v>53.8</v>
      </c>
      <c r="Y31" s="107">
        <v>60</v>
      </c>
      <c r="Z31" s="90">
        <f t="shared" si="1"/>
        <v>50.42083333333334</v>
      </c>
      <c r="AA31" s="91">
        <v>25.7</v>
      </c>
      <c r="AB31" s="80">
        <v>0.5979166666666667</v>
      </c>
      <c r="AC31" s="6">
        <v>29</v>
      </c>
    </row>
    <row r="32" spans="1:29" ht="13.5" customHeight="1">
      <c r="A32" s="89">
        <v>30</v>
      </c>
      <c r="B32" s="107">
        <v>62</v>
      </c>
      <c r="C32" s="107">
        <v>55.6</v>
      </c>
      <c r="D32" s="107">
        <v>62.1</v>
      </c>
      <c r="E32" s="107">
        <v>57.6</v>
      </c>
      <c r="F32" s="107">
        <v>61.2</v>
      </c>
      <c r="G32" s="107">
        <v>59.9</v>
      </c>
      <c r="H32" s="107">
        <v>58.6</v>
      </c>
      <c r="I32" s="107">
        <v>54.1</v>
      </c>
      <c r="J32" s="107">
        <v>37.6</v>
      </c>
      <c r="K32" s="107">
        <v>37.4</v>
      </c>
      <c r="L32" s="107">
        <v>43.5</v>
      </c>
      <c r="M32" s="107">
        <v>39.1</v>
      </c>
      <c r="N32" s="107">
        <v>36.2</v>
      </c>
      <c r="O32" s="107">
        <v>35</v>
      </c>
      <c r="P32" s="107">
        <v>35.1</v>
      </c>
      <c r="Q32" s="107">
        <v>38.5</v>
      </c>
      <c r="R32" s="107">
        <v>39.5</v>
      </c>
      <c r="S32" s="107">
        <v>46.9</v>
      </c>
      <c r="T32" s="107">
        <v>48.8</v>
      </c>
      <c r="U32" s="107">
        <v>52.6</v>
      </c>
      <c r="V32" s="107">
        <v>53.3</v>
      </c>
      <c r="W32" s="107">
        <v>52</v>
      </c>
      <c r="X32" s="107">
        <v>51.3</v>
      </c>
      <c r="Y32" s="107">
        <v>55.9</v>
      </c>
      <c r="Z32" s="90">
        <f t="shared" si="1"/>
        <v>48.90833333333333</v>
      </c>
      <c r="AA32" s="91">
        <v>30.9</v>
      </c>
      <c r="AB32" s="80">
        <v>0.6368055555555555</v>
      </c>
      <c r="AC32" s="6">
        <v>30</v>
      </c>
    </row>
    <row r="33" spans="1:29" ht="13.5" customHeight="1">
      <c r="A33" s="89">
        <v>31</v>
      </c>
      <c r="B33" s="107">
        <v>48.9</v>
      </c>
      <c r="C33" s="107">
        <v>50.5</v>
      </c>
      <c r="D33" s="107">
        <v>50.1</v>
      </c>
      <c r="E33" s="107">
        <v>41.1</v>
      </c>
      <c r="F33" s="107">
        <v>43</v>
      </c>
      <c r="G33" s="107">
        <v>42.5</v>
      </c>
      <c r="H33" s="107">
        <v>45.6</v>
      </c>
      <c r="I33" s="107">
        <v>43</v>
      </c>
      <c r="J33" s="107">
        <v>39.8</v>
      </c>
      <c r="K33" s="107">
        <v>42.1</v>
      </c>
      <c r="L33" s="107">
        <v>35.5</v>
      </c>
      <c r="M33" s="107">
        <v>39</v>
      </c>
      <c r="N33" s="107">
        <v>29.4</v>
      </c>
      <c r="O33" s="107">
        <v>27</v>
      </c>
      <c r="P33" s="107">
        <v>27.3</v>
      </c>
      <c r="Q33" s="107">
        <v>32.4</v>
      </c>
      <c r="R33" s="107">
        <v>35.5</v>
      </c>
      <c r="S33" s="107">
        <v>42.3</v>
      </c>
      <c r="T33" s="107">
        <v>45.4</v>
      </c>
      <c r="U33" s="107">
        <v>50.4</v>
      </c>
      <c r="V33" s="107">
        <v>47.6</v>
      </c>
      <c r="W33" s="107">
        <v>48.9</v>
      </c>
      <c r="X33" s="107">
        <v>47.2</v>
      </c>
      <c r="Y33" s="107">
        <v>54</v>
      </c>
      <c r="Z33" s="90">
        <f t="shared" si="1"/>
        <v>42.020833333333336</v>
      </c>
      <c r="AA33" s="91">
        <v>24.8</v>
      </c>
      <c r="AB33" s="80">
        <v>0.5770833333333333</v>
      </c>
      <c r="AC33" s="6">
        <v>31</v>
      </c>
    </row>
    <row r="34" spans="1:29" ht="18" customHeight="1">
      <c r="A34" s="96" t="s">
        <v>7</v>
      </c>
      <c r="B34" s="97">
        <f>AVERAGE(B3:B33)</f>
        <v>59.64838709677421</v>
      </c>
      <c r="C34" s="97">
        <f aca="true" t="shared" si="2" ref="C34:R34">AVERAGE(C3:C33)</f>
        <v>60.91612903225806</v>
      </c>
      <c r="D34" s="97">
        <f t="shared" si="2"/>
        <v>63.00645161290321</v>
      </c>
      <c r="E34" s="97">
        <f t="shared" si="2"/>
        <v>63.47741935483872</v>
      </c>
      <c r="F34" s="97">
        <f t="shared" si="2"/>
        <v>63.554838709677405</v>
      </c>
      <c r="G34" s="97">
        <f t="shared" si="2"/>
        <v>63.68709677419355</v>
      </c>
      <c r="H34" s="97">
        <f t="shared" si="2"/>
        <v>63.76129032258063</v>
      </c>
      <c r="I34" s="97">
        <f t="shared" si="2"/>
        <v>57.37096774193547</v>
      </c>
      <c r="J34" s="97">
        <f t="shared" si="2"/>
        <v>50.761290322580635</v>
      </c>
      <c r="K34" s="97">
        <f t="shared" si="2"/>
        <v>48.53870967741935</v>
      </c>
      <c r="L34" s="97">
        <f t="shared" si="2"/>
        <v>45.7</v>
      </c>
      <c r="M34" s="97">
        <f t="shared" si="2"/>
        <v>45.30322580645161</v>
      </c>
      <c r="N34" s="97">
        <f t="shared" si="2"/>
        <v>44.15806451612904</v>
      </c>
      <c r="O34" s="97">
        <f t="shared" si="2"/>
        <v>43.06451612903226</v>
      </c>
      <c r="P34" s="97">
        <f t="shared" si="2"/>
        <v>43.10967741935484</v>
      </c>
      <c r="Q34" s="97">
        <f t="shared" si="2"/>
        <v>44.106451612903236</v>
      </c>
      <c r="R34" s="97">
        <f t="shared" si="2"/>
        <v>49.31612903225806</v>
      </c>
      <c r="S34" s="97">
        <f aca="true" t="shared" si="3" ref="S34:Y34">AVERAGE(S3:S33)</f>
        <v>53.7774193548387</v>
      </c>
      <c r="T34" s="97">
        <f t="shared" si="3"/>
        <v>55.21612903225806</v>
      </c>
      <c r="U34" s="97">
        <f t="shared" si="3"/>
        <v>55.11612903225805</v>
      </c>
      <c r="V34" s="97">
        <f t="shared" si="3"/>
        <v>55.88709677419356</v>
      </c>
      <c r="W34" s="97">
        <f t="shared" si="3"/>
        <v>56.63225806451614</v>
      </c>
      <c r="X34" s="97">
        <f t="shared" si="3"/>
        <v>56.329032258064515</v>
      </c>
      <c r="Y34" s="97">
        <f t="shared" si="3"/>
        <v>58.14193548387098</v>
      </c>
      <c r="Z34" s="97">
        <f>AVERAGE(B3:Y33)</f>
        <v>54.19086021505375</v>
      </c>
      <c r="AA34" s="98">
        <f>AVERAGE(最低)</f>
        <v>35.07419354838709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22.4</v>
      </c>
      <c r="C40" s="9">
        <v>23</v>
      </c>
      <c r="D40" s="15">
        <v>0.6118055555555556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2002</v>
      </c>
      <c r="Z1" t="s">
        <v>1</v>
      </c>
      <c r="AA1" s="100">
        <v>10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91.2</v>
      </c>
      <c r="C3" s="107">
        <v>93.5</v>
      </c>
      <c r="D3" s="107">
        <v>94.6</v>
      </c>
      <c r="E3" s="107">
        <v>93.4</v>
      </c>
      <c r="F3" s="107">
        <v>93.2</v>
      </c>
      <c r="G3" s="107">
        <v>93</v>
      </c>
      <c r="H3" s="107">
        <v>95</v>
      </c>
      <c r="I3" s="107">
        <v>94.7</v>
      </c>
      <c r="J3" s="107">
        <v>95</v>
      </c>
      <c r="K3" s="107">
        <v>94.9</v>
      </c>
      <c r="L3" s="107">
        <v>91.2</v>
      </c>
      <c r="M3" s="107">
        <v>91.2</v>
      </c>
      <c r="N3" s="107">
        <v>89</v>
      </c>
      <c r="O3" s="107">
        <v>92</v>
      </c>
      <c r="P3" s="107">
        <v>94.9</v>
      </c>
      <c r="Q3" s="107">
        <v>93.4</v>
      </c>
      <c r="R3" s="107">
        <v>95.2</v>
      </c>
      <c r="S3" s="107">
        <v>96.3</v>
      </c>
      <c r="T3" s="107">
        <v>94.3</v>
      </c>
      <c r="U3" s="107">
        <v>91.3</v>
      </c>
      <c r="V3" s="107">
        <v>89.8</v>
      </c>
      <c r="W3" s="107">
        <v>88.6</v>
      </c>
      <c r="X3" s="107">
        <v>81.1</v>
      </c>
      <c r="Y3" s="107">
        <v>83.7</v>
      </c>
      <c r="Z3" s="90">
        <f aca="true" t="shared" si="0" ref="Z3:Z33">AVERAGE(B3:Y3)</f>
        <v>92.10416666666664</v>
      </c>
      <c r="AA3" s="91">
        <v>76.8</v>
      </c>
      <c r="AB3" s="80">
        <v>0.9729166666666668</v>
      </c>
      <c r="AC3" s="5">
        <v>1</v>
      </c>
    </row>
    <row r="4" spans="1:29" ht="13.5" customHeight="1">
      <c r="A4" s="89">
        <v>2</v>
      </c>
      <c r="B4" s="107">
        <v>83.1</v>
      </c>
      <c r="C4" s="107">
        <v>78.8</v>
      </c>
      <c r="D4" s="107">
        <v>80</v>
      </c>
      <c r="E4" s="107">
        <v>79.7</v>
      </c>
      <c r="F4" s="107">
        <v>77.9</v>
      </c>
      <c r="G4" s="107">
        <v>74.2</v>
      </c>
      <c r="H4" s="107">
        <v>71.4</v>
      </c>
      <c r="I4" s="107">
        <v>60.9</v>
      </c>
      <c r="J4" s="107">
        <v>58.1</v>
      </c>
      <c r="K4" s="107">
        <v>66.4</v>
      </c>
      <c r="L4" s="107">
        <v>62.1</v>
      </c>
      <c r="M4" s="107">
        <v>56.1</v>
      </c>
      <c r="N4" s="107">
        <v>55.9</v>
      </c>
      <c r="O4" s="107">
        <v>55</v>
      </c>
      <c r="P4" s="107">
        <v>56.5</v>
      </c>
      <c r="Q4" s="107">
        <v>72.8</v>
      </c>
      <c r="R4" s="107">
        <v>72.3</v>
      </c>
      <c r="S4" s="107">
        <v>77.9</v>
      </c>
      <c r="T4" s="107">
        <v>70.5</v>
      </c>
      <c r="U4" s="107">
        <v>75.4</v>
      </c>
      <c r="V4" s="107">
        <v>74.4</v>
      </c>
      <c r="W4" s="107">
        <v>74.1</v>
      </c>
      <c r="X4" s="107">
        <v>75.6</v>
      </c>
      <c r="Y4" s="107">
        <v>79.8</v>
      </c>
      <c r="Z4" s="90">
        <f t="shared" si="0"/>
        <v>70.37083333333334</v>
      </c>
      <c r="AA4" s="91">
        <v>50.3</v>
      </c>
      <c r="AB4" s="80">
        <v>0.5090277777777777</v>
      </c>
      <c r="AC4" s="6">
        <v>2</v>
      </c>
    </row>
    <row r="5" spans="1:29" ht="13.5" customHeight="1">
      <c r="A5" s="89">
        <v>3</v>
      </c>
      <c r="B5" s="107">
        <v>79.4</v>
      </c>
      <c r="C5" s="107">
        <v>81.7</v>
      </c>
      <c r="D5" s="107">
        <v>77.2</v>
      </c>
      <c r="E5" s="107">
        <v>82.9</v>
      </c>
      <c r="F5" s="107">
        <v>83.8</v>
      </c>
      <c r="G5" s="107">
        <v>82.6</v>
      </c>
      <c r="H5" s="107">
        <v>84.8</v>
      </c>
      <c r="I5" s="107">
        <v>69</v>
      </c>
      <c r="J5" s="107">
        <v>56.1</v>
      </c>
      <c r="K5" s="107">
        <v>52</v>
      </c>
      <c r="L5" s="107">
        <v>54.6</v>
      </c>
      <c r="M5" s="107">
        <v>57.1</v>
      </c>
      <c r="N5" s="107">
        <v>65.7</v>
      </c>
      <c r="O5" s="107">
        <v>68.4</v>
      </c>
      <c r="P5" s="107">
        <v>77.3</v>
      </c>
      <c r="Q5" s="107">
        <v>77.9</v>
      </c>
      <c r="R5" s="107">
        <v>82.3</v>
      </c>
      <c r="S5" s="107">
        <v>81.6</v>
      </c>
      <c r="T5" s="107">
        <v>78</v>
      </c>
      <c r="U5" s="107">
        <v>78.9</v>
      </c>
      <c r="V5" s="107">
        <v>76.7</v>
      </c>
      <c r="W5" s="107">
        <v>75.7</v>
      </c>
      <c r="X5" s="107">
        <v>82.2</v>
      </c>
      <c r="Y5" s="107">
        <v>87.5</v>
      </c>
      <c r="Z5" s="90">
        <f t="shared" si="0"/>
        <v>74.72500000000001</v>
      </c>
      <c r="AA5" s="91">
        <v>49.6</v>
      </c>
      <c r="AB5" s="80">
        <v>0.41875</v>
      </c>
      <c r="AC5" s="6">
        <v>3</v>
      </c>
    </row>
    <row r="6" spans="1:29" ht="13.5" customHeight="1">
      <c r="A6" s="89">
        <v>4</v>
      </c>
      <c r="B6" s="107" t="s">
        <v>11</v>
      </c>
      <c r="C6" s="107" t="s">
        <v>11</v>
      </c>
      <c r="D6" s="107" t="s">
        <v>11</v>
      </c>
      <c r="E6" s="107" t="s">
        <v>11</v>
      </c>
      <c r="F6" s="107" t="s">
        <v>11</v>
      </c>
      <c r="G6" s="107" t="s">
        <v>11</v>
      </c>
      <c r="H6" s="107" t="s">
        <v>11</v>
      </c>
      <c r="I6" s="107" t="s">
        <v>11</v>
      </c>
      <c r="J6" s="107">
        <v>69.5</v>
      </c>
      <c r="K6" s="107">
        <v>56</v>
      </c>
      <c r="L6" s="107">
        <v>42.6</v>
      </c>
      <c r="M6" s="107">
        <v>42.2</v>
      </c>
      <c r="N6" s="107">
        <v>43.1</v>
      </c>
      <c r="O6" s="107">
        <v>40.8</v>
      </c>
      <c r="P6" s="107">
        <v>44.2</v>
      </c>
      <c r="Q6" s="107">
        <v>57.6</v>
      </c>
      <c r="R6" s="107">
        <v>61.7</v>
      </c>
      <c r="S6" s="107">
        <v>70.2</v>
      </c>
      <c r="T6" s="107">
        <v>69.8</v>
      </c>
      <c r="U6" s="107">
        <v>71.7</v>
      </c>
      <c r="V6" s="107">
        <v>68.6</v>
      </c>
      <c r="W6" s="107">
        <v>61.4</v>
      </c>
      <c r="X6" s="107">
        <v>61.9</v>
      </c>
      <c r="Y6" s="107">
        <v>68.3</v>
      </c>
      <c r="Z6" s="90">
        <f t="shared" si="0"/>
        <v>58.099999999999994</v>
      </c>
      <c r="AA6" s="91">
        <v>38.1</v>
      </c>
      <c r="AB6" s="80">
        <v>0.638888888888889</v>
      </c>
      <c r="AC6" s="6">
        <v>4</v>
      </c>
    </row>
    <row r="7" spans="1:29" ht="13.5" customHeight="1">
      <c r="A7" s="89">
        <v>5</v>
      </c>
      <c r="B7" s="107">
        <v>66.7</v>
      </c>
      <c r="C7" s="107">
        <v>70.2</v>
      </c>
      <c r="D7" s="107">
        <v>71.9</v>
      </c>
      <c r="E7" s="107">
        <v>71.8</v>
      </c>
      <c r="F7" s="107">
        <v>73.5</v>
      </c>
      <c r="G7" s="107">
        <v>75.9</v>
      </c>
      <c r="H7" s="107">
        <v>81.2</v>
      </c>
      <c r="I7" s="107">
        <v>72.4</v>
      </c>
      <c r="J7" s="107">
        <v>68.7</v>
      </c>
      <c r="K7" s="107">
        <v>63.3</v>
      </c>
      <c r="L7" s="107">
        <v>57.1</v>
      </c>
      <c r="M7" s="107">
        <v>56.2</v>
      </c>
      <c r="N7" s="107">
        <v>57.1</v>
      </c>
      <c r="O7" s="107">
        <v>59.5</v>
      </c>
      <c r="P7" s="107">
        <v>61</v>
      </c>
      <c r="Q7" s="107">
        <v>62.4</v>
      </c>
      <c r="R7" s="107">
        <v>68.8</v>
      </c>
      <c r="S7" s="107">
        <v>73.8</v>
      </c>
      <c r="T7" s="107">
        <v>71.5</v>
      </c>
      <c r="U7" s="107">
        <v>70.2</v>
      </c>
      <c r="V7" s="107">
        <v>73.2</v>
      </c>
      <c r="W7" s="107">
        <v>72.7</v>
      </c>
      <c r="X7" s="107">
        <v>74.8</v>
      </c>
      <c r="Y7" s="107">
        <v>79.2</v>
      </c>
      <c r="Z7" s="90">
        <f t="shared" si="0"/>
        <v>68.87916666666668</v>
      </c>
      <c r="AA7" s="91">
        <v>54.9</v>
      </c>
      <c r="AB7" s="80">
        <v>0.49583333333333335</v>
      </c>
      <c r="AC7" s="6">
        <v>5</v>
      </c>
    </row>
    <row r="8" spans="1:29" ht="13.5" customHeight="1">
      <c r="A8" s="89">
        <v>6</v>
      </c>
      <c r="B8" s="107">
        <v>84.1</v>
      </c>
      <c r="C8" s="107">
        <v>85.4</v>
      </c>
      <c r="D8" s="107">
        <v>83.8</v>
      </c>
      <c r="E8" s="107">
        <v>86.1</v>
      </c>
      <c r="F8" s="107">
        <v>86.5</v>
      </c>
      <c r="G8" s="107">
        <v>82.9</v>
      </c>
      <c r="H8" s="107">
        <v>80.9</v>
      </c>
      <c r="I8" s="107">
        <v>73.1</v>
      </c>
      <c r="J8" s="107">
        <v>67.9</v>
      </c>
      <c r="K8" s="107">
        <v>74.7</v>
      </c>
      <c r="L8" s="107">
        <v>79.5</v>
      </c>
      <c r="M8" s="107">
        <v>80.3</v>
      </c>
      <c r="N8" s="107">
        <v>79</v>
      </c>
      <c r="O8" s="107">
        <v>82.4</v>
      </c>
      <c r="P8" s="107">
        <v>82.8</v>
      </c>
      <c r="Q8" s="107">
        <v>83</v>
      </c>
      <c r="R8" s="107">
        <v>85.3</v>
      </c>
      <c r="S8" s="107">
        <v>84.5</v>
      </c>
      <c r="T8" s="107">
        <v>86.7</v>
      </c>
      <c r="U8" s="107">
        <v>88</v>
      </c>
      <c r="V8" s="107">
        <v>90.2</v>
      </c>
      <c r="W8" s="107">
        <v>89.2</v>
      </c>
      <c r="X8" s="107">
        <v>88.1</v>
      </c>
      <c r="Y8" s="107">
        <v>91.8</v>
      </c>
      <c r="Z8" s="90">
        <f t="shared" si="0"/>
        <v>83.175</v>
      </c>
      <c r="AA8" s="91">
        <v>66.2</v>
      </c>
      <c r="AB8" s="80">
        <v>0.3819444444444444</v>
      </c>
      <c r="AC8" s="6">
        <v>6</v>
      </c>
    </row>
    <row r="9" spans="1:29" ht="13.5" customHeight="1">
      <c r="A9" s="89">
        <v>7</v>
      </c>
      <c r="B9" s="107">
        <v>90</v>
      </c>
      <c r="C9" s="107">
        <v>86.2</v>
      </c>
      <c r="D9" s="107">
        <v>91.2</v>
      </c>
      <c r="E9" s="107">
        <v>90.8</v>
      </c>
      <c r="F9" s="107">
        <v>92.7</v>
      </c>
      <c r="G9" s="107">
        <v>90.4</v>
      </c>
      <c r="H9" s="107">
        <v>91.6</v>
      </c>
      <c r="I9" s="107">
        <v>88.8</v>
      </c>
      <c r="J9" s="107">
        <v>88</v>
      </c>
      <c r="K9" s="107">
        <v>85.8</v>
      </c>
      <c r="L9" s="107">
        <v>82.7</v>
      </c>
      <c r="M9" s="107">
        <v>78.7</v>
      </c>
      <c r="N9" s="107">
        <v>74.9</v>
      </c>
      <c r="O9" s="107">
        <v>74.2</v>
      </c>
      <c r="P9" s="107">
        <v>77.5</v>
      </c>
      <c r="Q9" s="107">
        <v>80.3</v>
      </c>
      <c r="R9" s="107">
        <v>77.3</v>
      </c>
      <c r="S9" s="107">
        <v>83.2</v>
      </c>
      <c r="T9" s="107">
        <v>84.3</v>
      </c>
      <c r="U9" s="107">
        <v>78.1</v>
      </c>
      <c r="V9" s="107">
        <v>72.7</v>
      </c>
      <c r="W9" s="107">
        <v>72.1</v>
      </c>
      <c r="X9" s="107">
        <v>70.3</v>
      </c>
      <c r="Y9" s="107">
        <v>68.3</v>
      </c>
      <c r="Z9" s="90">
        <f t="shared" si="0"/>
        <v>82.08749999999999</v>
      </c>
      <c r="AA9" s="91">
        <v>65.5</v>
      </c>
      <c r="AB9" s="80">
        <v>0.9944444444444445</v>
      </c>
      <c r="AC9" s="6">
        <v>7</v>
      </c>
    </row>
    <row r="10" spans="1:29" ht="13.5" customHeight="1">
      <c r="A10" s="89">
        <v>8</v>
      </c>
      <c r="B10" s="107">
        <v>70.2</v>
      </c>
      <c r="C10" s="107">
        <v>69.2</v>
      </c>
      <c r="D10" s="107">
        <v>74.6</v>
      </c>
      <c r="E10" s="107">
        <v>71.4</v>
      </c>
      <c r="F10" s="107">
        <v>75.2</v>
      </c>
      <c r="G10" s="107">
        <v>75.4</v>
      </c>
      <c r="H10" s="107">
        <v>78.3</v>
      </c>
      <c r="I10" s="107">
        <v>75.2</v>
      </c>
      <c r="J10" s="107">
        <v>74.8</v>
      </c>
      <c r="K10" s="107">
        <v>66.7</v>
      </c>
      <c r="L10" s="107">
        <v>66</v>
      </c>
      <c r="M10" s="107">
        <v>66.6</v>
      </c>
      <c r="N10" s="107">
        <v>66</v>
      </c>
      <c r="O10" s="107">
        <v>70.1</v>
      </c>
      <c r="P10" s="107">
        <v>70.2</v>
      </c>
      <c r="Q10" s="107">
        <v>72.4</v>
      </c>
      <c r="R10" s="107">
        <v>84.6</v>
      </c>
      <c r="S10" s="107">
        <v>90.6</v>
      </c>
      <c r="T10" s="107">
        <v>88.3</v>
      </c>
      <c r="U10" s="107">
        <v>87.6</v>
      </c>
      <c r="V10" s="107">
        <v>88.3</v>
      </c>
      <c r="W10" s="107">
        <v>91.9</v>
      </c>
      <c r="X10" s="107">
        <v>90</v>
      </c>
      <c r="Y10" s="107">
        <v>92.1</v>
      </c>
      <c r="Z10" s="90">
        <f t="shared" si="0"/>
        <v>77.32083333333333</v>
      </c>
      <c r="AA10" s="91">
        <v>62.2</v>
      </c>
      <c r="AB10" s="80">
        <v>0.4479166666666667</v>
      </c>
      <c r="AC10" s="6">
        <v>8</v>
      </c>
    </row>
    <row r="11" spans="1:29" ht="13.5" customHeight="1">
      <c r="A11" s="89">
        <v>9</v>
      </c>
      <c r="B11" s="107">
        <v>89.1</v>
      </c>
      <c r="C11" s="107">
        <v>90.8</v>
      </c>
      <c r="D11" s="107">
        <v>90.8</v>
      </c>
      <c r="E11" s="107">
        <v>92.8</v>
      </c>
      <c r="F11" s="107">
        <v>94.6</v>
      </c>
      <c r="G11" s="107">
        <v>93.6</v>
      </c>
      <c r="H11" s="107">
        <v>92.6</v>
      </c>
      <c r="I11" s="107">
        <v>83.7</v>
      </c>
      <c r="J11" s="107">
        <v>85.7</v>
      </c>
      <c r="K11" s="107">
        <v>75.2</v>
      </c>
      <c r="L11" s="107">
        <v>77.2</v>
      </c>
      <c r="M11" s="107">
        <v>74</v>
      </c>
      <c r="N11" s="107">
        <v>68.2</v>
      </c>
      <c r="O11" s="107">
        <v>63</v>
      </c>
      <c r="P11" s="107">
        <v>67.9</v>
      </c>
      <c r="Q11" s="107">
        <v>70.9</v>
      </c>
      <c r="R11" s="107">
        <v>76.5</v>
      </c>
      <c r="S11" s="107">
        <v>78.2</v>
      </c>
      <c r="T11" s="107">
        <v>81.1</v>
      </c>
      <c r="U11" s="107">
        <v>80.1</v>
      </c>
      <c r="V11" s="107">
        <v>68</v>
      </c>
      <c r="W11" s="107">
        <v>69.3</v>
      </c>
      <c r="X11" s="107">
        <v>63.9</v>
      </c>
      <c r="Y11" s="107">
        <v>69.1</v>
      </c>
      <c r="Z11" s="90">
        <f t="shared" si="0"/>
        <v>79.01250000000002</v>
      </c>
      <c r="AA11" s="91">
        <v>58</v>
      </c>
      <c r="AB11" s="80">
        <v>0.5638888888888889</v>
      </c>
      <c r="AC11" s="6">
        <v>9</v>
      </c>
    </row>
    <row r="12" spans="1:29" ht="13.5" customHeight="1">
      <c r="A12" s="92">
        <v>10</v>
      </c>
      <c r="B12" s="83">
        <v>69.6</v>
      </c>
      <c r="C12" s="83">
        <v>73.7</v>
      </c>
      <c r="D12" s="83">
        <v>75.9</v>
      </c>
      <c r="E12" s="83">
        <v>80.6</v>
      </c>
      <c r="F12" s="83">
        <v>85.3</v>
      </c>
      <c r="G12" s="83">
        <v>85.3</v>
      </c>
      <c r="H12" s="83">
        <v>82.3</v>
      </c>
      <c r="I12" s="83">
        <v>59.2</v>
      </c>
      <c r="J12" s="83">
        <v>48.8</v>
      </c>
      <c r="K12" s="83">
        <v>45.5</v>
      </c>
      <c r="L12" s="83">
        <v>53</v>
      </c>
      <c r="M12" s="83">
        <v>53</v>
      </c>
      <c r="N12" s="83">
        <v>52.2</v>
      </c>
      <c r="O12" s="83">
        <v>53.3</v>
      </c>
      <c r="P12" s="83">
        <v>52.4</v>
      </c>
      <c r="Q12" s="83">
        <v>46.3</v>
      </c>
      <c r="R12" s="83">
        <v>48.1</v>
      </c>
      <c r="S12" s="83">
        <v>45.5</v>
      </c>
      <c r="T12" s="83">
        <v>37.9</v>
      </c>
      <c r="U12" s="83">
        <v>46.5</v>
      </c>
      <c r="V12" s="83">
        <v>54.4</v>
      </c>
      <c r="W12" s="83">
        <v>67.7</v>
      </c>
      <c r="X12" s="83">
        <v>69</v>
      </c>
      <c r="Y12" s="83">
        <v>67.3</v>
      </c>
      <c r="Z12" s="93">
        <f t="shared" si="0"/>
        <v>60.53333333333334</v>
      </c>
      <c r="AA12" s="94">
        <v>34.9</v>
      </c>
      <c r="AB12" s="95">
        <v>0.78125</v>
      </c>
      <c r="AC12" s="6">
        <v>10</v>
      </c>
    </row>
    <row r="13" spans="1:29" ht="13.5" customHeight="1">
      <c r="A13" s="89">
        <v>11</v>
      </c>
      <c r="B13" s="107">
        <v>70.8</v>
      </c>
      <c r="C13" s="107">
        <v>76.8</v>
      </c>
      <c r="D13" s="107">
        <v>76.6</v>
      </c>
      <c r="E13" s="107">
        <v>74.9</v>
      </c>
      <c r="F13" s="107">
        <v>73.9</v>
      </c>
      <c r="G13" s="107">
        <v>75.6</v>
      </c>
      <c r="H13" s="107">
        <v>70.4</v>
      </c>
      <c r="I13" s="107">
        <v>49.6</v>
      </c>
      <c r="J13" s="107">
        <v>50.3</v>
      </c>
      <c r="K13" s="107">
        <v>46.7</v>
      </c>
      <c r="L13" s="107">
        <v>50.1</v>
      </c>
      <c r="M13" s="107">
        <v>50.3</v>
      </c>
      <c r="N13" s="107">
        <v>49.4</v>
      </c>
      <c r="O13" s="107">
        <v>52.1</v>
      </c>
      <c r="P13" s="107">
        <v>53.3</v>
      </c>
      <c r="Q13" s="107">
        <v>54</v>
      </c>
      <c r="R13" s="107">
        <v>55</v>
      </c>
      <c r="S13" s="107">
        <v>74.1</v>
      </c>
      <c r="T13" s="107">
        <v>74.8</v>
      </c>
      <c r="U13" s="107">
        <v>76.3</v>
      </c>
      <c r="V13" s="107">
        <v>79.2</v>
      </c>
      <c r="W13" s="107">
        <v>80.7</v>
      </c>
      <c r="X13" s="107">
        <v>80.5</v>
      </c>
      <c r="Y13" s="107">
        <v>78.6</v>
      </c>
      <c r="Z13" s="90">
        <f t="shared" si="0"/>
        <v>65.58333333333333</v>
      </c>
      <c r="AA13" s="91">
        <v>45.6</v>
      </c>
      <c r="AB13" s="80">
        <v>0.425</v>
      </c>
      <c r="AC13" s="5">
        <v>11</v>
      </c>
    </row>
    <row r="14" spans="1:29" ht="13.5" customHeight="1">
      <c r="A14" s="89">
        <v>12</v>
      </c>
      <c r="B14" s="107">
        <v>81.4</v>
      </c>
      <c r="C14" s="107">
        <v>78.9</v>
      </c>
      <c r="D14" s="107">
        <v>71.9</v>
      </c>
      <c r="E14" s="107">
        <v>71.2</v>
      </c>
      <c r="F14" s="107">
        <v>75.3</v>
      </c>
      <c r="G14" s="107">
        <v>77.9</v>
      </c>
      <c r="H14" s="107">
        <v>73</v>
      </c>
      <c r="I14" s="107">
        <v>60.2</v>
      </c>
      <c r="J14" s="107">
        <v>50.3</v>
      </c>
      <c r="K14" s="107">
        <v>44.8</v>
      </c>
      <c r="L14" s="107">
        <v>56.6</v>
      </c>
      <c r="M14" s="107">
        <v>55.9</v>
      </c>
      <c r="N14" s="107">
        <v>57.9</v>
      </c>
      <c r="O14" s="107">
        <v>63</v>
      </c>
      <c r="P14" s="107">
        <v>65.3</v>
      </c>
      <c r="Q14" s="107">
        <v>63.7</v>
      </c>
      <c r="R14" s="107">
        <v>69.7</v>
      </c>
      <c r="S14" s="107">
        <v>77</v>
      </c>
      <c r="T14" s="107">
        <v>78</v>
      </c>
      <c r="U14" s="107">
        <v>76.9</v>
      </c>
      <c r="V14" s="107">
        <v>77.9</v>
      </c>
      <c r="W14" s="107">
        <v>79.3</v>
      </c>
      <c r="X14" s="107">
        <v>79.4</v>
      </c>
      <c r="Y14" s="107">
        <v>79.5</v>
      </c>
      <c r="Z14" s="90">
        <f t="shared" si="0"/>
        <v>69.37500000000001</v>
      </c>
      <c r="AA14" s="91">
        <v>43.2</v>
      </c>
      <c r="AB14" s="80">
        <v>0.4222222222222222</v>
      </c>
      <c r="AC14" s="6">
        <v>12</v>
      </c>
    </row>
    <row r="15" spans="1:29" ht="13.5" customHeight="1">
      <c r="A15" s="89">
        <v>13</v>
      </c>
      <c r="B15" s="107">
        <v>74.7</v>
      </c>
      <c r="C15" s="107">
        <v>75.8</v>
      </c>
      <c r="D15" s="107">
        <v>76.8</v>
      </c>
      <c r="E15" s="107">
        <v>75.5</v>
      </c>
      <c r="F15" s="107">
        <v>72.8</v>
      </c>
      <c r="G15" s="107">
        <v>70.1</v>
      </c>
      <c r="H15" s="107">
        <v>62.8</v>
      </c>
      <c r="I15" s="107">
        <v>60.6</v>
      </c>
      <c r="J15" s="107">
        <v>58.3</v>
      </c>
      <c r="K15" s="107">
        <v>55.5</v>
      </c>
      <c r="L15" s="107">
        <v>52.3</v>
      </c>
      <c r="M15" s="107">
        <v>52.6</v>
      </c>
      <c r="N15" s="107">
        <v>54.4</v>
      </c>
      <c r="O15" s="107">
        <v>60</v>
      </c>
      <c r="P15" s="107">
        <v>63.7</v>
      </c>
      <c r="Q15" s="107">
        <v>66.8</v>
      </c>
      <c r="R15" s="107">
        <v>74.4</v>
      </c>
      <c r="S15" s="107">
        <v>74.3</v>
      </c>
      <c r="T15" s="107">
        <v>72.5</v>
      </c>
      <c r="U15" s="107">
        <v>68.2</v>
      </c>
      <c r="V15" s="107">
        <v>61.8</v>
      </c>
      <c r="W15" s="107">
        <v>69.3</v>
      </c>
      <c r="X15" s="107">
        <v>75.8</v>
      </c>
      <c r="Y15" s="107">
        <v>75.8</v>
      </c>
      <c r="Z15" s="90">
        <f t="shared" si="0"/>
        <v>66.86666666666666</v>
      </c>
      <c r="AA15" s="91">
        <v>50.8</v>
      </c>
      <c r="AB15" s="80">
        <v>0.4756944444444444</v>
      </c>
      <c r="AC15" s="6">
        <v>13</v>
      </c>
    </row>
    <row r="16" spans="1:29" ht="13.5" customHeight="1">
      <c r="A16" s="89">
        <v>14</v>
      </c>
      <c r="B16" s="107">
        <v>80.1</v>
      </c>
      <c r="C16" s="107">
        <v>83.2</v>
      </c>
      <c r="D16" s="107">
        <v>83.7</v>
      </c>
      <c r="E16" s="107">
        <v>85.5</v>
      </c>
      <c r="F16" s="107">
        <v>85.1</v>
      </c>
      <c r="G16" s="107">
        <v>86.9</v>
      </c>
      <c r="H16" s="107">
        <v>84.7</v>
      </c>
      <c r="I16" s="107">
        <v>64.1</v>
      </c>
      <c r="J16" s="107">
        <v>59.7</v>
      </c>
      <c r="K16" s="107">
        <v>62.6</v>
      </c>
      <c r="L16" s="107">
        <v>58.9</v>
      </c>
      <c r="M16" s="107">
        <v>57.7</v>
      </c>
      <c r="N16" s="107">
        <v>55.3</v>
      </c>
      <c r="O16" s="107">
        <v>64.2</v>
      </c>
      <c r="P16" s="107">
        <v>54</v>
      </c>
      <c r="Q16" s="107">
        <v>59.4</v>
      </c>
      <c r="R16" s="107">
        <v>71.9</v>
      </c>
      <c r="S16" s="107">
        <v>74.2</v>
      </c>
      <c r="T16" s="107">
        <v>74.3</v>
      </c>
      <c r="U16" s="107">
        <v>79.1</v>
      </c>
      <c r="V16" s="107">
        <v>80.5</v>
      </c>
      <c r="W16" s="107">
        <v>79.8</v>
      </c>
      <c r="X16" s="107">
        <v>80.6</v>
      </c>
      <c r="Y16" s="107">
        <v>78.8</v>
      </c>
      <c r="Z16" s="90">
        <f t="shared" si="0"/>
        <v>72.67916666666667</v>
      </c>
      <c r="AA16" s="91">
        <v>52.3</v>
      </c>
      <c r="AB16" s="80">
        <v>0.5395833333333333</v>
      </c>
      <c r="AC16" s="6">
        <v>14</v>
      </c>
    </row>
    <row r="17" spans="1:29" ht="13.5" customHeight="1">
      <c r="A17" s="89">
        <v>15</v>
      </c>
      <c r="B17" s="107">
        <v>79</v>
      </c>
      <c r="C17" s="107">
        <v>84.1</v>
      </c>
      <c r="D17" s="107">
        <v>87.8</v>
      </c>
      <c r="E17" s="107">
        <v>87.8</v>
      </c>
      <c r="F17" s="107">
        <v>83.6</v>
      </c>
      <c r="G17" s="107">
        <v>86.9</v>
      </c>
      <c r="H17" s="107">
        <v>76.9</v>
      </c>
      <c r="I17" s="107">
        <v>71.9</v>
      </c>
      <c r="J17" s="107">
        <v>69.6</v>
      </c>
      <c r="K17" s="107">
        <v>66.2</v>
      </c>
      <c r="L17" s="107">
        <v>62.3</v>
      </c>
      <c r="M17" s="107">
        <v>65.9</v>
      </c>
      <c r="N17" s="107">
        <v>72.4</v>
      </c>
      <c r="O17" s="107">
        <v>70.6</v>
      </c>
      <c r="P17" s="107">
        <v>77.1</v>
      </c>
      <c r="Q17" s="107">
        <v>78.9</v>
      </c>
      <c r="R17" s="107">
        <v>82.1</v>
      </c>
      <c r="S17" s="107">
        <v>87.4</v>
      </c>
      <c r="T17" s="107">
        <v>82</v>
      </c>
      <c r="U17" s="107">
        <v>83.8</v>
      </c>
      <c r="V17" s="107">
        <v>75</v>
      </c>
      <c r="W17" s="107">
        <v>78.1</v>
      </c>
      <c r="X17" s="107">
        <v>78.4</v>
      </c>
      <c r="Y17" s="107">
        <v>81.9</v>
      </c>
      <c r="Z17" s="90">
        <f t="shared" si="0"/>
        <v>77.90416666666665</v>
      </c>
      <c r="AA17" s="91">
        <v>61.2</v>
      </c>
      <c r="AB17" s="80">
        <v>0.4527777777777778</v>
      </c>
      <c r="AC17" s="6">
        <v>15</v>
      </c>
    </row>
    <row r="18" spans="1:29" ht="13.5" customHeight="1">
      <c r="A18" s="89">
        <v>16</v>
      </c>
      <c r="B18" s="107">
        <v>82.4</v>
      </c>
      <c r="C18" s="107">
        <v>84.7</v>
      </c>
      <c r="D18" s="107">
        <v>91.6</v>
      </c>
      <c r="E18" s="107">
        <v>90.4</v>
      </c>
      <c r="F18" s="107">
        <v>93.1</v>
      </c>
      <c r="G18" s="107">
        <v>93.9</v>
      </c>
      <c r="H18" s="107">
        <v>96.4</v>
      </c>
      <c r="I18" s="107">
        <v>81.1</v>
      </c>
      <c r="J18" s="107">
        <v>74.3</v>
      </c>
      <c r="K18" s="107">
        <v>71.7</v>
      </c>
      <c r="L18" s="107">
        <v>71.8</v>
      </c>
      <c r="M18" s="107">
        <v>64.7</v>
      </c>
      <c r="N18" s="107">
        <v>58.3</v>
      </c>
      <c r="O18" s="107">
        <v>68.4</v>
      </c>
      <c r="P18" s="107">
        <v>44.8</v>
      </c>
      <c r="Q18" s="107">
        <v>51</v>
      </c>
      <c r="R18" s="107">
        <v>67.2</v>
      </c>
      <c r="S18" s="107">
        <v>62.9</v>
      </c>
      <c r="T18" s="107">
        <v>50.5</v>
      </c>
      <c r="U18" s="107">
        <v>50.3</v>
      </c>
      <c r="V18" s="107">
        <v>58.3</v>
      </c>
      <c r="W18" s="107">
        <v>70.1</v>
      </c>
      <c r="X18" s="107">
        <v>71.6</v>
      </c>
      <c r="Y18" s="107">
        <v>72.1</v>
      </c>
      <c r="Z18" s="90">
        <f t="shared" si="0"/>
        <v>71.73333333333333</v>
      </c>
      <c r="AA18" s="91">
        <v>42.2</v>
      </c>
      <c r="AB18" s="80">
        <v>0.6222222222222222</v>
      </c>
      <c r="AC18" s="6">
        <v>16</v>
      </c>
    </row>
    <row r="19" spans="1:29" ht="13.5" customHeight="1">
      <c r="A19" s="89">
        <v>17</v>
      </c>
      <c r="B19" s="107">
        <v>75.2</v>
      </c>
      <c r="C19" s="107">
        <v>73.6</v>
      </c>
      <c r="D19" s="107">
        <v>75.2</v>
      </c>
      <c r="E19" s="107">
        <v>78.1</v>
      </c>
      <c r="F19" s="107">
        <v>76.4</v>
      </c>
      <c r="G19" s="107">
        <v>78.7</v>
      </c>
      <c r="H19" s="107">
        <v>73.4</v>
      </c>
      <c r="I19" s="107">
        <v>59.9</v>
      </c>
      <c r="J19" s="107">
        <v>56.8</v>
      </c>
      <c r="K19" s="107">
        <v>57.5</v>
      </c>
      <c r="L19" s="107">
        <v>60.1</v>
      </c>
      <c r="M19" s="107">
        <v>46.2</v>
      </c>
      <c r="N19" s="107">
        <v>46.7</v>
      </c>
      <c r="O19" s="107">
        <v>53</v>
      </c>
      <c r="P19" s="107">
        <v>56.9</v>
      </c>
      <c r="Q19" s="107">
        <v>59.1</v>
      </c>
      <c r="R19" s="107">
        <v>69.9</v>
      </c>
      <c r="S19" s="107">
        <v>78.1</v>
      </c>
      <c r="T19" s="107">
        <v>82</v>
      </c>
      <c r="U19" s="107">
        <v>83.3</v>
      </c>
      <c r="V19" s="107">
        <v>87.6</v>
      </c>
      <c r="W19" s="107">
        <v>87.5</v>
      </c>
      <c r="X19" s="107">
        <v>85.5</v>
      </c>
      <c r="Y19" s="107">
        <v>84.6</v>
      </c>
      <c r="Z19" s="90">
        <f t="shared" si="0"/>
        <v>70.22083333333332</v>
      </c>
      <c r="AA19" s="91">
        <v>42.7</v>
      </c>
      <c r="AB19" s="80">
        <v>0.5541666666666667</v>
      </c>
      <c r="AC19" s="6">
        <v>17</v>
      </c>
    </row>
    <row r="20" spans="1:29" ht="13.5" customHeight="1">
      <c r="A20" s="89">
        <v>18</v>
      </c>
      <c r="B20" s="107">
        <v>86</v>
      </c>
      <c r="C20" s="107">
        <v>85.7</v>
      </c>
      <c r="D20" s="107">
        <v>87.5</v>
      </c>
      <c r="E20" s="107">
        <v>87.4</v>
      </c>
      <c r="F20" s="107">
        <v>84</v>
      </c>
      <c r="G20" s="107">
        <v>83.8</v>
      </c>
      <c r="H20" s="107">
        <v>80.8</v>
      </c>
      <c r="I20" s="107">
        <v>77.1</v>
      </c>
      <c r="J20" s="107">
        <v>67.5</v>
      </c>
      <c r="K20" s="107">
        <v>67.3</v>
      </c>
      <c r="L20" s="107">
        <v>63.7</v>
      </c>
      <c r="M20" s="107">
        <v>61.7</v>
      </c>
      <c r="N20" s="107">
        <v>67.9</v>
      </c>
      <c r="O20" s="107">
        <v>69</v>
      </c>
      <c r="P20" s="107">
        <v>71.2</v>
      </c>
      <c r="Q20" s="107">
        <v>74.5</v>
      </c>
      <c r="R20" s="107">
        <v>78.6</v>
      </c>
      <c r="S20" s="107">
        <v>80.7</v>
      </c>
      <c r="T20" s="107">
        <v>79.1</v>
      </c>
      <c r="U20" s="107">
        <v>80.4</v>
      </c>
      <c r="V20" s="107">
        <v>83.3</v>
      </c>
      <c r="W20" s="107">
        <v>84.2</v>
      </c>
      <c r="X20" s="107">
        <v>85.3</v>
      </c>
      <c r="Y20" s="107">
        <v>86.3</v>
      </c>
      <c r="Z20" s="90">
        <f t="shared" si="0"/>
        <v>78.04166666666667</v>
      </c>
      <c r="AA20" s="91">
        <v>60.3</v>
      </c>
      <c r="AB20" s="80">
        <v>0.475</v>
      </c>
      <c r="AC20" s="6">
        <v>18</v>
      </c>
    </row>
    <row r="21" spans="1:29" ht="13.5" customHeight="1">
      <c r="A21" s="89">
        <v>19</v>
      </c>
      <c r="B21" s="107">
        <v>85.9</v>
      </c>
      <c r="C21" s="107">
        <v>86.7</v>
      </c>
      <c r="D21" s="107">
        <v>87.9</v>
      </c>
      <c r="E21" s="107">
        <v>87</v>
      </c>
      <c r="F21" s="107">
        <v>88.6</v>
      </c>
      <c r="G21" s="107">
        <v>87</v>
      </c>
      <c r="H21" s="107">
        <v>83.2</v>
      </c>
      <c r="I21" s="107">
        <v>79.7</v>
      </c>
      <c r="J21" s="107">
        <v>83.7</v>
      </c>
      <c r="K21" s="107">
        <v>77.2</v>
      </c>
      <c r="L21" s="107">
        <v>68.1</v>
      </c>
      <c r="M21" s="107">
        <v>69.9</v>
      </c>
      <c r="N21" s="107">
        <v>76.7</v>
      </c>
      <c r="O21" s="107">
        <v>82.2</v>
      </c>
      <c r="P21" s="107">
        <v>82.6</v>
      </c>
      <c r="Q21" s="107">
        <v>83.1</v>
      </c>
      <c r="R21" s="107">
        <v>83</v>
      </c>
      <c r="S21" s="107">
        <v>84.8</v>
      </c>
      <c r="T21" s="107">
        <v>84.6</v>
      </c>
      <c r="U21" s="107">
        <v>86.8</v>
      </c>
      <c r="V21" s="107">
        <v>89.4</v>
      </c>
      <c r="W21" s="107">
        <v>90.2</v>
      </c>
      <c r="X21" s="107">
        <v>91</v>
      </c>
      <c r="Y21" s="107">
        <v>92.2</v>
      </c>
      <c r="Z21" s="90">
        <f t="shared" si="0"/>
        <v>83.8125</v>
      </c>
      <c r="AA21" s="91">
        <v>66.2</v>
      </c>
      <c r="AB21" s="80">
        <v>0.5201388888888888</v>
      </c>
      <c r="AC21" s="6">
        <v>19</v>
      </c>
    </row>
    <row r="22" spans="1:29" ht="13.5" customHeight="1">
      <c r="A22" s="92">
        <v>20</v>
      </c>
      <c r="B22" s="83">
        <v>92.9</v>
      </c>
      <c r="C22" s="83">
        <v>95</v>
      </c>
      <c r="D22" s="83">
        <v>93.2</v>
      </c>
      <c r="E22" s="83">
        <v>94.9</v>
      </c>
      <c r="F22" s="83">
        <v>92.7</v>
      </c>
      <c r="G22" s="83">
        <v>93.3</v>
      </c>
      <c r="H22" s="83">
        <v>90.8</v>
      </c>
      <c r="I22" s="83">
        <v>91.6</v>
      </c>
      <c r="J22" s="83">
        <v>92.6</v>
      </c>
      <c r="K22" s="83">
        <v>95.1</v>
      </c>
      <c r="L22" s="83">
        <v>92.9</v>
      </c>
      <c r="M22" s="83">
        <v>93.1</v>
      </c>
      <c r="N22" s="83">
        <v>93.9</v>
      </c>
      <c r="O22" s="83">
        <v>91.5</v>
      </c>
      <c r="P22" s="83">
        <v>91.1</v>
      </c>
      <c r="Q22" s="83">
        <v>87.7</v>
      </c>
      <c r="R22" s="83">
        <v>85.9</v>
      </c>
      <c r="S22" s="83">
        <v>85.4</v>
      </c>
      <c r="T22" s="83">
        <v>84</v>
      </c>
      <c r="U22" s="83">
        <v>85.2</v>
      </c>
      <c r="V22" s="83">
        <v>83</v>
      </c>
      <c r="W22" s="83">
        <v>83.8</v>
      </c>
      <c r="X22" s="83">
        <v>82.9</v>
      </c>
      <c r="Y22" s="83">
        <v>84</v>
      </c>
      <c r="Z22" s="93">
        <f t="shared" si="0"/>
        <v>89.85416666666667</v>
      </c>
      <c r="AA22" s="94">
        <v>81.3</v>
      </c>
      <c r="AB22" s="95">
        <v>0.9513888888888888</v>
      </c>
      <c r="AC22" s="6">
        <v>20</v>
      </c>
    </row>
    <row r="23" spans="1:29" ht="13.5" customHeight="1">
      <c r="A23" s="89">
        <v>21</v>
      </c>
      <c r="B23" s="107">
        <v>87.2</v>
      </c>
      <c r="C23" s="107">
        <v>89</v>
      </c>
      <c r="D23" s="107">
        <v>89.5</v>
      </c>
      <c r="E23" s="107">
        <v>89.2</v>
      </c>
      <c r="F23" s="107">
        <v>92.4</v>
      </c>
      <c r="G23" s="107">
        <v>90.8</v>
      </c>
      <c r="H23" s="107">
        <v>91</v>
      </c>
      <c r="I23" s="107">
        <v>91.1</v>
      </c>
      <c r="J23" s="107">
        <v>91.8</v>
      </c>
      <c r="K23" s="107">
        <v>89.8</v>
      </c>
      <c r="L23" s="107">
        <v>92.4</v>
      </c>
      <c r="M23" s="107">
        <v>91.3</v>
      </c>
      <c r="N23" s="107">
        <v>91.7</v>
      </c>
      <c r="O23" s="107">
        <v>89.8</v>
      </c>
      <c r="P23" s="107">
        <v>92.3</v>
      </c>
      <c r="Q23" s="107">
        <v>92.9</v>
      </c>
      <c r="R23" s="107">
        <v>94</v>
      </c>
      <c r="S23" s="107">
        <v>92.8</v>
      </c>
      <c r="T23" s="107">
        <v>92.6</v>
      </c>
      <c r="U23" s="107">
        <v>90.3</v>
      </c>
      <c r="V23" s="107">
        <v>84.6</v>
      </c>
      <c r="W23" s="107">
        <v>82.3</v>
      </c>
      <c r="X23" s="107">
        <v>80</v>
      </c>
      <c r="Y23" s="107">
        <v>77.8</v>
      </c>
      <c r="Z23" s="90">
        <f t="shared" si="0"/>
        <v>89.44166666666665</v>
      </c>
      <c r="AA23" s="91">
        <v>76.6</v>
      </c>
      <c r="AB23" s="80">
        <v>1</v>
      </c>
      <c r="AC23" s="5">
        <v>21</v>
      </c>
    </row>
    <row r="24" spans="1:29" ht="13.5" customHeight="1">
      <c r="A24" s="89">
        <v>22</v>
      </c>
      <c r="B24" s="107">
        <v>74.7</v>
      </c>
      <c r="C24" s="107">
        <v>74</v>
      </c>
      <c r="D24" s="107">
        <v>72.7</v>
      </c>
      <c r="E24" s="107">
        <v>83</v>
      </c>
      <c r="F24" s="107">
        <v>78.4</v>
      </c>
      <c r="G24" s="107">
        <v>84.4</v>
      </c>
      <c r="H24" s="107">
        <v>84.9</v>
      </c>
      <c r="I24" s="107">
        <v>62</v>
      </c>
      <c r="J24" s="107">
        <v>58.1</v>
      </c>
      <c r="K24" s="107">
        <v>59.4</v>
      </c>
      <c r="L24" s="107">
        <v>65.6</v>
      </c>
      <c r="M24" s="107">
        <v>60.8</v>
      </c>
      <c r="N24" s="107">
        <v>54</v>
      </c>
      <c r="O24" s="107">
        <v>65.2</v>
      </c>
      <c r="P24" s="107">
        <v>66.4</v>
      </c>
      <c r="Q24" s="107">
        <v>64.3</v>
      </c>
      <c r="R24" s="107">
        <v>64.2</v>
      </c>
      <c r="S24" s="107">
        <v>76.5</v>
      </c>
      <c r="T24" s="107">
        <v>66.6</v>
      </c>
      <c r="U24" s="107">
        <v>73.7</v>
      </c>
      <c r="V24" s="107">
        <v>76.8</v>
      </c>
      <c r="W24" s="107">
        <v>71.1</v>
      </c>
      <c r="X24" s="107">
        <v>69.8</v>
      </c>
      <c r="Y24" s="107">
        <v>77.1</v>
      </c>
      <c r="Z24" s="90">
        <f t="shared" si="0"/>
        <v>70.15416666666665</v>
      </c>
      <c r="AA24" s="91">
        <v>50.4</v>
      </c>
      <c r="AB24" s="80">
        <v>0.55</v>
      </c>
      <c r="AC24" s="6">
        <v>22</v>
      </c>
    </row>
    <row r="25" spans="1:29" ht="13.5" customHeight="1">
      <c r="A25" s="89">
        <v>23</v>
      </c>
      <c r="B25" s="107">
        <v>72.3</v>
      </c>
      <c r="C25" s="107">
        <v>72.4</v>
      </c>
      <c r="D25" s="107">
        <v>70.1</v>
      </c>
      <c r="E25" s="107">
        <v>72.6</v>
      </c>
      <c r="F25" s="107">
        <v>70.1</v>
      </c>
      <c r="G25" s="107">
        <v>70.6</v>
      </c>
      <c r="H25" s="107">
        <v>67.7</v>
      </c>
      <c r="I25" s="107">
        <v>69.1</v>
      </c>
      <c r="J25" s="107">
        <v>70.6</v>
      </c>
      <c r="K25" s="107">
        <v>63.7</v>
      </c>
      <c r="L25" s="107">
        <v>64.3</v>
      </c>
      <c r="M25" s="107">
        <v>61</v>
      </c>
      <c r="N25" s="107">
        <v>55.8</v>
      </c>
      <c r="O25" s="107">
        <v>54.1</v>
      </c>
      <c r="P25" s="107">
        <v>55.4</v>
      </c>
      <c r="Q25" s="107">
        <v>60.1</v>
      </c>
      <c r="R25" s="107">
        <v>67.9</v>
      </c>
      <c r="S25" s="107">
        <v>73.3</v>
      </c>
      <c r="T25" s="107">
        <v>73.6</v>
      </c>
      <c r="U25" s="107">
        <v>76.2</v>
      </c>
      <c r="V25" s="107">
        <v>70</v>
      </c>
      <c r="W25" s="107">
        <v>70.9</v>
      </c>
      <c r="X25" s="107">
        <v>75.7</v>
      </c>
      <c r="Y25" s="107">
        <v>75.1</v>
      </c>
      <c r="Z25" s="90">
        <f t="shared" si="0"/>
        <v>68.02499999999999</v>
      </c>
      <c r="AA25" s="91">
        <v>52.7</v>
      </c>
      <c r="AB25" s="80">
        <v>0.5833333333333334</v>
      </c>
      <c r="AC25" s="6">
        <v>23</v>
      </c>
    </row>
    <row r="26" spans="1:29" ht="13.5" customHeight="1">
      <c r="A26" s="89">
        <v>24</v>
      </c>
      <c r="B26" s="107">
        <v>68.1</v>
      </c>
      <c r="C26" s="107">
        <v>78.6</v>
      </c>
      <c r="D26" s="107">
        <v>84.1</v>
      </c>
      <c r="E26" s="107">
        <v>91.2</v>
      </c>
      <c r="F26" s="107">
        <v>90.7</v>
      </c>
      <c r="G26" s="107">
        <v>90.1</v>
      </c>
      <c r="H26" s="107">
        <v>90.3</v>
      </c>
      <c r="I26" s="107">
        <v>92.1</v>
      </c>
      <c r="J26" s="107">
        <v>85.8</v>
      </c>
      <c r="K26" s="107">
        <v>86.1</v>
      </c>
      <c r="L26" s="107">
        <v>85.7</v>
      </c>
      <c r="M26" s="107">
        <v>82.5</v>
      </c>
      <c r="N26" s="107">
        <v>80.6</v>
      </c>
      <c r="O26" s="107">
        <v>81</v>
      </c>
      <c r="P26" s="107">
        <v>82.7</v>
      </c>
      <c r="Q26" s="107">
        <v>82.7</v>
      </c>
      <c r="R26" s="107">
        <v>81.1</v>
      </c>
      <c r="S26" s="107">
        <v>78.8</v>
      </c>
      <c r="T26" s="107">
        <v>79.7</v>
      </c>
      <c r="U26" s="107">
        <v>79.5</v>
      </c>
      <c r="V26" s="107">
        <v>78.4</v>
      </c>
      <c r="W26" s="107">
        <v>78.7</v>
      </c>
      <c r="X26" s="107">
        <v>79.2</v>
      </c>
      <c r="Y26" s="107">
        <v>80</v>
      </c>
      <c r="Z26" s="90">
        <f t="shared" si="0"/>
        <v>82.82083333333334</v>
      </c>
      <c r="AA26" s="91">
        <v>64.7</v>
      </c>
      <c r="AB26" s="80">
        <v>0.05</v>
      </c>
      <c r="AC26" s="6">
        <v>24</v>
      </c>
    </row>
    <row r="27" spans="1:29" ht="13.5" customHeight="1">
      <c r="A27" s="89">
        <v>25</v>
      </c>
      <c r="B27" s="107">
        <v>79.9</v>
      </c>
      <c r="C27" s="107">
        <v>79.4</v>
      </c>
      <c r="D27" s="107">
        <v>81.2</v>
      </c>
      <c r="E27" s="107">
        <v>85.2</v>
      </c>
      <c r="F27" s="107">
        <v>84.8</v>
      </c>
      <c r="G27" s="107">
        <v>85.9</v>
      </c>
      <c r="H27" s="107">
        <v>90.2</v>
      </c>
      <c r="I27" s="107">
        <v>76.8</v>
      </c>
      <c r="J27" s="107">
        <v>69.6</v>
      </c>
      <c r="K27" s="107">
        <v>65.6</v>
      </c>
      <c r="L27" s="107">
        <v>66.7</v>
      </c>
      <c r="M27" s="107">
        <v>68.9</v>
      </c>
      <c r="N27" s="107">
        <v>67</v>
      </c>
      <c r="O27" s="107">
        <v>67.7</v>
      </c>
      <c r="P27" s="107">
        <v>67.4</v>
      </c>
      <c r="Q27" s="107">
        <v>71.4</v>
      </c>
      <c r="R27" s="107">
        <v>81.7</v>
      </c>
      <c r="S27" s="107">
        <v>84.8</v>
      </c>
      <c r="T27" s="107">
        <v>86.6</v>
      </c>
      <c r="U27" s="107">
        <v>87.4</v>
      </c>
      <c r="V27" s="107">
        <v>88.3</v>
      </c>
      <c r="W27" s="107">
        <v>89.1</v>
      </c>
      <c r="X27" s="107">
        <v>89.5</v>
      </c>
      <c r="Y27" s="107">
        <v>91</v>
      </c>
      <c r="Z27" s="90">
        <f t="shared" si="0"/>
        <v>79.42083333333333</v>
      </c>
      <c r="AA27" s="91">
        <v>60.9</v>
      </c>
      <c r="AB27" s="80">
        <v>0.44027777777777777</v>
      </c>
      <c r="AC27" s="6">
        <v>25</v>
      </c>
    </row>
    <row r="28" spans="1:29" ht="13.5" customHeight="1">
      <c r="A28" s="89">
        <v>26</v>
      </c>
      <c r="B28" s="107">
        <v>91.2</v>
      </c>
      <c r="C28" s="107">
        <v>91.3</v>
      </c>
      <c r="D28" s="107">
        <v>91.2</v>
      </c>
      <c r="E28" s="107">
        <v>87.5</v>
      </c>
      <c r="F28" s="107">
        <v>84.8</v>
      </c>
      <c r="G28" s="107">
        <v>78.3</v>
      </c>
      <c r="H28" s="107">
        <v>70</v>
      </c>
      <c r="I28" s="107">
        <v>69.8</v>
      </c>
      <c r="J28" s="107">
        <v>77.4</v>
      </c>
      <c r="K28" s="107">
        <v>76.3</v>
      </c>
      <c r="L28" s="107">
        <v>71.4</v>
      </c>
      <c r="M28" s="107">
        <v>86.7</v>
      </c>
      <c r="N28" s="107">
        <v>89.8</v>
      </c>
      <c r="O28" s="107">
        <v>91.8</v>
      </c>
      <c r="P28" s="107">
        <v>92.3</v>
      </c>
      <c r="Q28" s="107">
        <v>90.2</v>
      </c>
      <c r="R28" s="107">
        <v>84.7</v>
      </c>
      <c r="S28" s="107">
        <v>87.1</v>
      </c>
      <c r="T28" s="107">
        <v>90</v>
      </c>
      <c r="U28" s="107">
        <v>92</v>
      </c>
      <c r="V28" s="107">
        <v>91.5</v>
      </c>
      <c r="W28" s="107">
        <v>91.9</v>
      </c>
      <c r="X28" s="107">
        <v>88.6</v>
      </c>
      <c r="Y28" s="107">
        <v>85.1</v>
      </c>
      <c r="Z28" s="90">
        <f t="shared" si="0"/>
        <v>85.45416666666665</v>
      </c>
      <c r="AA28" s="91">
        <v>66.9</v>
      </c>
      <c r="AB28" s="80">
        <v>0.30416666666666664</v>
      </c>
      <c r="AC28" s="6">
        <v>26</v>
      </c>
    </row>
    <row r="29" spans="1:29" ht="13.5" customHeight="1">
      <c r="A29" s="89">
        <v>27</v>
      </c>
      <c r="B29" s="107">
        <v>83.6</v>
      </c>
      <c r="C29" s="107">
        <v>89.4</v>
      </c>
      <c r="D29" s="107">
        <v>85.5</v>
      </c>
      <c r="E29" s="107">
        <v>90.3</v>
      </c>
      <c r="F29" s="107">
        <v>88.4</v>
      </c>
      <c r="G29" s="107">
        <v>90.6</v>
      </c>
      <c r="H29" s="107">
        <v>91.7</v>
      </c>
      <c r="I29" s="107">
        <v>69</v>
      </c>
      <c r="J29" s="107">
        <v>55.9</v>
      </c>
      <c r="K29" s="107">
        <v>57.4</v>
      </c>
      <c r="L29" s="107">
        <v>57.1</v>
      </c>
      <c r="M29" s="107">
        <v>58.1</v>
      </c>
      <c r="N29" s="107">
        <v>56.5</v>
      </c>
      <c r="O29" s="107">
        <v>56</v>
      </c>
      <c r="P29" s="107">
        <v>59.2</v>
      </c>
      <c r="Q29" s="107">
        <v>62.9</v>
      </c>
      <c r="R29" s="107">
        <v>65.8</v>
      </c>
      <c r="S29" s="107">
        <v>66.6</v>
      </c>
      <c r="T29" s="107">
        <v>72.9</v>
      </c>
      <c r="U29" s="107">
        <v>59.4</v>
      </c>
      <c r="V29" s="107">
        <v>54.4</v>
      </c>
      <c r="W29" s="107">
        <v>49.3</v>
      </c>
      <c r="X29" s="107">
        <v>52</v>
      </c>
      <c r="Y29" s="107">
        <v>48.7</v>
      </c>
      <c r="Z29" s="90">
        <f t="shared" si="0"/>
        <v>67.52916666666668</v>
      </c>
      <c r="AA29" s="91">
        <v>47.2</v>
      </c>
      <c r="AB29" s="80">
        <v>0.9229166666666666</v>
      </c>
      <c r="AC29" s="6">
        <v>27</v>
      </c>
    </row>
    <row r="30" spans="1:29" ht="13.5" customHeight="1">
      <c r="A30" s="89">
        <v>28</v>
      </c>
      <c r="B30" s="107">
        <v>56</v>
      </c>
      <c r="C30" s="107">
        <v>57.1</v>
      </c>
      <c r="D30" s="107">
        <v>59.8</v>
      </c>
      <c r="E30" s="107">
        <v>66.9</v>
      </c>
      <c r="F30" s="107">
        <v>68.2</v>
      </c>
      <c r="G30" s="107">
        <v>69.1</v>
      </c>
      <c r="H30" s="107">
        <v>46.8</v>
      </c>
      <c r="I30" s="107">
        <v>39.3</v>
      </c>
      <c r="J30" s="107">
        <v>37.7</v>
      </c>
      <c r="K30" s="107">
        <v>40.2</v>
      </c>
      <c r="L30" s="107">
        <v>40.9</v>
      </c>
      <c r="M30" s="107">
        <v>33.9</v>
      </c>
      <c r="N30" s="107">
        <v>29</v>
      </c>
      <c r="O30" s="107">
        <v>30</v>
      </c>
      <c r="P30" s="107">
        <v>32.7</v>
      </c>
      <c r="Q30" s="107">
        <v>35.1</v>
      </c>
      <c r="R30" s="107">
        <v>50.2</v>
      </c>
      <c r="S30" s="107">
        <v>49.4</v>
      </c>
      <c r="T30" s="107">
        <v>49.3</v>
      </c>
      <c r="U30" s="107">
        <v>50.2</v>
      </c>
      <c r="V30" s="107">
        <v>50.2</v>
      </c>
      <c r="W30" s="107">
        <v>51.8</v>
      </c>
      <c r="X30" s="107">
        <v>50.3</v>
      </c>
      <c r="Y30" s="107">
        <v>48.6</v>
      </c>
      <c r="Z30" s="90">
        <f t="shared" si="0"/>
        <v>47.612500000000004</v>
      </c>
      <c r="AA30" s="91">
        <v>27.9</v>
      </c>
      <c r="AB30" s="80">
        <v>0.5465277777777778</v>
      </c>
      <c r="AC30" s="6">
        <v>28</v>
      </c>
    </row>
    <row r="31" spans="1:29" ht="13.5" customHeight="1">
      <c r="A31" s="89">
        <v>29</v>
      </c>
      <c r="B31" s="107">
        <v>50.8</v>
      </c>
      <c r="C31" s="107">
        <v>50.2</v>
      </c>
      <c r="D31" s="107">
        <v>45.2</v>
      </c>
      <c r="E31" s="107">
        <v>47.8</v>
      </c>
      <c r="F31" s="107">
        <v>52.4</v>
      </c>
      <c r="G31" s="107">
        <v>57.6</v>
      </c>
      <c r="H31" s="107">
        <v>59.6</v>
      </c>
      <c r="I31" s="107">
        <v>48.3</v>
      </c>
      <c r="J31" s="107">
        <v>44.1</v>
      </c>
      <c r="K31" s="107">
        <v>40.6</v>
      </c>
      <c r="L31" s="107">
        <v>38.4</v>
      </c>
      <c r="M31" s="107">
        <v>37.5</v>
      </c>
      <c r="N31" s="107">
        <v>37.6</v>
      </c>
      <c r="O31" s="107">
        <v>38.5</v>
      </c>
      <c r="P31" s="107">
        <v>38.1</v>
      </c>
      <c r="Q31" s="107">
        <v>40.2</v>
      </c>
      <c r="R31" s="107">
        <v>59.7</v>
      </c>
      <c r="S31" s="107">
        <v>61.3</v>
      </c>
      <c r="T31" s="107">
        <v>57.2</v>
      </c>
      <c r="U31" s="107">
        <v>53.8</v>
      </c>
      <c r="V31" s="107">
        <v>64.7</v>
      </c>
      <c r="W31" s="107">
        <v>66.7</v>
      </c>
      <c r="X31" s="107">
        <v>63.5</v>
      </c>
      <c r="Y31" s="107">
        <v>66.8</v>
      </c>
      <c r="Z31" s="90">
        <f t="shared" si="0"/>
        <v>50.85833333333334</v>
      </c>
      <c r="AA31" s="91">
        <v>35.1</v>
      </c>
      <c r="AB31" s="80">
        <v>0.5208333333333334</v>
      </c>
      <c r="AC31" s="6">
        <v>29</v>
      </c>
    </row>
    <row r="32" spans="1:29" ht="13.5" customHeight="1">
      <c r="A32" s="89">
        <v>30</v>
      </c>
      <c r="B32" s="107">
        <v>62</v>
      </c>
      <c r="C32" s="107">
        <v>65.2</v>
      </c>
      <c r="D32" s="107">
        <v>67.1</v>
      </c>
      <c r="E32" s="107">
        <v>74.6</v>
      </c>
      <c r="F32" s="107">
        <v>67.4</v>
      </c>
      <c r="G32" s="107">
        <v>74.3</v>
      </c>
      <c r="H32" s="107">
        <v>61.7</v>
      </c>
      <c r="I32" s="107">
        <v>47.1</v>
      </c>
      <c r="J32" s="107">
        <v>42</v>
      </c>
      <c r="K32" s="107">
        <v>39.5</v>
      </c>
      <c r="L32" s="107">
        <v>34.7</v>
      </c>
      <c r="M32" s="107">
        <v>36.2</v>
      </c>
      <c r="N32" s="107">
        <v>35.4</v>
      </c>
      <c r="O32" s="107">
        <v>32.9</v>
      </c>
      <c r="P32" s="107">
        <v>34.1</v>
      </c>
      <c r="Q32" s="107">
        <v>34.1</v>
      </c>
      <c r="R32" s="107">
        <v>46.8</v>
      </c>
      <c r="S32" s="107">
        <v>54.5</v>
      </c>
      <c r="T32" s="107">
        <v>52.5</v>
      </c>
      <c r="U32" s="107">
        <v>56.3</v>
      </c>
      <c r="V32" s="107">
        <v>66.9</v>
      </c>
      <c r="W32" s="107">
        <v>67.6</v>
      </c>
      <c r="X32" s="107">
        <v>64.1</v>
      </c>
      <c r="Y32" s="107">
        <v>63.5</v>
      </c>
      <c r="Z32" s="90">
        <f t="shared" si="0"/>
        <v>53.35416666666666</v>
      </c>
      <c r="AA32" s="91">
        <v>30.8</v>
      </c>
      <c r="AB32" s="80">
        <v>0.6625</v>
      </c>
      <c r="AC32" s="6">
        <v>30</v>
      </c>
    </row>
    <row r="33" spans="1:29" ht="13.5" customHeight="1">
      <c r="A33" s="89">
        <v>31</v>
      </c>
      <c r="B33" s="107">
        <v>65</v>
      </c>
      <c r="C33" s="107">
        <v>69</v>
      </c>
      <c r="D33" s="107">
        <v>71.7</v>
      </c>
      <c r="E33" s="107">
        <v>71.6</v>
      </c>
      <c r="F33" s="107">
        <v>70.3</v>
      </c>
      <c r="G33" s="107">
        <v>72.6</v>
      </c>
      <c r="H33" s="107">
        <v>69.9</v>
      </c>
      <c r="I33" s="107">
        <v>50.7</v>
      </c>
      <c r="J33" s="107">
        <v>44.9</v>
      </c>
      <c r="K33" s="107">
        <v>46.8</v>
      </c>
      <c r="L33" s="107">
        <v>49.7</v>
      </c>
      <c r="M33" s="107">
        <v>50.3</v>
      </c>
      <c r="N33" s="107">
        <v>46.1</v>
      </c>
      <c r="O33" s="107">
        <v>47.9</v>
      </c>
      <c r="P33" s="107">
        <v>47.3</v>
      </c>
      <c r="Q33" s="107">
        <v>52.3</v>
      </c>
      <c r="R33" s="107">
        <v>68.2</v>
      </c>
      <c r="S33" s="107">
        <v>73.6</v>
      </c>
      <c r="T33" s="107">
        <v>73.1</v>
      </c>
      <c r="U33" s="107">
        <v>70.5</v>
      </c>
      <c r="V33" s="107">
        <v>72.2</v>
      </c>
      <c r="W33" s="107">
        <v>72</v>
      </c>
      <c r="X33" s="107">
        <v>68.5</v>
      </c>
      <c r="Y33" s="107">
        <v>61.8</v>
      </c>
      <c r="Z33" s="90">
        <f t="shared" si="0"/>
        <v>61.91666666666666</v>
      </c>
      <c r="AA33" s="91">
        <v>43</v>
      </c>
      <c r="AB33" s="80">
        <v>0.548611111111111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77.42000000000003</v>
      </c>
      <c r="C34" s="97">
        <f t="shared" si="1"/>
        <v>78.98666666666665</v>
      </c>
      <c r="D34" s="97">
        <f t="shared" si="1"/>
        <v>79.67666666666666</v>
      </c>
      <c r="E34" s="97">
        <f t="shared" si="1"/>
        <v>81.40333333333335</v>
      </c>
      <c r="F34" s="97">
        <f t="shared" si="1"/>
        <v>81.20333333333335</v>
      </c>
      <c r="G34" s="97">
        <f t="shared" si="1"/>
        <v>81.72333333333333</v>
      </c>
      <c r="H34" s="97">
        <f t="shared" si="1"/>
        <v>79.14333333333335</v>
      </c>
      <c r="I34" s="97">
        <f t="shared" si="1"/>
        <v>69.60333333333331</v>
      </c>
      <c r="J34" s="97">
        <f t="shared" si="1"/>
        <v>66.24516129032256</v>
      </c>
      <c r="K34" s="97">
        <f t="shared" si="1"/>
        <v>64.20967741935483</v>
      </c>
      <c r="L34" s="97">
        <f t="shared" si="1"/>
        <v>63.53870967741936</v>
      </c>
      <c r="M34" s="97">
        <f t="shared" si="1"/>
        <v>62.6</v>
      </c>
      <c r="N34" s="97">
        <f t="shared" si="1"/>
        <v>62.17741935483871</v>
      </c>
      <c r="O34" s="97">
        <f t="shared" si="1"/>
        <v>64.11612903225807</v>
      </c>
      <c r="P34" s="97">
        <f t="shared" si="1"/>
        <v>64.92258064516129</v>
      </c>
      <c r="Q34" s="97">
        <f t="shared" si="1"/>
        <v>67.14193548387097</v>
      </c>
      <c r="R34" s="97">
        <f aca="true" t="shared" si="2" ref="R34:Y34">AVERAGE(R3:R33)</f>
        <v>72.71290322580644</v>
      </c>
      <c r="S34" s="97">
        <f t="shared" si="2"/>
        <v>76.10967741935484</v>
      </c>
      <c r="T34" s="97">
        <f t="shared" si="2"/>
        <v>74.78387096774192</v>
      </c>
      <c r="U34" s="97">
        <f t="shared" si="2"/>
        <v>75.07741935483871</v>
      </c>
      <c r="V34" s="97">
        <f t="shared" si="2"/>
        <v>75.17096774193546</v>
      </c>
      <c r="W34" s="97">
        <f t="shared" si="2"/>
        <v>76.03548387096774</v>
      </c>
      <c r="X34" s="97">
        <f t="shared" si="2"/>
        <v>75.77741935483871</v>
      </c>
      <c r="Y34" s="97">
        <f t="shared" si="2"/>
        <v>76.65806451612902</v>
      </c>
      <c r="Z34" s="97">
        <f>AVERAGE(B3:Y33)</f>
        <v>72.70434782608692</v>
      </c>
      <c r="AA34" s="98">
        <f>AVERAGE(最低)</f>
        <v>53.50000000000001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5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27.9</v>
      </c>
      <c r="C40" s="9">
        <v>28</v>
      </c>
      <c r="D40" s="15">
        <v>0.5465277777777778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2002</v>
      </c>
      <c r="Z1" t="s">
        <v>1</v>
      </c>
      <c r="AA1" s="100">
        <v>11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69</v>
      </c>
      <c r="C3" s="107">
        <v>72.4</v>
      </c>
      <c r="D3" s="107">
        <v>74.6</v>
      </c>
      <c r="E3" s="107">
        <v>77.9</v>
      </c>
      <c r="F3" s="107">
        <v>81.3</v>
      </c>
      <c r="G3" s="107">
        <v>82.5</v>
      </c>
      <c r="H3" s="107">
        <v>83.7</v>
      </c>
      <c r="I3" s="107">
        <v>78.6</v>
      </c>
      <c r="J3" s="107">
        <v>78.7</v>
      </c>
      <c r="K3" s="107">
        <v>78.1</v>
      </c>
      <c r="L3" s="107">
        <v>80.5</v>
      </c>
      <c r="M3" s="107">
        <v>84</v>
      </c>
      <c r="N3" s="107">
        <v>85.4</v>
      </c>
      <c r="O3" s="107">
        <v>87.7</v>
      </c>
      <c r="P3" s="107">
        <v>91.9</v>
      </c>
      <c r="Q3" s="107">
        <v>93</v>
      </c>
      <c r="R3" s="107">
        <v>93.9</v>
      </c>
      <c r="S3" s="107">
        <v>91.5</v>
      </c>
      <c r="T3" s="107">
        <v>93.5</v>
      </c>
      <c r="U3" s="107">
        <v>90</v>
      </c>
      <c r="V3" s="107">
        <v>91.1</v>
      </c>
      <c r="W3" s="107">
        <v>87.3</v>
      </c>
      <c r="X3" s="107">
        <v>92</v>
      </c>
      <c r="Y3" s="107">
        <v>88.8</v>
      </c>
      <c r="Z3" s="90">
        <f aca="true" t="shared" si="0" ref="Z3:Z32">AVERAGE(B3:Y3)</f>
        <v>84.47500000000001</v>
      </c>
      <c r="AA3" s="91">
        <v>61.8</v>
      </c>
      <c r="AB3" s="80">
        <v>0.0006944444444444445</v>
      </c>
      <c r="AC3" s="5">
        <v>1</v>
      </c>
    </row>
    <row r="4" spans="1:29" ht="13.5" customHeight="1">
      <c r="A4" s="89">
        <v>2</v>
      </c>
      <c r="B4" s="107">
        <v>88.4</v>
      </c>
      <c r="C4" s="107">
        <v>85.8</v>
      </c>
      <c r="D4" s="107">
        <v>56.8</v>
      </c>
      <c r="E4" s="107">
        <v>52.4</v>
      </c>
      <c r="F4" s="107">
        <v>52</v>
      </c>
      <c r="G4" s="107">
        <v>51</v>
      </c>
      <c r="H4" s="107">
        <v>51.5</v>
      </c>
      <c r="I4" s="107">
        <v>45.8</v>
      </c>
      <c r="J4" s="107">
        <v>40.8</v>
      </c>
      <c r="K4" s="107">
        <v>37.9</v>
      </c>
      <c r="L4" s="107">
        <v>35.7</v>
      </c>
      <c r="M4" s="107">
        <v>38</v>
      </c>
      <c r="N4" s="107">
        <v>38.5</v>
      </c>
      <c r="O4" s="107">
        <v>35.7</v>
      </c>
      <c r="P4" s="107">
        <v>36.1</v>
      </c>
      <c r="Q4" s="107">
        <v>38.3</v>
      </c>
      <c r="R4" s="107">
        <v>52.8</v>
      </c>
      <c r="S4" s="107">
        <v>52.7</v>
      </c>
      <c r="T4" s="107">
        <v>48.2</v>
      </c>
      <c r="U4" s="107">
        <v>52.8</v>
      </c>
      <c r="V4" s="107">
        <v>59.7</v>
      </c>
      <c r="W4" s="107">
        <v>65.7</v>
      </c>
      <c r="X4" s="107">
        <v>65.2</v>
      </c>
      <c r="Y4" s="107">
        <v>61.5</v>
      </c>
      <c r="Z4" s="90">
        <f t="shared" si="0"/>
        <v>51.804166666666674</v>
      </c>
      <c r="AA4" s="91">
        <v>33.6</v>
      </c>
      <c r="AB4" s="80">
        <v>0.5902777777777778</v>
      </c>
      <c r="AC4" s="6">
        <v>2</v>
      </c>
    </row>
    <row r="5" spans="1:29" ht="13.5" customHeight="1">
      <c r="A5" s="89">
        <v>3</v>
      </c>
      <c r="B5" s="107">
        <v>64.4</v>
      </c>
      <c r="C5" s="107">
        <v>67.1</v>
      </c>
      <c r="D5" s="107">
        <v>67.7</v>
      </c>
      <c r="E5" s="107">
        <v>71.5</v>
      </c>
      <c r="F5" s="107">
        <v>78.9</v>
      </c>
      <c r="G5" s="107">
        <v>79.4</v>
      </c>
      <c r="H5" s="107">
        <v>74.6</v>
      </c>
      <c r="I5" s="107">
        <v>63.3</v>
      </c>
      <c r="J5" s="107">
        <v>52.8</v>
      </c>
      <c r="K5" s="107">
        <v>42.9</v>
      </c>
      <c r="L5" s="107">
        <v>33.9</v>
      </c>
      <c r="M5" s="107">
        <v>33.5</v>
      </c>
      <c r="N5" s="107">
        <v>33.3</v>
      </c>
      <c r="O5" s="107">
        <v>29.5</v>
      </c>
      <c r="P5" s="107">
        <v>30.4</v>
      </c>
      <c r="Q5" s="107">
        <v>35.4</v>
      </c>
      <c r="R5" s="107">
        <v>55.5</v>
      </c>
      <c r="S5" s="107">
        <v>55.7</v>
      </c>
      <c r="T5" s="107">
        <v>64</v>
      </c>
      <c r="U5" s="107">
        <v>67.8</v>
      </c>
      <c r="V5" s="107">
        <v>68.5</v>
      </c>
      <c r="W5" s="107">
        <v>68.5</v>
      </c>
      <c r="X5" s="107">
        <v>70.8</v>
      </c>
      <c r="Y5" s="107">
        <v>70</v>
      </c>
      <c r="Z5" s="90">
        <f t="shared" si="0"/>
        <v>57.47499999999999</v>
      </c>
      <c r="AA5" s="91">
        <v>27.8</v>
      </c>
      <c r="AB5" s="80">
        <v>0.5722222222222222</v>
      </c>
      <c r="AC5" s="6">
        <v>3</v>
      </c>
    </row>
    <row r="6" spans="1:29" ht="13.5" customHeight="1">
      <c r="A6" s="89">
        <v>4</v>
      </c>
      <c r="B6" s="107">
        <v>70.1</v>
      </c>
      <c r="C6" s="107">
        <v>69.1</v>
      </c>
      <c r="D6" s="107">
        <v>73.2</v>
      </c>
      <c r="E6" s="107">
        <v>69.3</v>
      </c>
      <c r="F6" s="107">
        <v>75.1</v>
      </c>
      <c r="G6" s="107">
        <v>70.5</v>
      </c>
      <c r="H6" s="107">
        <v>69.6</v>
      </c>
      <c r="I6" s="107">
        <v>56.5</v>
      </c>
      <c r="J6" s="107">
        <v>51.4</v>
      </c>
      <c r="K6" s="107">
        <v>57.1</v>
      </c>
      <c r="L6" s="107">
        <v>47.2</v>
      </c>
      <c r="M6" s="107">
        <v>43.1</v>
      </c>
      <c r="N6" s="107">
        <v>43.4</v>
      </c>
      <c r="O6" s="107">
        <v>43.9</v>
      </c>
      <c r="P6" s="107">
        <v>69.4</v>
      </c>
      <c r="Q6" s="107">
        <v>70.2</v>
      </c>
      <c r="R6" s="107">
        <v>57.7</v>
      </c>
      <c r="S6" s="107">
        <v>57.6</v>
      </c>
      <c r="T6" s="107">
        <v>55.7</v>
      </c>
      <c r="U6" s="107">
        <v>51.4</v>
      </c>
      <c r="V6" s="107">
        <v>50.6</v>
      </c>
      <c r="W6" s="107">
        <v>50.2</v>
      </c>
      <c r="X6" s="107">
        <v>53.9</v>
      </c>
      <c r="Y6" s="107">
        <v>67.8</v>
      </c>
      <c r="Z6" s="90">
        <f t="shared" si="0"/>
        <v>59.333333333333336</v>
      </c>
      <c r="AA6" s="91">
        <v>39</v>
      </c>
      <c r="AB6" s="80">
        <v>0.4930555555555556</v>
      </c>
      <c r="AC6" s="6">
        <v>4</v>
      </c>
    </row>
    <row r="7" spans="1:29" ht="13.5" customHeight="1">
      <c r="A7" s="89">
        <v>5</v>
      </c>
      <c r="B7" s="107">
        <v>50.1</v>
      </c>
      <c r="C7" s="107">
        <v>59.5</v>
      </c>
      <c r="D7" s="107">
        <v>69.8</v>
      </c>
      <c r="E7" s="107">
        <v>64.6</v>
      </c>
      <c r="F7" s="107">
        <v>66.3</v>
      </c>
      <c r="G7" s="107">
        <v>67.4</v>
      </c>
      <c r="H7" s="107">
        <v>67.2</v>
      </c>
      <c r="I7" s="107">
        <v>44.5</v>
      </c>
      <c r="J7" s="107">
        <v>41.6</v>
      </c>
      <c r="K7" s="107">
        <v>41.8</v>
      </c>
      <c r="L7" s="107">
        <v>44.7</v>
      </c>
      <c r="M7" s="107">
        <v>42.9</v>
      </c>
      <c r="N7" s="107">
        <v>44.3</v>
      </c>
      <c r="O7" s="107">
        <v>44.9</v>
      </c>
      <c r="P7" s="107">
        <v>44</v>
      </c>
      <c r="Q7" s="107">
        <v>50.3</v>
      </c>
      <c r="R7" s="107">
        <v>57.8</v>
      </c>
      <c r="S7" s="107">
        <v>46.7</v>
      </c>
      <c r="T7" s="107">
        <v>48.9</v>
      </c>
      <c r="U7" s="107">
        <v>45.9</v>
      </c>
      <c r="V7" s="107">
        <v>46.9</v>
      </c>
      <c r="W7" s="107">
        <v>46.5</v>
      </c>
      <c r="X7" s="107">
        <v>54.4</v>
      </c>
      <c r="Y7" s="107">
        <v>62.7</v>
      </c>
      <c r="Z7" s="90">
        <f t="shared" si="0"/>
        <v>52.237500000000004</v>
      </c>
      <c r="AA7" s="91">
        <v>39</v>
      </c>
      <c r="AB7" s="80">
        <v>0.40069444444444446</v>
      </c>
      <c r="AC7" s="6">
        <v>5</v>
      </c>
    </row>
    <row r="8" spans="1:29" ht="13.5" customHeight="1">
      <c r="A8" s="89">
        <v>6</v>
      </c>
      <c r="B8" s="107">
        <v>47.6</v>
      </c>
      <c r="C8" s="107">
        <v>62.8</v>
      </c>
      <c r="D8" s="107">
        <v>55.3</v>
      </c>
      <c r="E8" s="107">
        <v>45.6</v>
      </c>
      <c r="F8" s="107">
        <v>50.6</v>
      </c>
      <c r="G8" s="107">
        <v>45.2</v>
      </c>
      <c r="H8" s="107">
        <v>44.4</v>
      </c>
      <c r="I8" s="107">
        <v>44.7</v>
      </c>
      <c r="J8" s="107">
        <v>37.4</v>
      </c>
      <c r="K8" s="107">
        <v>36.4</v>
      </c>
      <c r="L8" s="107">
        <v>39.2</v>
      </c>
      <c r="M8" s="107">
        <v>35</v>
      </c>
      <c r="N8" s="107">
        <v>34.8</v>
      </c>
      <c r="O8" s="107">
        <v>32.2</v>
      </c>
      <c r="P8" s="107">
        <v>34.1</v>
      </c>
      <c r="Q8" s="107">
        <v>38.6</v>
      </c>
      <c r="R8" s="107">
        <v>48.5</v>
      </c>
      <c r="S8" s="107">
        <v>49</v>
      </c>
      <c r="T8" s="107">
        <v>48.5</v>
      </c>
      <c r="U8" s="107">
        <v>44.9</v>
      </c>
      <c r="V8" s="107">
        <v>45.9</v>
      </c>
      <c r="W8" s="107">
        <v>47.2</v>
      </c>
      <c r="X8" s="107">
        <v>51.8</v>
      </c>
      <c r="Y8" s="107">
        <v>56.3</v>
      </c>
      <c r="Z8" s="90">
        <f t="shared" si="0"/>
        <v>44.83333333333332</v>
      </c>
      <c r="AA8" s="91">
        <v>30.9</v>
      </c>
      <c r="AB8" s="80">
        <v>0.5868055555555556</v>
      </c>
      <c r="AC8" s="6">
        <v>6</v>
      </c>
    </row>
    <row r="9" spans="1:29" ht="13.5" customHeight="1">
      <c r="A9" s="89">
        <v>7</v>
      </c>
      <c r="B9" s="107">
        <v>64.5</v>
      </c>
      <c r="C9" s="107">
        <v>64.6</v>
      </c>
      <c r="D9" s="107">
        <v>66.8</v>
      </c>
      <c r="E9" s="107">
        <v>65.7</v>
      </c>
      <c r="F9" s="107">
        <v>62.7</v>
      </c>
      <c r="G9" s="107">
        <v>70.3</v>
      </c>
      <c r="H9" s="107">
        <v>75.3</v>
      </c>
      <c r="I9" s="107">
        <v>64.9</v>
      </c>
      <c r="J9" s="107">
        <v>55.2</v>
      </c>
      <c r="K9" s="107">
        <v>54.1</v>
      </c>
      <c r="L9" s="107">
        <v>56.3</v>
      </c>
      <c r="M9" s="107">
        <v>49.3</v>
      </c>
      <c r="N9" s="107">
        <v>48.5</v>
      </c>
      <c r="O9" s="107">
        <v>48.7</v>
      </c>
      <c r="P9" s="107">
        <v>50.3</v>
      </c>
      <c r="Q9" s="107">
        <v>55</v>
      </c>
      <c r="R9" s="107">
        <v>57.9</v>
      </c>
      <c r="S9" s="107">
        <v>58.3</v>
      </c>
      <c r="T9" s="107">
        <v>59.1</v>
      </c>
      <c r="U9" s="107">
        <v>63.8</v>
      </c>
      <c r="V9" s="107">
        <v>68.7</v>
      </c>
      <c r="W9" s="107">
        <v>71</v>
      </c>
      <c r="X9" s="107">
        <v>74.4</v>
      </c>
      <c r="Y9" s="107">
        <v>75.5</v>
      </c>
      <c r="Z9" s="90">
        <f t="shared" si="0"/>
        <v>61.70416666666666</v>
      </c>
      <c r="AA9" s="91">
        <v>45.3</v>
      </c>
      <c r="AB9" s="80">
        <v>0.5513888888888888</v>
      </c>
      <c r="AC9" s="6">
        <v>7</v>
      </c>
    </row>
    <row r="10" spans="1:29" ht="13.5" customHeight="1">
      <c r="A10" s="89">
        <v>8</v>
      </c>
      <c r="B10" s="107">
        <v>76.4</v>
      </c>
      <c r="C10" s="107">
        <v>74.8</v>
      </c>
      <c r="D10" s="107">
        <v>70.2</v>
      </c>
      <c r="E10" s="107">
        <v>71.4</v>
      </c>
      <c r="F10" s="107">
        <v>73</v>
      </c>
      <c r="G10" s="107">
        <v>72.8</v>
      </c>
      <c r="H10" s="107">
        <v>70.4</v>
      </c>
      <c r="I10" s="107">
        <v>59.8</v>
      </c>
      <c r="J10" s="107">
        <v>54.9</v>
      </c>
      <c r="K10" s="107">
        <v>53.9</v>
      </c>
      <c r="L10" s="107">
        <v>57.8</v>
      </c>
      <c r="M10" s="107">
        <v>60</v>
      </c>
      <c r="N10" s="107">
        <v>64.1</v>
      </c>
      <c r="O10" s="107">
        <v>67.4</v>
      </c>
      <c r="P10" s="107">
        <v>68.2</v>
      </c>
      <c r="Q10" s="107">
        <v>70.7</v>
      </c>
      <c r="R10" s="107">
        <v>73.2</v>
      </c>
      <c r="S10" s="107">
        <v>77.3</v>
      </c>
      <c r="T10" s="107">
        <v>82.4</v>
      </c>
      <c r="U10" s="107">
        <v>82</v>
      </c>
      <c r="V10" s="107">
        <v>77.8</v>
      </c>
      <c r="W10" s="107">
        <v>81.4</v>
      </c>
      <c r="X10" s="107">
        <v>84.4</v>
      </c>
      <c r="Y10" s="107">
        <v>82.5</v>
      </c>
      <c r="Z10" s="90">
        <f t="shared" si="0"/>
        <v>71.11666666666667</v>
      </c>
      <c r="AA10" s="91">
        <v>53.1</v>
      </c>
      <c r="AB10" s="80">
        <v>0.4138888888888889</v>
      </c>
      <c r="AC10" s="6">
        <v>8</v>
      </c>
    </row>
    <row r="11" spans="1:29" ht="13.5" customHeight="1">
      <c r="A11" s="89">
        <v>9</v>
      </c>
      <c r="B11" s="107">
        <v>82.1</v>
      </c>
      <c r="C11" s="107">
        <v>83.9</v>
      </c>
      <c r="D11" s="107">
        <v>85.7</v>
      </c>
      <c r="E11" s="107">
        <v>77.1</v>
      </c>
      <c r="F11" s="107">
        <v>76.4</v>
      </c>
      <c r="G11" s="107">
        <v>74.9</v>
      </c>
      <c r="H11" s="107">
        <v>77.5</v>
      </c>
      <c r="I11" s="107">
        <v>67.7</v>
      </c>
      <c r="J11" s="107">
        <v>62.5</v>
      </c>
      <c r="K11" s="107">
        <v>58.4</v>
      </c>
      <c r="L11" s="107">
        <v>55.9</v>
      </c>
      <c r="M11" s="107">
        <v>42.4</v>
      </c>
      <c r="N11" s="107">
        <v>46.1</v>
      </c>
      <c r="O11" s="107">
        <v>45</v>
      </c>
      <c r="P11" s="107">
        <v>40.7</v>
      </c>
      <c r="Q11" s="107">
        <v>42.2</v>
      </c>
      <c r="R11" s="107">
        <v>43.8</v>
      </c>
      <c r="S11" s="107">
        <v>53.2</v>
      </c>
      <c r="T11" s="107">
        <v>58.3</v>
      </c>
      <c r="U11" s="107">
        <v>62.9</v>
      </c>
      <c r="V11" s="107">
        <v>63.6</v>
      </c>
      <c r="W11" s="107">
        <v>69.8</v>
      </c>
      <c r="X11" s="107">
        <v>62.6</v>
      </c>
      <c r="Y11" s="107">
        <v>68.6</v>
      </c>
      <c r="Z11" s="90">
        <f t="shared" si="0"/>
        <v>62.55416666666665</v>
      </c>
      <c r="AA11" s="91">
        <v>38.9</v>
      </c>
      <c r="AB11" s="80">
        <v>0.5284722222222222</v>
      </c>
      <c r="AC11" s="6">
        <v>9</v>
      </c>
    </row>
    <row r="12" spans="1:29" ht="13.5" customHeight="1">
      <c r="A12" s="92">
        <v>10</v>
      </c>
      <c r="B12" s="83">
        <v>72.3</v>
      </c>
      <c r="C12" s="83">
        <v>77.3</v>
      </c>
      <c r="D12" s="83">
        <v>74.5</v>
      </c>
      <c r="E12" s="83">
        <v>60.4</v>
      </c>
      <c r="F12" s="83">
        <v>54.7</v>
      </c>
      <c r="G12" s="83">
        <v>60.3</v>
      </c>
      <c r="H12" s="83">
        <v>58.8</v>
      </c>
      <c r="I12" s="83">
        <v>51</v>
      </c>
      <c r="J12" s="83">
        <v>45.8</v>
      </c>
      <c r="K12" s="83">
        <v>46.7</v>
      </c>
      <c r="L12" s="83">
        <v>39.3</v>
      </c>
      <c r="M12" s="83">
        <v>34.6</v>
      </c>
      <c r="N12" s="83">
        <v>36</v>
      </c>
      <c r="O12" s="83">
        <v>34</v>
      </c>
      <c r="P12" s="83">
        <v>39.6</v>
      </c>
      <c r="Q12" s="83">
        <v>46.9</v>
      </c>
      <c r="R12" s="83">
        <v>62.8</v>
      </c>
      <c r="S12" s="83">
        <v>62.6</v>
      </c>
      <c r="T12" s="83">
        <v>66</v>
      </c>
      <c r="U12" s="83">
        <v>71.7</v>
      </c>
      <c r="V12" s="83">
        <v>72.6</v>
      </c>
      <c r="W12" s="83">
        <v>72.9</v>
      </c>
      <c r="X12" s="83">
        <v>75</v>
      </c>
      <c r="Y12" s="83">
        <v>74.9</v>
      </c>
      <c r="Z12" s="93">
        <f t="shared" si="0"/>
        <v>57.94583333333333</v>
      </c>
      <c r="AA12" s="94">
        <v>33</v>
      </c>
      <c r="AB12" s="95">
        <v>0.5583333333333333</v>
      </c>
      <c r="AC12" s="6">
        <v>10</v>
      </c>
    </row>
    <row r="13" spans="1:29" ht="13.5" customHeight="1">
      <c r="A13" s="89">
        <v>11</v>
      </c>
      <c r="B13" s="107">
        <v>81.6</v>
      </c>
      <c r="C13" s="107">
        <v>82.7</v>
      </c>
      <c r="D13" s="107">
        <v>85.5</v>
      </c>
      <c r="E13" s="107">
        <v>80</v>
      </c>
      <c r="F13" s="107">
        <v>82.1</v>
      </c>
      <c r="G13" s="107">
        <v>80</v>
      </c>
      <c r="H13" s="107">
        <v>83.1</v>
      </c>
      <c r="I13" s="107">
        <v>57.6</v>
      </c>
      <c r="J13" s="107">
        <v>43.8</v>
      </c>
      <c r="K13" s="107">
        <v>47.1</v>
      </c>
      <c r="L13" s="107">
        <v>49.5</v>
      </c>
      <c r="M13" s="107">
        <v>49.7</v>
      </c>
      <c r="N13" s="107">
        <v>49.1</v>
      </c>
      <c r="O13" s="107">
        <v>49.6</v>
      </c>
      <c r="P13" s="107">
        <v>54.5</v>
      </c>
      <c r="Q13" s="107">
        <v>56.8</v>
      </c>
      <c r="R13" s="107">
        <v>60.6</v>
      </c>
      <c r="S13" s="107">
        <v>56.1</v>
      </c>
      <c r="T13" s="107">
        <v>56.7</v>
      </c>
      <c r="U13" s="107">
        <v>59.5</v>
      </c>
      <c r="V13" s="107">
        <v>59</v>
      </c>
      <c r="W13" s="107">
        <v>64.3</v>
      </c>
      <c r="X13" s="107">
        <v>63.1</v>
      </c>
      <c r="Y13" s="107">
        <v>62.9</v>
      </c>
      <c r="Z13" s="90">
        <f t="shared" si="0"/>
        <v>63.12083333333333</v>
      </c>
      <c r="AA13" s="91">
        <v>43.4</v>
      </c>
      <c r="AB13" s="80">
        <v>0.3645833333333333</v>
      </c>
      <c r="AC13" s="5">
        <v>11</v>
      </c>
    </row>
    <row r="14" spans="1:29" ht="13.5" customHeight="1">
      <c r="A14" s="89">
        <v>12</v>
      </c>
      <c r="B14" s="107">
        <v>59.9</v>
      </c>
      <c r="C14" s="107">
        <v>59.3</v>
      </c>
      <c r="D14" s="107">
        <v>60.9</v>
      </c>
      <c r="E14" s="107">
        <v>65.9</v>
      </c>
      <c r="F14" s="107">
        <v>70.2</v>
      </c>
      <c r="G14" s="107">
        <v>72.9</v>
      </c>
      <c r="H14" s="107">
        <v>72.6</v>
      </c>
      <c r="I14" s="107">
        <v>69.8</v>
      </c>
      <c r="J14" s="107">
        <v>64.6</v>
      </c>
      <c r="K14" s="107">
        <v>65</v>
      </c>
      <c r="L14" s="107">
        <v>68.9</v>
      </c>
      <c r="M14" s="107">
        <v>71.2</v>
      </c>
      <c r="N14" s="107">
        <v>72.2</v>
      </c>
      <c r="O14" s="107">
        <v>71.5</v>
      </c>
      <c r="P14" s="107">
        <v>72.7</v>
      </c>
      <c r="Q14" s="107">
        <v>75.4</v>
      </c>
      <c r="R14" s="107">
        <v>75.3</v>
      </c>
      <c r="S14" s="107">
        <v>63.9</v>
      </c>
      <c r="T14" s="107">
        <v>77</v>
      </c>
      <c r="U14" s="107">
        <v>84.3</v>
      </c>
      <c r="V14" s="107">
        <v>66.8</v>
      </c>
      <c r="W14" s="107">
        <v>55.2</v>
      </c>
      <c r="X14" s="107">
        <v>57.4</v>
      </c>
      <c r="Y14" s="107">
        <v>48.1</v>
      </c>
      <c r="Z14" s="90">
        <f t="shared" si="0"/>
        <v>67.54166666666667</v>
      </c>
      <c r="AA14" s="91">
        <v>48.1</v>
      </c>
      <c r="AB14" s="80">
        <v>1</v>
      </c>
      <c r="AC14" s="6">
        <v>12</v>
      </c>
    </row>
    <row r="15" spans="1:29" ht="13.5" customHeight="1">
      <c r="A15" s="89">
        <v>13</v>
      </c>
      <c r="B15" s="107">
        <v>50.6</v>
      </c>
      <c r="C15" s="107">
        <v>57.3</v>
      </c>
      <c r="D15" s="107">
        <v>64.7</v>
      </c>
      <c r="E15" s="107">
        <v>66.1</v>
      </c>
      <c r="F15" s="107">
        <v>63.6</v>
      </c>
      <c r="G15" s="107">
        <v>62.9</v>
      </c>
      <c r="H15" s="107">
        <v>63.1</v>
      </c>
      <c r="I15" s="107">
        <v>61.7</v>
      </c>
      <c r="J15" s="107">
        <v>36.1</v>
      </c>
      <c r="K15" s="107">
        <v>38.8</v>
      </c>
      <c r="L15" s="107">
        <v>33.2</v>
      </c>
      <c r="M15" s="107">
        <v>32</v>
      </c>
      <c r="N15" s="107">
        <v>31.1</v>
      </c>
      <c r="O15" s="107">
        <v>39.7</v>
      </c>
      <c r="P15" s="107">
        <v>46.1</v>
      </c>
      <c r="Q15" s="107">
        <v>46.7</v>
      </c>
      <c r="R15" s="107">
        <v>53.4</v>
      </c>
      <c r="S15" s="107">
        <v>63.3</v>
      </c>
      <c r="T15" s="107">
        <v>66.1</v>
      </c>
      <c r="U15" s="107">
        <v>41.7</v>
      </c>
      <c r="V15" s="107">
        <v>41.8</v>
      </c>
      <c r="W15" s="107">
        <v>41.7</v>
      </c>
      <c r="X15" s="107">
        <v>44.8</v>
      </c>
      <c r="Y15" s="107">
        <v>44.2</v>
      </c>
      <c r="Z15" s="90">
        <f t="shared" si="0"/>
        <v>49.61250000000001</v>
      </c>
      <c r="AA15" s="91">
        <v>27.7</v>
      </c>
      <c r="AB15" s="80">
        <v>0.5659722222222222</v>
      </c>
      <c r="AC15" s="6">
        <v>13</v>
      </c>
    </row>
    <row r="16" spans="1:29" ht="13.5" customHeight="1">
      <c r="A16" s="89">
        <v>14</v>
      </c>
      <c r="B16" s="107">
        <v>44.3</v>
      </c>
      <c r="C16" s="107">
        <v>44.5</v>
      </c>
      <c r="D16" s="107">
        <v>47.8</v>
      </c>
      <c r="E16" s="107">
        <v>58.9</v>
      </c>
      <c r="F16" s="107">
        <v>59.3</v>
      </c>
      <c r="G16" s="107">
        <v>58</v>
      </c>
      <c r="H16" s="107">
        <v>60.6</v>
      </c>
      <c r="I16" s="107">
        <v>46.9</v>
      </c>
      <c r="J16" s="107">
        <v>33.3</v>
      </c>
      <c r="K16" s="107">
        <v>31.4</v>
      </c>
      <c r="L16" s="107">
        <v>33.4</v>
      </c>
      <c r="M16" s="107">
        <v>34.9</v>
      </c>
      <c r="N16" s="107">
        <v>42.1</v>
      </c>
      <c r="O16" s="107">
        <v>31.3</v>
      </c>
      <c r="P16" s="107">
        <v>31.4</v>
      </c>
      <c r="Q16" s="107">
        <v>44.5</v>
      </c>
      <c r="R16" s="107">
        <v>52.6</v>
      </c>
      <c r="S16" s="107">
        <v>54</v>
      </c>
      <c r="T16" s="107">
        <v>54.7</v>
      </c>
      <c r="U16" s="107">
        <v>39.2</v>
      </c>
      <c r="V16" s="107">
        <v>35.6</v>
      </c>
      <c r="W16" s="107">
        <v>37.6</v>
      </c>
      <c r="X16" s="107">
        <v>39.2</v>
      </c>
      <c r="Y16" s="107">
        <v>45.5</v>
      </c>
      <c r="Z16" s="90">
        <f t="shared" si="0"/>
        <v>44.208333333333336</v>
      </c>
      <c r="AA16" s="91">
        <v>28.6</v>
      </c>
      <c r="AB16" s="80">
        <v>0.4375</v>
      </c>
      <c r="AC16" s="6">
        <v>14</v>
      </c>
    </row>
    <row r="17" spans="1:29" ht="13.5" customHeight="1">
      <c r="A17" s="89">
        <v>15</v>
      </c>
      <c r="B17" s="107">
        <v>53.3</v>
      </c>
      <c r="C17" s="107">
        <v>56.6</v>
      </c>
      <c r="D17" s="107">
        <v>55.2</v>
      </c>
      <c r="E17" s="107">
        <v>61.4</v>
      </c>
      <c r="F17" s="107">
        <v>61.3</v>
      </c>
      <c r="G17" s="107">
        <v>51.9</v>
      </c>
      <c r="H17" s="107">
        <v>51.9</v>
      </c>
      <c r="I17" s="107">
        <v>48.9</v>
      </c>
      <c r="J17" s="107">
        <v>38.1</v>
      </c>
      <c r="K17" s="107">
        <v>37.2</v>
      </c>
      <c r="L17" s="107">
        <v>36.6</v>
      </c>
      <c r="M17" s="107">
        <v>37.8</v>
      </c>
      <c r="N17" s="107">
        <v>38.4</v>
      </c>
      <c r="O17" s="107">
        <v>39</v>
      </c>
      <c r="P17" s="107">
        <v>42.1</v>
      </c>
      <c r="Q17" s="107">
        <v>48.8</v>
      </c>
      <c r="R17" s="107">
        <v>49.7</v>
      </c>
      <c r="S17" s="107">
        <v>58.5</v>
      </c>
      <c r="T17" s="107">
        <v>56.2</v>
      </c>
      <c r="U17" s="107">
        <v>62.6</v>
      </c>
      <c r="V17" s="107">
        <v>63.4</v>
      </c>
      <c r="W17" s="107">
        <v>64.1</v>
      </c>
      <c r="X17" s="107">
        <v>65.7</v>
      </c>
      <c r="Y17" s="107">
        <v>66.7</v>
      </c>
      <c r="Z17" s="90">
        <f t="shared" si="0"/>
        <v>51.89166666666667</v>
      </c>
      <c r="AA17" s="91">
        <v>35.3</v>
      </c>
      <c r="AB17" s="80">
        <v>0.4479166666666667</v>
      </c>
      <c r="AC17" s="6">
        <v>15</v>
      </c>
    </row>
    <row r="18" spans="1:29" ht="13.5" customHeight="1">
      <c r="A18" s="89">
        <v>16</v>
      </c>
      <c r="B18" s="107">
        <v>63.8</v>
      </c>
      <c r="C18" s="107">
        <v>60.2</v>
      </c>
      <c r="D18" s="107">
        <v>59.7</v>
      </c>
      <c r="E18" s="107">
        <v>61.6</v>
      </c>
      <c r="F18" s="107">
        <v>62.9</v>
      </c>
      <c r="G18" s="107">
        <v>64</v>
      </c>
      <c r="H18" s="107">
        <v>60.4</v>
      </c>
      <c r="I18" s="107">
        <v>56.4</v>
      </c>
      <c r="J18" s="107">
        <v>54.5</v>
      </c>
      <c r="K18" s="107">
        <v>55.5</v>
      </c>
      <c r="L18" s="107">
        <v>54</v>
      </c>
      <c r="M18" s="107">
        <v>57.6</v>
      </c>
      <c r="N18" s="107">
        <v>57</v>
      </c>
      <c r="O18" s="107">
        <v>56.7</v>
      </c>
      <c r="P18" s="107">
        <v>59.3</v>
      </c>
      <c r="Q18" s="107">
        <v>63.1</v>
      </c>
      <c r="R18" s="107">
        <v>64.6</v>
      </c>
      <c r="S18" s="107">
        <v>64</v>
      </c>
      <c r="T18" s="107">
        <v>63.9</v>
      </c>
      <c r="U18" s="107">
        <v>62.8</v>
      </c>
      <c r="V18" s="107">
        <v>62.1</v>
      </c>
      <c r="W18" s="107">
        <v>58.2</v>
      </c>
      <c r="X18" s="107">
        <v>54.6</v>
      </c>
      <c r="Y18" s="107">
        <v>57.7</v>
      </c>
      <c r="Z18" s="90">
        <f t="shared" si="0"/>
        <v>59.775000000000006</v>
      </c>
      <c r="AA18" s="91">
        <v>52.6</v>
      </c>
      <c r="AB18" s="80">
        <v>0.4368055555555555</v>
      </c>
      <c r="AC18" s="6">
        <v>16</v>
      </c>
    </row>
    <row r="19" spans="1:29" ht="13.5" customHeight="1">
      <c r="A19" s="89">
        <v>17</v>
      </c>
      <c r="B19" s="107">
        <v>55.6</v>
      </c>
      <c r="C19" s="107">
        <v>54.4</v>
      </c>
      <c r="D19" s="107">
        <v>57.2</v>
      </c>
      <c r="E19" s="107">
        <v>59.4</v>
      </c>
      <c r="F19" s="107">
        <v>62</v>
      </c>
      <c r="G19" s="107">
        <v>57.9</v>
      </c>
      <c r="H19" s="107">
        <v>65.4</v>
      </c>
      <c r="I19" s="107">
        <v>52.8</v>
      </c>
      <c r="J19" s="107">
        <v>50.9</v>
      </c>
      <c r="K19" s="107">
        <v>45</v>
      </c>
      <c r="L19" s="107">
        <v>45</v>
      </c>
      <c r="M19" s="107">
        <v>51.8</v>
      </c>
      <c r="N19" s="107">
        <v>51.1</v>
      </c>
      <c r="O19" s="107">
        <v>52.6</v>
      </c>
      <c r="P19" s="107">
        <v>53.1</v>
      </c>
      <c r="Q19" s="107">
        <v>55.6</v>
      </c>
      <c r="R19" s="107">
        <v>63.7</v>
      </c>
      <c r="S19" s="107">
        <v>64.6</v>
      </c>
      <c r="T19" s="107">
        <v>69.4</v>
      </c>
      <c r="U19" s="107">
        <v>69.2</v>
      </c>
      <c r="V19" s="107">
        <v>70.2</v>
      </c>
      <c r="W19" s="107">
        <v>70.3</v>
      </c>
      <c r="X19" s="107">
        <v>75.1</v>
      </c>
      <c r="Y19" s="107">
        <v>74.1</v>
      </c>
      <c r="Z19" s="90">
        <f t="shared" si="0"/>
        <v>59.43333333333334</v>
      </c>
      <c r="AA19" s="91">
        <v>43</v>
      </c>
      <c r="AB19" s="80">
        <v>0.44930555555555557</v>
      </c>
      <c r="AC19" s="6">
        <v>17</v>
      </c>
    </row>
    <row r="20" spans="1:29" ht="13.5" customHeight="1">
      <c r="A20" s="89">
        <v>18</v>
      </c>
      <c r="B20" s="107">
        <v>72.5</v>
      </c>
      <c r="C20" s="107">
        <v>71.7</v>
      </c>
      <c r="D20" s="107">
        <v>80</v>
      </c>
      <c r="E20" s="107">
        <v>83.1</v>
      </c>
      <c r="F20" s="107">
        <v>82.7</v>
      </c>
      <c r="G20" s="107">
        <v>83.1</v>
      </c>
      <c r="H20" s="107">
        <v>84.5</v>
      </c>
      <c r="I20" s="107">
        <v>80.1</v>
      </c>
      <c r="J20" s="107">
        <v>65.8</v>
      </c>
      <c r="K20" s="107">
        <v>52.8</v>
      </c>
      <c r="L20" s="107">
        <v>52.2</v>
      </c>
      <c r="M20" s="107">
        <v>46.8</v>
      </c>
      <c r="N20" s="107">
        <v>59.3</v>
      </c>
      <c r="O20" s="107">
        <v>46.8</v>
      </c>
      <c r="P20" s="107">
        <v>47.1</v>
      </c>
      <c r="Q20" s="107">
        <v>53.2</v>
      </c>
      <c r="R20" s="107">
        <v>58.7</v>
      </c>
      <c r="S20" s="107">
        <v>51.2</v>
      </c>
      <c r="T20" s="107">
        <v>39.4</v>
      </c>
      <c r="U20" s="107">
        <v>37</v>
      </c>
      <c r="V20" s="107">
        <v>39.7</v>
      </c>
      <c r="W20" s="107">
        <v>41.3</v>
      </c>
      <c r="X20" s="107">
        <v>44</v>
      </c>
      <c r="Y20" s="107">
        <v>40.2</v>
      </c>
      <c r="Z20" s="90">
        <f t="shared" si="0"/>
        <v>58.88333333333333</v>
      </c>
      <c r="AA20" s="91">
        <v>37</v>
      </c>
      <c r="AB20" s="80">
        <v>0.8340277777777777</v>
      </c>
      <c r="AC20" s="6">
        <v>18</v>
      </c>
    </row>
    <row r="21" spans="1:29" ht="13.5" customHeight="1">
      <c r="A21" s="89">
        <v>19</v>
      </c>
      <c r="B21" s="107">
        <v>45.8</v>
      </c>
      <c r="C21" s="107">
        <v>53.5</v>
      </c>
      <c r="D21" s="107">
        <v>51.1</v>
      </c>
      <c r="E21" s="107">
        <v>44.8</v>
      </c>
      <c r="F21" s="107">
        <v>42.4</v>
      </c>
      <c r="G21" s="107">
        <v>44.4</v>
      </c>
      <c r="H21" s="107">
        <v>48.6</v>
      </c>
      <c r="I21" s="107">
        <v>46.7</v>
      </c>
      <c r="J21" s="107">
        <v>42.9</v>
      </c>
      <c r="K21" s="107">
        <v>35.7</v>
      </c>
      <c r="L21" s="107">
        <v>39.9</v>
      </c>
      <c r="M21" s="107">
        <v>39.9</v>
      </c>
      <c r="N21" s="107">
        <v>40.5</v>
      </c>
      <c r="O21" s="107">
        <v>43.2</v>
      </c>
      <c r="P21" s="107">
        <v>43.9</v>
      </c>
      <c r="Q21" s="107">
        <v>42.4</v>
      </c>
      <c r="R21" s="107">
        <v>57.4</v>
      </c>
      <c r="S21" s="107">
        <v>59.2</v>
      </c>
      <c r="T21" s="107">
        <v>59.5</v>
      </c>
      <c r="U21" s="107">
        <v>59.1</v>
      </c>
      <c r="V21" s="107">
        <v>61.9</v>
      </c>
      <c r="W21" s="107">
        <v>59.9</v>
      </c>
      <c r="X21" s="107">
        <v>60.2</v>
      </c>
      <c r="Y21" s="107">
        <v>54.1</v>
      </c>
      <c r="Z21" s="90">
        <f t="shared" si="0"/>
        <v>49.041666666666664</v>
      </c>
      <c r="AA21" s="91">
        <v>33.7</v>
      </c>
      <c r="AB21" s="80">
        <v>0.4354166666666666</v>
      </c>
      <c r="AC21" s="6">
        <v>19</v>
      </c>
    </row>
    <row r="22" spans="1:29" ht="13.5" customHeight="1">
      <c r="A22" s="92">
        <v>20</v>
      </c>
      <c r="B22" s="83">
        <v>62.4</v>
      </c>
      <c r="C22" s="83">
        <v>62.2</v>
      </c>
      <c r="D22" s="83">
        <v>62.9</v>
      </c>
      <c r="E22" s="83">
        <v>64.7</v>
      </c>
      <c r="F22" s="83">
        <v>66</v>
      </c>
      <c r="G22" s="83">
        <v>66.1</v>
      </c>
      <c r="H22" s="83">
        <v>66.4</v>
      </c>
      <c r="I22" s="83">
        <v>65.2</v>
      </c>
      <c r="J22" s="83">
        <v>63.6</v>
      </c>
      <c r="K22" s="83">
        <v>63.7</v>
      </c>
      <c r="L22" s="83">
        <v>62.3</v>
      </c>
      <c r="M22" s="83">
        <v>62.9</v>
      </c>
      <c r="N22" s="83">
        <v>63.6</v>
      </c>
      <c r="O22" s="83">
        <v>66.4</v>
      </c>
      <c r="P22" s="83">
        <v>65.8</v>
      </c>
      <c r="Q22" s="83">
        <v>66.3</v>
      </c>
      <c r="R22" s="83">
        <v>67.9</v>
      </c>
      <c r="S22" s="83">
        <v>68.3</v>
      </c>
      <c r="T22" s="83">
        <v>69.7</v>
      </c>
      <c r="U22" s="83">
        <v>73.3</v>
      </c>
      <c r="V22" s="83">
        <v>78.2</v>
      </c>
      <c r="W22" s="83">
        <v>77.4</v>
      </c>
      <c r="X22" s="83">
        <v>79</v>
      </c>
      <c r="Y22" s="83">
        <v>76.9</v>
      </c>
      <c r="Z22" s="93">
        <f t="shared" si="0"/>
        <v>67.55000000000001</v>
      </c>
      <c r="AA22" s="94">
        <v>52.4</v>
      </c>
      <c r="AB22" s="95">
        <v>0.004861111111111111</v>
      </c>
      <c r="AC22" s="6">
        <v>20</v>
      </c>
    </row>
    <row r="23" spans="1:29" ht="13.5" customHeight="1">
      <c r="A23" s="89">
        <v>21</v>
      </c>
      <c r="B23" s="107">
        <v>80.1</v>
      </c>
      <c r="C23" s="107">
        <v>67</v>
      </c>
      <c r="D23" s="107">
        <v>66.6</v>
      </c>
      <c r="E23" s="107">
        <v>73</v>
      </c>
      <c r="F23" s="107">
        <v>68.6</v>
      </c>
      <c r="G23" s="107">
        <v>69.9</v>
      </c>
      <c r="H23" s="107">
        <v>71.2</v>
      </c>
      <c r="I23" s="107">
        <v>66.5</v>
      </c>
      <c r="J23" s="107">
        <v>65.8</v>
      </c>
      <c r="K23" s="107">
        <v>60.5</v>
      </c>
      <c r="L23" s="107">
        <v>60.8</v>
      </c>
      <c r="M23" s="107">
        <v>60.2</v>
      </c>
      <c r="N23" s="107">
        <v>52.3</v>
      </c>
      <c r="O23" s="107">
        <v>57.6</v>
      </c>
      <c r="P23" s="107">
        <v>61.7</v>
      </c>
      <c r="Q23" s="107">
        <v>67.1</v>
      </c>
      <c r="R23" s="107">
        <v>52.2</v>
      </c>
      <c r="S23" s="107">
        <v>49.1</v>
      </c>
      <c r="T23" s="107">
        <v>49</v>
      </c>
      <c r="U23" s="107">
        <v>53.8</v>
      </c>
      <c r="V23" s="107">
        <v>54.5</v>
      </c>
      <c r="W23" s="107">
        <v>62.7</v>
      </c>
      <c r="X23" s="107">
        <v>68.3</v>
      </c>
      <c r="Y23" s="107">
        <v>69.7</v>
      </c>
      <c r="Z23" s="90">
        <f t="shared" si="0"/>
        <v>62.84166666666666</v>
      </c>
      <c r="AA23" s="91">
        <v>47.4</v>
      </c>
      <c r="AB23" s="80">
        <v>0.7951388888888888</v>
      </c>
      <c r="AC23" s="5">
        <v>21</v>
      </c>
    </row>
    <row r="24" spans="1:29" ht="13.5" customHeight="1">
      <c r="A24" s="89">
        <v>22</v>
      </c>
      <c r="B24" s="107">
        <v>67.9</v>
      </c>
      <c r="C24" s="107">
        <v>65.4</v>
      </c>
      <c r="D24" s="107">
        <v>60.5</v>
      </c>
      <c r="E24" s="107">
        <v>56.7</v>
      </c>
      <c r="F24" s="107">
        <v>60.5</v>
      </c>
      <c r="G24" s="107">
        <v>65.9</v>
      </c>
      <c r="H24" s="107">
        <v>54.5</v>
      </c>
      <c r="I24" s="107">
        <v>54.2</v>
      </c>
      <c r="J24" s="107">
        <v>54.1</v>
      </c>
      <c r="K24" s="107">
        <v>54.3</v>
      </c>
      <c r="L24" s="107">
        <v>54.2</v>
      </c>
      <c r="M24" s="107">
        <v>52.3</v>
      </c>
      <c r="N24" s="107">
        <v>52.2</v>
      </c>
      <c r="O24" s="107">
        <v>54.4</v>
      </c>
      <c r="P24" s="107">
        <v>56.7</v>
      </c>
      <c r="Q24" s="107">
        <v>58.8</v>
      </c>
      <c r="R24" s="107">
        <v>60.6</v>
      </c>
      <c r="S24" s="107">
        <v>60.6</v>
      </c>
      <c r="T24" s="107">
        <v>62.2</v>
      </c>
      <c r="U24" s="107">
        <v>63.8</v>
      </c>
      <c r="V24" s="107">
        <v>64.2</v>
      </c>
      <c r="W24" s="107">
        <v>68.9</v>
      </c>
      <c r="X24" s="107">
        <v>65.5</v>
      </c>
      <c r="Y24" s="107">
        <v>66.2</v>
      </c>
      <c r="Z24" s="90">
        <f t="shared" si="0"/>
        <v>59.775000000000006</v>
      </c>
      <c r="AA24" s="91">
        <v>49.7</v>
      </c>
      <c r="AB24" s="80">
        <v>0.4930555555555556</v>
      </c>
      <c r="AC24" s="6">
        <v>22</v>
      </c>
    </row>
    <row r="25" spans="1:29" ht="13.5" customHeight="1">
      <c r="A25" s="89">
        <v>23</v>
      </c>
      <c r="B25" s="107">
        <v>62.8</v>
      </c>
      <c r="C25" s="107">
        <v>61.1</v>
      </c>
      <c r="D25" s="107">
        <v>58.7</v>
      </c>
      <c r="E25" s="107">
        <v>57.1</v>
      </c>
      <c r="F25" s="107">
        <v>61.3</v>
      </c>
      <c r="G25" s="107">
        <v>64.2</v>
      </c>
      <c r="H25" s="107">
        <v>64.5</v>
      </c>
      <c r="I25" s="107">
        <v>63.3</v>
      </c>
      <c r="J25" s="107">
        <v>61.2</v>
      </c>
      <c r="K25" s="107">
        <v>63</v>
      </c>
      <c r="L25" s="107">
        <v>60.2</v>
      </c>
      <c r="M25" s="107">
        <v>61.9</v>
      </c>
      <c r="N25" s="107">
        <v>59</v>
      </c>
      <c r="O25" s="107">
        <v>62.6</v>
      </c>
      <c r="P25" s="107">
        <v>68.6</v>
      </c>
      <c r="Q25" s="107">
        <v>73.4</v>
      </c>
      <c r="R25" s="107">
        <v>76.2</v>
      </c>
      <c r="S25" s="107">
        <v>73.8</v>
      </c>
      <c r="T25" s="107">
        <v>72.8</v>
      </c>
      <c r="U25" s="107">
        <v>73.9</v>
      </c>
      <c r="V25" s="107">
        <v>73.8</v>
      </c>
      <c r="W25" s="107">
        <v>73.7</v>
      </c>
      <c r="X25" s="107">
        <v>73.6</v>
      </c>
      <c r="Y25" s="107">
        <v>73.7</v>
      </c>
      <c r="Z25" s="90">
        <f t="shared" si="0"/>
        <v>66.43333333333334</v>
      </c>
      <c r="AA25" s="91">
        <v>55.8</v>
      </c>
      <c r="AB25" s="80">
        <v>0.5333333333333333</v>
      </c>
      <c r="AC25" s="6">
        <v>23</v>
      </c>
    </row>
    <row r="26" spans="1:29" ht="13.5" customHeight="1">
      <c r="A26" s="89">
        <v>24</v>
      </c>
      <c r="B26" s="107">
        <v>73.9</v>
      </c>
      <c r="C26" s="107">
        <v>75</v>
      </c>
      <c r="D26" s="107">
        <v>79.5</v>
      </c>
      <c r="E26" s="107">
        <v>77.5</v>
      </c>
      <c r="F26" s="107">
        <v>77.3</v>
      </c>
      <c r="G26" s="107">
        <v>77.3</v>
      </c>
      <c r="H26" s="107">
        <v>76</v>
      </c>
      <c r="I26" s="107">
        <v>76.4</v>
      </c>
      <c r="J26" s="107">
        <v>74.5</v>
      </c>
      <c r="K26" s="107">
        <v>68.4</v>
      </c>
      <c r="L26" s="107">
        <v>64.1</v>
      </c>
      <c r="M26" s="107">
        <v>62.3</v>
      </c>
      <c r="N26" s="107">
        <v>62.5</v>
      </c>
      <c r="O26" s="107">
        <v>65.1</v>
      </c>
      <c r="P26" s="107">
        <v>68.9</v>
      </c>
      <c r="Q26" s="107">
        <v>71.4</v>
      </c>
      <c r="R26" s="107">
        <v>73.8</v>
      </c>
      <c r="S26" s="107">
        <v>74.8</v>
      </c>
      <c r="T26" s="107">
        <v>75.2</v>
      </c>
      <c r="U26" s="107">
        <v>73.1</v>
      </c>
      <c r="V26" s="107">
        <v>72.7</v>
      </c>
      <c r="W26" s="107">
        <v>70.9</v>
      </c>
      <c r="X26" s="107">
        <v>70</v>
      </c>
      <c r="Y26" s="107">
        <v>70.1</v>
      </c>
      <c r="Z26" s="90">
        <f t="shared" si="0"/>
        <v>72.1125</v>
      </c>
      <c r="AA26" s="91">
        <v>59.9</v>
      </c>
      <c r="AB26" s="80">
        <v>0.5222222222222223</v>
      </c>
      <c r="AC26" s="6">
        <v>24</v>
      </c>
    </row>
    <row r="27" spans="1:29" ht="13.5" customHeight="1">
      <c r="A27" s="89">
        <v>25</v>
      </c>
      <c r="B27" s="107">
        <v>72.2</v>
      </c>
      <c r="C27" s="107">
        <v>78.8</v>
      </c>
      <c r="D27" s="107">
        <v>83.3</v>
      </c>
      <c r="E27" s="107">
        <v>88.3</v>
      </c>
      <c r="F27" s="107">
        <v>89.7</v>
      </c>
      <c r="G27" s="107">
        <v>90</v>
      </c>
      <c r="H27" s="107">
        <v>86.8</v>
      </c>
      <c r="I27" s="107">
        <v>86.8</v>
      </c>
      <c r="J27" s="107">
        <v>81.3</v>
      </c>
      <c r="K27" s="107">
        <v>80.9</v>
      </c>
      <c r="L27" s="107">
        <v>84.2</v>
      </c>
      <c r="M27" s="107">
        <v>80.6</v>
      </c>
      <c r="N27" s="107">
        <v>85.9</v>
      </c>
      <c r="O27" s="107">
        <v>86.5</v>
      </c>
      <c r="P27" s="107">
        <v>91.7</v>
      </c>
      <c r="Q27" s="107">
        <v>93.5</v>
      </c>
      <c r="R27" s="107">
        <v>91.4</v>
      </c>
      <c r="S27" s="107">
        <v>91.8</v>
      </c>
      <c r="T27" s="107">
        <v>93.7</v>
      </c>
      <c r="U27" s="107">
        <v>95.6</v>
      </c>
      <c r="V27" s="107">
        <v>93.4</v>
      </c>
      <c r="W27" s="107">
        <v>91.2</v>
      </c>
      <c r="X27" s="107">
        <v>91.4</v>
      </c>
      <c r="Y27" s="107">
        <v>93.3</v>
      </c>
      <c r="Z27" s="90">
        <f t="shared" si="0"/>
        <v>87.59583333333335</v>
      </c>
      <c r="AA27" s="91">
        <v>68.2</v>
      </c>
      <c r="AB27" s="80">
        <v>0.02013888888888889</v>
      </c>
      <c r="AC27" s="6">
        <v>25</v>
      </c>
    </row>
    <row r="28" spans="1:29" ht="13.5" customHeight="1">
      <c r="A28" s="89">
        <v>26</v>
      </c>
      <c r="B28" s="107">
        <v>93.8</v>
      </c>
      <c r="C28" s="107">
        <v>95.5</v>
      </c>
      <c r="D28" s="107">
        <v>90.2</v>
      </c>
      <c r="E28" s="107">
        <v>93.2</v>
      </c>
      <c r="F28" s="107">
        <v>89.5</v>
      </c>
      <c r="G28" s="107">
        <v>79.6</v>
      </c>
      <c r="H28" s="107">
        <v>75.8</v>
      </c>
      <c r="I28" s="107">
        <v>59.8</v>
      </c>
      <c r="J28" s="107">
        <v>61.5</v>
      </c>
      <c r="K28" s="107">
        <v>53.3</v>
      </c>
      <c r="L28" s="107">
        <v>52.6</v>
      </c>
      <c r="M28" s="107">
        <v>44.9</v>
      </c>
      <c r="N28" s="107">
        <v>39</v>
      </c>
      <c r="O28" s="107">
        <v>31.5</v>
      </c>
      <c r="P28" s="107">
        <v>32.9</v>
      </c>
      <c r="Q28" s="107">
        <v>38.9</v>
      </c>
      <c r="R28" s="107">
        <v>38.9</v>
      </c>
      <c r="S28" s="107">
        <v>42.6</v>
      </c>
      <c r="T28" s="107">
        <v>42.7</v>
      </c>
      <c r="U28" s="107">
        <v>39.4</v>
      </c>
      <c r="V28" s="107">
        <v>44.6</v>
      </c>
      <c r="W28" s="107">
        <v>39.9</v>
      </c>
      <c r="X28" s="107">
        <v>40</v>
      </c>
      <c r="Y28" s="107">
        <v>40.8</v>
      </c>
      <c r="Z28" s="90">
        <f t="shared" si="0"/>
        <v>56.70416666666666</v>
      </c>
      <c r="AA28" s="91">
        <v>30</v>
      </c>
      <c r="AB28" s="80">
        <v>0.6013888888888889</v>
      </c>
      <c r="AC28" s="6">
        <v>26</v>
      </c>
    </row>
    <row r="29" spans="1:29" ht="13.5" customHeight="1">
      <c r="A29" s="89">
        <v>27</v>
      </c>
      <c r="B29" s="107">
        <v>41.3</v>
      </c>
      <c r="C29" s="107">
        <v>43.2</v>
      </c>
      <c r="D29" s="107">
        <v>41.4</v>
      </c>
      <c r="E29" s="107">
        <v>43.1</v>
      </c>
      <c r="F29" s="107">
        <v>50.7</v>
      </c>
      <c r="G29" s="107">
        <v>52.2</v>
      </c>
      <c r="H29" s="107">
        <v>57.9</v>
      </c>
      <c r="I29" s="107">
        <v>47.5</v>
      </c>
      <c r="J29" s="107">
        <v>34.4</v>
      </c>
      <c r="K29" s="107">
        <v>31.6</v>
      </c>
      <c r="L29" s="107">
        <v>32.7</v>
      </c>
      <c r="M29" s="107">
        <v>37.3</v>
      </c>
      <c r="N29" s="107">
        <v>33.3</v>
      </c>
      <c r="O29" s="107">
        <v>35.2</v>
      </c>
      <c r="P29" s="107">
        <v>33.3</v>
      </c>
      <c r="Q29" s="107">
        <v>34.6</v>
      </c>
      <c r="R29" s="107">
        <v>55.3</v>
      </c>
      <c r="S29" s="107">
        <v>45.5</v>
      </c>
      <c r="T29" s="107">
        <v>51.4</v>
      </c>
      <c r="U29" s="107">
        <v>53.5</v>
      </c>
      <c r="V29" s="107">
        <v>52.9</v>
      </c>
      <c r="W29" s="107">
        <v>53.2</v>
      </c>
      <c r="X29" s="107">
        <v>58.5</v>
      </c>
      <c r="Y29" s="107">
        <v>58.9</v>
      </c>
      <c r="Z29" s="90">
        <f t="shared" si="0"/>
        <v>44.95416666666666</v>
      </c>
      <c r="AA29" s="91">
        <v>30.5</v>
      </c>
      <c r="AB29" s="80">
        <v>0.4041666666666666</v>
      </c>
      <c r="AC29" s="6">
        <v>27</v>
      </c>
    </row>
    <row r="30" spans="1:29" ht="13.5" customHeight="1">
      <c r="A30" s="89">
        <v>28</v>
      </c>
      <c r="B30" s="107">
        <v>58</v>
      </c>
      <c r="C30" s="107">
        <v>61.4</v>
      </c>
      <c r="D30" s="107">
        <v>58.9</v>
      </c>
      <c r="E30" s="107">
        <v>57.6</v>
      </c>
      <c r="F30" s="107">
        <v>69.5</v>
      </c>
      <c r="G30" s="107">
        <v>69.8</v>
      </c>
      <c r="H30" s="107">
        <v>67.7</v>
      </c>
      <c r="I30" s="107">
        <v>50.6</v>
      </c>
      <c r="J30" s="107">
        <v>42.5</v>
      </c>
      <c r="K30" s="107">
        <v>39.2</v>
      </c>
      <c r="L30" s="107">
        <v>37.6</v>
      </c>
      <c r="M30" s="107">
        <v>33.7</v>
      </c>
      <c r="N30" s="107">
        <v>32.3</v>
      </c>
      <c r="O30" s="107">
        <v>29.9</v>
      </c>
      <c r="P30" s="107">
        <v>30.4</v>
      </c>
      <c r="Q30" s="107">
        <v>33.4</v>
      </c>
      <c r="R30" s="107">
        <v>36.8</v>
      </c>
      <c r="S30" s="107">
        <v>43.6</v>
      </c>
      <c r="T30" s="107">
        <v>42.5</v>
      </c>
      <c r="U30" s="107">
        <v>42.6</v>
      </c>
      <c r="V30" s="107">
        <v>50.2</v>
      </c>
      <c r="W30" s="107">
        <v>56.3</v>
      </c>
      <c r="X30" s="107">
        <v>60.7</v>
      </c>
      <c r="Y30" s="107">
        <v>65.6</v>
      </c>
      <c r="Z30" s="90">
        <f t="shared" si="0"/>
        <v>48.78333333333333</v>
      </c>
      <c r="AA30" s="91">
        <v>28.1</v>
      </c>
      <c r="AB30" s="80">
        <v>0.6013888888888889</v>
      </c>
      <c r="AC30" s="6">
        <v>28</v>
      </c>
    </row>
    <row r="31" spans="1:29" ht="13.5" customHeight="1">
      <c r="A31" s="89">
        <v>29</v>
      </c>
      <c r="B31" s="107">
        <v>66.1</v>
      </c>
      <c r="C31" s="107">
        <v>67.6</v>
      </c>
      <c r="D31" s="107">
        <v>70.2</v>
      </c>
      <c r="E31" s="107">
        <v>69.3</v>
      </c>
      <c r="F31" s="107">
        <v>63.5</v>
      </c>
      <c r="G31" s="107">
        <v>63.9</v>
      </c>
      <c r="H31" s="107">
        <v>64.3</v>
      </c>
      <c r="I31" s="107">
        <v>58.4</v>
      </c>
      <c r="J31" s="107">
        <v>42.8</v>
      </c>
      <c r="K31" s="107">
        <v>40.3</v>
      </c>
      <c r="L31" s="107">
        <v>36.5</v>
      </c>
      <c r="M31" s="107">
        <v>34</v>
      </c>
      <c r="N31" s="107">
        <v>33.9</v>
      </c>
      <c r="O31" s="107">
        <v>35.3</v>
      </c>
      <c r="P31" s="107">
        <v>35.2</v>
      </c>
      <c r="Q31" s="107">
        <v>42</v>
      </c>
      <c r="R31" s="107">
        <v>52.8</v>
      </c>
      <c r="S31" s="107">
        <v>61.4</v>
      </c>
      <c r="T31" s="107">
        <v>67.3</v>
      </c>
      <c r="U31" s="107">
        <v>65.8</v>
      </c>
      <c r="V31" s="107">
        <v>54.7</v>
      </c>
      <c r="W31" s="107">
        <v>57.5</v>
      </c>
      <c r="X31" s="107">
        <v>61.5</v>
      </c>
      <c r="Y31" s="107">
        <v>63</v>
      </c>
      <c r="Z31" s="90">
        <f t="shared" si="0"/>
        <v>54.470833333333324</v>
      </c>
      <c r="AA31" s="91">
        <v>31.2</v>
      </c>
      <c r="AB31" s="80">
        <v>0.49652777777777773</v>
      </c>
      <c r="AC31" s="6">
        <v>29</v>
      </c>
    </row>
    <row r="32" spans="1:29" ht="13.5" customHeight="1">
      <c r="A32" s="89">
        <v>30</v>
      </c>
      <c r="B32" s="107">
        <v>63.7</v>
      </c>
      <c r="C32" s="107">
        <v>54.8</v>
      </c>
      <c r="D32" s="107">
        <v>54.8</v>
      </c>
      <c r="E32" s="107">
        <v>55.6</v>
      </c>
      <c r="F32" s="107">
        <v>57.3</v>
      </c>
      <c r="G32" s="107">
        <v>58.5</v>
      </c>
      <c r="H32" s="107">
        <v>59.5</v>
      </c>
      <c r="I32" s="107">
        <v>61.5</v>
      </c>
      <c r="J32" s="107">
        <v>60</v>
      </c>
      <c r="K32" s="107">
        <v>56.1</v>
      </c>
      <c r="L32" s="107">
        <v>43.1</v>
      </c>
      <c r="M32" s="107">
        <v>54.8</v>
      </c>
      <c r="N32" s="107">
        <v>49.4</v>
      </c>
      <c r="O32" s="107">
        <v>48.5</v>
      </c>
      <c r="P32" s="107">
        <v>71.4</v>
      </c>
      <c r="Q32" s="107">
        <v>76.2</v>
      </c>
      <c r="R32" s="107">
        <v>78.8</v>
      </c>
      <c r="S32" s="107">
        <v>78</v>
      </c>
      <c r="T32" s="107">
        <v>83.4</v>
      </c>
      <c r="U32" s="107">
        <v>84.1</v>
      </c>
      <c r="V32" s="107">
        <v>83.6</v>
      </c>
      <c r="W32" s="107">
        <v>80.3</v>
      </c>
      <c r="X32" s="107">
        <v>66.6</v>
      </c>
      <c r="Y32" s="107">
        <v>67.4</v>
      </c>
      <c r="Z32" s="90">
        <f t="shared" si="0"/>
        <v>64.475</v>
      </c>
      <c r="AA32" s="91">
        <v>40.9</v>
      </c>
      <c r="AB32" s="80">
        <v>0.4611111111111111</v>
      </c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65.14999999999999</v>
      </c>
      <c r="C34" s="97">
        <f t="shared" si="1"/>
        <v>66.31666666666666</v>
      </c>
      <c r="D34" s="97">
        <f t="shared" si="1"/>
        <v>66.12333333333335</v>
      </c>
      <c r="E34" s="97">
        <f t="shared" si="1"/>
        <v>65.77333333333333</v>
      </c>
      <c r="F34" s="97">
        <f t="shared" si="1"/>
        <v>67.04666666666667</v>
      </c>
      <c r="G34" s="97">
        <f t="shared" si="1"/>
        <v>66.89333333333333</v>
      </c>
      <c r="H34" s="97">
        <f t="shared" si="1"/>
        <v>66.92666666666668</v>
      </c>
      <c r="I34" s="97">
        <f t="shared" si="1"/>
        <v>59.596666666666664</v>
      </c>
      <c r="J34" s="97">
        <f t="shared" si="1"/>
        <v>53.09333333333333</v>
      </c>
      <c r="K34" s="97">
        <f t="shared" si="1"/>
        <v>50.90333333333333</v>
      </c>
      <c r="L34" s="97">
        <f t="shared" si="1"/>
        <v>49.71666666666666</v>
      </c>
      <c r="M34" s="97">
        <f t="shared" si="1"/>
        <v>48.98</v>
      </c>
      <c r="N34" s="97">
        <f t="shared" si="1"/>
        <v>49.286666666666676</v>
      </c>
      <c r="O34" s="97">
        <f t="shared" si="1"/>
        <v>49.080000000000005</v>
      </c>
      <c r="P34" s="97">
        <f t="shared" si="1"/>
        <v>52.38333333333335</v>
      </c>
      <c r="Q34" s="97">
        <f t="shared" si="1"/>
        <v>56.09000000000001</v>
      </c>
      <c r="R34" s="97">
        <f aca="true" t="shared" si="2" ref="R34:Y34">AVERAGE(R3:R33)</f>
        <v>60.82000000000001</v>
      </c>
      <c r="S34" s="97">
        <f t="shared" si="2"/>
        <v>60.963333333333324</v>
      </c>
      <c r="T34" s="97">
        <f t="shared" si="2"/>
        <v>62.58000000000002</v>
      </c>
      <c r="U34" s="97">
        <f t="shared" si="2"/>
        <v>62.249999999999986</v>
      </c>
      <c r="V34" s="97">
        <f t="shared" si="2"/>
        <v>62.290000000000006</v>
      </c>
      <c r="W34" s="97">
        <f t="shared" si="2"/>
        <v>62.83666666666669</v>
      </c>
      <c r="X34" s="97">
        <f t="shared" si="2"/>
        <v>64.12333333333333</v>
      </c>
      <c r="Y34" s="97">
        <f t="shared" si="2"/>
        <v>64.92333333333333</v>
      </c>
      <c r="Z34" s="97">
        <f>AVERAGE(B3:Y33)</f>
        <v>59.75611111111118</v>
      </c>
      <c r="AA34" s="98">
        <f>AVERAGE(最低)</f>
        <v>41.53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27.7</v>
      </c>
      <c r="C40" s="9">
        <v>13</v>
      </c>
      <c r="D40" s="15">
        <v>0.5659722222222222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2002</v>
      </c>
      <c r="Z1" t="s">
        <v>1</v>
      </c>
      <c r="AA1" s="100">
        <v>12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69.2</v>
      </c>
      <c r="C3" s="107">
        <v>66.3</v>
      </c>
      <c r="D3" s="107">
        <v>66.2</v>
      </c>
      <c r="E3" s="107">
        <v>64.2</v>
      </c>
      <c r="F3" s="107">
        <v>66.9</v>
      </c>
      <c r="G3" s="107">
        <v>69.4</v>
      </c>
      <c r="H3" s="107">
        <v>69.7</v>
      </c>
      <c r="I3" s="107">
        <v>70.4</v>
      </c>
      <c r="J3" s="107">
        <v>67.9</v>
      </c>
      <c r="K3" s="107">
        <v>67.6</v>
      </c>
      <c r="L3" s="107">
        <v>67.6</v>
      </c>
      <c r="M3" s="107">
        <v>70.7</v>
      </c>
      <c r="N3" s="107">
        <v>81.1</v>
      </c>
      <c r="O3" s="107">
        <v>86.4</v>
      </c>
      <c r="P3" s="107">
        <v>87.5</v>
      </c>
      <c r="Q3" s="107">
        <v>88.5</v>
      </c>
      <c r="R3" s="107">
        <v>88.2</v>
      </c>
      <c r="S3" s="107">
        <v>85</v>
      </c>
      <c r="T3" s="107">
        <v>84.1</v>
      </c>
      <c r="U3" s="107">
        <v>78.3</v>
      </c>
      <c r="V3" s="107">
        <v>78.5</v>
      </c>
      <c r="W3" s="107">
        <v>75.1</v>
      </c>
      <c r="X3" s="107">
        <v>75</v>
      </c>
      <c r="Y3" s="107">
        <v>68.6</v>
      </c>
      <c r="Z3" s="90">
        <f aca="true" t="shared" si="0" ref="Z3:Z33">AVERAGE(B3:Y3)</f>
        <v>74.68333333333332</v>
      </c>
      <c r="AA3" s="91">
        <v>62.9</v>
      </c>
      <c r="AB3" s="80">
        <v>0.15902777777777777</v>
      </c>
      <c r="AC3" s="5">
        <v>1</v>
      </c>
    </row>
    <row r="4" spans="1:29" ht="13.5" customHeight="1">
      <c r="A4" s="89">
        <v>2</v>
      </c>
      <c r="B4" s="107">
        <v>69.1</v>
      </c>
      <c r="C4" s="107">
        <v>66.6</v>
      </c>
      <c r="D4" s="107">
        <v>69.1</v>
      </c>
      <c r="E4" s="107">
        <v>71.4</v>
      </c>
      <c r="F4" s="107">
        <v>73.7</v>
      </c>
      <c r="G4" s="107">
        <v>77.6</v>
      </c>
      <c r="H4" s="107">
        <v>76.7</v>
      </c>
      <c r="I4" s="107">
        <v>65.7</v>
      </c>
      <c r="J4" s="107">
        <v>56</v>
      </c>
      <c r="K4" s="107">
        <v>57.3</v>
      </c>
      <c r="L4" s="107">
        <v>56.8</v>
      </c>
      <c r="M4" s="107">
        <v>57.1</v>
      </c>
      <c r="N4" s="107">
        <v>56.3</v>
      </c>
      <c r="O4" s="107">
        <v>58.7</v>
      </c>
      <c r="P4" s="107">
        <v>63.2</v>
      </c>
      <c r="Q4" s="107">
        <v>67.6</v>
      </c>
      <c r="R4" s="107">
        <v>70.5</v>
      </c>
      <c r="S4" s="107">
        <v>71.7</v>
      </c>
      <c r="T4" s="107">
        <v>75.2</v>
      </c>
      <c r="U4" s="107">
        <v>65</v>
      </c>
      <c r="V4" s="107">
        <v>63.1</v>
      </c>
      <c r="W4" s="107">
        <v>68.8</v>
      </c>
      <c r="X4" s="107">
        <v>64.6</v>
      </c>
      <c r="Y4" s="107">
        <v>65.5</v>
      </c>
      <c r="Z4" s="90">
        <f t="shared" si="0"/>
        <v>66.13749999999999</v>
      </c>
      <c r="AA4" s="91">
        <v>51.1</v>
      </c>
      <c r="AB4" s="80">
        <v>0.40069444444444446</v>
      </c>
      <c r="AC4" s="6">
        <v>2</v>
      </c>
    </row>
    <row r="5" spans="1:29" ht="13.5" customHeight="1">
      <c r="A5" s="89">
        <v>3</v>
      </c>
      <c r="B5" s="107">
        <v>68.3</v>
      </c>
      <c r="C5" s="107">
        <v>66.7</v>
      </c>
      <c r="D5" s="107">
        <v>68.4</v>
      </c>
      <c r="E5" s="107">
        <v>69</v>
      </c>
      <c r="F5" s="107">
        <v>68.9</v>
      </c>
      <c r="G5" s="107">
        <v>73</v>
      </c>
      <c r="H5" s="107">
        <v>74.8</v>
      </c>
      <c r="I5" s="107">
        <v>67.5</v>
      </c>
      <c r="J5" s="107">
        <v>57.8</v>
      </c>
      <c r="K5" s="107">
        <v>55.5</v>
      </c>
      <c r="L5" s="107">
        <v>56.7</v>
      </c>
      <c r="M5" s="107">
        <v>57</v>
      </c>
      <c r="N5" s="107">
        <v>60.5</v>
      </c>
      <c r="O5" s="107">
        <v>60.8</v>
      </c>
      <c r="P5" s="107">
        <v>60.2</v>
      </c>
      <c r="Q5" s="107">
        <v>67.2</v>
      </c>
      <c r="R5" s="107">
        <v>75.1</v>
      </c>
      <c r="S5" s="107">
        <v>74.7</v>
      </c>
      <c r="T5" s="107">
        <v>72.3</v>
      </c>
      <c r="U5" s="107">
        <v>72.8</v>
      </c>
      <c r="V5" s="107">
        <v>75.6</v>
      </c>
      <c r="W5" s="107">
        <v>78.4</v>
      </c>
      <c r="X5" s="107">
        <v>72.5</v>
      </c>
      <c r="Y5" s="107">
        <v>77.1</v>
      </c>
      <c r="Z5" s="90">
        <f t="shared" si="0"/>
        <v>67.94999999999999</v>
      </c>
      <c r="AA5" s="91">
        <v>49.2</v>
      </c>
      <c r="AB5" s="80">
        <v>0.4375</v>
      </c>
      <c r="AC5" s="6">
        <v>3</v>
      </c>
    </row>
    <row r="6" spans="1:29" ht="13.5" customHeight="1">
      <c r="A6" s="89">
        <v>4</v>
      </c>
      <c r="B6" s="107">
        <v>81.2</v>
      </c>
      <c r="C6" s="107">
        <v>80.7</v>
      </c>
      <c r="D6" s="107">
        <v>79.8</v>
      </c>
      <c r="E6" s="107">
        <v>82.2</v>
      </c>
      <c r="F6" s="107">
        <v>83.8</v>
      </c>
      <c r="G6" s="107">
        <v>86.8</v>
      </c>
      <c r="H6" s="107">
        <v>80.2</v>
      </c>
      <c r="I6" s="107">
        <v>91.3</v>
      </c>
      <c r="J6" s="107">
        <v>89.3</v>
      </c>
      <c r="K6" s="107">
        <v>91</v>
      </c>
      <c r="L6" s="107">
        <v>92.5</v>
      </c>
      <c r="M6" s="107">
        <v>90.6</v>
      </c>
      <c r="N6" s="107">
        <v>87</v>
      </c>
      <c r="O6" s="107">
        <v>88.8</v>
      </c>
      <c r="P6" s="107">
        <v>90.1</v>
      </c>
      <c r="Q6" s="107">
        <v>93.3</v>
      </c>
      <c r="R6" s="107">
        <v>89.7</v>
      </c>
      <c r="S6" s="107">
        <v>93.4</v>
      </c>
      <c r="T6" s="107">
        <v>92.4</v>
      </c>
      <c r="U6" s="107">
        <v>90.4</v>
      </c>
      <c r="V6" s="107">
        <v>92.7</v>
      </c>
      <c r="W6" s="107">
        <v>89.7</v>
      </c>
      <c r="X6" s="107">
        <v>93.2</v>
      </c>
      <c r="Y6" s="107">
        <v>92.1</v>
      </c>
      <c r="Z6" s="90">
        <f t="shared" si="0"/>
        <v>88.42500000000001</v>
      </c>
      <c r="AA6" s="91">
        <v>76.2</v>
      </c>
      <c r="AB6" s="80">
        <v>0.0020833333333333333</v>
      </c>
      <c r="AC6" s="6">
        <v>4</v>
      </c>
    </row>
    <row r="7" spans="1:29" ht="13.5" customHeight="1">
      <c r="A7" s="89">
        <v>5</v>
      </c>
      <c r="B7" s="107">
        <v>91.2</v>
      </c>
      <c r="C7" s="107">
        <v>69.8</v>
      </c>
      <c r="D7" s="107">
        <v>69.6</v>
      </c>
      <c r="E7" s="107">
        <v>70.7</v>
      </c>
      <c r="F7" s="107">
        <v>82.5</v>
      </c>
      <c r="G7" s="107">
        <v>81.1</v>
      </c>
      <c r="H7" s="107">
        <v>78.9</v>
      </c>
      <c r="I7" s="107">
        <v>81.2</v>
      </c>
      <c r="J7" s="107">
        <v>75.5</v>
      </c>
      <c r="K7" s="107">
        <v>71.3</v>
      </c>
      <c r="L7" s="107">
        <v>72.1</v>
      </c>
      <c r="M7" s="107">
        <v>69.4</v>
      </c>
      <c r="N7" s="107">
        <v>70.3</v>
      </c>
      <c r="O7" s="107">
        <v>64.5</v>
      </c>
      <c r="P7" s="107">
        <v>62.2</v>
      </c>
      <c r="Q7" s="107">
        <v>69.6</v>
      </c>
      <c r="R7" s="107">
        <v>81.8</v>
      </c>
      <c r="S7" s="107">
        <v>78.3</v>
      </c>
      <c r="T7" s="107">
        <v>66.1</v>
      </c>
      <c r="U7" s="107">
        <v>62.9</v>
      </c>
      <c r="V7" s="107">
        <v>68.9</v>
      </c>
      <c r="W7" s="107">
        <v>74.9</v>
      </c>
      <c r="X7" s="107">
        <v>77.3</v>
      </c>
      <c r="Y7" s="107">
        <v>84.3</v>
      </c>
      <c r="Z7" s="90">
        <f t="shared" si="0"/>
        <v>73.93333333333332</v>
      </c>
      <c r="AA7" s="91">
        <v>59.4</v>
      </c>
      <c r="AB7" s="80">
        <v>0.6277777777777778</v>
      </c>
      <c r="AC7" s="6">
        <v>5</v>
      </c>
    </row>
    <row r="8" spans="1:29" ht="13.5" customHeight="1">
      <c r="A8" s="89">
        <v>6</v>
      </c>
      <c r="B8" s="107">
        <v>81</v>
      </c>
      <c r="C8" s="107">
        <v>79.8</v>
      </c>
      <c r="D8" s="107">
        <v>80.4</v>
      </c>
      <c r="E8" s="107">
        <v>75.4</v>
      </c>
      <c r="F8" s="107">
        <v>64.4</v>
      </c>
      <c r="G8" s="107">
        <v>72.2</v>
      </c>
      <c r="H8" s="107">
        <v>62.8</v>
      </c>
      <c r="I8" s="107">
        <v>54.8</v>
      </c>
      <c r="J8" s="107">
        <v>49.5</v>
      </c>
      <c r="K8" s="107">
        <v>40.7</v>
      </c>
      <c r="L8" s="107">
        <v>38.6</v>
      </c>
      <c r="M8" s="107">
        <v>38.1</v>
      </c>
      <c r="N8" s="107">
        <v>43.4</v>
      </c>
      <c r="O8" s="107">
        <v>39.9</v>
      </c>
      <c r="P8" s="107">
        <v>43.6</v>
      </c>
      <c r="Q8" s="107">
        <v>44</v>
      </c>
      <c r="R8" s="107">
        <v>46.9</v>
      </c>
      <c r="S8" s="107">
        <v>49.5</v>
      </c>
      <c r="T8" s="107">
        <v>59.5</v>
      </c>
      <c r="U8" s="107">
        <v>60.9</v>
      </c>
      <c r="V8" s="107">
        <v>57</v>
      </c>
      <c r="W8" s="107">
        <v>59.5</v>
      </c>
      <c r="X8" s="107">
        <v>57.2</v>
      </c>
      <c r="Y8" s="107">
        <v>59.8</v>
      </c>
      <c r="Z8" s="90">
        <f t="shared" si="0"/>
        <v>56.62083333333334</v>
      </c>
      <c r="AA8" s="91">
        <v>35.2</v>
      </c>
      <c r="AB8" s="80">
        <v>0.53125</v>
      </c>
      <c r="AC8" s="6">
        <v>6</v>
      </c>
    </row>
    <row r="9" spans="1:29" ht="13.5" customHeight="1">
      <c r="A9" s="89">
        <v>7</v>
      </c>
      <c r="B9" s="107">
        <v>59.6</v>
      </c>
      <c r="C9" s="107">
        <v>59.4</v>
      </c>
      <c r="D9" s="107">
        <v>62.4</v>
      </c>
      <c r="E9" s="107">
        <v>63.1</v>
      </c>
      <c r="F9" s="107">
        <v>64.2</v>
      </c>
      <c r="G9" s="107">
        <v>58.9</v>
      </c>
      <c r="H9" s="107">
        <v>58</v>
      </c>
      <c r="I9" s="107">
        <v>60.7</v>
      </c>
      <c r="J9" s="107">
        <v>59.3</v>
      </c>
      <c r="K9" s="107">
        <v>71.7</v>
      </c>
      <c r="L9" s="107">
        <v>72.9</v>
      </c>
      <c r="M9" s="107">
        <v>70.5</v>
      </c>
      <c r="N9" s="107">
        <v>68.5</v>
      </c>
      <c r="O9" s="107">
        <v>70</v>
      </c>
      <c r="P9" s="107">
        <v>76.2</v>
      </c>
      <c r="Q9" s="107">
        <v>84.6</v>
      </c>
      <c r="R9" s="107">
        <v>85.3</v>
      </c>
      <c r="S9" s="107">
        <v>88.7</v>
      </c>
      <c r="T9" s="107">
        <v>88.5</v>
      </c>
      <c r="U9" s="107">
        <v>87.9</v>
      </c>
      <c r="V9" s="107">
        <v>91.4</v>
      </c>
      <c r="W9" s="107">
        <v>89.9</v>
      </c>
      <c r="X9" s="107">
        <v>88.6</v>
      </c>
      <c r="Y9" s="107">
        <v>90.2</v>
      </c>
      <c r="Z9" s="90">
        <f t="shared" si="0"/>
        <v>73.77083333333334</v>
      </c>
      <c r="AA9" s="91">
        <v>55.5</v>
      </c>
      <c r="AB9" s="80">
        <v>0.3625</v>
      </c>
      <c r="AC9" s="6">
        <v>7</v>
      </c>
    </row>
    <row r="10" spans="1:29" ht="13.5" customHeight="1">
      <c r="A10" s="89">
        <v>8</v>
      </c>
      <c r="B10" s="107">
        <v>88.1</v>
      </c>
      <c r="C10" s="107">
        <v>80.9</v>
      </c>
      <c r="D10" s="107">
        <v>74.4</v>
      </c>
      <c r="E10" s="107">
        <v>76.5</v>
      </c>
      <c r="F10" s="107">
        <v>74.7</v>
      </c>
      <c r="G10" s="107">
        <v>73.3</v>
      </c>
      <c r="H10" s="107">
        <v>72.7</v>
      </c>
      <c r="I10" s="107">
        <v>67.6</v>
      </c>
      <c r="J10" s="107">
        <v>65.4</v>
      </c>
      <c r="K10" s="107">
        <v>65</v>
      </c>
      <c r="L10" s="107">
        <v>61.5</v>
      </c>
      <c r="M10" s="107">
        <v>63.1</v>
      </c>
      <c r="N10" s="107">
        <v>61</v>
      </c>
      <c r="O10" s="107">
        <v>64.6</v>
      </c>
      <c r="P10" s="107">
        <v>67.9</v>
      </c>
      <c r="Q10" s="107">
        <v>69.3</v>
      </c>
      <c r="R10" s="107">
        <v>68.1</v>
      </c>
      <c r="S10" s="107">
        <v>67.2</v>
      </c>
      <c r="T10" s="107">
        <v>64.7</v>
      </c>
      <c r="U10" s="107">
        <v>63.2</v>
      </c>
      <c r="V10" s="107">
        <v>60.5</v>
      </c>
      <c r="W10" s="107">
        <v>59</v>
      </c>
      <c r="X10" s="107">
        <v>60.7</v>
      </c>
      <c r="Y10" s="107">
        <v>70.6</v>
      </c>
      <c r="Z10" s="90">
        <f t="shared" si="0"/>
        <v>68.33333333333333</v>
      </c>
      <c r="AA10" s="91">
        <v>58.2</v>
      </c>
      <c r="AB10" s="80">
        <v>0.8951388888888889</v>
      </c>
      <c r="AC10" s="6">
        <v>8</v>
      </c>
    </row>
    <row r="11" spans="1:29" ht="13.5" customHeight="1">
      <c r="A11" s="89">
        <v>9</v>
      </c>
      <c r="B11" s="107">
        <v>83.5</v>
      </c>
      <c r="C11" s="107">
        <v>84.7</v>
      </c>
      <c r="D11" s="107">
        <v>86.6</v>
      </c>
      <c r="E11" s="107">
        <v>89.8</v>
      </c>
      <c r="F11" s="107">
        <v>89.6</v>
      </c>
      <c r="G11" s="107">
        <v>91</v>
      </c>
      <c r="H11" s="107">
        <v>91.2</v>
      </c>
      <c r="I11" s="107">
        <v>92</v>
      </c>
      <c r="J11" s="107">
        <v>91.9</v>
      </c>
      <c r="K11" s="107">
        <v>92.9</v>
      </c>
      <c r="L11" s="107">
        <v>88.3</v>
      </c>
      <c r="M11" s="107">
        <v>86.7</v>
      </c>
      <c r="N11" s="107">
        <v>79.6</v>
      </c>
      <c r="O11" s="107">
        <v>77.1</v>
      </c>
      <c r="P11" s="107">
        <v>76.7</v>
      </c>
      <c r="Q11" s="107">
        <v>79</v>
      </c>
      <c r="R11" s="107">
        <v>80.6</v>
      </c>
      <c r="S11" s="107">
        <v>79.5</v>
      </c>
      <c r="T11" s="107">
        <v>78.4</v>
      </c>
      <c r="U11" s="107">
        <v>78.3</v>
      </c>
      <c r="V11" s="107">
        <v>77.3</v>
      </c>
      <c r="W11" s="107">
        <v>77.3</v>
      </c>
      <c r="X11" s="107">
        <v>78.9</v>
      </c>
      <c r="Y11" s="107">
        <v>77.5</v>
      </c>
      <c r="Z11" s="90">
        <f t="shared" si="0"/>
        <v>83.68333333333332</v>
      </c>
      <c r="AA11" s="91">
        <v>69.4</v>
      </c>
      <c r="AB11" s="80">
        <v>0.0006944444444444445</v>
      </c>
      <c r="AC11" s="6">
        <v>9</v>
      </c>
    </row>
    <row r="12" spans="1:29" ht="13.5" customHeight="1">
      <c r="A12" s="92">
        <v>10</v>
      </c>
      <c r="B12" s="83">
        <v>78</v>
      </c>
      <c r="C12" s="83">
        <v>76.6</v>
      </c>
      <c r="D12" s="83">
        <v>79.4</v>
      </c>
      <c r="E12" s="83">
        <v>76.4</v>
      </c>
      <c r="F12" s="83">
        <v>75.5</v>
      </c>
      <c r="G12" s="83">
        <v>77.5</v>
      </c>
      <c r="H12" s="83">
        <v>79.6</v>
      </c>
      <c r="I12" s="83">
        <v>76.9</v>
      </c>
      <c r="J12" s="83">
        <v>72.5</v>
      </c>
      <c r="K12" s="83">
        <v>70.4</v>
      </c>
      <c r="L12" s="83">
        <v>68.1</v>
      </c>
      <c r="M12" s="83">
        <v>66.5</v>
      </c>
      <c r="N12" s="83">
        <v>67.7</v>
      </c>
      <c r="O12" s="83">
        <v>67.1</v>
      </c>
      <c r="P12" s="83">
        <v>69.7</v>
      </c>
      <c r="Q12" s="83">
        <v>70.9</v>
      </c>
      <c r="R12" s="83">
        <v>72.9</v>
      </c>
      <c r="S12" s="83">
        <v>73.8</v>
      </c>
      <c r="T12" s="83">
        <v>78.5</v>
      </c>
      <c r="U12" s="83">
        <v>75</v>
      </c>
      <c r="V12" s="83">
        <v>74.4</v>
      </c>
      <c r="W12" s="83">
        <v>71.3</v>
      </c>
      <c r="X12" s="83">
        <v>76.2</v>
      </c>
      <c r="Y12" s="83">
        <v>80.6</v>
      </c>
      <c r="Z12" s="93">
        <f t="shared" si="0"/>
        <v>73.97916666666667</v>
      </c>
      <c r="AA12" s="94">
        <v>65.6</v>
      </c>
      <c r="AB12" s="95">
        <v>0.5236111111111111</v>
      </c>
      <c r="AC12" s="6">
        <v>10</v>
      </c>
    </row>
    <row r="13" spans="1:29" ht="13.5" customHeight="1">
      <c r="A13" s="89">
        <v>11</v>
      </c>
      <c r="B13" s="107">
        <v>79.4</v>
      </c>
      <c r="C13" s="107">
        <v>78.4</v>
      </c>
      <c r="D13" s="107">
        <v>61</v>
      </c>
      <c r="E13" s="107">
        <v>59.1</v>
      </c>
      <c r="F13" s="107">
        <v>58</v>
      </c>
      <c r="G13" s="107">
        <v>68.1</v>
      </c>
      <c r="H13" s="107">
        <v>72.7</v>
      </c>
      <c r="I13" s="107">
        <v>66.3</v>
      </c>
      <c r="J13" s="107">
        <v>41.6</v>
      </c>
      <c r="K13" s="107">
        <v>45.8</v>
      </c>
      <c r="L13" s="107">
        <v>38.8</v>
      </c>
      <c r="M13" s="107">
        <v>37.4</v>
      </c>
      <c r="N13" s="107">
        <v>40.3</v>
      </c>
      <c r="O13" s="107">
        <v>36.1</v>
      </c>
      <c r="P13" s="107">
        <v>39.6</v>
      </c>
      <c r="Q13" s="107">
        <v>49.4</v>
      </c>
      <c r="R13" s="107">
        <v>59.5</v>
      </c>
      <c r="S13" s="107">
        <v>61.9</v>
      </c>
      <c r="T13" s="107">
        <v>70.5</v>
      </c>
      <c r="U13" s="107">
        <v>71.2</v>
      </c>
      <c r="V13" s="107">
        <v>67.8</v>
      </c>
      <c r="W13" s="107">
        <v>69</v>
      </c>
      <c r="X13" s="107">
        <v>64</v>
      </c>
      <c r="Y13" s="107">
        <v>70.9</v>
      </c>
      <c r="Z13" s="90">
        <f t="shared" si="0"/>
        <v>58.61666666666667</v>
      </c>
      <c r="AA13" s="91">
        <v>33.3</v>
      </c>
      <c r="AB13" s="80">
        <v>0.6055555555555555</v>
      </c>
      <c r="AC13" s="5">
        <v>11</v>
      </c>
    </row>
    <row r="14" spans="1:29" ht="13.5" customHeight="1">
      <c r="A14" s="89">
        <v>12</v>
      </c>
      <c r="B14" s="107">
        <v>67.3</v>
      </c>
      <c r="C14" s="107">
        <v>74.9</v>
      </c>
      <c r="D14" s="107">
        <v>73</v>
      </c>
      <c r="E14" s="107">
        <v>69.5</v>
      </c>
      <c r="F14" s="107">
        <v>68.4</v>
      </c>
      <c r="G14" s="107">
        <v>67.9</v>
      </c>
      <c r="H14" s="107">
        <v>67.3</v>
      </c>
      <c r="I14" s="107">
        <v>64.3</v>
      </c>
      <c r="J14" s="107">
        <v>51</v>
      </c>
      <c r="K14" s="107">
        <v>51.6</v>
      </c>
      <c r="L14" s="107">
        <v>53.3</v>
      </c>
      <c r="M14" s="107">
        <v>54.3</v>
      </c>
      <c r="N14" s="107">
        <v>52.5</v>
      </c>
      <c r="O14" s="107">
        <v>52.7</v>
      </c>
      <c r="P14" s="107">
        <v>52.8</v>
      </c>
      <c r="Q14" s="107">
        <v>51.1</v>
      </c>
      <c r="R14" s="107">
        <v>70.2</v>
      </c>
      <c r="S14" s="107">
        <v>68.8</v>
      </c>
      <c r="T14" s="107">
        <v>70.8</v>
      </c>
      <c r="U14" s="107">
        <v>71.4</v>
      </c>
      <c r="V14" s="107">
        <v>74.8</v>
      </c>
      <c r="W14" s="107">
        <v>77.7</v>
      </c>
      <c r="X14" s="107">
        <v>78.6</v>
      </c>
      <c r="Y14" s="107">
        <v>76.2</v>
      </c>
      <c r="Z14" s="90">
        <f t="shared" si="0"/>
        <v>65.01666666666667</v>
      </c>
      <c r="AA14" s="91">
        <v>48.6</v>
      </c>
      <c r="AB14" s="80">
        <v>0.6527777777777778</v>
      </c>
      <c r="AC14" s="6">
        <v>12</v>
      </c>
    </row>
    <row r="15" spans="1:29" ht="13.5" customHeight="1">
      <c r="A15" s="89">
        <v>13</v>
      </c>
      <c r="B15" s="107">
        <v>80.4</v>
      </c>
      <c r="C15" s="107">
        <v>79.8</v>
      </c>
      <c r="D15" s="107">
        <v>78.5</v>
      </c>
      <c r="E15" s="107">
        <v>80.5</v>
      </c>
      <c r="F15" s="107">
        <v>69.1</v>
      </c>
      <c r="G15" s="107">
        <v>72</v>
      </c>
      <c r="H15" s="107">
        <v>74.4</v>
      </c>
      <c r="I15" s="107">
        <v>58.2</v>
      </c>
      <c r="J15" s="107">
        <v>46.1</v>
      </c>
      <c r="K15" s="107">
        <v>46.7</v>
      </c>
      <c r="L15" s="107">
        <v>39.1</v>
      </c>
      <c r="M15" s="107">
        <v>40.1</v>
      </c>
      <c r="N15" s="107">
        <v>35.5</v>
      </c>
      <c r="O15" s="107">
        <v>34.9</v>
      </c>
      <c r="P15" s="107">
        <v>34.1</v>
      </c>
      <c r="Q15" s="107">
        <v>37.6</v>
      </c>
      <c r="R15" s="107">
        <v>49.4</v>
      </c>
      <c r="S15" s="107">
        <v>54.4</v>
      </c>
      <c r="T15" s="107">
        <v>57.4</v>
      </c>
      <c r="U15" s="107">
        <v>49.8</v>
      </c>
      <c r="V15" s="107">
        <v>46.2</v>
      </c>
      <c r="W15" s="107">
        <v>43.4</v>
      </c>
      <c r="X15" s="107">
        <v>43.8</v>
      </c>
      <c r="Y15" s="107">
        <v>47.3</v>
      </c>
      <c r="Z15" s="90">
        <f t="shared" si="0"/>
        <v>54.112500000000004</v>
      </c>
      <c r="AA15" s="91">
        <v>32</v>
      </c>
      <c r="AB15" s="80">
        <v>0.6083333333333333</v>
      </c>
      <c r="AC15" s="6">
        <v>13</v>
      </c>
    </row>
    <row r="16" spans="1:29" ht="13.5" customHeight="1">
      <c r="A16" s="89">
        <v>14</v>
      </c>
      <c r="B16" s="107">
        <v>51.5</v>
      </c>
      <c r="C16" s="107">
        <v>54.9</v>
      </c>
      <c r="D16" s="107">
        <v>59.9</v>
      </c>
      <c r="E16" s="107">
        <v>63.1</v>
      </c>
      <c r="F16" s="107">
        <v>59.3</v>
      </c>
      <c r="G16" s="107">
        <v>66.7</v>
      </c>
      <c r="H16" s="107">
        <v>66.1</v>
      </c>
      <c r="I16" s="107">
        <v>58.1</v>
      </c>
      <c r="J16" s="107">
        <v>42.2</v>
      </c>
      <c r="K16" s="107">
        <v>37.3</v>
      </c>
      <c r="L16" s="107">
        <v>32.5</v>
      </c>
      <c r="M16" s="107">
        <v>29.8</v>
      </c>
      <c r="N16" s="107">
        <v>33</v>
      </c>
      <c r="O16" s="107">
        <v>34.2</v>
      </c>
      <c r="P16" s="107">
        <v>36.5</v>
      </c>
      <c r="Q16" s="107">
        <v>42.4</v>
      </c>
      <c r="R16" s="107">
        <v>57.8</v>
      </c>
      <c r="S16" s="107">
        <v>59.1</v>
      </c>
      <c r="T16" s="107">
        <v>59.8</v>
      </c>
      <c r="U16" s="107">
        <v>59.9</v>
      </c>
      <c r="V16" s="107">
        <v>62.4</v>
      </c>
      <c r="W16" s="107">
        <v>60.9</v>
      </c>
      <c r="X16" s="107">
        <v>65.6</v>
      </c>
      <c r="Y16" s="107">
        <v>65.5</v>
      </c>
      <c r="Z16" s="90">
        <f t="shared" si="0"/>
        <v>52.4375</v>
      </c>
      <c r="AA16" s="91">
        <v>29.5</v>
      </c>
      <c r="AB16" s="80">
        <v>0.48680555555555555</v>
      </c>
      <c r="AC16" s="6">
        <v>14</v>
      </c>
    </row>
    <row r="17" spans="1:29" ht="13.5" customHeight="1">
      <c r="A17" s="89">
        <v>15</v>
      </c>
      <c r="B17" s="107">
        <v>67.2</v>
      </c>
      <c r="C17" s="107">
        <v>63.6</v>
      </c>
      <c r="D17" s="107">
        <v>63.6</v>
      </c>
      <c r="E17" s="107">
        <v>61.9</v>
      </c>
      <c r="F17" s="107">
        <v>61.2</v>
      </c>
      <c r="G17" s="107">
        <v>66.2</v>
      </c>
      <c r="H17" s="107">
        <v>70.2</v>
      </c>
      <c r="I17" s="107">
        <v>56.1</v>
      </c>
      <c r="J17" s="107">
        <v>42.9</v>
      </c>
      <c r="K17" s="107">
        <v>39.9</v>
      </c>
      <c r="L17" s="107">
        <v>41.4</v>
      </c>
      <c r="M17" s="107">
        <v>40.2</v>
      </c>
      <c r="N17" s="107">
        <v>36.2</v>
      </c>
      <c r="O17" s="107">
        <v>36.1</v>
      </c>
      <c r="P17" s="107">
        <v>37</v>
      </c>
      <c r="Q17" s="107">
        <v>43.3</v>
      </c>
      <c r="R17" s="107">
        <v>50.3</v>
      </c>
      <c r="S17" s="107">
        <v>55.3</v>
      </c>
      <c r="T17" s="107">
        <v>55.5</v>
      </c>
      <c r="U17" s="107">
        <v>57.8</v>
      </c>
      <c r="V17" s="107">
        <v>64.6</v>
      </c>
      <c r="W17" s="107">
        <v>64.2</v>
      </c>
      <c r="X17" s="107">
        <v>64.3</v>
      </c>
      <c r="Y17" s="107">
        <v>65</v>
      </c>
      <c r="Z17" s="90">
        <f t="shared" si="0"/>
        <v>54.33333333333332</v>
      </c>
      <c r="AA17" s="91">
        <v>33.2</v>
      </c>
      <c r="AB17" s="80">
        <v>0.5611111111111111</v>
      </c>
      <c r="AC17" s="6">
        <v>15</v>
      </c>
    </row>
    <row r="18" spans="1:29" ht="13.5" customHeight="1">
      <c r="A18" s="89">
        <v>16</v>
      </c>
      <c r="B18" s="107">
        <v>68.9</v>
      </c>
      <c r="C18" s="107">
        <v>70.1</v>
      </c>
      <c r="D18" s="107">
        <v>65.5</v>
      </c>
      <c r="E18" s="107">
        <v>62.9</v>
      </c>
      <c r="F18" s="107">
        <v>65.2</v>
      </c>
      <c r="G18" s="107">
        <v>68.9</v>
      </c>
      <c r="H18" s="107">
        <v>69.4</v>
      </c>
      <c r="I18" s="107">
        <v>65.6</v>
      </c>
      <c r="J18" s="107">
        <v>62.3</v>
      </c>
      <c r="K18" s="107">
        <v>58.6</v>
      </c>
      <c r="L18" s="107">
        <v>55.2</v>
      </c>
      <c r="M18" s="107">
        <v>44.2</v>
      </c>
      <c r="N18" s="107">
        <v>44.6</v>
      </c>
      <c r="O18" s="107">
        <v>56.6</v>
      </c>
      <c r="P18" s="107">
        <v>57.8</v>
      </c>
      <c r="Q18" s="107">
        <v>57.8</v>
      </c>
      <c r="R18" s="107">
        <v>69.1</v>
      </c>
      <c r="S18" s="107">
        <v>72.7</v>
      </c>
      <c r="T18" s="107">
        <v>72.2</v>
      </c>
      <c r="U18" s="107">
        <v>68.9</v>
      </c>
      <c r="V18" s="107">
        <v>65.7</v>
      </c>
      <c r="W18" s="107">
        <v>70.3</v>
      </c>
      <c r="X18" s="107">
        <v>67.2</v>
      </c>
      <c r="Y18" s="107">
        <v>65</v>
      </c>
      <c r="Z18" s="90">
        <f t="shared" si="0"/>
        <v>63.529166666666676</v>
      </c>
      <c r="AA18" s="91">
        <v>40.2</v>
      </c>
      <c r="AB18" s="80">
        <v>0.5194444444444445</v>
      </c>
      <c r="AC18" s="6">
        <v>16</v>
      </c>
    </row>
    <row r="19" spans="1:29" ht="13.5" customHeight="1">
      <c r="A19" s="89">
        <v>17</v>
      </c>
      <c r="B19" s="107">
        <v>68</v>
      </c>
      <c r="C19" s="107">
        <v>80.7</v>
      </c>
      <c r="D19" s="107">
        <v>86.2</v>
      </c>
      <c r="E19" s="107">
        <v>87.1</v>
      </c>
      <c r="F19" s="107">
        <v>88</v>
      </c>
      <c r="G19" s="107">
        <v>65.1</v>
      </c>
      <c r="H19" s="107">
        <v>50.1</v>
      </c>
      <c r="I19" s="107">
        <v>48.9</v>
      </c>
      <c r="J19" s="107">
        <v>40.9</v>
      </c>
      <c r="K19" s="107">
        <v>33.9</v>
      </c>
      <c r="L19" s="107">
        <v>36.9</v>
      </c>
      <c r="M19" s="107">
        <v>34.6</v>
      </c>
      <c r="N19" s="107">
        <v>36.7</v>
      </c>
      <c r="O19" s="107">
        <v>34.9</v>
      </c>
      <c r="P19" s="107">
        <v>34</v>
      </c>
      <c r="Q19" s="107">
        <v>36.2</v>
      </c>
      <c r="R19" s="107">
        <v>39.4</v>
      </c>
      <c r="S19" s="107">
        <v>42.4</v>
      </c>
      <c r="T19" s="107">
        <v>51.3</v>
      </c>
      <c r="U19" s="107">
        <v>53.6</v>
      </c>
      <c r="V19" s="107">
        <v>55</v>
      </c>
      <c r="W19" s="107">
        <v>57.2</v>
      </c>
      <c r="X19" s="107">
        <v>58.9</v>
      </c>
      <c r="Y19" s="107">
        <v>58.2</v>
      </c>
      <c r="Z19" s="90">
        <f t="shared" si="0"/>
        <v>53.25833333333333</v>
      </c>
      <c r="AA19" s="91">
        <v>32</v>
      </c>
      <c r="AB19" s="80">
        <v>0.4798611111111111</v>
      </c>
      <c r="AC19" s="6">
        <v>17</v>
      </c>
    </row>
    <row r="20" spans="1:29" ht="13.5" customHeight="1">
      <c r="A20" s="89">
        <v>18</v>
      </c>
      <c r="B20" s="107">
        <v>61.5</v>
      </c>
      <c r="C20" s="107">
        <v>61.8</v>
      </c>
      <c r="D20" s="107">
        <v>62</v>
      </c>
      <c r="E20" s="107">
        <v>63.7</v>
      </c>
      <c r="F20" s="107">
        <v>59.3</v>
      </c>
      <c r="G20" s="107">
        <v>60.1</v>
      </c>
      <c r="H20" s="107">
        <v>65.3</v>
      </c>
      <c r="I20" s="107">
        <v>68.2</v>
      </c>
      <c r="J20" s="107">
        <v>68.3</v>
      </c>
      <c r="K20" s="107">
        <v>65.6</v>
      </c>
      <c r="L20" s="107">
        <v>62.6</v>
      </c>
      <c r="M20" s="107">
        <v>63.5</v>
      </c>
      <c r="N20" s="107">
        <v>60.8</v>
      </c>
      <c r="O20" s="107">
        <v>58.8</v>
      </c>
      <c r="P20" s="107">
        <v>56.6</v>
      </c>
      <c r="Q20" s="107">
        <v>58.8</v>
      </c>
      <c r="R20" s="107">
        <v>69.3</v>
      </c>
      <c r="S20" s="107">
        <v>72.2</v>
      </c>
      <c r="T20" s="107">
        <v>74.3</v>
      </c>
      <c r="U20" s="107">
        <v>67.1</v>
      </c>
      <c r="V20" s="107">
        <v>68.8</v>
      </c>
      <c r="W20" s="107">
        <v>61</v>
      </c>
      <c r="X20" s="107">
        <v>69.6</v>
      </c>
      <c r="Y20" s="107">
        <v>68.2</v>
      </c>
      <c r="Z20" s="90">
        <f t="shared" si="0"/>
        <v>64.475</v>
      </c>
      <c r="AA20" s="91">
        <v>46.7</v>
      </c>
      <c r="AB20" s="80">
        <v>0.904861111111111</v>
      </c>
      <c r="AC20" s="6">
        <v>18</v>
      </c>
    </row>
    <row r="21" spans="1:29" ht="13.5" customHeight="1">
      <c r="A21" s="89">
        <v>19</v>
      </c>
      <c r="B21" s="107">
        <v>67.1</v>
      </c>
      <c r="C21" s="107">
        <v>59.3</v>
      </c>
      <c r="D21" s="107">
        <v>63.1</v>
      </c>
      <c r="E21" s="107">
        <v>67.4</v>
      </c>
      <c r="F21" s="107">
        <v>68.1</v>
      </c>
      <c r="G21" s="107">
        <v>70.1</v>
      </c>
      <c r="H21" s="107">
        <v>73</v>
      </c>
      <c r="I21" s="107">
        <v>74.1</v>
      </c>
      <c r="J21" s="107">
        <v>70.9</v>
      </c>
      <c r="K21" s="107">
        <v>64.1</v>
      </c>
      <c r="L21" s="107">
        <v>56.8</v>
      </c>
      <c r="M21" s="107">
        <v>59.5</v>
      </c>
      <c r="N21" s="107">
        <v>61.5</v>
      </c>
      <c r="O21" s="107">
        <v>55.5</v>
      </c>
      <c r="P21" s="107">
        <v>55.3</v>
      </c>
      <c r="Q21" s="107">
        <v>58</v>
      </c>
      <c r="R21" s="107">
        <v>67.1</v>
      </c>
      <c r="S21" s="107">
        <v>60.7</v>
      </c>
      <c r="T21" s="107">
        <v>56.3</v>
      </c>
      <c r="U21" s="107">
        <v>55.5</v>
      </c>
      <c r="V21" s="107">
        <v>55.7</v>
      </c>
      <c r="W21" s="107">
        <v>54.7</v>
      </c>
      <c r="X21" s="107">
        <v>54</v>
      </c>
      <c r="Y21" s="107">
        <v>57.7</v>
      </c>
      <c r="Z21" s="90">
        <f t="shared" si="0"/>
        <v>61.895833333333336</v>
      </c>
      <c r="AA21" s="91">
        <v>52.6</v>
      </c>
      <c r="AB21" s="80">
        <v>0.6368055555555555</v>
      </c>
      <c r="AC21" s="6">
        <v>19</v>
      </c>
    </row>
    <row r="22" spans="1:29" ht="13.5" customHeight="1">
      <c r="A22" s="92">
        <v>20</v>
      </c>
      <c r="B22" s="83">
        <v>58.8</v>
      </c>
      <c r="C22" s="83">
        <v>58.2</v>
      </c>
      <c r="D22" s="83">
        <v>57.3</v>
      </c>
      <c r="E22" s="83">
        <v>57.4</v>
      </c>
      <c r="F22" s="83">
        <v>70.1</v>
      </c>
      <c r="G22" s="83">
        <v>70.5</v>
      </c>
      <c r="H22" s="83">
        <v>66.4</v>
      </c>
      <c r="I22" s="83">
        <v>67.4</v>
      </c>
      <c r="J22" s="83">
        <v>49.7</v>
      </c>
      <c r="K22" s="83">
        <v>47.4</v>
      </c>
      <c r="L22" s="83">
        <v>47.4</v>
      </c>
      <c r="M22" s="83">
        <v>47.3</v>
      </c>
      <c r="N22" s="83">
        <v>48.5</v>
      </c>
      <c r="O22" s="83">
        <v>48.7</v>
      </c>
      <c r="P22" s="83">
        <v>50.3</v>
      </c>
      <c r="Q22" s="83">
        <v>52.3</v>
      </c>
      <c r="R22" s="83">
        <v>65.3</v>
      </c>
      <c r="S22" s="83">
        <v>69.1</v>
      </c>
      <c r="T22" s="83">
        <v>73.5</v>
      </c>
      <c r="U22" s="83">
        <v>58.4</v>
      </c>
      <c r="V22" s="83">
        <v>65.6</v>
      </c>
      <c r="W22" s="83">
        <v>69.9</v>
      </c>
      <c r="X22" s="83">
        <v>73.3</v>
      </c>
      <c r="Y22" s="83">
        <v>70.1</v>
      </c>
      <c r="Z22" s="93">
        <f t="shared" si="0"/>
        <v>60.12083333333333</v>
      </c>
      <c r="AA22" s="94">
        <v>42.6</v>
      </c>
      <c r="AB22" s="95">
        <v>0.3861111111111111</v>
      </c>
      <c r="AC22" s="6">
        <v>20</v>
      </c>
    </row>
    <row r="23" spans="1:29" ht="13.5" customHeight="1">
      <c r="A23" s="89">
        <v>21</v>
      </c>
      <c r="B23" s="107">
        <v>73</v>
      </c>
      <c r="C23" s="107">
        <v>76.3</v>
      </c>
      <c r="D23" s="107">
        <v>75.6</v>
      </c>
      <c r="E23" s="107">
        <v>76.4</v>
      </c>
      <c r="F23" s="107">
        <v>75.4</v>
      </c>
      <c r="G23" s="107">
        <v>66.8</v>
      </c>
      <c r="H23" s="107">
        <v>61.6</v>
      </c>
      <c r="I23" s="107">
        <v>60.1</v>
      </c>
      <c r="J23" s="107">
        <v>60</v>
      </c>
      <c r="K23" s="107">
        <v>60.4</v>
      </c>
      <c r="L23" s="107">
        <v>63</v>
      </c>
      <c r="M23" s="107">
        <v>64</v>
      </c>
      <c r="N23" s="107">
        <v>68.5</v>
      </c>
      <c r="O23" s="107">
        <v>79.3</v>
      </c>
      <c r="P23" s="107">
        <v>80.1</v>
      </c>
      <c r="Q23" s="107">
        <v>83.4</v>
      </c>
      <c r="R23" s="107">
        <v>86.2</v>
      </c>
      <c r="S23" s="107">
        <v>85.7</v>
      </c>
      <c r="T23" s="107">
        <v>87.4</v>
      </c>
      <c r="U23" s="107">
        <v>88.4</v>
      </c>
      <c r="V23" s="107">
        <v>89.7</v>
      </c>
      <c r="W23" s="107">
        <v>91.1</v>
      </c>
      <c r="X23" s="107">
        <v>87.4</v>
      </c>
      <c r="Y23" s="107">
        <v>84.1</v>
      </c>
      <c r="Z23" s="90">
        <f t="shared" si="0"/>
        <v>75.99583333333335</v>
      </c>
      <c r="AA23" s="91">
        <v>55.8</v>
      </c>
      <c r="AB23" s="80">
        <v>0.31666666666666665</v>
      </c>
      <c r="AC23" s="5">
        <v>21</v>
      </c>
    </row>
    <row r="24" spans="1:29" ht="13.5" customHeight="1">
      <c r="A24" s="89">
        <v>22</v>
      </c>
      <c r="B24" s="107">
        <v>86.5</v>
      </c>
      <c r="C24" s="107">
        <v>82.7</v>
      </c>
      <c r="D24" s="107">
        <v>82.9</v>
      </c>
      <c r="E24" s="107">
        <v>81</v>
      </c>
      <c r="F24" s="107">
        <v>60</v>
      </c>
      <c r="G24" s="107">
        <v>60.9</v>
      </c>
      <c r="H24" s="107">
        <v>61.1</v>
      </c>
      <c r="I24" s="107">
        <v>62.2</v>
      </c>
      <c r="J24" s="107">
        <v>61.1</v>
      </c>
      <c r="K24" s="107">
        <v>59.8</v>
      </c>
      <c r="L24" s="107">
        <v>56.6</v>
      </c>
      <c r="M24" s="107">
        <v>56.7</v>
      </c>
      <c r="N24" s="107">
        <v>60.6</v>
      </c>
      <c r="O24" s="107">
        <v>62.6</v>
      </c>
      <c r="P24" s="107">
        <v>66</v>
      </c>
      <c r="Q24" s="107">
        <v>66.5</v>
      </c>
      <c r="R24" s="107">
        <v>65.2</v>
      </c>
      <c r="S24" s="107">
        <v>65.6</v>
      </c>
      <c r="T24" s="107">
        <v>64.7</v>
      </c>
      <c r="U24" s="107">
        <v>62.8</v>
      </c>
      <c r="V24" s="107">
        <v>65.6</v>
      </c>
      <c r="W24" s="107">
        <v>66.2</v>
      </c>
      <c r="X24" s="107">
        <v>59.3</v>
      </c>
      <c r="Y24" s="107">
        <v>58.2</v>
      </c>
      <c r="Z24" s="90">
        <f t="shared" si="0"/>
        <v>65.61666666666667</v>
      </c>
      <c r="AA24" s="91">
        <v>54.2</v>
      </c>
      <c r="AB24" s="80">
        <v>0.475</v>
      </c>
      <c r="AC24" s="6">
        <v>22</v>
      </c>
    </row>
    <row r="25" spans="1:29" ht="13.5" customHeight="1">
      <c r="A25" s="89">
        <v>23</v>
      </c>
      <c r="B25" s="107">
        <v>58.2</v>
      </c>
      <c r="C25" s="107">
        <v>58.3</v>
      </c>
      <c r="D25" s="107">
        <v>56.4</v>
      </c>
      <c r="E25" s="107">
        <v>57.4</v>
      </c>
      <c r="F25" s="107">
        <v>57</v>
      </c>
      <c r="G25" s="107">
        <v>56.2</v>
      </c>
      <c r="H25" s="107">
        <v>57.1</v>
      </c>
      <c r="I25" s="107">
        <v>52.9</v>
      </c>
      <c r="J25" s="107">
        <v>45.3</v>
      </c>
      <c r="K25" s="107">
        <v>47.1</v>
      </c>
      <c r="L25" s="107">
        <v>46.5</v>
      </c>
      <c r="M25" s="107">
        <v>47</v>
      </c>
      <c r="N25" s="107">
        <v>47.3</v>
      </c>
      <c r="O25" s="107">
        <v>48.1</v>
      </c>
      <c r="P25" s="107">
        <v>50.5</v>
      </c>
      <c r="Q25" s="107">
        <v>52.5</v>
      </c>
      <c r="R25" s="107">
        <v>66.4</v>
      </c>
      <c r="S25" s="107">
        <v>68.5</v>
      </c>
      <c r="T25" s="107">
        <v>72.9</v>
      </c>
      <c r="U25" s="107">
        <v>74</v>
      </c>
      <c r="V25" s="107">
        <v>73.7</v>
      </c>
      <c r="W25" s="107">
        <v>71.5</v>
      </c>
      <c r="X25" s="107">
        <v>69.3</v>
      </c>
      <c r="Y25" s="107">
        <v>66.4</v>
      </c>
      <c r="Z25" s="90">
        <f t="shared" si="0"/>
        <v>58.354166666666664</v>
      </c>
      <c r="AA25" s="91">
        <v>44.4</v>
      </c>
      <c r="AB25" s="80">
        <v>0.4673611111111111</v>
      </c>
      <c r="AC25" s="6">
        <v>23</v>
      </c>
    </row>
    <row r="26" spans="1:29" ht="13.5" customHeight="1">
      <c r="A26" s="89">
        <v>24</v>
      </c>
      <c r="B26" s="107">
        <v>60.1</v>
      </c>
      <c r="C26" s="107">
        <v>58.5</v>
      </c>
      <c r="D26" s="107">
        <v>64.1</v>
      </c>
      <c r="E26" s="107">
        <v>66.1</v>
      </c>
      <c r="F26" s="107">
        <v>68.3</v>
      </c>
      <c r="G26" s="107">
        <v>63.7</v>
      </c>
      <c r="H26" s="107">
        <v>62.3</v>
      </c>
      <c r="I26" s="107">
        <v>61.1</v>
      </c>
      <c r="J26" s="107">
        <v>70.3</v>
      </c>
      <c r="K26" s="107">
        <v>78</v>
      </c>
      <c r="L26" s="107">
        <v>82.9</v>
      </c>
      <c r="M26" s="107">
        <v>84.6</v>
      </c>
      <c r="N26" s="107">
        <v>85.5</v>
      </c>
      <c r="O26" s="107">
        <v>82.2</v>
      </c>
      <c r="P26" s="107">
        <v>81.5</v>
      </c>
      <c r="Q26" s="107">
        <v>79.3</v>
      </c>
      <c r="R26" s="107">
        <v>79.7</v>
      </c>
      <c r="S26" s="107">
        <v>82.5</v>
      </c>
      <c r="T26" s="107">
        <v>83.9</v>
      </c>
      <c r="U26" s="107">
        <v>84.1</v>
      </c>
      <c r="V26" s="107">
        <v>81.6</v>
      </c>
      <c r="W26" s="107">
        <v>69.3</v>
      </c>
      <c r="X26" s="107">
        <v>79.7</v>
      </c>
      <c r="Y26" s="107">
        <v>84.1</v>
      </c>
      <c r="Z26" s="90">
        <f t="shared" si="0"/>
        <v>74.725</v>
      </c>
      <c r="AA26" s="91">
        <v>56.9</v>
      </c>
      <c r="AB26" s="80">
        <v>0.06597222222222222</v>
      </c>
      <c r="AC26" s="6">
        <v>24</v>
      </c>
    </row>
    <row r="27" spans="1:29" ht="13.5" customHeight="1">
      <c r="A27" s="89">
        <v>25</v>
      </c>
      <c r="B27" s="107">
        <v>84.5</v>
      </c>
      <c r="C27" s="107">
        <v>85.2</v>
      </c>
      <c r="D27" s="107">
        <v>80.7</v>
      </c>
      <c r="E27" s="107">
        <v>78</v>
      </c>
      <c r="F27" s="107">
        <v>80.9</v>
      </c>
      <c r="G27" s="107">
        <v>80.6</v>
      </c>
      <c r="H27" s="107">
        <v>84.1</v>
      </c>
      <c r="I27" s="107">
        <v>84.8</v>
      </c>
      <c r="J27" s="107">
        <v>82.9</v>
      </c>
      <c r="K27" s="107">
        <v>64.9</v>
      </c>
      <c r="L27" s="107">
        <v>70.5</v>
      </c>
      <c r="M27" s="107">
        <v>72</v>
      </c>
      <c r="N27" s="107">
        <v>72</v>
      </c>
      <c r="O27" s="107">
        <v>76.5</v>
      </c>
      <c r="P27" s="107">
        <v>74.1</v>
      </c>
      <c r="Q27" s="107">
        <v>74.3</v>
      </c>
      <c r="R27" s="107">
        <v>69.9</v>
      </c>
      <c r="S27" s="107">
        <v>70</v>
      </c>
      <c r="T27" s="107">
        <v>75.7</v>
      </c>
      <c r="U27" s="107">
        <v>78.8</v>
      </c>
      <c r="V27" s="107">
        <v>75.3</v>
      </c>
      <c r="W27" s="107">
        <v>72.5</v>
      </c>
      <c r="X27" s="107">
        <v>72</v>
      </c>
      <c r="Y27" s="107">
        <v>64.7</v>
      </c>
      <c r="Z27" s="90">
        <f t="shared" si="0"/>
        <v>76.0375</v>
      </c>
      <c r="AA27" s="91">
        <v>60.4</v>
      </c>
      <c r="AB27" s="80">
        <v>0.4291666666666667</v>
      </c>
      <c r="AC27" s="6">
        <v>25</v>
      </c>
    </row>
    <row r="28" spans="1:29" ht="13.5" customHeight="1">
      <c r="A28" s="89">
        <v>26</v>
      </c>
      <c r="B28" s="107">
        <v>58.6</v>
      </c>
      <c r="C28" s="107">
        <v>55</v>
      </c>
      <c r="D28" s="107">
        <v>50.5</v>
      </c>
      <c r="E28" s="107">
        <v>46.1</v>
      </c>
      <c r="F28" s="107">
        <v>51.3</v>
      </c>
      <c r="G28" s="107">
        <v>53.3</v>
      </c>
      <c r="H28" s="107">
        <v>62.6</v>
      </c>
      <c r="I28" s="107">
        <v>48.5</v>
      </c>
      <c r="J28" s="107">
        <v>40.3</v>
      </c>
      <c r="K28" s="107">
        <v>31.2</v>
      </c>
      <c r="L28" s="107">
        <v>31.3</v>
      </c>
      <c r="M28" s="107">
        <v>32.6</v>
      </c>
      <c r="N28" s="107">
        <v>28.7</v>
      </c>
      <c r="O28" s="107">
        <v>27.4</v>
      </c>
      <c r="P28" s="107">
        <v>27.3</v>
      </c>
      <c r="Q28" s="107">
        <v>28.7</v>
      </c>
      <c r="R28" s="107">
        <v>35</v>
      </c>
      <c r="S28" s="107">
        <v>45.7</v>
      </c>
      <c r="T28" s="107">
        <v>52.2</v>
      </c>
      <c r="U28" s="107">
        <v>39.7</v>
      </c>
      <c r="V28" s="107">
        <v>38.1</v>
      </c>
      <c r="W28" s="107">
        <v>38.5</v>
      </c>
      <c r="X28" s="107">
        <v>38.8</v>
      </c>
      <c r="Y28" s="107">
        <v>40.7</v>
      </c>
      <c r="Z28" s="90">
        <f t="shared" si="0"/>
        <v>41.75416666666668</v>
      </c>
      <c r="AA28" s="91">
        <v>26.2</v>
      </c>
      <c r="AB28" s="80">
        <v>0.6243055555555556</v>
      </c>
      <c r="AC28" s="6">
        <v>26</v>
      </c>
    </row>
    <row r="29" spans="1:29" ht="13.5" customHeight="1">
      <c r="A29" s="89">
        <v>27</v>
      </c>
      <c r="B29" s="107">
        <v>38.7</v>
      </c>
      <c r="C29" s="107">
        <v>43.1</v>
      </c>
      <c r="D29" s="107">
        <v>44.3</v>
      </c>
      <c r="E29" s="107">
        <v>43.5</v>
      </c>
      <c r="F29" s="107">
        <v>46.2</v>
      </c>
      <c r="G29" s="107">
        <v>49</v>
      </c>
      <c r="H29" s="107">
        <v>52.7</v>
      </c>
      <c r="I29" s="107">
        <v>45.6</v>
      </c>
      <c r="J29" s="107">
        <v>40.7</v>
      </c>
      <c r="K29" s="107">
        <v>45</v>
      </c>
      <c r="L29" s="107">
        <v>50.1</v>
      </c>
      <c r="M29" s="107">
        <v>38.1</v>
      </c>
      <c r="N29" s="107">
        <v>34.9</v>
      </c>
      <c r="O29" s="107">
        <v>31</v>
      </c>
      <c r="P29" s="107">
        <v>30.3</v>
      </c>
      <c r="Q29" s="107">
        <v>34.2</v>
      </c>
      <c r="R29" s="107">
        <v>36.7</v>
      </c>
      <c r="S29" s="107">
        <v>47.1</v>
      </c>
      <c r="T29" s="107">
        <v>43.4</v>
      </c>
      <c r="U29" s="107">
        <v>52</v>
      </c>
      <c r="V29" s="107">
        <v>53.4</v>
      </c>
      <c r="W29" s="107">
        <v>43.6</v>
      </c>
      <c r="X29" s="107">
        <v>46.7</v>
      </c>
      <c r="Y29" s="107">
        <v>54</v>
      </c>
      <c r="Z29" s="90">
        <f t="shared" si="0"/>
        <v>43.51250000000001</v>
      </c>
      <c r="AA29" s="91">
        <v>29.6</v>
      </c>
      <c r="AB29" s="80">
        <v>0.6326388888888889</v>
      </c>
      <c r="AC29" s="6">
        <v>27</v>
      </c>
    </row>
    <row r="30" spans="1:29" ht="13.5" customHeight="1">
      <c r="A30" s="89">
        <v>28</v>
      </c>
      <c r="B30" s="107">
        <v>58.9</v>
      </c>
      <c r="C30" s="107">
        <v>56.6</v>
      </c>
      <c r="D30" s="107">
        <v>57.6</v>
      </c>
      <c r="E30" s="107">
        <v>54</v>
      </c>
      <c r="F30" s="107">
        <v>52</v>
      </c>
      <c r="G30" s="107">
        <v>50.3</v>
      </c>
      <c r="H30" s="107">
        <v>52.6</v>
      </c>
      <c r="I30" s="107">
        <v>52.2</v>
      </c>
      <c r="J30" s="107">
        <v>36.5</v>
      </c>
      <c r="K30" s="107">
        <v>33.2</v>
      </c>
      <c r="L30" s="107">
        <v>33.5</v>
      </c>
      <c r="M30" s="107">
        <v>41.1</v>
      </c>
      <c r="N30" s="107">
        <v>43.9</v>
      </c>
      <c r="O30" s="107">
        <v>43.7</v>
      </c>
      <c r="P30" s="107">
        <v>45.9</v>
      </c>
      <c r="Q30" s="107">
        <v>50.1</v>
      </c>
      <c r="R30" s="107">
        <v>57.4</v>
      </c>
      <c r="S30" s="107">
        <v>60.5</v>
      </c>
      <c r="T30" s="107">
        <v>60.5</v>
      </c>
      <c r="U30" s="107">
        <v>63.7</v>
      </c>
      <c r="V30" s="107">
        <v>61.1</v>
      </c>
      <c r="W30" s="107">
        <v>45.6</v>
      </c>
      <c r="X30" s="107">
        <v>32.6</v>
      </c>
      <c r="Y30" s="107">
        <v>35.1</v>
      </c>
      <c r="Z30" s="90">
        <f t="shared" si="0"/>
        <v>49.10833333333333</v>
      </c>
      <c r="AA30" s="91">
        <v>31.4</v>
      </c>
      <c r="AB30" s="80">
        <v>0.9555555555555556</v>
      </c>
      <c r="AC30" s="6">
        <v>28</v>
      </c>
    </row>
    <row r="31" spans="1:29" ht="13.5" customHeight="1">
      <c r="A31" s="89">
        <v>29</v>
      </c>
      <c r="B31" s="107">
        <v>38.9</v>
      </c>
      <c r="C31" s="107">
        <v>38.6</v>
      </c>
      <c r="D31" s="107">
        <v>37.8</v>
      </c>
      <c r="E31" s="107">
        <v>36.6</v>
      </c>
      <c r="F31" s="107">
        <v>40.3</v>
      </c>
      <c r="G31" s="107">
        <v>40.3</v>
      </c>
      <c r="H31" s="107">
        <v>46.6</v>
      </c>
      <c r="I31" s="107">
        <v>44.9</v>
      </c>
      <c r="J31" s="107">
        <v>43.4</v>
      </c>
      <c r="K31" s="107">
        <v>37.1</v>
      </c>
      <c r="L31" s="107">
        <v>36.4</v>
      </c>
      <c r="M31" s="107">
        <v>36</v>
      </c>
      <c r="N31" s="107">
        <v>29.1</v>
      </c>
      <c r="O31" s="107">
        <v>28.2</v>
      </c>
      <c r="P31" s="107">
        <v>27.1</v>
      </c>
      <c r="Q31" s="107">
        <v>27.1</v>
      </c>
      <c r="R31" s="107">
        <v>29.7</v>
      </c>
      <c r="S31" s="107">
        <v>32.1</v>
      </c>
      <c r="T31" s="107">
        <v>40.6</v>
      </c>
      <c r="U31" s="107">
        <v>40.7</v>
      </c>
      <c r="V31" s="107">
        <v>41.2</v>
      </c>
      <c r="W31" s="107">
        <v>42.2</v>
      </c>
      <c r="X31" s="107">
        <v>47.3</v>
      </c>
      <c r="Y31" s="107">
        <v>44.6</v>
      </c>
      <c r="Z31" s="90">
        <f t="shared" si="0"/>
        <v>37.783333333333346</v>
      </c>
      <c r="AA31" s="91">
        <v>25.9</v>
      </c>
      <c r="AB31" s="80">
        <v>0.6201388888888889</v>
      </c>
      <c r="AC31" s="6">
        <v>29</v>
      </c>
    </row>
    <row r="32" spans="1:29" ht="13.5" customHeight="1">
      <c r="A32" s="89">
        <v>30</v>
      </c>
      <c r="B32" s="107">
        <v>40.3</v>
      </c>
      <c r="C32" s="107">
        <v>42.2</v>
      </c>
      <c r="D32" s="107">
        <v>46.1</v>
      </c>
      <c r="E32" s="107">
        <v>52.9</v>
      </c>
      <c r="F32" s="107">
        <v>58.5</v>
      </c>
      <c r="G32" s="107">
        <v>56.5</v>
      </c>
      <c r="H32" s="107">
        <v>61.7</v>
      </c>
      <c r="I32" s="107">
        <v>57.7</v>
      </c>
      <c r="J32" s="107">
        <v>47.4</v>
      </c>
      <c r="K32" s="107">
        <v>42.2</v>
      </c>
      <c r="L32" s="107">
        <v>39.9</v>
      </c>
      <c r="M32" s="107">
        <v>35.6</v>
      </c>
      <c r="N32" s="107">
        <v>29.8</v>
      </c>
      <c r="O32" s="107">
        <v>31.9</v>
      </c>
      <c r="P32" s="107">
        <v>42.7</v>
      </c>
      <c r="Q32" s="107">
        <v>48.5</v>
      </c>
      <c r="R32" s="107">
        <v>58.9</v>
      </c>
      <c r="S32" s="107">
        <v>62.4</v>
      </c>
      <c r="T32" s="107">
        <v>65.5</v>
      </c>
      <c r="U32" s="107">
        <v>56.2</v>
      </c>
      <c r="V32" s="107">
        <v>60.1</v>
      </c>
      <c r="W32" s="107">
        <v>60.4</v>
      </c>
      <c r="X32" s="107">
        <v>51.1</v>
      </c>
      <c r="Y32" s="107">
        <v>50.4</v>
      </c>
      <c r="Z32" s="90">
        <f t="shared" si="0"/>
        <v>49.95416666666667</v>
      </c>
      <c r="AA32" s="91">
        <v>27.9</v>
      </c>
      <c r="AB32" s="80">
        <v>0.5701388888888889</v>
      </c>
      <c r="AC32" s="6">
        <v>30</v>
      </c>
    </row>
    <row r="33" spans="1:29" ht="13.5" customHeight="1">
      <c r="A33" s="89">
        <v>31</v>
      </c>
      <c r="B33" s="107">
        <v>56.1</v>
      </c>
      <c r="C33" s="107">
        <v>57.2</v>
      </c>
      <c r="D33" s="107">
        <v>59.3</v>
      </c>
      <c r="E33" s="107">
        <v>65.4</v>
      </c>
      <c r="F33" s="107">
        <v>65</v>
      </c>
      <c r="G33" s="107">
        <v>66.9</v>
      </c>
      <c r="H33" s="107">
        <v>63.8</v>
      </c>
      <c r="I33" s="107">
        <v>59.3</v>
      </c>
      <c r="J33" s="107">
        <v>51.6</v>
      </c>
      <c r="K33" s="107">
        <v>47.1</v>
      </c>
      <c r="L33" s="107">
        <v>47.8</v>
      </c>
      <c r="M33" s="107">
        <v>44.2</v>
      </c>
      <c r="N33" s="107">
        <v>44.7</v>
      </c>
      <c r="O33" s="107">
        <v>43.5</v>
      </c>
      <c r="P33" s="107">
        <v>43.4</v>
      </c>
      <c r="Q33" s="107">
        <v>53.4</v>
      </c>
      <c r="R33" s="107">
        <v>56.7</v>
      </c>
      <c r="S33" s="107">
        <v>57.6</v>
      </c>
      <c r="T33" s="107">
        <v>52.9</v>
      </c>
      <c r="U33" s="107">
        <v>48.9</v>
      </c>
      <c r="V33" s="107">
        <v>45.3</v>
      </c>
      <c r="W33" s="107">
        <v>46.6</v>
      </c>
      <c r="X33" s="107">
        <v>48.4</v>
      </c>
      <c r="Y33" s="107">
        <v>51.6</v>
      </c>
      <c r="Z33" s="90">
        <f t="shared" si="0"/>
        <v>53.19583333333333</v>
      </c>
      <c r="AA33" s="91">
        <v>41.1</v>
      </c>
      <c r="AB33" s="80">
        <v>0.56875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67.51935483870967</v>
      </c>
      <c r="C34" s="97">
        <f t="shared" si="1"/>
        <v>66.67419354838708</v>
      </c>
      <c r="D34" s="97">
        <f t="shared" si="1"/>
        <v>66.50645161290322</v>
      </c>
      <c r="E34" s="97">
        <f t="shared" si="1"/>
        <v>66.73225806451613</v>
      </c>
      <c r="F34" s="97">
        <f t="shared" si="1"/>
        <v>66.63870967741936</v>
      </c>
      <c r="G34" s="97">
        <f t="shared" si="1"/>
        <v>67.12580645161289</v>
      </c>
      <c r="H34" s="97">
        <f t="shared" si="1"/>
        <v>67.28064516129031</v>
      </c>
      <c r="I34" s="97">
        <f t="shared" si="1"/>
        <v>64.01935483870967</v>
      </c>
      <c r="J34" s="97">
        <f t="shared" si="1"/>
        <v>57.43548387096775</v>
      </c>
      <c r="K34" s="97">
        <f t="shared" si="1"/>
        <v>55.493548387096766</v>
      </c>
      <c r="L34" s="97">
        <f t="shared" si="1"/>
        <v>54.76129032258064</v>
      </c>
      <c r="M34" s="97">
        <f t="shared" si="1"/>
        <v>53.9516129032258</v>
      </c>
      <c r="N34" s="97">
        <f t="shared" si="1"/>
        <v>53.87096774193548</v>
      </c>
      <c r="O34" s="97">
        <f t="shared" si="1"/>
        <v>54.21935483870969</v>
      </c>
      <c r="P34" s="97">
        <f t="shared" si="1"/>
        <v>55.490322580645156</v>
      </c>
      <c r="Q34" s="97">
        <f t="shared" si="1"/>
        <v>58.674193548387095</v>
      </c>
      <c r="R34" s="97">
        <f aca="true" t="shared" si="2" ref="R34:Y34">AVERAGE(R3:R33)</f>
        <v>64.46129032258065</v>
      </c>
      <c r="S34" s="97">
        <f t="shared" si="2"/>
        <v>66.3258064516129</v>
      </c>
      <c r="T34" s="97">
        <f t="shared" si="2"/>
        <v>67.77419354838712</v>
      </c>
      <c r="U34" s="97">
        <f t="shared" si="2"/>
        <v>65.72903225806452</v>
      </c>
      <c r="V34" s="97">
        <f t="shared" si="2"/>
        <v>66.16451612903224</v>
      </c>
      <c r="W34" s="97">
        <f t="shared" si="2"/>
        <v>65.1516129032258</v>
      </c>
      <c r="X34" s="97">
        <f t="shared" si="2"/>
        <v>65.03548387096774</v>
      </c>
      <c r="Y34" s="97">
        <f t="shared" si="2"/>
        <v>65.94516129032257</v>
      </c>
      <c r="Z34" s="97">
        <f>AVERAGE(B3:Y33)</f>
        <v>62.62419354838697</v>
      </c>
      <c r="AA34" s="98">
        <f>AVERAGE(最低)</f>
        <v>46.03870967741937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25.9</v>
      </c>
      <c r="C40" s="9">
        <v>29</v>
      </c>
      <c r="D40" s="15">
        <v>0.6201388888888889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 t="s">
        <v>12</v>
      </c>
      <c r="B1" s="32"/>
      <c r="C1" s="33"/>
      <c r="D1" s="33"/>
      <c r="E1" s="33"/>
      <c r="F1" s="33"/>
      <c r="I1" s="64">
        <f>'1月'!Y1</f>
        <v>2002</v>
      </c>
      <c r="J1" s="65" t="s">
        <v>1</v>
      </c>
      <c r="K1" s="66" t="str">
        <f>("（平成"&amp;TEXT((I1-1988),"0")&amp;"年）")</f>
        <v>（平成14年）</v>
      </c>
      <c r="L1" s="63"/>
      <c r="M1" s="63"/>
      <c r="N1" s="63"/>
    </row>
    <row r="2" spans="1:13" ht="18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39" t="s">
        <v>13</v>
      </c>
      <c r="C3" s="39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</row>
    <row r="4" spans="1:13" ht="18" customHeight="1">
      <c r="A4" s="41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45">
        <f>'1月'!Z3</f>
        <v>50.104166666666664</v>
      </c>
      <c r="C5" s="45">
        <f>'2月'!Z3</f>
        <v>42.27499999999999</v>
      </c>
      <c r="D5" s="45">
        <f>'3月'!Z3</f>
        <v>70.81249999999999</v>
      </c>
      <c r="E5" s="45">
        <f>'4月'!Z3</f>
        <v>67.17916666666667</v>
      </c>
      <c r="F5" s="45">
        <f>'5月'!Z3</f>
        <v>82.41666666666667</v>
      </c>
      <c r="G5" s="45">
        <f>'6月'!Z3</f>
        <v>76.52916666666665</v>
      </c>
      <c r="H5" s="45">
        <f>'7月'!Z3</f>
        <v>95.39583333333336</v>
      </c>
      <c r="I5" s="45">
        <f>'8月'!Z3</f>
        <v>69.29999999999998</v>
      </c>
      <c r="J5" s="45">
        <f>'9月'!Z3</f>
        <v>79.34583333333332</v>
      </c>
      <c r="K5" s="45">
        <f>'10月'!Z3</f>
        <v>92.10416666666664</v>
      </c>
      <c r="L5" s="45">
        <f>'11月'!Z3</f>
        <v>84.47500000000001</v>
      </c>
      <c r="M5" s="46">
        <f>'12月'!Z3</f>
        <v>74.68333333333332</v>
      </c>
    </row>
    <row r="6" spans="1:13" ht="18" customHeight="1">
      <c r="A6" s="47">
        <v>2</v>
      </c>
      <c r="B6" s="48">
        <f>'1月'!Z4</f>
        <v>57.599999999999994</v>
      </c>
      <c r="C6" s="48">
        <f>'2月'!Z4</f>
        <v>55.345833333333324</v>
      </c>
      <c r="D6" s="48">
        <f>'3月'!Z4</f>
        <v>55.074999999999996</v>
      </c>
      <c r="E6" s="48">
        <f>'4月'!Z4</f>
        <v>66.98333333333333</v>
      </c>
      <c r="F6" s="48">
        <f>'5月'!Z4</f>
        <v>52.199999999999996</v>
      </c>
      <c r="G6" s="48">
        <f>'6月'!Z4</f>
        <v>68.72499999999998</v>
      </c>
      <c r="H6" s="48">
        <f>'7月'!Z4</f>
        <v>92.76666666666665</v>
      </c>
      <c r="I6" s="48">
        <f>'8月'!Z4</f>
        <v>70.94166666666665</v>
      </c>
      <c r="J6" s="48">
        <f>'9月'!Z4</f>
        <v>78.30833333333332</v>
      </c>
      <c r="K6" s="48">
        <f>'10月'!Z4</f>
        <v>70.37083333333334</v>
      </c>
      <c r="L6" s="48">
        <f>'11月'!Z4</f>
        <v>51.804166666666674</v>
      </c>
      <c r="M6" s="49">
        <f>'12月'!Z4</f>
        <v>66.13749999999999</v>
      </c>
    </row>
    <row r="7" spans="1:13" ht="18" customHeight="1">
      <c r="A7" s="47">
        <v>3</v>
      </c>
      <c r="B7" s="48">
        <f>'1月'!Z5</f>
        <v>42.270833333333336</v>
      </c>
      <c r="C7" s="48">
        <f>'2月'!Z5</f>
        <v>72.39583333333333</v>
      </c>
      <c r="D7" s="48">
        <f>'3月'!Z5</f>
        <v>45.97916666666666</v>
      </c>
      <c r="E7" s="48">
        <f>'4月'!Z5</f>
        <v>75.36666666666666</v>
      </c>
      <c r="F7" s="48">
        <f>'5月'!Z5</f>
        <v>63.88333333333333</v>
      </c>
      <c r="G7" s="48">
        <f>'6月'!Z5</f>
        <v>61.76666666666666</v>
      </c>
      <c r="H7" s="48">
        <f>'7月'!Z5</f>
        <v>89.69583333333333</v>
      </c>
      <c r="I7" s="48">
        <f>'8月'!Z5</f>
        <v>86.94583333333333</v>
      </c>
      <c r="J7" s="48">
        <f>'9月'!Z5</f>
        <v>75.15833333333332</v>
      </c>
      <c r="K7" s="48">
        <f>'10月'!Z5</f>
        <v>74.72500000000001</v>
      </c>
      <c r="L7" s="48">
        <f>'11月'!Z5</f>
        <v>57.47499999999999</v>
      </c>
      <c r="M7" s="49">
        <f>'12月'!Z5</f>
        <v>67.94999999999999</v>
      </c>
    </row>
    <row r="8" spans="1:13" ht="18" customHeight="1">
      <c r="A8" s="47">
        <v>4</v>
      </c>
      <c r="B8" s="48">
        <f>'1月'!Z6</f>
        <v>45.354166666666664</v>
      </c>
      <c r="C8" s="48">
        <f>'2月'!Z6</f>
        <v>66.5625</v>
      </c>
      <c r="D8" s="48">
        <f>'3月'!Z6</f>
        <v>55.81666666666666</v>
      </c>
      <c r="E8" s="48">
        <f>'4月'!Z6</f>
        <v>61.729166666666664</v>
      </c>
      <c r="F8" s="48">
        <f>'5月'!Z6</f>
        <v>69.91666666666667</v>
      </c>
      <c r="G8" s="48">
        <f>'6月'!Z6</f>
        <v>79.96666666666665</v>
      </c>
      <c r="H8" s="48">
        <f>'7月'!Z6</f>
        <v>85.41250000000001</v>
      </c>
      <c r="I8" s="48">
        <f>'8月'!Z6</f>
        <v>86.47083333333335</v>
      </c>
      <c r="J8" s="48">
        <f>'9月'!Z6</f>
        <v>77.17083333333333</v>
      </c>
      <c r="K8" s="48">
        <f>'10月'!Z6</f>
        <v>58.099999999999994</v>
      </c>
      <c r="L8" s="48">
        <f>'11月'!Z6</f>
        <v>59.333333333333336</v>
      </c>
      <c r="M8" s="49">
        <f>'12月'!Z6</f>
        <v>88.42500000000001</v>
      </c>
    </row>
    <row r="9" spans="1:13" ht="18" customHeight="1">
      <c r="A9" s="47">
        <v>5</v>
      </c>
      <c r="B9" s="48">
        <f>'1月'!Z7</f>
        <v>49.15833333333333</v>
      </c>
      <c r="C9" s="48">
        <f>'2月'!Z7</f>
        <v>72.22083333333335</v>
      </c>
      <c r="D9" s="48">
        <f>'3月'!Z7</f>
        <v>67.62083333333334</v>
      </c>
      <c r="E9" s="48">
        <f>'4月'!Z7</f>
        <v>54.29583333333334</v>
      </c>
      <c r="F9" s="48">
        <f>'5月'!Z7</f>
        <v>67.99583333333332</v>
      </c>
      <c r="G9" s="48">
        <f>'6月'!Z7</f>
        <v>64.06250000000001</v>
      </c>
      <c r="H9" s="48">
        <f>'7月'!Z7</f>
        <v>87.05416666666667</v>
      </c>
      <c r="I9" s="48">
        <f>'8月'!Z7</f>
        <v>79.91739130434782</v>
      </c>
      <c r="J9" s="48">
        <f>'9月'!Z7</f>
        <v>77.7375</v>
      </c>
      <c r="K9" s="48">
        <f>'10月'!Z7</f>
        <v>68.87916666666668</v>
      </c>
      <c r="L9" s="48">
        <f>'11月'!Z7</f>
        <v>52.237500000000004</v>
      </c>
      <c r="M9" s="49">
        <f>'12月'!Z7</f>
        <v>73.93333333333332</v>
      </c>
    </row>
    <row r="10" spans="1:13" ht="18" customHeight="1">
      <c r="A10" s="47">
        <v>6</v>
      </c>
      <c r="B10" s="48">
        <f>'1月'!Z8</f>
        <v>44.89166666666667</v>
      </c>
      <c r="C10" s="48">
        <f>'2月'!Z8</f>
        <v>80.44583333333334</v>
      </c>
      <c r="D10" s="48">
        <f>'3月'!Z8</f>
        <v>92.55833333333334</v>
      </c>
      <c r="E10" s="48">
        <f>'4月'!Z8</f>
        <v>53.87916666666666</v>
      </c>
      <c r="F10" s="48">
        <f>'5月'!Z8</f>
        <v>47.34166666666667</v>
      </c>
      <c r="G10" s="48">
        <f>'6月'!Z8</f>
        <v>69.45</v>
      </c>
      <c r="H10" s="48">
        <f>'7月'!Z8</f>
        <v>82.78750000000001</v>
      </c>
      <c r="I10" s="48">
        <f>'8月'!Z8</f>
        <v>71.81250000000001</v>
      </c>
      <c r="J10" s="48">
        <f>'9月'!Z8</f>
        <v>93.58750000000002</v>
      </c>
      <c r="K10" s="48">
        <f>'10月'!Z8</f>
        <v>83.175</v>
      </c>
      <c r="L10" s="48">
        <f>'11月'!Z8</f>
        <v>44.83333333333332</v>
      </c>
      <c r="M10" s="49">
        <f>'12月'!Z8</f>
        <v>56.62083333333334</v>
      </c>
    </row>
    <row r="11" spans="1:13" ht="18" customHeight="1">
      <c r="A11" s="47">
        <v>7</v>
      </c>
      <c r="B11" s="48">
        <f>'1月'!Z9</f>
        <v>57.154166666666676</v>
      </c>
      <c r="C11" s="48">
        <f>'2月'!Z9</f>
        <v>62.39583333333334</v>
      </c>
      <c r="D11" s="48">
        <f>'3月'!Z9</f>
        <v>52.720833333333324</v>
      </c>
      <c r="E11" s="48">
        <f>'4月'!Z9</f>
        <v>85.89999999999999</v>
      </c>
      <c r="F11" s="48">
        <f>'5月'!Z9</f>
        <v>83.32916666666667</v>
      </c>
      <c r="G11" s="48">
        <f>'6月'!Z9</f>
        <v>68.50416666666666</v>
      </c>
      <c r="H11" s="48">
        <f>'7月'!Z9</f>
        <v>72.90416666666665</v>
      </c>
      <c r="I11" s="48">
        <f>'8月'!Z9</f>
        <v>72.29166666666667</v>
      </c>
      <c r="J11" s="48">
        <f>'9月'!Z9</f>
        <v>93.88333333333333</v>
      </c>
      <c r="K11" s="48">
        <f>'10月'!Z9</f>
        <v>82.08749999999999</v>
      </c>
      <c r="L11" s="48">
        <f>'11月'!Z9</f>
        <v>61.70416666666666</v>
      </c>
      <c r="M11" s="49">
        <f>'12月'!Z9</f>
        <v>73.77083333333334</v>
      </c>
    </row>
    <row r="12" spans="1:13" ht="18" customHeight="1">
      <c r="A12" s="47">
        <v>8</v>
      </c>
      <c r="B12" s="48">
        <f>'1月'!Z10</f>
        <v>69.575</v>
      </c>
      <c r="C12" s="48">
        <f>'2月'!Z10</f>
        <v>50.104166666666664</v>
      </c>
      <c r="D12" s="48">
        <f>'3月'!Z10</f>
        <v>46.76250000000001</v>
      </c>
      <c r="E12" s="48">
        <f>'4月'!Z10</f>
        <v>90.36666666666663</v>
      </c>
      <c r="F12" s="48">
        <f>'5月'!Z10</f>
        <v>93.11666666666669</v>
      </c>
      <c r="G12" s="48">
        <f>'6月'!Z10</f>
        <v>73.07499999999999</v>
      </c>
      <c r="H12" s="48">
        <f>'7月'!Z10</f>
        <v>78.92083333333336</v>
      </c>
      <c r="I12" s="48">
        <f>'8月'!Z10</f>
        <v>68.30416666666666</v>
      </c>
      <c r="J12" s="48">
        <f>'9月'!Z10</f>
        <v>90.78333333333335</v>
      </c>
      <c r="K12" s="48">
        <f>'10月'!Z10</f>
        <v>77.32083333333333</v>
      </c>
      <c r="L12" s="48">
        <f>'11月'!Z10</f>
        <v>71.11666666666667</v>
      </c>
      <c r="M12" s="49">
        <f>'12月'!Z10</f>
        <v>68.33333333333333</v>
      </c>
    </row>
    <row r="13" spans="1:13" ht="18" customHeight="1">
      <c r="A13" s="47">
        <v>9</v>
      </c>
      <c r="B13" s="48">
        <f>'1月'!Z11</f>
        <v>40.20416666666667</v>
      </c>
      <c r="C13" s="48">
        <f>'2月'!Z11</f>
        <v>37.74583333333334</v>
      </c>
      <c r="D13" s="48">
        <f>'3月'!Z11</f>
        <v>58.008333333333326</v>
      </c>
      <c r="E13" s="48">
        <f>'4月'!Z11</f>
        <v>87.71666666666668</v>
      </c>
      <c r="F13" s="48">
        <f>'5月'!Z11</f>
        <v>82.69166666666668</v>
      </c>
      <c r="G13" s="48">
        <f>'6月'!Z11</f>
        <v>47.008333333333326</v>
      </c>
      <c r="H13" s="48">
        <f>'7月'!Z11</f>
        <v>87.70416666666667</v>
      </c>
      <c r="I13" s="48">
        <f>'8月'!Z11</f>
        <v>67.09583333333332</v>
      </c>
      <c r="J13" s="48">
        <f>'9月'!Z11</f>
        <v>93.39583333333333</v>
      </c>
      <c r="K13" s="48">
        <f>'10月'!Z11</f>
        <v>79.01250000000002</v>
      </c>
      <c r="L13" s="48">
        <f>'11月'!Z11</f>
        <v>62.55416666666665</v>
      </c>
      <c r="M13" s="49">
        <f>'12月'!Z11</f>
        <v>83.68333333333332</v>
      </c>
    </row>
    <row r="14" spans="1:13" ht="18" customHeight="1">
      <c r="A14" s="47">
        <v>10</v>
      </c>
      <c r="B14" s="48">
        <f>'1月'!Z12</f>
        <v>47.81666666666667</v>
      </c>
      <c r="C14" s="48">
        <f>'2月'!Z12</f>
        <v>42.87916666666666</v>
      </c>
      <c r="D14" s="48">
        <f>'3月'!Z12</f>
        <v>62.83333333333335</v>
      </c>
      <c r="E14" s="48">
        <f>'4月'!Z12</f>
        <v>72.09166666666665</v>
      </c>
      <c r="F14" s="48">
        <f>'5月'!Z12</f>
        <v>84.80416666666667</v>
      </c>
      <c r="G14" s="48">
        <f>'6月'!Z12</f>
        <v>47.20000000000001</v>
      </c>
      <c r="H14" s="48">
        <f>'7月'!Z12</f>
        <v>95.95</v>
      </c>
      <c r="I14" s="48">
        <f>'8月'!Z12</f>
        <v>67.99166666666669</v>
      </c>
      <c r="J14" s="48">
        <f>'9月'!Z12</f>
        <v>81.41666666666667</v>
      </c>
      <c r="K14" s="48">
        <f>'10月'!Z12</f>
        <v>60.53333333333334</v>
      </c>
      <c r="L14" s="48">
        <f>'11月'!Z12</f>
        <v>57.94583333333333</v>
      </c>
      <c r="M14" s="49">
        <f>'12月'!Z12</f>
        <v>73.97916666666667</v>
      </c>
    </row>
    <row r="15" spans="1:13" ht="18" customHeight="1">
      <c r="A15" s="44">
        <v>11</v>
      </c>
      <c r="B15" s="45">
        <f>'1月'!Z13</f>
        <v>44.583333333333336</v>
      </c>
      <c r="C15" s="45">
        <f>'2月'!Z13</f>
        <v>42.44583333333334</v>
      </c>
      <c r="D15" s="45">
        <f>'3月'!Z13</f>
        <v>52.770833333333336</v>
      </c>
      <c r="E15" s="45">
        <f>'4月'!Z13</f>
        <v>66.47083333333333</v>
      </c>
      <c r="F15" s="45">
        <f>'5月'!Z13</f>
        <v>84.38333333333334</v>
      </c>
      <c r="G15" s="45">
        <f>'6月'!Z13</f>
        <v>66.34166666666667</v>
      </c>
      <c r="H15" s="45">
        <f>'7月'!Z13</f>
        <v>72.90416666666668</v>
      </c>
      <c r="I15" s="45">
        <f>'8月'!Z13</f>
        <v>76.64583333333333</v>
      </c>
      <c r="J15" s="45">
        <f>'9月'!Z13</f>
        <v>79.95416666666665</v>
      </c>
      <c r="K15" s="45">
        <f>'10月'!Z13</f>
        <v>65.58333333333333</v>
      </c>
      <c r="L15" s="45">
        <f>'11月'!Z13</f>
        <v>63.12083333333333</v>
      </c>
      <c r="M15" s="46">
        <f>'12月'!Z13</f>
        <v>58.61666666666667</v>
      </c>
    </row>
    <row r="16" spans="1:13" ht="18" customHeight="1">
      <c r="A16" s="47">
        <v>12</v>
      </c>
      <c r="B16" s="48">
        <f>'1月'!Z14</f>
        <v>41.15833333333333</v>
      </c>
      <c r="C16" s="48">
        <f>'2月'!Z14</f>
        <v>39.2875</v>
      </c>
      <c r="D16" s="48">
        <f>'3月'!Z14</f>
        <v>49.68333333333334</v>
      </c>
      <c r="E16" s="48">
        <f>'4月'!Z14</f>
        <v>78.08749999999999</v>
      </c>
      <c r="F16" s="48">
        <f>'5月'!Z14</f>
        <v>85.24583333333332</v>
      </c>
      <c r="G16" s="48">
        <f>'6月'!Z14</f>
        <v>93.22500000000002</v>
      </c>
      <c r="H16" s="48">
        <f>'7月'!Z14</f>
        <v>67.29166666666664</v>
      </c>
      <c r="I16" s="48">
        <f>'8月'!Z14</f>
        <v>84.52083333333331</v>
      </c>
      <c r="J16" s="48">
        <f>'9月'!Z14</f>
        <v>81.4375</v>
      </c>
      <c r="K16" s="48">
        <f>'10月'!Z14</f>
        <v>69.37500000000001</v>
      </c>
      <c r="L16" s="48">
        <f>'11月'!Z14</f>
        <v>67.54166666666667</v>
      </c>
      <c r="M16" s="49">
        <f>'12月'!Z14</f>
        <v>65.01666666666667</v>
      </c>
    </row>
    <row r="17" spans="1:13" ht="18" customHeight="1">
      <c r="A17" s="47">
        <v>13</v>
      </c>
      <c r="B17" s="48">
        <f>'1月'!Z15</f>
        <v>48.03333333333333</v>
      </c>
      <c r="C17" s="48">
        <f>'2月'!Z15</f>
        <v>58.15833333333333</v>
      </c>
      <c r="D17" s="48">
        <f>'3月'!Z15</f>
        <v>48.59166666666667</v>
      </c>
      <c r="E17" s="48">
        <f>'4月'!Z15</f>
        <v>68.29166666666667</v>
      </c>
      <c r="F17" s="48">
        <f>'5月'!Z15</f>
        <v>83.12916666666666</v>
      </c>
      <c r="G17" s="48">
        <f>'6月'!Z15</f>
        <v>93.09583333333332</v>
      </c>
      <c r="H17" s="48">
        <f>'7月'!Z15</f>
        <v>72.10416666666666</v>
      </c>
      <c r="I17" s="48">
        <f>'8月'!Z15</f>
        <v>79.07083333333333</v>
      </c>
      <c r="J17" s="48">
        <f>'9月'!Z15</f>
        <v>87.95416666666667</v>
      </c>
      <c r="K17" s="48">
        <f>'10月'!Z15</f>
        <v>66.86666666666666</v>
      </c>
      <c r="L17" s="48">
        <f>'11月'!Z15</f>
        <v>49.61250000000001</v>
      </c>
      <c r="M17" s="49">
        <f>'12月'!Z15</f>
        <v>54.112500000000004</v>
      </c>
    </row>
    <row r="18" spans="1:13" ht="18" customHeight="1">
      <c r="A18" s="47">
        <v>14</v>
      </c>
      <c r="B18" s="48">
        <f>'1月'!Z16</f>
        <v>57.633333333333326</v>
      </c>
      <c r="C18" s="48">
        <f>'2月'!Z16</f>
        <v>41.925000000000004</v>
      </c>
      <c r="D18" s="48">
        <f>'3月'!Z16</f>
        <v>54.341666666666676</v>
      </c>
      <c r="E18" s="48">
        <f>'4月'!Z16</f>
        <v>69.32083333333333</v>
      </c>
      <c r="F18" s="48">
        <f>'5月'!Z16</f>
        <v>74.6125</v>
      </c>
      <c r="G18" s="48">
        <f>'6月'!Z16</f>
        <v>83.38333333333334</v>
      </c>
      <c r="H18" s="48">
        <f>'7月'!Z16</f>
        <v>66.37083333333332</v>
      </c>
      <c r="I18" s="48">
        <f>'8月'!Z16</f>
        <v>80.32499999999997</v>
      </c>
      <c r="J18" s="48">
        <f>'9月'!Z16</f>
        <v>84.53333333333332</v>
      </c>
      <c r="K18" s="48">
        <f>'10月'!Z16</f>
        <v>72.67916666666667</v>
      </c>
      <c r="L18" s="48">
        <f>'11月'!Z16</f>
        <v>44.208333333333336</v>
      </c>
      <c r="M18" s="49">
        <f>'12月'!Z16</f>
        <v>52.4375</v>
      </c>
    </row>
    <row r="19" spans="1:13" ht="18" customHeight="1">
      <c r="A19" s="47">
        <v>15</v>
      </c>
      <c r="B19" s="48">
        <f>'1月'!Z17</f>
        <v>54.03333333333334</v>
      </c>
      <c r="C19" s="48">
        <f>'2月'!Z17</f>
        <v>45.40833333333333</v>
      </c>
      <c r="D19" s="48">
        <f>'3月'!Z17</f>
        <v>67.45416666666667</v>
      </c>
      <c r="E19" s="48">
        <f>'4月'!Z17</f>
        <v>57.43750000000001</v>
      </c>
      <c r="F19" s="48">
        <f>'5月'!Z17</f>
        <v>73.31666666666668</v>
      </c>
      <c r="G19" s="48">
        <f>'6月'!Z17</f>
        <v>91.77500000000002</v>
      </c>
      <c r="H19" s="48">
        <f>'7月'!Z17</f>
        <v>82.46249999999999</v>
      </c>
      <c r="I19" s="48">
        <f>'8月'!Z17</f>
        <v>84.44583333333334</v>
      </c>
      <c r="J19" s="48">
        <f>'9月'!Z17</f>
        <v>88.48750000000001</v>
      </c>
      <c r="K19" s="48">
        <f>'10月'!Z17</f>
        <v>77.90416666666665</v>
      </c>
      <c r="L19" s="48">
        <f>'11月'!Z17</f>
        <v>51.89166666666667</v>
      </c>
      <c r="M19" s="49">
        <f>'12月'!Z17</f>
        <v>54.33333333333332</v>
      </c>
    </row>
    <row r="20" spans="1:13" ht="18" customHeight="1">
      <c r="A20" s="47">
        <v>16</v>
      </c>
      <c r="B20" s="48">
        <f>'1月'!Z18</f>
        <v>84.46249999999999</v>
      </c>
      <c r="C20" s="48">
        <f>'2月'!Z18</f>
        <v>44.62500000000001</v>
      </c>
      <c r="D20" s="48">
        <f>'3月'!Z18</f>
        <v>57.550000000000004</v>
      </c>
      <c r="E20" s="48">
        <f>'4月'!Z18</f>
        <v>63.99999999999999</v>
      </c>
      <c r="F20" s="48">
        <f>'5月'!Z18</f>
        <v>74.15833333333332</v>
      </c>
      <c r="G20" s="48">
        <f>'6月'!Z18</f>
        <v>88.87500000000004</v>
      </c>
      <c r="H20" s="48">
        <f>'7月'!Z18</f>
        <v>88.81666666666668</v>
      </c>
      <c r="I20" s="48">
        <f>'8月'!Z18</f>
        <v>92.0125</v>
      </c>
      <c r="J20" s="48">
        <f>'9月'!Z18</f>
        <v>89.96666666666668</v>
      </c>
      <c r="K20" s="48">
        <f>'10月'!Z18</f>
        <v>71.73333333333333</v>
      </c>
      <c r="L20" s="48">
        <f>'11月'!Z18</f>
        <v>59.775000000000006</v>
      </c>
      <c r="M20" s="49">
        <f>'12月'!Z18</f>
        <v>63.529166666666676</v>
      </c>
    </row>
    <row r="21" spans="1:13" ht="18" customHeight="1">
      <c r="A21" s="47">
        <v>17</v>
      </c>
      <c r="B21" s="48">
        <f>'1月'!Z19</f>
        <v>67.7375</v>
      </c>
      <c r="C21" s="48">
        <f>'2月'!Z19</f>
        <v>68.40833333333335</v>
      </c>
      <c r="D21" s="48">
        <f>'3月'!Z19</f>
        <v>52.729166666666664</v>
      </c>
      <c r="E21" s="48">
        <f>'4月'!Z19</f>
        <v>74.27916666666668</v>
      </c>
      <c r="F21" s="48">
        <f>'5月'!Z19</f>
        <v>80.27083333333333</v>
      </c>
      <c r="G21" s="48">
        <f>'6月'!Z19</f>
        <v>88.91666666666669</v>
      </c>
      <c r="H21" s="48">
        <f>'7月'!Z19</f>
        <v>80.96666666666667</v>
      </c>
      <c r="I21" s="48">
        <f>'8月'!Z19</f>
        <v>86.46249999999999</v>
      </c>
      <c r="J21" s="48">
        <f>'9月'!Z19</f>
        <v>92.69583333333334</v>
      </c>
      <c r="K21" s="48">
        <f>'10月'!Z19</f>
        <v>70.22083333333332</v>
      </c>
      <c r="L21" s="48">
        <f>'11月'!Z19</f>
        <v>59.43333333333334</v>
      </c>
      <c r="M21" s="49">
        <f>'12月'!Z19</f>
        <v>53.25833333333333</v>
      </c>
    </row>
    <row r="22" spans="1:13" ht="18" customHeight="1">
      <c r="A22" s="47">
        <v>18</v>
      </c>
      <c r="B22" s="48">
        <f>'1月'!Z20</f>
        <v>45.91666666666668</v>
      </c>
      <c r="C22" s="48">
        <f>'2月'!Z20</f>
        <v>52.72499999999999</v>
      </c>
      <c r="D22" s="48">
        <f>'3月'!Z20</f>
        <v>45.46666666666667</v>
      </c>
      <c r="E22" s="48">
        <f>'4月'!Z20</f>
        <v>57.32083333333335</v>
      </c>
      <c r="F22" s="48">
        <f>'5月'!Z20</f>
        <v>95.4791666666667</v>
      </c>
      <c r="G22" s="48">
        <f>'6月'!Z20</f>
        <v>90.95416666666665</v>
      </c>
      <c r="H22" s="48">
        <f>'7月'!Z20</f>
        <v>79.80833333333334</v>
      </c>
      <c r="I22" s="48">
        <f>'8月'!Z20</f>
        <v>90.03750000000001</v>
      </c>
      <c r="J22" s="48">
        <f>'9月'!Z20</f>
        <v>67.99583333333335</v>
      </c>
      <c r="K22" s="48">
        <f>'10月'!Z20</f>
        <v>78.04166666666667</v>
      </c>
      <c r="L22" s="48">
        <f>'11月'!Z20</f>
        <v>58.88333333333333</v>
      </c>
      <c r="M22" s="49">
        <f>'12月'!Z20</f>
        <v>64.475</v>
      </c>
    </row>
    <row r="23" spans="1:13" ht="18" customHeight="1">
      <c r="A23" s="47">
        <v>19</v>
      </c>
      <c r="B23" s="48">
        <f>'1月'!Z21</f>
        <v>41.74583333333333</v>
      </c>
      <c r="C23" s="48">
        <f>'2月'!Z21</f>
        <v>39.76666666666666</v>
      </c>
      <c r="D23" s="48">
        <f>'3月'!Z21</f>
        <v>49.87499999999999</v>
      </c>
      <c r="E23" s="48">
        <f>'4月'!Z21</f>
        <v>53.416666666666664</v>
      </c>
      <c r="F23" s="48">
        <f>'5月'!Z21</f>
        <v>80.32916666666665</v>
      </c>
      <c r="G23" s="48">
        <f>'6月'!Z21</f>
        <v>62.71666666666667</v>
      </c>
      <c r="H23" s="48">
        <f>'7月'!Z21</f>
        <v>81.84583333333335</v>
      </c>
      <c r="I23" s="48">
        <f>'8月'!Z21</f>
        <v>92.9083333333333</v>
      </c>
      <c r="J23" s="48">
        <f>'9月'!Z21</f>
        <v>66.00833333333333</v>
      </c>
      <c r="K23" s="48">
        <f>'10月'!Z21</f>
        <v>83.8125</v>
      </c>
      <c r="L23" s="48">
        <f>'11月'!Z21</f>
        <v>49.041666666666664</v>
      </c>
      <c r="M23" s="49">
        <f>'12月'!Z21</f>
        <v>61.895833333333336</v>
      </c>
    </row>
    <row r="24" spans="1:13" ht="18" customHeight="1">
      <c r="A24" s="47">
        <v>20</v>
      </c>
      <c r="B24" s="48">
        <f>'1月'!Z22</f>
        <v>63.31666666666666</v>
      </c>
      <c r="C24" s="48">
        <f>'2月'!Z22</f>
        <v>42.541666666666664</v>
      </c>
      <c r="D24" s="48">
        <f>'3月'!Z22</f>
        <v>44.82499999999999</v>
      </c>
      <c r="E24" s="48">
        <f>'4月'!Z22</f>
        <v>70.45833333333334</v>
      </c>
      <c r="F24" s="48">
        <f>'5月'!Z22</f>
        <v>92.71250000000002</v>
      </c>
      <c r="G24" s="48">
        <f>'6月'!Z22</f>
        <v>85.96666666666668</v>
      </c>
      <c r="H24" s="48">
        <f>'7月'!Z22</f>
        <v>72.30416666666666</v>
      </c>
      <c r="I24" s="48">
        <f>'8月'!Z22</f>
        <v>56.78333333333333</v>
      </c>
      <c r="J24" s="48">
        <f>'9月'!Z22</f>
        <v>74.77083333333333</v>
      </c>
      <c r="K24" s="48">
        <f>'10月'!Z22</f>
        <v>89.85416666666667</v>
      </c>
      <c r="L24" s="48">
        <f>'11月'!Z22</f>
        <v>67.55000000000001</v>
      </c>
      <c r="M24" s="49">
        <f>'12月'!Z22</f>
        <v>60.12083333333333</v>
      </c>
    </row>
    <row r="25" spans="1:13" ht="18" customHeight="1">
      <c r="A25" s="44">
        <v>21</v>
      </c>
      <c r="B25" s="45">
        <f>'1月'!Z23</f>
        <v>85.72083333333335</v>
      </c>
      <c r="C25" s="45">
        <f>'2月'!Z23</f>
        <v>50.77916666666667</v>
      </c>
      <c r="D25" s="45">
        <f>'3月'!Z23</f>
        <v>59.520833333333336</v>
      </c>
      <c r="E25" s="45">
        <f>'4月'!Z23</f>
        <v>84.05833333333332</v>
      </c>
      <c r="F25" s="45">
        <f>'5月'!Z23</f>
        <v>75.02916666666665</v>
      </c>
      <c r="G25" s="45">
        <f>'6月'!Z23</f>
        <v>85.74166666666669</v>
      </c>
      <c r="H25" s="45">
        <f>'7月'!Z23</f>
        <v>78.05000000000001</v>
      </c>
      <c r="I25" s="45">
        <f>'8月'!Z23</f>
        <v>53.395833333333336</v>
      </c>
      <c r="J25" s="45">
        <f>'9月'!Z23</f>
        <v>75.8625</v>
      </c>
      <c r="K25" s="45">
        <f>'10月'!Z23</f>
        <v>89.44166666666665</v>
      </c>
      <c r="L25" s="45">
        <f>'11月'!Z23</f>
        <v>62.84166666666666</v>
      </c>
      <c r="M25" s="46">
        <f>'12月'!Z23</f>
        <v>75.99583333333335</v>
      </c>
    </row>
    <row r="26" spans="1:13" ht="18" customHeight="1">
      <c r="A26" s="47">
        <v>22</v>
      </c>
      <c r="B26" s="48">
        <f>'1月'!Z24</f>
        <v>78.67083333333333</v>
      </c>
      <c r="C26" s="48">
        <f>'2月'!Z24</f>
        <v>65.64583333333333</v>
      </c>
      <c r="D26" s="48">
        <f>'3月'!Z24</f>
        <v>64.07916666666667</v>
      </c>
      <c r="E26" s="48">
        <f>'4月'!Z24</f>
        <v>81.49166666666667</v>
      </c>
      <c r="F26" s="48">
        <f>'5月'!Z24</f>
        <v>74.89166666666665</v>
      </c>
      <c r="G26" s="48">
        <f>'6月'!Z24</f>
        <v>86.37083333333334</v>
      </c>
      <c r="H26" s="48">
        <f>'7月'!Z24</f>
        <v>77.06666666666668</v>
      </c>
      <c r="I26" s="48">
        <f>'8月'!Z24</f>
        <v>62.79583333333333</v>
      </c>
      <c r="J26" s="48">
        <f>'9月'!Z24</f>
        <v>81.79583333333333</v>
      </c>
      <c r="K26" s="48">
        <f>'10月'!Z24</f>
        <v>70.15416666666665</v>
      </c>
      <c r="L26" s="48">
        <f>'11月'!Z24</f>
        <v>59.775000000000006</v>
      </c>
      <c r="M26" s="49">
        <f>'12月'!Z24</f>
        <v>65.61666666666667</v>
      </c>
    </row>
    <row r="27" spans="1:13" ht="18" customHeight="1">
      <c r="A27" s="47">
        <v>23</v>
      </c>
      <c r="B27" s="48">
        <f>'1月'!Z25</f>
        <v>44.30416666666668</v>
      </c>
      <c r="C27" s="48">
        <f>'2月'!Z25</f>
        <v>40.04583333333333</v>
      </c>
      <c r="D27" s="48">
        <f>'3月'!Z25</f>
        <v>69.22916666666666</v>
      </c>
      <c r="E27" s="48">
        <f>'4月'!Z25</f>
        <v>76.12083333333334</v>
      </c>
      <c r="F27" s="48">
        <f>'5月'!Z25</f>
        <v>79.52083333333334</v>
      </c>
      <c r="G27" s="48">
        <f>'6月'!Z25</f>
        <v>85.23333333333333</v>
      </c>
      <c r="H27" s="48">
        <f>'7月'!Z25</f>
        <v>83.85416666666666</v>
      </c>
      <c r="I27" s="48">
        <f>'8月'!Z25</f>
        <v>77.4</v>
      </c>
      <c r="J27" s="48">
        <f>'9月'!Z25</f>
        <v>75.76666666666668</v>
      </c>
      <c r="K27" s="48">
        <f>'10月'!Z25</f>
        <v>68.02499999999999</v>
      </c>
      <c r="L27" s="48">
        <f>'11月'!Z25</f>
        <v>66.43333333333334</v>
      </c>
      <c r="M27" s="49">
        <f>'12月'!Z25</f>
        <v>58.354166666666664</v>
      </c>
    </row>
    <row r="28" spans="1:13" ht="18" customHeight="1">
      <c r="A28" s="47">
        <v>24</v>
      </c>
      <c r="B28" s="48">
        <f>'1月'!Z26</f>
        <v>47.462500000000006</v>
      </c>
      <c r="C28" s="48">
        <f>'2月'!Z26</f>
        <v>42.28333333333333</v>
      </c>
      <c r="D28" s="48">
        <f>'3月'!Z26</f>
        <v>51.57916666666667</v>
      </c>
      <c r="E28" s="48">
        <f>'4月'!Z26</f>
        <v>75.46666666666667</v>
      </c>
      <c r="F28" s="48">
        <f>'5月'!Z26</f>
        <v>67.63333333333334</v>
      </c>
      <c r="G28" s="48">
        <f>'6月'!Z26</f>
        <v>72.28749999999998</v>
      </c>
      <c r="H28" s="48">
        <f>'7月'!Z26</f>
        <v>85.40416666666668</v>
      </c>
      <c r="I28" s="48">
        <f>'8月'!Z26</f>
        <v>88.86086956521739</v>
      </c>
      <c r="J28" s="48">
        <f>'9月'!Z26</f>
        <v>63.1</v>
      </c>
      <c r="K28" s="48">
        <f>'10月'!Z26</f>
        <v>82.82083333333334</v>
      </c>
      <c r="L28" s="48">
        <f>'11月'!Z26</f>
        <v>72.1125</v>
      </c>
      <c r="M28" s="49">
        <f>'12月'!Z26</f>
        <v>74.725</v>
      </c>
    </row>
    <row r="29" spans="1:13" ht="18" customHeight="1">
      <c r="A29" s="47">
        <v>25</v>
      </c>
      <c r="B29" s="48">
        <f>'1月'!Z27</f>
        <v>46.770833333333336</v>
      </c>
      <c r="C29" s="48">
        <f>'2月'!Z27</f>
        <v>56.56666666666667</v>
      </c>
      <c r="D29" s="48">
        <f>'3月'!Z27</f>
        <v>54.625</v>
      </c>
      <c r="E29" s="48">
        <f>'4月'!Z27</f>
        <v>69.3375</v>
      </c>
      <c r="F29" s="48">
        <f>'5月'!Z27</f>
        <v>44.6875</v>
      </c>
      <c r="G29" s="48">
        <f>'6月'!Z27</f>
        <v>91.81666666666666</v>
      </c>
      <c r="H29" s="48">
        <f>'7月'!Z27</f>
        <v>91.90833333333335</v>
      </c>
      <c r="I29" s="48">
        <f>'8月'!Z27</f>
        <v>82.48750000000001</v>
      </c>
      <c r="J29" s="48">
        <f>'9月'!Z27</f>
        <v>67.00000000000001</v>
      </c>
      <c r="K29" s="48">
        <f>'10月'!Z27</f>
        <v>79.42083333333333</v>
      </c>
      <c r="L29" s="48">
        <f>'11月'!Z27</f>
        <v>87.59583333333335</v>
      </c>
      <c r="M29" s="49">
        <f>'12月'!Z27</f>
        <v>76.0375</v>
      </c>
    </row>
    <row r="30" spans="1:13" ht="18" customHeight="1">
      <c r="A30" s="47">
        <v>26</v>
      </c>
      <c r="B30" s="48">
        <f>'1月'!Z28</f>
        <v>64.57499999999999</v>
      </c>
      <c r="C30" s="48">
        <f>'2月'!Z28</f>
        <v>68.93333333333332</v>
      </c>
      <c r="D30" s="48">
        <f>'3月'!Z28</f>
        <v>78.55416666666666</v>
      </c>
      <c r="E30" s="48">
        <f>'4月'!Z28</f>
        <v>62.57083333333333</v>
      </c>
      <c r="F30" s="48">
        <f>'5月'!Z28</f>
        <v>56.18333333333333</v>
      </c>
      <c r="G30" s="48">
        <f>'6月'!Z28</f>
        <v>94.56666666666668</v>
      </c>
      <c r="H30" s="48">
        <f>'7月'!Z28</f>
        <v>80.525</v>
      </c>
      <c r="I30" s="48">
        <f>'8月'!Z28</f>
        <v>83.25000000000001</v>
      </c>
      <c r="J30" s="48">
        <f>'9月'!Z28</f>
        <v>68.6</v>
      </c>
      <c r="K30" s="48">
        <f>'10月'!Z28</f>
        <v>85.45416666666665</v>
      </c>
      <c r="L30" s="48">
        <f>'11月'!Z28</f>
        <v>56.70416666666666</v>
      </c>
      <c r="M30" s="49">
        <f>'12月'!Z28</f>
        <v>41.75416666666668</v>
      </c>
    </row>
    <row r="31" spans="1:13" ht="18" customHeight="1">
      <c r="A31" s="47">
        <v>27</v>
      </c>
      <c r="B31" s="48">
        <f>'1月'!Z29</f>
        <v>74.52083333333333</v>
      </c>
      <c r="C31" s="48">
        <f>'2月'!Z29</f>
        <v>60.74999999999998</v>
      </c>
      <c r="D31" s="48">
        <f>'3月'!Z29</f>
        <v>81.55</v>
      </c>
      <c r="E31" s="48">
        <f>'4月'!Z29</f>
        <v>54.42083333333333</v>
      </c>
      <c r="F31" s="48">
        <f>'5月'!Z29</f>
        <v>78.07499999999999</v>
      </c>
      <c r="G31" s="48">
        <f>'6月'!Z29</f>
        <v>88.09166666666665</v>
      </c>
      <c r="H31" s="48">
        <f>'7月'!Z29</f>
        <v>77.33749999999999</v>
      </c>
      <c r="I31" s="48">
        <f>'8月'!Z29</f>
        <v>86.55833333333334</v>
      </c>
      <c r="J31" s="48">
        <f>'9月'!Z29</f>
        <v>70.85000000000001</v>
      </c>
      <c r="K31" s="48">
        <f>'10月'!Z29</f>
        <v>67.52916666666668</v>
      </c>
      <c r="L31" s="48">
        <f>'11月'!Z29</f>
        <v>44.95416666666666</v>
      </c>
      <c r="M31" s="49">
        <f>'12月'!Z29</f>
        <v>43.51250000000001</v>
      </c>
    </row>
    <row r="32" spans="1:13" ht="18" customHeight="1">
      <c r="A32" s="47">
        <v>28</v>
      </c>
      <c r="B32" s="48">
        <f>'1月'!Z30</f>
        <v>43.791666666666664</v>
      </c>
      <c r="C32" s="48">
        <f>'2月'!Z30</f>
        <v>86.36250000000001</v>
      </c>
      <c r="D32" s="48">
        <f>'3月'!Z30</f>
        <v>50.2875</v>
      </c>
      <c r="E32" s="48">
        <f>'4月'!Z30</f>
        <v>58.404166666666676</v>
      </c>
      <c r="F32" s="48">
        <f>'5月'!Z30</f>
        <v>70.35</v>
      </c>
      <c r="G32" s="48">
        <f>'6月'!Z30</f>
        <v>81.83333333333334</v>
      </c>
      <c r="H32" s="48">
        <f>'7月'!Z30</f>
        <v>70.08333333333333</v>
      </c>
      <c r="I32" s="48">
        <f>'8月'!Z30</f>
        <v>85.09166666666665</v>
      </c>
      <c r="J32" s="48">
        <f>'9月'!Z30</f>
        <v>91.26249999999999</v>
      </c>
      <c r="K32" s="48">
        <f>'10月'!Z30</f>
        <v>47.612500000000004</v>
      </c>
      <c r="L32" s="48">
        <f>'11月'!Z30</f>
        <v>48.78333333333333</v>
      </c>
      <c r="M32" s="49">
        <f>'12月'!Z30</f>
        <v>49.10833333333333</v>
      </c>
    </row>
    <row r="33" spans="1:13" ht="18" customHeight="1">
      <c r="A33" s="47">
        <v>29</v>
      </c>
      <c r="B33" s="48">
        <f>'1月'!Z31</f>
        <v>50.42083333333334</v>
      </c>
      <c r="C33" s="48"/>
      <c r="D33" s="48">
        <f>'3月'!Z31</f>
        <v>80.17916666666666</v>
      </c>
      <c r="E33" s="48">
        <f>'4月'!Z31</f>
        <v>55.62083333333333</v>
      </c>
      <c r="F33" s="48">
        <f>'5月'!Z31</f>
        <v>69.0375</v>
      </c>
      <c r="G33" s="48">
        <f>'6月'!Z31</f>
        <v>84.0125</v>
      </c>
      <c r="H33" s="48">
        <f>'7月'!Z31</f>
        <v>79.29166666666666</v>
      </c>
      <c r="I33" s="48">
        <f>'8月'!Z31</f>
        <v>78.47916666666667</v>
      </c>
      <c r="J33" s="48">
        <f>'9月'!Z31</f>
        <v>79.45416666666664</v>
      </c>
      <c r="K33" s="48">
        <f>'10月'!Z31</f>
        <v>50.85833333333334</v>
      </c>
      <c r="L33" s="48">
        <f>'11月'!Z31</f>
        <v>54.470833333333324</v>
      </c>
      <c r="M33" s="49">
        <f>'12月'!Z31</f>
        <v>37.783333333333346</v>
      </c>
    </row>
    <row r="34" spans="1:13" ht="18" customHeight="1">
      <c r="A34" s="47">
        <v>30</v>
      </c>
      <c r="B34" s="48">
        <f>'1月'!Z32</f>
        <v>48.90833333333333</v>
      </c>
      <c r="C34" s="48"/>
      <c r="D34" s="48">
        <f>'3月'!Z32</f>
        <v>64.71666666666667</v>
      </c>
      <c r="E34" s="48">
        <f>'4月'!Z32</f>
        <v>80.6625</v>
      </c>
      <c r="F34" s="48">
        <f>'5月'!Z32</f>
        <v>79.09583333333333</v>
      </c>
      <c r="G34" s="48">
        <f>'6月'!Z32</f>
        <v>91.1875</v>
      </c>
      <c r="H34" s="48">
        <f>'7月'!Z32</f>
        <v>78.55416666666666</v>
      </c>
      <c r="I34" s="48">
        <f>'8月'!Z32</f>
        <v>78.68333333333332</v>
      </c>
      <c r="J34" s="48">
        <f>'9月'!Z32</f>
        <v>81.49166666666666</v>
      </c>
      <c r="K34" s="48">
        <f>'10月'!Z32</f>
        <v>53.35416666666666</v>
      </c>
      <c r="L34" s="48">
        <f>'11月'!Z32</f>
        <v>64.475</v>
      </c>
      <c r="M34" s="49">
        <f>'12月'!Z32</f>
        <v>49.95416666666667</v>
      </c>
    </row>
    <row r="35" spans="1:13" ht="18" customHeight="1">
      <c r="A35" s="47">
        <v>31</v>
      </c>
      <c r="B35" s="48">
        <f>'1月'!Z33</f>
        <v>42.020833333333336</v>
      </c>
      <c r="C35" s="48"/>
      <c r="D35" s="48">
        <f>'3月'!Z33</f>
        <v>72.1125</v>
      </c>
      <c r="E35" s="48"/>
      <c r="F35" s="48">
        <f>'5月'!Z33</f>
        <v>75.53333333333333</v>
      </c>
      <c r="G35" s="48"/>
      <c r="H35" s="48">
        <f>'7月'!Z33</f>
        <v>69.52916666666667</v>
      </c>
      <c r="I35" s="48">
        <f>'8月'!Z33</f>
        <v>84.94347826086958</v>
      </c>
      <c r="J35" s="48"/>
      <c r="K35" s="48">
        <f>'10月'!Z33</f>
        <v>61.91666666666666</v>
      </c>
      <c r="L35" s="48"/>
      <c r="M35" s="49">
        <f>'12月'!Z33</f>
        <v>53.19583333333333</v>
      </c>
    </row>
    <row r="36" spans="1:13" ht="18" customHeight="1">
      <c r="A36" s="50" t="s">
        <v>7</v>
      </c>
      <c r="B36" s="51">
        <f>AVERAGEA(B5:B35)</f>
        <v>54.19086021505376</v>
      </c>
      <c r="C36" s="51">
        <f aca="true" t="shared" si="0" ref="C36:M36">AVERAGEA(C5:C35)</f>
        <v>54.60818452380952</v>
      </c>
      <c r="D36" s="51">
        <f t="shared" si="0"/>
        <v>59.93252688172041</v>
      </c>
      <c r="E36" s="51">
        <f t="shared" si="0"/>
        <v>69.0915277777778</v>
      </c>
      <c r="F36" s="51">
        <f t="shared" si="0"/>
        <v>74.88293010752689</v>
      </c>
      <c r="G36" s="51">
        <f t="shared" si="0"/>
        <v>78.75597222222223</v>
      </c>
      <c r="H36" s="51">
        <f t="shared" si="0"/>
        <v>80.80873655913982</v>
      </c>
      <c r="I36" s="51">
        <f t="shared" si="0"/>
        <v>78.26548620850865</v>
      </c>
      <c r="J36" s="51">
        <f t="shared" si="0"/>
        <v>80.3258333333333</v>
      </c>
      <c r="K36" s="51">
        <f t="shared" si="0"/>
        <v>72.54731182795699</v>
      </c>
      <c r="L36" s="51">
        <f t="shared" si="0"/>
        <v>59.75611111111111</v>
      </c>
      <c r="M36" s="52">
        <f t="shared" si="0"/>
        <v>62.624193548387105</v>
      </c>
    </row>
    <row r="37" spans="1:13" ht="18" customHeight="1">
      <c r="A37" s="53" t="s">
        <v>26</v>
      </c>
      <c r="B37" s="54">
        <f>AVERAGEA(B5:B14)</f>
        <v>50.41291666666667</v>
      </c>
      <c r="C37" s="54">
        <f aca="true" t="shared" si="1" ref="C37:M37">AVERAGEA(C5:C14)</f>
        <v>58.23708333333334</v>
      </c>
      <c r="D37" s="54">
        <f t="shared" si="1"/>
        <v>60.81875</v>
      </c>
      <c r="E37" s="54">
        <f t="shared" si="1"/>
        <v>71.55083333333334</v>
      </c>
      <c r="F37" s="54">
        <f t="shared" si="1"/>
        <v>72.76958333333334</v>
      </c>
      <c r="G37" s="54">
        <f t="shared" si="1"/>
        <v>65.62875</v>
      </c>
      <c r="H37" s="54">
        <f t="shared" si="1"/>
        <v>86.85916666666668</v>
      </c>
      <c r="I37" s="54">
        <f t="shared" si="1"/>
        <v>74.10715579710144</v>
      </c>
      <c r="J37" s="54">
        <f t="shared" si="1"/>
        <v>84.07874999999999</v>
      </c>
      <c r="K37" s="54">
        <f t="shared" si="1"/>
        <v>74.63083333333333</v>
      </c>
      <c r="L37" s="54">
        <f t="shared" si="1"/>
        <v>60.34791666666666</v>
      </c>
      <c r="M37" s="55">
        <f t="shared" si="1"/>
        <v>72.75166666666667</v>
      </c>
    </row>
    <row r="38" spans="1:13" ht="18" customHeight="1">
      <c r="A38" s="56" t="s">
        <v>27</v>
      </c>
      <c r="B38" s="57">
        <f>AVERAGEA(B15:B24)</f>
        <v>54.86208333333334</v>
      </c>
      <c r="C38" s="57">
        <f aca="true" t="shared" si="2" ref="C38:M38">AVERAGEA(C15:C24)</f>
        <v>47.52916666666667</v>
      </c>
      <c r="D38" s="57">
        <f t="shared" si="2"/>
        <v>52.328750000000014</v>
      </c>
      <c r="E38" s="57">
        <f t="shared" si="2"/>
        <v>65.90833333333333</v>
      </c>
      <c r="F38" s="57">
        <f t="shared" si="2"/>
        <v>82.36375000000001</v>
      </c>
      <c r="G38" s="57">
        <f t="shared" si="2"/>
        <v>84.52500000000002</v>
      </c>
      <c r="H38" s="57">
        <f t="shared" si="2"/>
        <v>76.48749999999998</v>
      </c>
      <c r="I38" s="57">
        <f t="shared" si="2"/>
        <v>82.32124999999999</v>
      </c>
      <c r="J38" s="57">
        <f t="shared" si="2"/>
        <v>81.38041666666666</v>
      </c>
      <c r="K38" s="57">
        <f t="shared" si="2"/>
        <v>74.60708333333332</v>
      </c>
      <c r="L38" s="57">
        <f t="shared" si="2"/>
        <v>57.10583333333334</v>
      </c>
      <c r="M38" s="58">
        <f t="shared" si="2"/>
        <v>58.779583333333335</v>
      </c>
    </row>
    <row r="39" spans="1:13" ht="18" customHeight="1">
      <c r="A39" s="59" t="s">
        <v>28</v>
      </c>
      <c r="B39" s="60">
        <f>AVERAGEA(B25:B35)</f>
        <v>57.01515151515151</v>
      </c>
      <c r="C39" s="60">
        <f aca="true" t="shared" si="3" ref="C39:M39">AVERAGEA(C25:C35)</f>
        <v>58.920833333333334</v>
      </c>
      <c r="D39" s="60">
        <f t="shared" si="3"/>
        <v>66.03939393939393</v>
      </c>
      <c r="E39" s="60">
        <f t="shared" si="3"/>
        <v>69.81541666666666</v>
      </c>
      <c r="F39" s="60">
        <f t="shared" si="3"/>
        <v>70.00340909090909</v>
      </c>
      <c r="G39" s="60">
        <f t="shared" si="3"/>
        <v>86.11416666666668</v>
      </c>
      <c r="H39" s="60">
        <f t="shared" si="3"/>
        <v>79.23674242424244</v>
      </c>
      <c r="I39" s="60">
        <f t="shared" si="3"/>
        <v>78.35872859025034</v>
      </c>
      <c r="J39" s="60">
        <f t="shared" si="3"/>
        <v>75.51833333333333</v>
      </c>
      <c r="K39" s="60">
        <f t="shared" si="3"/>
        <v>68.7806818181818</v>
      </c>
      <c r="L39" s="60">
        <f t="shared" si="3"/>
        <v>61.81458333333334</v>
      </c>
      <c r="M39" s="61">
        <f t="shared" si="3"/>
        <v>56.912499999999994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4" customWidth="1"/>
    <col min="2" max="13" width="7.875" style="34" customWidth="1"/>
    <col min="14" max="14" width="2.875" style="34" customWidth="1"/>
    <col min="15" max="16384" width="6.875" style="34" customWidth="1"/>
  </cols>
  <sheetData>
    <row r="1" spans="1:14" ht="24.75" customHeight="1">
      <c r="A1" s="31"/>
      <c r="B1" s="32"/>
      <c r="C1" s="33"/>
      <c r="D1" s="33"/>
      <c r="E1" s="33"/>
      <c r="F1" s="33"/>
      <c r="I1" s="64">
        <f>'1月'!Y1</f>
        <v>2002</v>
      </c>
      <c r="J1" s="65" t="s">
        <v>1</v>
      </c>
      <c r="K1" s="66" t="str">
        <f>("（平成"&amp;TEXT((I1-1988),"0")&amp;"年）")</f>
        <v>（平成14年）</v>
      </c>
      <c r="L1" s="63"/>
      <c r="M1" s="63"/>
      <c r="N1" s="63"/>
    </row>
    <row r="2" spans="1:13" ht="18" customHeight="1">
      <c r="A2" s="35" t="s">
        <v>2</v>
      </c>
      <c r="B2" s="44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8" customHeight="1">
      <c r="A3" s="38"/>
      <c r="B3" s="67" t="s">
        <v>13</v>
      </c>
      <c r="C3" s="39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</row>
    <row r="4" spans="1:13" ht="18" customHeight="1">
      <c r="A4" s="41" t="s">
        <v>25</v>
      </c>
      <c r="B4" s="38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8" customHeight="1">
      <c r="A5" s="44">
        <v>1</v>
      </c>
      <c r="B5" s="68">
        <f>'1月'!AA3</f>
        <v>34.3</v>
      </c>
      <c r="C5" s="45">
        <f>'2月'!AA3</f>
        <v>24.2</v>
      </c>
      <c r="D5" s="45">
        <f>'3月'!AA3</f>
        <v>53.3</v>
      </c>
      <c r="E5" s="45">
        <f>'4月'!AA3</f>
        <v>42</v>
      </c>
      <c r="F5" s="45">
        <f>'5月'!AA3</f>
        <v>64.5</v>
      </c>
      <c r="G5" s="45">
        <f>'6月'!AA3</f>
        <v>54.8</v>
      </c>
      <c r="H5" s="45">
        <f>'7月'!AA3</f>
        <v>89.7</v>
      </c>
      <c r="I5" s="45">
        <f>'8月'!AA3</f>
        <v>44.4</v>
      </c>
      <c r="J5" s="45">
        <f>'9月'!AA3</f>
        <v>65.7</v>
      </c>
      <c r="K5" s="45">
        <f>'10月'!AA3</f>
        <v>76.8</v>
      </c>
      <c r="L5" s="45">
        <f>'11月'!AA3</f>
        <v>61.8</v>
      </c>
      <c r="M5" s="46">
        <f>'12月'!AA3</f>
        <v>62.9</v>
      </c>
    </row>
    <row r="6" spans="1:13" ht="18" customHeight="1">
      <c r="A6" s="47">
        <v>2</v>
      </c>
      <c r="B6" s="69">
        <f>'1月'!AA4</f>
        <v>43</v>
      </c>
      <c r="C6" s="48">
        <f>'2月'!AA4</f>
        <v>37.7</v>
      </c>
      <c r="D6" s="48">
        <f>'3月'!AA4</f>
        <v>39.1</v>
      </c>
      <c r="E6" s="48">
        <f>'4月'!AA4</f>
        <v>34</v>
      </c>
      <c r="F6" s="48">
        <f>'5月'!AA4</f>
        <v>20.5</v>
      </c>
      <c r="G6" s="48">
        <f>'6月'!AA4</f>
        <v>45.5</v>
      </c>
      <c r="H6" s="48">
        <f>'7月'!AA4</f>
        <v>82.1</v>
      </c>
      <c r="I6" s="48">
        <f>'8月'!AA4</f>
        <v>46.4</v>
      </c>
      <c r="J6" s="48">
        <f>'9月'!AA4</f>
        <v>60.5</v>
      </c>
      <c r="K6" s="48">
        <f>'10月'!AA4</f>
        <v>50.3</v>
      </c>
      <c r="L6" s="48">
        <f>'11月'!AA4</f>
        <v>33.6</v>
      </c>
      <c r="M6" s="49">
        <f>'12月'!AA4</f>
        <v>51.1</v>
      </c>
    </row>
    <row r="7" spans="1:13" ht="18" customHeight="1">
      <c r="A7" s="47">
        <v>3</v>
      </c>
      <c r="B7" s="69">
        <f>'1月'!AA5</f>
        <v>28.1</v>
      </c>
      <c r="C7" s="48">
        <f>'2月'!AA5</f>
        <v>44.7</v>
      </c>
      <c r="D7" s="48">
        <f>'3月'!AA5</f>
        <v>30.7</v>
      </c>
      <c r="E7" s="48">
        <f>'4月'!AA5</f>
        <v>50.8</v>
      </c>
      <c r="F7" s="48">
        <f>'5月'!AA5</f>
        <v>46.4</v>
      </c>
      <c r="G7" s="48">
        <f>'6月'!AA5</f>
        <v>37.1</v>
      </c>
      <c r="H7" s="48">
        <f>'7月'!AA5</f>
        <v>74.6</v>
      </c>
      <c r="I7" s="48">
        <f>'8月'!AA5</f>
        <v>70.7</v>
      </c>
      <c r="J7" s="48">
        <f>'9月'!AA5</f>
        <v>54</v>
      </c>
      <c r="K7" s="48">
        <f>'10月'!AA5</f>
        <v>49.6</v>
      </c>
      <c r="L7" s="48">
        <f>'11月'!AA5</f>
        <v>27.8</v>
      </c>
      <c r="M7" s="49">
        <f>'12月'!AA5</f>
        <v>49.2</v>
      </c>
    </row>
    <row r="8" spans="1:13" ht="18" customHeight="1">
      <c r="A8" s="47">
        <v>4</v>
      </c>
      <c r="B8" s="69">
        <f>'1月'!AA6</f>
        <v>23.5</v>
      </c>
      <c r="C8" s="48">
        <f>'2月'!AA6</f>
        <v>47.9</v>
      </c>
      <c r="D8" s="48">
        <f>'3月'!AA6</f>
        <v>34.9</v>
      </c>
      <c r="E8" s="48">
        <f>'4月'!AA6</f>
        <v>31.3</v>
      </c>
      <c r="F8" s="48">
        <f>'5月'!AA6</f>
        <v>55.2</v>
      </c>
      <c r="G8" s="48">
        <f>'6月'!AA6</f>
        <v>63.3</v>
      </c>
      <c r="H8" s="48">
        <f>'7月'!AA6</f>
        <v>66.8</v>
      </c>
      <c r="I8" s="48">
        <f>'8月'!AA6</f>
        <v>70.6</v>
      </c>
      <c r="J8" s="48">
        <f>'9月'!AA6</f>
        <v>64.5</v>
      </c>
      <c r="K8" s="48">
        <f>'10月'!AA6</f>
        <v>38.1</v>
      </c>
      <c r="L8" s="48">
        <f>'11月'!AA6</f>
        <v>39</v>
      </c>
      <c r="M8" s="49">
        <f>'12月'!AA6</f>
        <v>76.2</v>
      </c>
    </row>
    <row r="9" spans="1:13" ht="18" customHeight="1">
      <c r="A9" s="47">
        <v>5</v>
      </c>
      <c r="B9" s="69">
        <f>'1月'!AA7</f>
        <v>32.5</v>
      </c>
      <c r="C9" s="48">
        <f>'2月'!AA7</f>
        <v>51</v>
      </c>
      <c r="D9" s="48">
        <f>'3月'!AA7</f>
        <v>43.2</v>
      </c>
      <c r="E9" s="48">
        <f>'4月'!AA7</f>
        <v>27.5</v>
      </c>
      <c r="F9" s="48">
        <f>'5月'!AA7</f>
        <v>30.7</v>
      </c>
      <c r="G9" s="48">
        <f>'6月'!AA7</f>
        <v>45.7</v>
      </c>
      <c r="H9" s="48">
        <f>'7月'!AA7</f>
        <v>75.9</v>
      </c>
      <c r="I9" s="48">
        <f>'8月'!AA7</f>
        <v>61.1</v>
      </c>
      <c r="J9" s="48">
        <f>'9月'!AA7</f>
        <v>63.5</v>
      </c>
      <c r="K9" s="48">
        <f>'10月'!AA7</f>
        <v>54.9</v>
      </c>
      <c r="L9" s="48">
        <f>'11月'!AA7</f>
        <v>39</v>
      </c>
      <c r="M9" s="49">
        <f>'12月'!AA7</f>
        <v>59.4</v>
      </c>
    </row>
    <row r="10" spans="1:13" ht="18" customHeight="1">
      <c r="A10" s="47">
        <v>6</v>
      </c>
      <c r="B10" s="69">
        <f>'1月'!AA8</f>
        <v>30.5</v>
      </c>
      <c r="C10" s="48">
        <f>'2月'!AA8</f>
        <v>62.9</v>
      </c>
      <c r="D10" s="48">
        <f>'3月'!AA8</f>
        <v>72.9</v>
      </c>
      <c r="E10" s="48">
        <f>'4月'!AA8</f>
        <v>35.5</v>
      </c>
      <c r="F10" s="48">
        <f>'5月'!AA8</f>
        <v>30.1</v>
      </c>
      <c r="G10" s="48">
        <f>'6月'!AA8</f>
        <v>55.4</v>
      </c>
      <c r="H10" s="48">
        <f>'7月'!AA8</f>
        <v>54.3</v>
      </c>
      <c r="I10" s="48">
        <f>'8月'!AA8</f>
        <v>48.2</v>
      </c>
      <c r="J10" s="48">
        <f>'9月'!AA8</f>
        <v>79.4</v>
      </c>
      <c r="K10" s="48">
        <f>'10月'!AA8</f>
        <v>66.2</v>
      </c>
      <c r="L10" s="48">
        <f>'11月'!AA8</f>
        <v>30.9</v>
      </c>
      <c r="M10" s="49">
        <f>'12月'!AA8</f>
        <v>35.2</v>
      </c>
    </row>
    <row r="11" spans="1:13" ht="18" customHeight="1">
      <c r="A11" s="47">
        <v>7</v>
      </c>
      <c r="B11" s="69">
        <f>'1月'!AA9</f>
        <v>45</v>
      </c>
      <c r="C11" s="48">
        <f>'2月'!AA9</f>
        <v>37.2</v>
      </c>
      <c r="D11" s="48">
        <f>'3月'!AA9</f>
        <v>24.1</v>
      </c>
      <c r="E11" s="48">
        <f>'4月'!AA9</f>
        <v>42</v>
      </c>
      <c r="F11" s="48">
        <f>'5月'!AA9</f>
        <v>65</v>
      </c>
      <c r="G11" s="48">
        <f>'6月'!AA9</f>
        <v>44.1</v>
      </c>
      <c r="H11" s="48">
        <f>'7月'!AA9</f>
        <v>54.6</v>
      </c>
      <c r="I11" s="48">
        <f>'8月'!AA9</f>
        <v>54</v>
      </c>
      <c r="J11" s="48">
        <f>'9月'!AA9</f>
        <v>87.1</v>
      </c>
      <c r="K11" s="48">
        <f>'10月'!AA9</f>
        <v>65.5</v>
      </c>
      <c r="L11" s="48">
        <f>'11月'!AA9</f>
        <v>45.3</v>
      </c>
      <c r="M11" s="49">
        <f>'12月'!AA9</f>
        <v>55.5</v>
      </c>
    </row>
    <row r="12" spans="1:13" ht="18" customHeight="1">
      <c r="A12" s="47">
        <v>8</v>
      </c>
      <c r="B12" s="69">
        <f>'1月'!AA10</f>
        <v>38.8</v>
      </c>
      <c r="C12" s="48">
        <f>'2月'!AA10</f>
        <v>25.3</v>
      </c>
      <c r="D12" s="48">
        <f>'3月'!AA10</f>
        <v>24</v>
      </c>
      <c r="E12" s="48">
        <f>'4月'!AA10</f>
        <v>76.2</v>
      </c>
      <c r="F12" s="48">
        <f>'5月'!AA10</f>
        <v>85.7</v>
      </c>
      <c r="G12" s="48">
        <f>'6月'!AA10</f>
        <v>61.9</v>
      </c>
      <c r="H12" s="48">
        <f>'7月'!AA10</f>
        <v>57.5</v>
      </c>
      <c r="I12" s="48">
        <f>'8月'!AA10</f>
        <v>39.1</v>
      </c>
      <c r="J12" s="48">
        <f>'9月'!AA10</f>
        <v>71.5</v>
      </c>
      <c r="K12" s="48">
        <f>'10月'!AA10</f>
        <v>62.2</v>
      </c>
      <c r="L12" s="48">
        <f>'11月'!AA10</f>
        <v>53.1</v>
      </c>
      <c r="M12" s="49">
        <f>'12月'!AA10</f>
        <v>58.2</v>
      </c>
    </row>
    <row r="13" spans="1:13" ht="18" customHeight="1">
      <c r="A13" s="47">
        <v>9</v>
      </c>
      <c r="B13" s="69">
        <f>'1月'!AA11</f>
        <v>23.1</v>
      </c>
      <c r="C13" s="48">
        <f>'2月'!AA11</f>
        <v>25.8</v>
      </c>
      <c r="D13" s="48">
        <f>'3月'!AA11</f>
        <v>33.2</v>
      </c>
      <c r="E13" s="48">
        <f>'4月'!AA11</f>
        <v>68.2</v>
      </c>
      <c r="F13" s="48">
        <f>'5月'!AA11</f>
        <v>72.7</v>
      </c>
      <c r="G13" s="48">
        <f>'6月'!AA11</f>
        <v>24.6</v>
      </c>
      <c r="H13" s="48">
        <f>'7月'!AA11</f>
        <v>65.4</v>
      </c>
      <c r="I13" s="48">
        <f>'8月'!AA11</f>
        <v>48.4</v>
      </c>
      <c r="J13" s="48">
        <f>'9月'!AA11</f>
        <v>86.8</v>
      </c>
      <c r="K13" s="48">
        <f>'10月'!AA11</f>
        <v>58</v>
      </c>
      <c r="L13" s="48">
        <f>'11月'!AA11</f>
        <v>38.9</v>
      </c>
      <c r="M13" s="49">
        <f>'12月'!AA11</f>
        <v>69.4</v>
      </c>
    </row>
    <row r="14" spans="1:13" ht="18" customHeight="1">
      <c r="A14" s="47">
        <v>10</v>
      </c>
      <c r="B14" s="69">
        <f>'1月'!AA12</f>
        <v>28.3</v>
      </c>
      <c r="C14" s="48">
        <f>'2月'!AA12</f>
        <v>30.6</v>
      </c>
      <c r="D14" s="48">
        <f>'3月'!AA12</f>
        <v>27.7</v>
      </c>
      <c r="E14" s="48">
        <f>'4月'!AA12</f>
        <v>51.3</v>
      </c>
      <c r="F14" s="48">
        <f>'5月'!AA12</f>
        <v>68.4</v>
      </c>
      <c r="G14" s="48">
        <f>'6月'!AA12</f>
        <v>28.3</v>
      </c>
      <c r="H14" s="48">
        <f>'7月'!AA12</f>
        <v>89.3</v>
      </c>
      <c r="I14" s="48">
        <f>'8月'!AA12</f>
        <v>49.7</v>
      </c>
      <c r="J14" s="48">
        <f>'9月'!AA12</f>
        <v>65.1</v>
      </c>
      <c r="K14" s="48">
        <f>'10月'!AA12</f>
        <v>34.9</v>
      </c>
      <c r="L14" s="48">
        <f>'11月'!AA12</f>
        <v>33</v>
      </c>
      <c r="M14" s="49">
        <f>'12月'!AA12</f>
        <v>65.6</v>
      </c>
    </row>
    <row r="15" spans="1:13" ht="18" customHeight="1">
      <c r="A15" s="44">
        <v>11</v>
      </c>
      <c r="B15" s="68">
        <f>'1月'!AA13</f>
        <v>32.9</v>
      </c>
      <c r="C15" s="45">
        <f>'2月'!AA13</f>
        <v>23.3</v>
      </c>
      <c r="D15" s="45">
        <f>'3月'!AA13</f>
        <v>18.9</v>
      </c>
      <c r="E15" s="45">
        <f>'4月'!AA13</f>
        <v>35</v>
      </c>
      <c r="F15" s="45">
        <f>'5月'!AA13</f>
        <v>60.3</v>
      </c>
      <c r="G15" s="45">
        <f>'6月'!AA13</f>
        <v>44.1</v>
      </c>
      <c r="H15" s="45">
        <f>'7月'!AA13</f>
        <v>44.3</v>
      </c>
      <c r="I15" s="45">
        <f>'8月'!AA13</f>
        <v>50.6</v>
      </c>
      <c r="J15" s="45">
        <f>'9月'!AA13</f>
        <v>53.1</v>
      </c>
      <c r="K15" s="45">
        <f>'10月'!AA13</f>
        <v>45.6</v>
      </c>
      <c r="L15" s="45">
        <f>'11月'!AA13</f>
        <v>43.4</v>
      </c>
      <c r="M15" s="46">
        <f>'12月'!AA13</f>
        <v>33.3</v>
      </c>
    </row>
    <row r="16" spans="1:13" ht="18" customHeight="1">
      <c r="A16" s="47">
        <v>12</v>
      </c>
      <c r="B16" s="69">
        <f>'1月'!AA14</f>
        <v>25.2</v>
      </c>
      <c r="C16" s="48">
        <f>'2月'!AA14</f>
        <v>24.7</v>
      </c>
      <c r="D16" s="48">
        <f>'3月'!AA14</f>
        <v>27.3</v>
      </c>
      <c r="E16" s="48">
        <f>'4月'!AA14</f>
        <v>48.1</v>
      </c>
      <c r="F16" s="48">
        <f>'5月'!AA14</f>
        <v>70.9</v>
      </c>
      <c r="G16" s="48">
        <f>'6月'!AA14</f>
        <v>85.7</v>
      </c>
      <c r="H16" s="48">
        <f>'7月'!AA14</f>
        <v>50</v>
      </c>
      <c r="I16" s="48">
        <f>'8月'!AA14</f>
        <v>69.2</v>
      </c>
      <c r="J16" s="48">
        <f>'9月'!AA14</f>
        <v>56.5</v>
      </c>
      <c r="K16" s="48">
        <f>'10月'!AA14</f>
        <v>43.2</v>
      </c>
      <c r="L16" s="48">
        <f>'11月'!AA14</f>
        <v>48.1</v>
      </c>
      <c r="M16" s="49">
        <f>'12月'!AA14</f>
        <v>48.6</v>
      </c>
    </row>
    <row r="17" spans="1:13" ht="18" customHeight="1">
      <c r="A17" s="47">
        <v>13</v>
      </c>
      <c r="B17" s="69">
        <f>'1月'!AA15</f>
        <v>32.6</v>
      </c>
      <c r="C17" s="48">
        <f>'2月'!AA15</f>
        <v>36.8</v>
      </c>
      <c r="D17" s="48">
        <f>'3月'!AA15</f>
        <v>19.3</v>
      </c>
      <c r="E17" s="48">
        <f>'4月'!AA15</f>
        <v>42.5</v>
      </c>
      <c r="F17" s="48">
        <f>'5月'!AA15</f>
        <v>69.5</v>
      </c>
      <c r="G17" s="48">
        <f>'6月'!AA15</f>
        <v>88.4</v>
      </c>
      <c r="H17" s="48">
        <f>'7月'!AA15</f>
        <v>51.3</v>
      </c>
      <c r="I17" s="48">
        <f>'8月'!AA15</f>
        <v>58.9</v>
      </c>
      <c r="J17" s="48">
        <f>'9月'!AA15</f>
        <v>78.1</v>
      </c>
      <c r="K17" s="48">
        <f>'10月'!AA15</f>
        <v>50.8</v>
      </c>
      <c r="L17" s="48">
        <f>'11月'!AA15</f>
        <v>27.7</v>
      </c>
      <c r="M17" s="49">
        <f>'12月'!AA15</f>
        <v>32</v>
      </c>
    </row>
    <row r="18" spans="1:13" ht="18" customHeight="1">
      <c r="A18" s="47">
        <v>14</v>
      </c>
      <c r="B18" s="69">
        <f>'1月'!AA16</f>
        <v>43.2</v>
      </c>
      <c r="C18" s="48">
        <f>'2月'!AA16</f>
        <v>25.1</v>
      </c>
      <c r="D18" s="48">
        <f>'3月'!AA16</f>
        <v>25.6</v>
      </c>
      <c r="E18" s="48">
        <f>'4月'!AA16</f>
        <v>37.5</v>
      </c>
      <c r="F18" s="48">
        <f>'5月'!AA16</f>
        <v>60.3</v>
      </c>
      <c r="G18" s="48">
        <f>'6月'!AA16</f>
        <v>70.2</v>
      </c>
      <c r="H18" s="48">
        <f>'7月'!AA16</f>
        <v>54.2</v>
      </c>
      <c r="I18" s="48">
        <f>'8月'!AA16</f>
        <v>54.3</v>
      </c>
      <c r="J18" s="48">
        <f>'9月'!AA16</f>
        <v>72.1</v>
      </c>
      <c r="K18" s="48">
        <f>'10月'!AA16</f>
        <v>52.3</v>
      </c>
      <c r="L18" s="48">
        <f>'11月'!AA16</f>
        <v>28.6</v>
      </c>
      <c r="M18" s="49">
        <f>'12月'!AA16</f>
        <v>29.5</v>
      </c>
    </row>
    <row r="19" spans="1:13" ht="18" customHeight="1">
      <c r="A19" s="47">
        <v>15</v>
      </c>
      <c r="B19" s="69">
        <f>'1月'!AA17</f>
        <v>33.2</v>
      </c>
      <c r="C19" s="48">
        <f>'2月'!AA17</f>
        <v>34</v>
      </c>
      <c r="D19" s="48">
        <f>'3月'!AA17</f>
        <v>38</v>
      </c>
      <c r="E19" s="48">
        <f>'4月'!AA17</f>
        <v>30.6</v>
      </c>
      <c r="F19" s="48">
        <f>'5月'!AA17</f>
        <v>59.3</v>
      </c>
      <c r="G19" s="48">
        <f>'6月'!AA17</f>
        <v>82.3</v>
      </c>
      <c r="H19" s="48">
        <f>'7月'!AA17</f>
        <v>70.2</v>
      </c>
      <c r="I19" s="48">
        <f>'8月'!AA17</f>
        <v>65.9</v>
      </c>
      <c r="J19" s="48">
        <f>'9月'!AA17</f>
        <v>71.7</v>
      </c>
      <c r="K19" s="48">
        <f>'10月'!AA17</f>
        <v>61.2</v>
      </c>
      <c r="L19" s="48">
        <f>'11月'!AA17</f>
        <v>35.3</v>
      </c>
      <c r="M19" s="49">
        <f>'12月'!AA17</f>
        <v>33.2</v>
      </c>
    </row>
    <row r="20" spans="1:13" ht="18" customHeight="1">
      <c r="A20" s="47">
        <v>16</v>
      </c>
      <c r="B20" s="69">
        <f>'1月'!AA18</f>
        <v>63.3</v>
      </c>
      <c r="C20" s="48">
        <f>'2月'!AA18</f>
        <v>24.2</v>
      </c>
      <c r="D20" s="48">
        <f>'3月'!AA18</f>
        <v>42.6</v>
      </c>
      <c r="E20" s="48">
        <f>'4月'!AA18</f>
        <v>43.9</v>
      </c>
      <c r="F20" s="48">
        <f>'5月'!AA18</f>
        <v>61.6</v>
      </c>
      <c r="G20" s="48">
        <f>'6月'!AA18</f>
        <v>76.5</v>
      </c>
      <c r="H20" s="48">
        <f>'7月'!AA18</f>
        <v>69.1</v>
      </c>
      <c r="I20" s="48">
        <f>'8月'!AA18</f>
        <v>78.9</v>
      </c>
      <c r="J20" s="48">
        <f>'9月'!AA18</f>
        <v>75.3</v>
      </c>
      <c r="K20" s="48">
        <f>'10月'!AA18</f>
        <v>42.2</v>
      </c>
      <c r="L20" s="48">
        <f>'11月'!AA18</f>
        <v>52.6</v>
      </c>
      <c r="M20" s="49">
        <f>'12月'!AA18</f>
        <v>40.2</v>
      </c>
    </row>
    <row r="21" spans="1:13" ht="18" customHeight="1">
      <c r="A21" s="47">
        <v>17</v>
      </c>
      <c r="B21" s="69">
        <f>'1月'!AA19</f>
        <v>43.9</v>
      </c>
      <c r="C21" s="48">
        <f>'2月'!AA19</f>
        <v>52.7</v>
      </c>
      <c r="D21" s="48">
        <f>'3月'!AA19</f>
        <v>30.6</v>
      </c>
      <c r="E21" s="48">
        <f>'4月'!AA19</f>
        <v>59.5</v>
      </c>
      <c r="F21" s="48">
        <f>'5月'!AA19</f>
        <v>58.6</v>
      </c>
      <c r="G21" s="48">
        <f>'6月'!AA19</f>
        <v>77.3</v>
      </c>
      <c r="H21" s="48">
        <f>'7月'!AA19</f>
        <v>58.3</v>
      </c>
      <c r="I21" s="48">
        <f>'8月'!AA19</f>
        <v>74.3</v>
      </c>
      <c r="J21" s="48">
        <f>'9月'!AA19</f>
        <v>84.9</v>
      </c>
      <c r="K21" s="48">
        <f>'10月'!AA19</f>
        <v>42.7</v>
      </c>
      <c r="L21" s="48">
        <f>'11月'!AA19</f>
        <v>43</v>
      </c>
      <c r="M21" s="49">
        <f>'12月'!AA19</f>
        <v>32</v>
      </c>
    </row>
    <row r="22" spans="1:13" ht="18" customHeight="1">
      <c r="A22" s="47">
        <v>18</v>
      </c>
      <c r="B22" s="69">
        <f>'1月'!AA20</f>
        <v>28.1</v>
      </c>
      <c r="C22" s="48">
        <f>'2月'!AA20</f>
        <v>24</v>
      </c>
      <c r="D22" s="48">
        <f>'3月'!AA20</f>
        <v>16.3</v>
      </c>
      <c r="E22" s="48">
        <f>'4月'!AA20</f>
        <v>36.4</v>
      </c>
      <c r="F22" s="48">
        <f>'5月'!AA20</f>
        <v>89.2</v>
      </c>
      <c r="G22" s="48">
        <f>'6月'!AA20</f>
        <v>79.2</v>
      </c>
      <c r="H22" s="48">
        <f>'7月'!AA20</f>
        <v>65</v>
      </c>
      <c r="I22" s="48">
        <f>'8月'!AA20</f>
        <v>83.2</v>
      </c>
      <c r="J22" s="48">
        <f>'9月'!AA20</f>
        <v>38.2</v>
      </c>
      <c r="K22" s="48">
        <f>'10月'!AA20</f>
        <v>60.3</v>
      </c>
      <c r="L22" s="48">
        <f>'11月'!AA20</f>
        <v>37</v>
      </c>
      <c r="M22" s="49">
        <f>'12月'!AA20</f>
        <v>46.7</v>
      </c>
    </row>
    <row r="23" spans="1:13" ht="18" customHeight="1">
      <c r="A23" s="47">
        <v>19</v>
      </c>
      <c r="B23" s="69">
        <f>'1月'!AA21</f>
        <v>27.3</v>
      </c>
      <c r="C23" s="48">
        <f>'2月'!AA21</f>
        <v>21.9</v>
      </c>
      <c r="D23" s="48">
        <f>'3月'!AA21</f>
        <v>34.5</v>
      </c>
      <c r="E23" s="48">
        <f>'4月'!AA21</f>
        <v>34.5</v>
      </c>
      <c r="F23" s="48">
        <f>'5月'!AA21</f>
        <v>54.4</v>
      </c>
      <c r="G23" s="48">
        <f>'6月'!AA21</f>
        <v>44</v>
      </c>
      <c r="H23" s="48">
        <f>'7月'!AA21</f>
        <v>57.1</v>
      </c>
      <c r="I23" s="48">
        <f>'8月'!AA21</f>
        <v>84.5</v>
      </c>
      <c r="J23" s="48">
        <f>'9月'!AA21</f>
        <v>41.8</v>
      </c>
      <c r="K23" s="48">
        <f>'10月'!AA21</f>
        <v>66.2</v>
      </c>
      <c r="L23" s="48">
        <f>'11月'!AA21</f>
        <v>33.7</v>
      </c>
      <c r="M23" s="49">
        <f>'12月'!AA21</f>
        <v>52.6</v>
      </c>
    </row>
    <row r="24" spans="1:13" ht="18" customHeight="1">
      <c r="A24" s="47">
        <v>20</v>
      </c>
      <c r="B24" s="69">
        <f>'1月'!AA22</f>
        <v>49.5</v>
      </c>
      <c r="C24" s="48">
        <f>'2月'!AA22</f>
        <v>22.3</v>
      </c>
      <c r="D24" s="48">
        <f>'3月'!AA22</f>
        <v>22.9</v>
      </c>
      <c r="E24" s="48">
        <f>'4月'!AA22</f>
        <v>47.8</v>
      </c>
      <c r="F24" s="48">
        <f>'5月'!AA22</f>
        <v>86.6</v>
      </c>
      <c r="G24" s="48">
        <f>'6月'!AA22</f>
        <v>75.2</v>
      </c>
      <c r="H24" s="48">
        <f>'7月'!AA22</f>
        <v>55.9</v>
      </c>
      <c r="I24" s="48">
        <f>'8月'!AA22</f>
        <v>36</v>
      </c>
      <c r="J24" s="48">
        <f>'9月'!AA22</f>
        <v>57.5</v>
      </c>
      <c r="K24" s="48">
        <f>'10月'!AA22</f>
        <v>81.3</v>
      </c>
      <c r="L24" s="48">
        <f>'11月'!AA22</f>
        <v>52.4</v>
      </c>
      <c r="M24" s="49">
        <f>'12月'!AA22</f>
        <v>42.6</v>
      </c>
    </row>
    <row r="25" spans="1:13" ht="18" customHeight="1">
      <c r="A25" s="44">
        <v>21</v>
      </c>
      <c r="B25" s="68">
        <f>'1月'!AA23</f>
        <v>67.4</v>
      </c>
      <c r="C25" s="45">
        <f>'2月'!AA23</f>
        <v>32</v>
      </c>
      <c r="D25" s="45">
        <f>'3月'!AA23</f>
        <v>33.7</v>
      </c>
      <c r="E25" s="45">
        <f>'4月'!AA23</f>
        <v>63.6</v>
      </c>
      <c r="F25" s="45">
        <f>'5月'!AA23</f>
        <v>50.6</v>
      </c>
      <c r="G25" s="45">
        <f>'6月'!AA23</f>
        <v>67.5</v>
      </c>
      <c r="H25" s="45">
        <f>'7月'!AA23</f>
        <v>57.9</v>
      </c>
      <c r="I25" s="45">
        <f>'8月'!AA23</f>
        <v>37.4</v>
      </c>
      <c r="J25" s="45">
        <f>'9月'!AA23</f>
        <v>48.6</v>
      </c>
      <c r="K25" s="45">
        <f>'10月'!AA23</f>
        <v>76.6</v>
      </c>
      <c r="L25" s="45">
        <f>'11月'!AA23</f>
        <v>47.4</v>
      </c>
      <c r="M25" s="46">
        <f>'12月'!AA23</f>
        <v>55.8</v>
      </c>
    </row>
    <row r="26" spans="1:13" ht="18" customHeight="1">
      <c r="A26" s="47">
        <v>22</v>
      </c>
      <c r="B26" s="69">
        <f>'1月'!AA24</f>
        <v>54.5</v>
      </c>
      <c r="C26" s="48">
        <f>'2月'!AA24</f>
        <v>47.8</v>
      </c>
      <c r="D26" s="48">
        <f>'3月'!AA24</f>
        <v>47.3</v>
      </c>
      <c r="E26" s="48">
        <f>'4月'!AA24</f>
        <v>67.7</v>
      </c>
      <c r="F26" s="48">
        <f>'5月'!AA24</f>
        <v>57.9</v>
      </c>
      <c r="G26" s="48">
        <f>'6月'!AA24</f>
        <v>78.2</v>
      </c>
      <c r="H26" s="48">
        <f>'7月'!AA24</f>
        <v>62.3</v>
      </c>
      <c r="I26" s="48">
        <f>'8月'!AA24</f>
        <v>43.3</v>
      </c>
      <c r="J26" s="48">
        <f>'9月'!AA24</f>
        <v>70.6</v>
      </c>
      <c r="K26" s="48">
        <f>'10月'!AA24</f>
        <v>50.4</v>
      </c>
      <c r="L26" s="48">
        <f>'11月'!AA24</f>
        <v>49.7</v>
      </c>
      <c r="M26" s="49">
        <f>'12月'!AA24</f>
        <v>54.2</v>
      </c>
    </row>
    <row r="27" spans="1:13" ht="18" customHeight="1">
      <c r="A27" s="47">
        <v>23</v>
      </c>
      <c r="B27" s="69">
        <f>'1月'!AA25</f>
        <v>22.4</v>
      </c>
      <c r="C27" s="48">
        <f>'2月'!AA25</f>
        <v>24.7</v>
      </c>
      <c r="D27" s="48">
        <f>'3月'!AA25</f>
        <v>38</v>
      </c>
      <c r="E27" s="48">
        <f>'4月'!AA25</f>
        <v>54.5</v>
      </c>
      <c r="F27" s="48">
        <f>'5月'!AA25</f>
        <v>62.9</v>
      </c>
      <c r="G27" s="48">
        <f>'6月'!AA25</f>
        <v>75.3</v>
      </c>
      <c r="H27" s="48">
        <f>'7月'!AA25</f>
        <v>70.7</v>
      </c>
      <c r="I27" s="48">
        <f>'8月'!AA25</f>
        <v>52.6</v>
      </c>
      <c r="J27" s="48">
        <f>'9月'!AA25</f>
        <v>48.2</v>
      </c>
      <c r="K27" s="48">
        <f>'10月'!AA25</f>
        <v>52.7</v>
      </c>
      <c r="L27" s="48">
        <f>'11月'!AA25</f>
        <v>55.8</v>
      </c>
      <c r="M27" s="49">
        <f>'12月'!AA25</f>
        <v>44.4</v>
      </c>
    </row>
    <row r="28" spans="1:13" ht="18" customHeight="1">
      <c r="A28" s="47">
        <v>24</v>
      </c>
      <c r="B28" s="69">
        <f>'1月'!AA26</f>
        <v>25.4</v>
      </c>
      <c r="C28" s="48">
        <f>'2月'!AA26</f>
        <v>25.5</v>
      </c>
      <c r="D28" s="48">
        <f>'3月'!AA26</f>
        <v>24.3</v>
      </c>
      <c r="E28" s="48">
        <f>'4月'!AA26</f>
        <v>60.9</v>
      </c>
      <c r="F28" s="48">
        <f>'5月'!AA26</f>
        <v>46.9</v>
      </c>
      <c r="G28" s="48">
        <f>'6月'!AA26</f>
        <v>44.2</v>
      </c>
      <c r="H28" s="48">
        <f>'7月'!AA26</f>
        <v>67.8</v>
      </c>
      <c r="I28" s="48">
        <f>'8月'!AA26</f>
        <v>72.9</v>
      </c>
      <c r="J28" s="48">
        <f>'9月'!AA26</f>
        <v>42.4</v>
      </c>
      <c r="K28" s="48">
        <f>'10月'!AA26</f>
        <v>64.7</v>
      </c>
      <c r="L28" s="48">
        <f>'11月'!AA26</f>
        <v>59.9</v>
      </c>
      <c r="M28" s="49">
        <f>'12月'!AA26</f>
        <v>56.9</v>
      </c>
    </row>
    <row r="29" spans="1:13" ht="18" customHeight="1">
      <c r="A29" s="47">
        <v>25</v>
      </c>
      <c r="B29" s="69">
        <f>'1月'!AA27</f>
        <v>30</v>
      </c>
      <c r="C29" s="48">
        <f>'2月'!AA27</f>
        <v>43.8</v>
      </c>
      <c r="D29" s="48">
        <f>'3月'!AA27</f>
        <v>35.3</v>
      </c>
      <c r="E29" s="48">
        <f>'4月'!AA27</f>
        <v>45.6</v>
      </c>
      <c r="F29" s="48">
        <f>'5月'!AA27</f>
        <v>26.4</v>
      </c>
      <c r="G29" s="48">
        <f>'6月'!AA27</f>
        <v>73.5</v>
      </c>
      <c r="H29" s="48">
        <f>'7月'!AA27</f>
        <v>78.9</v>
      </c>
      <c r="I29" s="48">
        <f>'8月'!AA27</f>
        <v>57.3</v>
      </c>
      <c r="J29" s="48">
        <f>'9月'!AA27</f>
        <v>47.1</v>
      </c>
      <c r="K29" s="48">
        <f>'10月'!AA27</f>
        <v>60.9</v>
      </c>
      <c r="L29" s="48">
        <f>'11月'!AA27</f>
        <v>68.2</v>
      </c>
      <c r="M29" s="49">
        <f>'12月'!AA27</f>
        <v>60.4</v>
      </c>
    </row>
    <row r="30" spans="1:13" ht="18" customHeight="1">
      <c r="A30" s="47">
        <v>26</v>
      </c>
      <c r="B30" s="69">
        <f>'1月'!AA28</f>
        <v>35.7</v>
      </c>
      <c r="C30" s="48">
        <f>'2月'!AA28</f>
        <v>55.2</v>
      </c>
      <c r="D30" s="48">
        <f>'3月'!AA28</f>
        <v>49.9</v>
      </c>
      <c r="E30" s="48">
        <f>'4月'!AA28</f>
        <v>44.2</v>
      </c>
      <c r="F30" s="48">
        <f>'5月'!AA28</f>
        <v>31.8</v>
      </c>
      <c r="G30" s="48">
        <f>'6月'!AA28</f>
        <v>88</v>
      </c>
      <c r="H30" s="48">
        <f>'7月'!AA28</f>
        <v>66.8</v>
      </c>
      <c r="I30" s="48">
        <f>'8月'!AA28</f>
        <v>66.8</v>
      </c>
      <c r="J30" s="48">
        <f>'9月'!AA28</f>
        <v>53.6</v>
      </c>
      <c r="K30" s="48">
        <f>'10月'!AA28</f>
        <v>66.9</v>
      </c>
      <c r="L30" s="48">
        <f>'11月'!AA28</f>
        <v>30</v>
      </c>
      <c r="M30" s="49">
        <f>'12月'!AA28</f>
        <v>26.2</v>
      </c>
    </row>
    <row r="31" spans="1:13" ht="18" customHeight="1">
      <c r="A31" s="47">
        <v>27</v>
      </c>
      <c r="B31" s="69">
        <f>'1月'!AA29</f>
        <v>38.9</v>
      </c>
      <c r="C31" s="48">
        <f>'2月'!AA29</f>
        <v>43</v>
      </c>
      <c r="D31" s="48">
        <f>'3月'!AA29</f>
        <v>57.6</v>
      </c>
      <c r="E31" s="48">
        <f>'4月'!AA29</f>
        <v>32.9</v>
      </c>
      <c r="F31" s="48">
        <f>'5月'!AA29</f>
        <v>45</v>
      </c>
      <c r="G31" s="48">
        <f>'6月'!AA29</f>
        <v>78.9</v>
      </c>
      <c r="H31" s="48">
        <f>'7月'!AA29</f>
        <v>57.6</v>
      </c>
      <c r="I31" s="48">
        <f>'8月'!AA29</f>
        <v>72.1</v>
      </c>
      <c r="J31" s="48">
        <f>'9月'!AA29</f>
        <v>55.7</v>
      </c>
      <c r="K31" s="48">
        <f>'10月'!AA29</f>
        <v>47.2</v>
      </c>
      <c r="L31" s="48">
        <f>'11月'!AA29</f>
        <v>30.5</v>
      </c>
      <c r="M31" s="49">
        <f>'12月'!AA29</f>
        <v>29.6</v>
      </c>
    </row>
    <row r="32" spans="1:13" ht="18" customHeight="1">
      <c r="A32" s="47">
        <v>28</v>
      </c>
      <c r="B32" s="69">
        <f>'1月'!AA30</f>
        <v>25.3</v>
      </c>
      <c r="C32" s="48">
        <f>'2月'!AA30</f>
        <v>70.5</v>
      </c>
      <c r="D32" s="48">
        <f>'3月'!AA30</f>
        <v>30.9</v>
      </c>
      <c r="E32" s="48">
        <f>'4月'!AA30</f>
        <v>43.7</v>
      </c>
      <c r="F32" s="48">
        <f>'5月'!AA30</f>
        <v>50.8</v>
      </c>
      <c r="G32" s="48">
        <f>'6月'!AA30</f>
        <v>61.5</v>
      </c>
      <c r="H32" s="48">
        <f>'7月'!AA30</f>
        <v>58.8</v>
      </c>
      <c r="I32" s="48">
        <f>'8月'!AA30</f>
        <v>73.6</v>
      </c>
      <c r="J32" s="48">
        <f>'9月'!AA30</f>
        <v>71.5</v>
      </c>
      <c r="K32" s="48">
        <f>'10月'!AA30</f>
        <v>27.9</v>
      </c>
      <c r="L32" s="48">
        <f>'11月'!AA30</f>
        <v>28.1</v>
      </c>
      <c r="M32" s="49">
        <f>'12月'!AA30</f>
        <v>31.4</v>
      </c>
    </row>
    <row r="33" spans="1:13" ht="18" customHeight="1">
      <c r="A33" s="47">
        <v>29</v>
      </c>
      <c r="B33" s="69">
        <f>'1月'!AA31</f>
        <v>25.7</v>
      </c>
      <c r="C33" s="48"/>
      <c r="D33" s="48">
        <f>'3月'!AA31</f>
        <v>61.2</v>
      </c>
      <c r="E33" s="48">
        <f>'4月'!AA31</f>
        <v>23.1</v>
      </c>
      <c r="F33" s="48">
        <f>'5月'!AA31</f>
        <v>50.5</v>
      </c>
      <c r="G33" s="48">
        <f>'6月'!AA31</f>
        <v>70.7</v>
      </c>
      <c r="H33" s="48">
        <f>'7月'!AA31</f>
        <v>61.8</v>
      </c>
      <c r="I33" s="48">
        <f>'8月'!AA31</f>
        <v>60.8</v>
      </c>
      <c r="J33" s="48">
        <f>'9月'!AA31</f>
        <v>62.9</v>
      </c>
      <c r="K33" s="48">
        <f>'10月'!AA31</f>
        <v>35.1</v>
      </c>
      <c r="L33" s="48">
        <f>'11月'!AA31</f>
        <v>31.2</v>
      </c>
      <c r="M33" s="49">
        <f>'12月'!AA31</f>
        <v>25.9</v>
      </c>
    </row>
    <row r="34" spans="1:13" ht="18" customHeight="1">
      <c r="A34" s="47">
        <v>30</v>
      </c>
      <c r="B34" s="69">
        <f>'1月'!AA32</f>
        <v>30.9</v>
      </c>
      <c r="C34" s="48"/>
      <c r="D34" s="48">
        <f>'3月'!AA32</f>
        <v>35.4</v>
      </c>
      <c r="E34" s="48">
        <f>'4月'!AA32</f>
        <v>66</v>
      </c>
      <c r="F34" s="48">
        <f>'5月'!AA32</f>
        <v>59.1</v>
      </c>
      <c r="G34" s="48">
        <f>'6月'!AA32</f>
        <v>79.6</v>
      </c>
      <c r="H34" s="48">
        <f>'7月'!AA32</f>
        <v>62.7</v>
      </c>
      <c r="I34" s="48">
        <f>'8月'!AA32</f>
        <v>58.5</v>
      </c>
      <c r="J34" s="48">
        <f>'9月'!AA32</f>
        <v>71.8</v>
      </c>
      <c r="K34" s="48">
        <f>'10月'!AA32</f>
        <v>30.8</v>
      </c>
      <c r="L34" s="48">
        <f>'11月'!AA32</f>
        <v>40.9</v>
      </c>
      <c r="M34" s="49">
        <f>'12月'!AA32</f>
        <v>27.9</v>
      </c>
    </row>
    <row r="35" spans="1:13" ht="18" customHeight="1">
      <c r="A35" s="47">
        <v>31</v>
      </c>
      <c r="B35" s="69">
        <f>'1月'!AA33</f>
        <v>24.8</v>
      </c>
      <c r="C35" s="48"/>
      <c r="D35" s="48">
        <f>'3月'!AA33</f>
        <v>49.1</v>
      </c>
      <c r="E35" s="48"/>
      <c r="F35" s="48">
        <f>'5月'!AA33</f>
        <v>55.6</v>
      </c>
      <c r="G35" s="48"/>
      <c r="H35" s="48">
        <f>'7月'!AA33</f>
        <v>49.2</v>
      </c>
      <c r="I35" s="48">
        <f>'8月'!AA33</f>
        <v>72.2</v>
      </c>
      <c r="J35" s="48"/>
      <c r="K35" s="48">
        <f>'10月'!AA33</f>
        <v>43</v>
      </c>
      <c r="L35" s="48"/>
      <c r="M35" s="49">
        <f>'12月'!AA33</f>
        <v>41.1</v>
      </c>
    </row>
    <row r="36" spans="1:13" ht="18" customHeight="1">
      <c r="A36" s="77" t="s">
        <v>7</v>
      </c>
      <c r="B36" s="102">
        <f>AVERAGEA(B5:B35)</f>
        <v>35.07419354838709</v>
      </c>
      <c r="C36" s="103">
        <f aca="true" t="shared" si="0" ref="C36:M36">AVERAGEA(C5:C35)</f>
        <v>36.385714285714286</v>
      </c>
      <c r="D36" s="103">
        <f t="shared" si="0"/>
        <v>36.18709677419355</v>
      </c>
      <c r="E36" s="103">
        <f t="shared" si="0"/>
        <v>45.89333333333334</v>
      </c>
      <c r="F36" s="103">
        <f t="shared" si="0"/>
        <v>56.36774193548386</v>
      </c>
      <c r="G36" s="103">
        <f t="shared" si="0"/>
        <v>63.36666666666667</v>
      </c>
      <c r="H36" s="103">
        <f t="shared" si="0"/>
        <v>63.87419354838709</v>
      </c>
      <c r="I36" s="103">
        <f t="shared" si="0"/>
        <v>59.867741935483856</v>
      </c>
      <c r="J36" s="103">
        <f t="shared" si="0"/>
        <v>63.32333333333334</v>
      </c>
      <c r="K36" s="103">
        <f t="shared" si="0"/>
        <v>53.50000000000001</v>
      </c>
      <c r="L36" s="103">
        <f t="shared" si="0"/>
        <v>41.53</v>
      </c>
      <c r="M36" s="104">
        <f t="shared" si="0"/>
        <v>46.03870967741937</v>
      </c>
    </row>
    <row r="37" spans="1:13" ht="18" customHeight="1">
      <c r="A37" s="78" t="s">
        <v>29</v>
      </c>
      <c r="B37" s="101">
        <f>MINA(B5:B35)</f>
        <v>22.4</v>
      </c>
      <c r="C37" s="105">
        <f aca="true" t="shared" si="1" ref="C37:M37">MINA(C5:C35)</f>
        <v>21.9</v>
      </c>
      <c r="D37" s="105">
        <f t="shared" si="1"/>
        <v>16.3</v>
      </c>
      <c r="E37" s="105">
        <f t="shared" si="1"/>
        <v>23.1</v>
      </c>
      <c r="F37" s="105">
        <f t="shared" si="1"/>
        <v>20.5</v>
      </c>
      <c r="G37" s="105">
        <f t="shared" si="1"/>
        <v>24.6</v>
      </c>
      <c r="H37" s="105">
        <f t="shared" si="1"/>
        <v>44.3</v>
      </c>
      <c r="I37" s="105">
        <f t="shared" si="1"/>
        <v>36</v>
      </c>
      <c r="J37" s="105">
        <f t="shared" si="1"/>
        <v>38.2</v>
      </c>
      <c r="K37" s="105">
        <f t="shared" si="1"/>
        <v>27.9</v>
      </c>
      <c r="L37" s="105">
        <f t="shared" si="1"/>
        <v>27.7</v>
      </c>
      <c r="M37" s="106">
        <f t="shared" si="1"/>
        <v>25.9</v>
      </c>
    </row>
    <row r="38" spans="1:13" ht="18" customHeight="1">
      <c r="A38" s="53" t="s">
        <v>26</v>
      </c>
      <c r="B38" s="70">
        <f>AVERAGEA(B5:B14)</f>
        <v>32.71</v>
      </c>
      <c r="C38" s="54">
        <f aca="true" t="shared" si="2" ref="C38:M38">AVERAGEA(C5:C14)</f>
        <v>38.730000000000004</v>
      </c>
      <c r="D38" s="54">
        <f t="shared" si="2"/>
        <v>38.31</v>
      </c>
      <c r="E38" s="54">
        <f t="shared" si="2"/>
        <v>45.88</v>
      </c>
      <c r="F38" s="54">
        <f t="shared" si="2"/>
        <v>53.919999999999995</v>
      </c>
      <c r="G38" s="54">
        <f t="shared" si="2"/>
        <v>46.07</v>
      </c>
      <c r="H38" s="54">
        <f t="shared" si="2"/>
        <v>71.02</v>
      </c>
      <c r="I38" s="54">
        <f t="shared" si="2"/>
        <v>53.260000000000005</v>
      </c>
      <c r="J38" s="54">
        <f t="shared" si="2"/>
        <v>69.81</v>
      </c>
      <c r="K38" s="54">
        <f t="shared" si="2"/>
        <v>55.64999999999999</v>
      </c>
      <c r="L38" s="54">
        <f t="shared" si="2"/>
        <v>40.239999999999995</v>
      </c>
      <c r="M38" s="55">
        <f t="shared" si="2"/>
        <v>58.269999999999996</v>
      </c>
    </row>
    <row r="39" spans="1:13" ht="18" customHeight="1">
      <c r="A39" s="56" t="s">
        <v>27</v>
      </c>
      <c r="B39" s="71">
        <f>AVERAGEA(B15:B24)</f>
        <v>37.92</v>
      </c>
      <c r="C39" s="57">
        <f aca="true" t="shared" si="3" ref="C39:M39">AVERAGEA(C15:C24)</f>
        <v>28.9</v>
      </c>
      <c r="D39" s="57">
        <f t="shared" si="3"/>
        <v>27.6</v>
      </c>
      <c r="E39" s="57">
        <f t="shared" si="3"/>
        <v>41.58</v>
      </c>
      <c r="F39" s="57">
        <f t="shared" si="3"/>
        <v>67.07000000000001</v>
      </c>
      <c r="G39" s="57">
        <f t="shared" si="3"/>
        <v>72.29</v>
      </c>
      <c r="H39" s="57">
        <f t="shared" si="3"/>
        <v>57.54</v>
      </c>
      <c r="I39" s="57">
        <f t="shared" si="3"/>
        <v>65.58</v>
      </c>
      <c r="J39" s="57">
        <f t="shared" si="3"/>
        <v>62.919999999999995</v>
      </c>
      <c r="K39" s="57">
        <f t="shared" si="3"/>
        <v>54.58</v>
      </c>
      <c r="L39" s="57">
        <f t="shared" si="3"/>
        <v>40.18</v>
      </c>
      <c r="M39" s="58">
        <f t="shared" si="3"/>
        <v>39.07000000000001</v>
      </c>
    </row>
    <row r="40" spans="1:13" ht="18" customHeight="1">
      <c r="A40" s="59" t="s">
        <v>28</v>
      </c>
      <c r="B40" s="72">
        <f>AVERAGEA(B25:B35)</f>
        <v>34.63636363636363</v>
      </c>
      <c r="C40" s="60">
        <f aca="true" t="shared" si="4" ref="C40:M40">AVERAGEA(C25:C35)</f>
        <v>42.8125</v>
      </c>
      <c r="D40" s="60">
        <f t="shared" si="4"/>
        <v>42.06363636363636</v>
      </c>
      <c r="E40" s="60">
        <f t="shared" si="4"/>
        <v>50.22</v>
      </c>
      <c r="F40" s="60">
        <f t="shared" si="4"/>
        <v>48.86363636363637</v>
      </c>
      <c r="G40" s="60">
        <f t="shared" si="4"/>
        <v>71.74000000000001</v>
      </c>
      <c r="H40" s="60">
        <f t="shared" si="4"/>
        <v>63.13636363636365</v>
      </c>
      <c r="I40" s="60">
        <f t="shared" si="4"/>
        <v>60.68181818181818</v>
      </c>
      <c r="J40" s="60">
        <f t="shared" si="4"/>
        <v>57.239999999999995</v>
      </c>
      <c r="K40" s="60">
        <f t="shared" si="4"/>
        <v>50.563636363636355</v>
      </c>
      <c r="L40" s="60">
        <f t="shared" si="4"/>
        <v>44.17</v>
      </c>
      <c r="M40" s="61">
        <f t="shared" si="4"/>
        <v>41.25454545454545</v>
      </c>
    </row>
    <row r="41" spans="1:13" ht="18" customHeight="1">
      <c r="A41" s="76" t="s">
        <v>30</v>
      </c>
      <c r="B41" s="73">
        <f>'1月'!D36</f>
        <v>23</v>
      </c>
      <c r="C41" s="74">
        <f>'2月'!D36</f>
        <v>18</v>
      </c>
      <c r="D41" s="74">
        <f>'3月'!D36</f>
        <v>22</v>
      </c>
      <c r="E41" s="74">
        <f>'4月'!D36</f>
        <v>11</v>
      </c>
      <c r="F41" s="74">
        <f>'5月'!D36</f>
        <v>5</v>
      </c>
      <c r="G41" s="74">
        <f>'6月'!D36</f>
        <v>3</v>
      </c>
      <c r="H41" s="74">
        <f>'7月'!D36</f>
        <v>0</v>
      </c>
      <c r="I41" s="74">
        <f>'8月'!D36</f>
        <v>3</v>
      </c>
      <c r="J41" s="74">
        <f>'9月'!D36</f>
        <v>1</v>
      </c>
      <c r="K41" s="74">
        <f>'10月'!D36</f>
        <v>5</v>
      </c>
      <c r="L41" s="74">
        <f>'11月'!D36</f>
        <v>16</v>
      </c>
      <c r="M41" s="75">
        <f>'12月'!D36</f>
        <v>11</v>
      </c>
    </row>
    <row r="58" ht="12">
      <c r="A58" s="62" t="s">
        <v>31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2002</v>
      </c>
      <c r="Z1" t="s">
        <v>1</v>
      </c>
      <c r="AA1" s="100">
        <v>2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57.2</v>
      </c>
      <c r="C3" s="107">
        <v>57.7</v>
      </c>
      <c r="D3" s="107">
        <v>41.7</v>
      </c>
      <c r="E3" s="107">
        <v>43.3</v>
      </c>
      <c r="F3" s="107">
        <v>38.9</v>
      </c>
      <c r="G3" s="107">
        <v>39.8</v>
      </c>
      <c r="H3" s="107">
        <v>39.3</v>
      </c>
      <c r="I3" s="107">
        <v>36.7</v>
      </c>
      <c r="J3" s="107">
        <v>33.2</v>
      </c>
      <c r="K3" s="107">
        <v>32.9</v>
      </c>
      <c r="L3" s="107">
        <v>38.2</v>
      </c>
      <c r="M3" s="107">
        <v>34</v>
      </c>
      <c r="N3" s="107">
        <v>32.8</v>
      </c>
      <c r="O3" s="107">
        <v>26.3</v>
      </c>
      <c r="P3" s="107">
        <v>25.1</v>
      </c>
      <c r="Q3" s="107">
        <v>27.6</v>
      </c>
      <c r="R3" s="107">
        <v>37.4</v>
      </c>
      <c r="S3" s="107">
        <v>48.2</v>
      </c>
      <c r="T3" s="107">
        <v>51.1</v>
      </c>
      <c r="U3" s="107">
        <v>53.8</v>
      </c>
      <c r="V3" s="107">
        <v>59.4</v>
      </c>
      <c r="W3" s="107">
        <v>57.9</v>
      </c>
      <c r="X3" s="107">
        <v>50.8</v>
      </c>
      <c r="Y3" s="107">
        <v>51.3</v>
      </c>
      <c r="Z3" s="90">
        <f aca="true" t="shared" si="0" ref="Z3:Z30">AVERAGE(B3:Y3)</f>
        <v>42.27499999999999</v>
      </c>
      <c r="AA3" s="91">
        <v>24.2</v>
      </c>
      <c r="AB3" s="80">
        <v>0.576388888888889</v>
      </c>
      <c r="AC3" s="5">
        <v>1</v>
      </c>
    </row>
    <row r="4" spans="1:29" ht="13.5" customHeight="1">
      <c r="A4" s="89">
        <v>2</v>
      </c>
      <c r="B4" s="107">
        <v>52.8</v>
      </c>
      <c r="C4" s="107">
        <v>52.1</v>
      </c>
      <c r="D4" s="107">
        <v>55.2</v>
      </c>
      <c r="E4" s="107">
        <v>58</v>
      </c>
      <c r="F4" s="107">
        <v>66.8</v>
      </c>
      <c r="G4" s="107">
        <v>65.3</v>
      </c>
      <c r="H4" s="107">
        <v>69.8</v>
      </c>
      <c r="I4" s="107">
        <v>64.5</v>
      </c>
      <c r="J4" s="107">
        <v>52.5</v>
      </c>
      <c r="K4" s="107">
        <v>44.7</v>
      </c>
      <c r="L4" s="107">
        <v>50.3</v>
      </c>
      <c r="M4" s="107">
        <v>41</v>
      </c>
      <c r="N4" s="107">
        <v>46</v>
      </c>
      <c r="O4" s="107">
        <v>49.8</v>
      </c>
      <c r="P4" s="107">
        <v>52.8</v>
      </c>
      <c r="Q4" s="107">
        <v>51.5</v>
      </c>
      <c r="R4" s="107">
        <v>53</v>
      </c>
      <c r="S4" s="107">
        <v>63</v>
      </c>
      <c r="T4" s="107">
        <v>60.5</v>
      </c>
      <c r="U4" s="107">
        <v>58.5</v>
      </c>
      <c r="V4" s="107">
        <v>54.1</v>
      </c>
      <c r="W4" s="107">
        <v>58.7</v>
      </c>
      <c r="X4" s="107">
        <v>54.1</v>
      </c>
      <c r="Y4" s="107">
        <v>53.3</v>
      </c>
      <c r="Z4" s="90">
        <f t="shared" si="0"/>
        <v>55.345833333333324</v>
      </c>
      <c r="AA4" s="91">
        <v>37.7</v>
      </c>
      <c r="AB4" s="80">
        <v>0.5034722222222222</v>
      </c>
      <c r="AC4" s="6">
        <v>2</v>
      </c>
    </row>
    <row r="5" spans="1:29" ht="13.5" customHeight="1">
      <c r="A5" s="89">
        <v>3</v>
      </c>
      <c r="B5" s="107">
        <v>60.2</v>
      </c>
      <c r="C5" s="107">
        <v>54.8</v>
      </c>
      <c r="D5" s="107">
        <v>53</v>
      </c>
      <c r="E5" s="107">
        <v>50.1</v>
      </c>
      <c r="F5" s="107">
        <v>54.1</v>
      </c>
      <c r="G5" s="107">
        <v>54.1</v>
      </c>
      <c r="H5" s="107">
        <v>57.5</v>
      </c>
      <c r="I5" s="107">
        <v>55.4</v>
      </c>
      <c r="J5" s="107">
        <v>59.3</v>
      </c>
      <c r="K5" s="107">
        <v>75.5</v>
      </c>
      <c r="L5" s="107">
        <v>79.2</v>
      </c>
      <c r="M5" s="107">
        <v>83</v>
      </c>
      <c r="N5" s="107">
        <v>84.3</v>
      </c>
      <c r="O5" s="107">
        <v>88</v>
      </c>
      <c r="P5" s="107">
        <v>88</v>
      </c>
      <c r="Q5" s="107">
        <v>91.1</v>
      </c>
      <c r="R5" s="107">
        <v>88</v>
      </c>
      <c r="S5" s="107">
        <v>84.7</v>
      </c>
      <c r="T5" s="107">
        <v>84.8</v>
      </c>
      <c r="U5" s="107">
        <v>82.1</v>
      </c>
      <c r="V5" s="107">
        <v>81.3</v>
      </c>
      <c r="W5" s="107">
        <v>78.9</v>
      </c>
      <c r="X5" s="107">
        <v>75.4</v>
      </c>
      <c r="Y5" s="107">
        <v>74.7</v>
      </c>
      <c r="Z5" s="90">
        <f t="shared" si="0"/>
        <v>72.39583333333333</v>
      </c>
      <c r="AA5" s="91">
        <v>44.7</v>
      </c>
      <c r="AB5" s="80">
        <v>0.14583333333333334</v>
      </c>
      <c r="AC5" s="6">
        <v>3</v>
      </c>
    </row>
    <row r="6" spans="1:29" ht="13.5" customHeight="1">
      <c r="A6" s="89">
        <v>4</v>
      </c>
      <c r="B6" s="107">
        <v>76.2</v>
      </c>
      <c r="C6" s="107">
        <v>75.7</v>
      </c>
      <c r="D6" s="107">
        <v>77.7</v>
      </c>
      <c r="E6" s="107">
        <v>76.9</v>
      </c>
      <c r="F6" s="107">
        <v>74.9</v>
      </c>
      <c r="G6" s="107">
        <v>73.9</v>
      </c>
      <c r="H6" s="107">
        <v>73.2</v>
      </c>
      <c r="I6" s="107">
        <v>70.9</v>
      </c>
      <c r="J6" s="107">
        <v>59.7</v>
      </c>
      <c r="K6" s="107">
        <v>56.4</v>
      </c>
      <c r="L6" s="107">
        <v>56.5</v>
      </c>
      <c r="M6" s="107">
        <v>55.1</v>
      </c>
      <c r="N6" s="107">
        <v>52</v>
      </c>
      <c r="O6" s="107">
        <v>52.2</v>
      </c>
      <c r="P6" s="107">
        <v>60.2</v>
      </c>
      <c r="Q6" s="107">
        <v>58.3</v>
      </c>
      <c r="R6" s="107">
        <v>56.6</v>
      </c>
      <c r="S6" s="107">
        <v>63.8</v>
      </c>
      <c r="T6" s="107">
        <v>66.2</v>
      </c>
      <c r="U6" s="107">
        <v>68.4</v>
      </c>
      <c r="V6" s="107">
        <v>72.2</v>
      </c>
      <c r="W6" s="107">
        <v>70.6</v>
      </c>
      <c r="X6" s="107">
        <v>73.6</v>
      </c>
      <c r="Y6" s="107">
        <v>76.3</v>
      </c>
      <c r="Z6" s="90">
        <f t="shared" si="0"/>
        <v>66.5625</v>
      </c>
      <c r="AA6" s="91">
        <v>47.9</v>
      </c>
      <c r="AB6" s="80">
        <v>0.5701388888888889</v>
      </c>
      <c r="AC6" s="6">
        <v>4</v>
      </c>
    </row>
    <row r="7" spans="1:29" ht="13.5" customHeight="1">
      <c r="A7" s="89">
        <v>5</v>
      </c>
      <c r="B7" s="107">
        <v>75.9</v>
      </c>
      <c r="C7" s="107">
        <v>80.1</v>
      </c>
      <c r="D7" s="107">
        <v>80.7</v>
      </c>
      <c r="E7" s="107">
        <v>82.4</v>
      </c>
      <c r="F7" s="107">
        <v>82.9</v>
      </c>
      <c r="G7" s="107">
        <v>84.2</v>
      </c>
      <c r="H7" s="107">
        <v>85.7</v>
      </c>
      <c r="I7" s="107">
        <v>82.5</v>
      </c>
      <c r="J7" s="107">
        <v>74.6</v>
      </c>
      <c r="K7" s="107">
        <v>66.8</v>
      </c>
      <c r="L7" s="107">
        <v>61.5</v>
      </c>
      <c r="M7" s="107">
        <v>57.1</v>
      </c>
      <c r="N7" s="107">
        <v>58.8</v>
      </c>
      <c r="O7" s="107">
        <v>60.1</v>
      </c>
      <c r="P7" s="107">
        <v>51.7</v>
      </c>
      <c r="Q7" s="107">
        <v>54.9</v>
      </c>
      <c r="R7" s="107">
        <v>61.5</v>
      </c>
      <c r="S7" s="107">
        <v>69.4</v>
      </c>
      <c r="T7" s="107">
        <v>68.8</v>
      </c>
      <c r="U7" s="107">
        <v>69.6</v>
      </c>
      <c r="V7" s="107">
        <v>68</v>
      </c>
      <c r="W7" s="107">
        <v>78.4</v>
      </c>
      <c r="X7" s="107">
        <v>87.8</v>
      </c>
      <c r="Y7" s="107">
        <v>89.9</v>
      </c>
      <c r="Z7" s="90">
        <f t="shared" si="0"/>
        <v>72.22083333333335</v>
      </c>
      <c r="AA7" s="91">
        <v>51</v>
      </c>
      <c r="AB7" s="80">
        <v>0.625</v>
      </c>
      <c r="AC7" s="6">
        <v>5</v>
      </c>
    </row>
    <row r="8" spans="1:29" ht="13.5" customHeight="1">
      <c r="A8" s="89">
        <v>6</v>
      </c>
      <c r="B8" s="107">
        <v>94.8</v>
      </c>
      <c r="C8" s="107">
        <v>90.7</v>
      </c>
      <c r="D8" s="107">
        <v>89.5</v>
      </c>
      <c r="E8" s="107">
        <v>90.6</v>
      </c>
      <c r="F8" s="107">
        <v>92.9</v>
      </c>
      <c r="G8" s="107">
        <v>88.8</v>
      </c>
      <c r="H8" s="107">
        <v>89.7</v>
      </c>
      <c r="I8" s="107">
        <v>88.9</v>
      </c>
      <c r="J8" s="107">
        <v>84.1</v>
      </c>
      <c r="K8" s="107">
        <v>75.2</v>
      </c>
      <c r="L8" s="107">
        <v>70.8</v>
      </c>
      <c r="M8" s="107">
        <v>64.9</v>
      </c>
      <c r="N8" s="107">
        <v>66.8</v>
      </c>
      <c r="O8" s="107">
        <v>69</v>
      </c>
      <c r="P8" s="107">
        <v>67.8</v>
      </c>
      <c r="Q8" s="107">
        <v>66.5</v>
      </c>
      <c r="R8" s="107">
        <v>73.8</v>
      </c>
      <c r="S8" s="107">
        <v>81</v>
      </c>
      <c r="T8" s="107">
        <v>82.8</v>
      </c>
      <c r="U8" s="107">
        <v>83.5</v>
      </c>
      <c r="V8" s="107">
        <v>77</v>
      </c>
      <c r="W8" s="107">
        <v>73.2</v>
      </c>
      <c r="X8" s="107">
        <v>83.7</v>
      </c>
      <c r="Y8" s="107">
        <v>84.7</v>
      </c>
      <c r="Z8" s="90">
        <f t="shared" si="0"/>
        <v>80.44583333333334</v>
      </c>
      <c r="AA8" s="91">
        <v>62.9</v>
      </c>
      <c r="AB8" s="80">
        <v>0.6097222222222222</v>
      </c>
      <c r="AC8" s="6">
        <v>6</v>
      </c>
    </row>
    <row r="9" spans="1:29" ht="13.5" customHeight="1">
      <c r="A9" s="89">
        <v>7</v>
      </c>
      <c r="B9" s="107">
        <v>80.4</v>
      </c>
      <c r="C9" s="107">
        <v>81.1</v>
      </c>
      <c r="D9" s="107">
        <v>76.6</v>
      </c>
      <c r="E9" s="107">
        <v>80.5</v>
      </c>
      <c r="F9" s="107">
        <v>86.8</v>
      </c>
      <c r="G9" s="107">
        <v>78.9</v>
      </c>
      <c r="H9" s="107">
        <v>73.3</v>
      </c>
      <c r="I9" s="107">
        <v>69.4</v>
      </c>
      <c r="J9" s="107">
        <v>63.2</v>
      </c>
      <c r="K9" s="107">
        <v>63.1</v>
      </c>
      <c r="L9" s="107">
        <v>61.2</v>
      </c>
      <c r="M9" s="107">
        <v>62</v>
      </c>
      <c r="N9" s="107">
        <v>54.6</v>
      </c>
      <c r="O9" s="107">
        <v>59.5</v>
      </c>
      <c r="P9" s="107">
        <v>57.2</v>
      </c>
      <c r="Q9" s="107">
        <v>57.4</v>
      </c>
      <c r="R9" s="107">
        <v>60.6</v>
      </c>
      <c r="S9" s="107">
        <v>50.3</v>
      </c>
      <c r="T9" s="107">
        <v>56.9</v>
      </c>
      <c r="U9" s="107">
        <v>39</v>
      </c>
      <c r="V9" s="107">
        <v>43.1</v>
      </c>
      <c r="W9" s="107">
        <v>48.7</v>
      </c>
      <c r="X9" s="107">
        <v>45.8</v>
      </c>
      <c r="Y9" s="107">
        <v>47.9</v>
      </c>
      <c r="Z9" s="90">
        <f t="shared" si="0"/>
        <v>62.39583333333334</v>
      </c>
      <c r="AA9" s="91">
        <v>37.2</v>
      </c>
      <c r="AB9" s="80">
        <v>0.8291666666666666</v>
      </c>
      <c r="AC9" s="6">
        <v>7</v>
      </c>
    </row>
    <row r="10" spans="1:29" ht="13.5" customHeight="1">
      <c r="A10" s="89">
        <v>8</v>
      </c>
      <c r="B10" s="107">
        <v>52.2</v>
      </c>
      <c r="C10" s="107">
        <v>46.4</v>
      </c>
      <c r="D10" s="107">
        <v>58.4</v>
      </c>
      <c r="E10" s="107">
        <v>62.9</v>
      </c>
      <c r="F10" s="107">
        <v>64.7</v>
      </c>
      <c r="G10" s="107">
        <v>59.6</v>
      </c>
      <c r="H10" s="107">
        <v>64.9</v>
      </c>
      <c r="I10" s="107">
        <v>58.7</v>
      </c>
      <c r="J10" s="107">
        <v>37.5</v>
      </c>
      <c r="K10" s="107">
        <v>33.5</v>
      </c>
      <c r="L10" s="107">
        <v>30.7</v>
      </c>
      <c r="M10" s="107">
        <v>33.7</v>
      </c>
      <c r="N10" s="107">
        <v>33.4</v>
      </c>
      <c r="O10" s="107">
        <v>27.1</v>
      </c>
      <c r="P10" s="107">
        <v>36.3</v>
      </c>
      <c r="Q10" s="107">
        <v>41.5</v>
      </c>
      <c r="R10" s="107">
        <v>49.8</v>
      </c>
      <c r="S10" s="107">
        <v>60.4</v>
      </c>
      <c r="T10" s="107">
        <v>61.2</v>
      </c>
      <c r="U10" s="107">
        <v>56.2</v>
      </c>
      <c r="V10" s="107">
        <v>60.3</v>
      </c>
      <c r="W10" s="107">
        <v>56.6</v>
      </c>
      <c r="X10" s="107">
        <v>57.5</v>
      </c>
      <c r="Y10" s="107">
        <v>59</v>
      </c>
      <c r="Z10" s="90">
        <f t="shared" si="0"/>
        <v>50.104166666666664</v>
      </c>
      <c r="AA10" s="91">
        <v>25.3</v>
      </c>
      <c r="AB10" s="80">
        <v>0.5701388888888889</v>
      </c>
      <c r="AC10" s="6">
        <v>8</v>
      </c>
    </row>
    <row r="11" spans="1:29" ht="13.5" customHeight="1">
      <c r="A11" s="89">
        <v>9</v>
      </c>
      <c r="B11" s="107">
        <v>61.1</v>
      </c>
      <c r="C11" s="107">
        <v>53.6</v>
      </c>
      <c r="D11" s="107">
        <v>62.6</v>
      </c>
      <c r="E11" s="107">
        <v>44.3</v>
      </c>
      <c r="F11" s="107">
        <v>34.8</v>
      </c>
      <c r="G11" s="107">
        <v>40</v>
      </c>
      <c r="H11" s="107">
        <v>49.3</v>
      </c>
      <c r="I11" s="107">
        <v>44</v>
      </c>
      <c r="J11" s="107">
        <v>40.3</v>
      </c>
      <c r="K11" s="107">
        <v>35.8</v>
      </c>
      <c r="L11" s="107">
        <v>33.5</v>
      </c>
      <c r="M11" s="107">
        <v>33.3</v>
      </c>
      <c r="N11" s="107">
        <v>31.5</v>
      </c>
      <c r="O11" s="107">
        <v>28.2</v>
      </c>
      <c r="P11" s="107">
        <v>27.8</v>
      </c>
      <c r="Q11" s="107">
        <v>27.4</v>
      </c>
      <c r="R11" s="107">
        <v>29.9</v>
      </c>
      <c r="S11" s="107">
        <v>31.8</v>
      </c>
      <c r="T11" s="107">
        <v>32.7</v>
      </c>
      <c r="U11" s="107">
        <v>31.7</v>
      </c>
      <c r="V11" s="107">
        <v>32</v>
      </c>
      <c r="W11" s="107">
        <v>36.2</v>
      </c>
      <c r="X11" s="107">
        <v>32.6</v>
      </c>
      <c r="Y11" s="107">
        <v>31.5</v>
      </c>
      <c r="Z11" s="90">
        <f t="shared" si="0"/>
        <v>37.74583333333334</v>
      </c>
      <c r="AA11" s="91">
        <v>25.8</v>
      </c>
      <c r="AB11" s="80">
        <v>0.6104166666666667</v>
      </c>
      <c r="AC11" s="6">
        <v>9</v>
      </c>
    </row>
    <row r="12" spans="1:29" ht="13.5" customHeight="1">
      <c r="A12" s="92">
        <v>10</v>
      </c>
      <c r="B12" s="83">
        <v>32.9</v>
      </c>
      <c r="C12" s="83">
        <v>40.2</v>
      </c>
      <c r="D12" s="83">
        <v>45.9</v>
      </c>
      <c r="E12" s="83">
        <v>40.8</v>
      </c>
      <c r="F12" s="83">
        <v>38.2</v>
      </c>
      <c r="G12" s="83">
        <v>41.5</v>
      </c>
      <c r="H12" s="83">
        <v>45</v>
      </c>
      <c r="I12" s="83">
        <v>44.9</v>
      </c>
      <c r="J12" s="83">
        <v>40.4</v>
      </c>
      <c r="K12" s="83">
        <v>37.8</v>
      </c>
      <c r="L12" s="83">
        <v>36.9</v>
      </c>
      <c r="M12" s="83">
        <v>36.5</v>
      </c>
      <c r="N12" s="83">
        <v>32.5</v>
      </c>
      <c r="O12" s="83">
        <v>33.4</v>
      </c>
      <c r="P12" s="83">
        <v>39</v>
      </c>
      <c r="Q12" s="83">
        <v>41.8</v>
      </c>
      <c r="R12" s="83">
        <v>46.3</v>
      </c>
      <c r="S12" s="83">
        <v>54.8</v>
      </c>
      <c r="T12" s="83">
        <v>49.6</v>
      </c>
      <c r="U12" s="83">
        <v>44</v>
      </c>
      <c r="V12" s="83">
        <v>47.2</v>
      </c>
      <c r="W12" s="83">
        <v>52.2</v>
      </c>
      <c r="X12" s="83">
        <v>49.3</v>
      </c>
      <c r="Y12" s="83">
        <v>58</v>
      </c>
      <c r="Z12" s="93">
        <f t="shared" si="0"/>
        <v>42.87916666666666</v>
      </c>
      <c r="AA12" s="94">
        <v>30.6</v>
      </c>
      <c r="AB12" s="95">
        <v>0.004861111111111111</v>
      </c>
      <c r="AC12" s="6">
        <v>10</v>
      </c>
    </row>
    <row r="13" spans="1:29" ht="13.5" customHeight="1">
      <c r="A13" s="89">
        <v>11</v>
      </c>
      <c r="B13" s="107">
        <v>56.1</v>
      </c>
      <c r="C13" s="107">
        <v>53.6</v>
      </c>
      <c r="D13" s="107">
        <v>53.6</v>
      </c>
      <c r="E13" s="107">
        <v>57.2</v>
      </c>
      <c r="F13" s="107">
        <v>55.2</v>
      </c>
      <c r="G13" s="107">
        <v>59.1</v>
      </c>
      <c r="H13" s="107">
        <v>54.8</v>
      </c>
      <c r="I13" s="107">
        <v>46.1</v>
      </c>
      <c r="J13" s="107">
        <v>36.3</v>
      </c>
      <c r="K13" s="107">
        <v>32.3</v>
      </c>
      <c r="L13" s="107">
        <v>29.6</v>
      </c>
      <c r="M13" s="107">
        <v>26.7</v>
      </c>
      <c r="N13" s="107">
        <v>23.7</v>
      </c>
      <c r="O13" s="107">
        <v>26.8</v>
      </c>
      <c r="P13" s="107">
        <v>29.3</v>
      </c>
      <c r="Q13" s="107">
        <v>29.7</v>
      </c>
      <c r="R13" s="107">
        <v>41.6</v>
      </c>
      <c r="S13" s="107">
        <v>41.2</v>
      </c>
      <c r="T13" s="107">
        <v>46</v>
      </c>
      <c r="U13" s="107">
        <v>52.4</v>
      </c>
      <c r="V13" s="107">
        <v>43.1</v>
      </c>
      <c r="W13" s="107">
        <v>43.8</v>
      </c>
      <c r="X13" s="107">
        <v>38.1</v>
      </c>
      <c r="Y13" s="107">
        <v>42.4</v>
      </c>
      <c r="Z13" s="90">
        <f t="shared" si="0"/>
        <v>42.44583333333334</v>
      </c>
      <c r="AA13" s="91">
        <v>23.3</v>
      </c>
      <c r="AB13" s="80">
        <v>0.5423611111111112</v>
      </c>
      <c r="AC13" s="5">
        <v>11</v>
      </c>
    </row>
    <row r="14" spans="1:29" ht="13.5" customHeight="1">
      <c r="A14" s="89">
        <v>12</v>
      </c>
      <c r="B14" s="107">
        <v>43.9</v>
      </c>
      <c r="C14" s="107">
        <v>44.3</v>
      </c>
      <c r="D14" s="107">
        <v>37.7</v>
      </c>
      <c r="E14" s="107">
        <v>47.9</v>
      </c>
      <c r="F14" s="107">
        <v>48.8</v>
      </c>
      <c r="G14" s="107">
        <v>47.2</v>
      </c>
      <c r="H14" s="107">
        <v>48.8</v>
      </c>
      <c r="I14" s="107">
        <v>42.6</v>
      </c>
      <c r="J14" s="107">
        <v>41.7</v>
      </c>
      <c r="K14" s="107">
        <v>38.3</v>
      </c>
      <c r="L14" s="107">
        <v>29.5</v>
      </c>
      <c r="M14" s="107">
        <v>31.1</v>
      </c>
      <c r="N14" s="107">
        <v>30.9</v>
      </c>
      <c r="O14" s="107">
        <v>27.4</v>
      </c>
      <c r="P14" s="107">
        <v>26</v>
      </c>
      <c r="Q14" s="107">
        <v>26.8</v>
      </c>
      <c r="R14" s="107">
        <v>30.7</v>
      </c>
      <c r="S14" s="107">
        <v>43.3</v>
      </c>
      <c r="T14" s="107">
        <v>40.9</v>
      </c>
      <c r="U14" s="107">
        <v>39.3</v>
      </c>
      <c r="V14" s="107">
        <v>40.7</v>
      </c>
      <c r="W14" s="107">
        <v>41.8</v>
      </c>
      <c r="X14" s="107">
        <v>48.6</v>
      </c>
      <c r="Y14" s="107">
        <v>44.7</v>
      </c>
      <c r="Z14" s="90">
        <f t="shared" si="0"/>
        <v>39.2875</v>
      </c>
      <c r="AA14" s="91">
        <v>24.7</v>
      </c>
      <c r="AB14" s="80">
        <v>0.63125</v>
      </c>
      <c r="AC14" s="6">
        <v>12</v>
      </c>
    </row>
    <row r="15" spans="1:29" ht="13.5" customHeight="1">
      <c r="A15" s="89">
        <v>13</v>
      </c>
      <c r="B15" s="107">
        <v>46.8</v>
      </c>
      <c r="C15" s="107">
        <v>41.1</v>
      </c>
      <c r="D15" s="107">
        <v>43.4</v>
      </c>
      <c r="E15" s="107">
        <v>54.1</v>
      </c>
      <c r="F15" s="107">
        <v>51.1</v>
      </c>
      <c r="G15" s="107">
        <v>52.3</v>
      </c>
      <c r="H15" s="107">
        <v>46.8</v>
      </c>
      <c r="I15" s="107">
        <v>42</v>
      </c>
      <c r="J15" s="107">
        <v>39.2</v>
      </c>
      <c r="K15" s="107">
        <v>38.8</v>
      </c>
      <c r="L15" s="107">
        <v>39.7</v>
      </c>
      <c r="M15" s="107">
        <v>40.9</v>
      </c>
      <c r="N15" s="107">
        <v>42.8</v>
      </c>
      <c r="O15" s="107">
        <v>51.7</v>
      </c>
      <c r="P15" s="107">
        <v>74.5</v>
      </c>
      <c r="Q15" s="107">
        <v>84.8</v>
      </c>
      <c r="R15" s="107">
        <v>81.6</v>
      </c>
      <c r="S15" s="107">
        <v>80.9</v>
      </c>
      <c r="T15" s="107">
        <v>84.2</v>
      </c>
      <c r="U15" s="107">
        <v>77.6</v>
      </c>
      <c r="V15" s="107">
        <v>78.8</v>
      </c>
      <c r="W15" s="107">
        <v>74.7</v>
      </c>
      <c r="X15" s="107">
        <v>65.2</v>
      </c>
      <c r="Y15" s="107">
        <v>62.8</v>
      </c>
      <c r="Z15" s="90">
        <f t="shared" si="0"/>
        <v>58.15833333333333</v>
      </c>
      <c r="AA15" s="91">
        <v>36.8</v>
      </c>
      <c r="AB15" s="80">
        <v>0.49722222222222223</v>
      </c>
      <c r="AC15" s="6">
        <v>13</v>
      </c>
    </row>
    <row r="16" spans="1:29" ht="13.5" customHeight="1">
      <c r="A16" s="89">
        <v>14</v>
      </c>
      <c r="B16" s="107">
        <v>59.5</v>
      </c>
      <c r="C16" s="107">
        <v>58.2</v>
      </c>
      <c r="D16" s="107">
        <v>66.4</v>
      </c>
      <c r="E16" s="107">
        <v>52.2</v>
      </c>
      <c r="F16" s="107">
        <v>44.3</v>
      </c>
      <c r="G16" s="107">
        <v>49.6</v>
      </c>
      <c r="H16" s="107">
        <v>51.7</v>
      </c>
      <c r="I16" s="107">
        <v>43.6</v>
      </c>
      <c r="J16" s="107">
        <v>39.6</v>
      </c>
      <c r="K16" s="107">
        <v>35.1</v>
      </c>
      <c r="L16" s="107">
        <v>30.1</v>
      </c>
      <c r="M16" s="107">
        <v>28.5</v>
      </c>
      <c r="N16" s="107">
        <v>29.1</v>
      </c>
      <c r="O16" s="107">
        <v>28</v>
      </c>
      <c r="P16" s="107">
        <v>28.3</v>
      </c>
      <c r="Q16" s="107">
        <v>30.9</v>
      </c>
      <c r="R16" s="107">
        <v>29.7</v>
      </c>
      <c r="S16" s="107">
        <v>44</v>
      </c>
      <c r="T16" s="107">
        <v>41.8</v>
      </c>
      <c r="U16" s="107">
        <v>41.5</v>
      </c>
      <c r="V16" s="107">
        <v>43.5</v>
      </c>
      <c r="W16" s="107">
        <v>45.1</v>
      </c>
      <c r="X16" s="107">
        <v>43.5</v>
      </c>
      <c r="Y16" s="107">
        <v>42</v>
      </c>
      <c r="Z16" s="90">
        <f t="shared" si="0"/>
        <v>41.925000000000004</v>
      </c>
      <c r="AA16" s="91">
        <v>25.1</v>
      </c>
      <c r="AB16" s="80">
        <v>0.5722222222222222</v>
      </c>
      <c r="AC16" s="6">
        <v>14</v>
      </c>
    </row>
    <row r="17" spans="1:29" ht="13.5" customHeight="1">
      <c r="A17" s="89">
        <v>15</v>
      </c>
      <c r="B17" s="107">
        <v>42.1</v>
      </c>
      <c r="C17" s="107">
        <v>43.1</v>
      </c>
      <c r="D17" s="107">
        <v>44.2</v>
      </c>
      <c r="E17" s="107">
        <v>48.2</v>
      </c>
      <c r="F17" s="107">
        <v>57.1</v>
      </c>
      <c r="G17" s="107">
        <v>58.1</v>
      </c>
      <c r="H17" s="107">
        <v>60.7</v>
      </c>
      <c r="I17" s="107">
        <v>46.5</v>
      </c>
      <c r="J17" s="107">
        <v>40.3</v>
      </c>
      <c r="K17" s="107">
        <v>43.5</v>
      </c>
      <c r="L17" s="107">
        <v>38.1</v>
      </c>
      <c r="M17" s="107">
        <v>37.8</v>
      </c>
      <c r="N17" s="107">
        <v>40.1</v>
      </c>
      <c r="O17" s="107">
        <v>38.9</v>
      </c>
      <c r="P17" s="107">
        <v>39.1</v>
      </c>
      <c r="Q17" s="107">
        <v>47.3</v>
      </c>
      <c r="R17" s="107">
        <v>53</v>
      </c>
      <c r="S17" s="107">
        <v>41.9</v>
      </c>
      <c r="T17" s="107">
        <v>51.4</v>
      </c>
      <c r="U17" s="107">
        <v>47.1</v>
      </c>
      <c r="V17" s="107">
        <v>50.8</v>
      </c>
      <c r="W17" s="107">
        <v>41.2</v>
      </c>
      <c r="X17" s="107">
        <v>40.3</v>
      </c>
      <c r="Y17" s="107">
        <v>39</v>
      </c>
      <c r="Z17" s="90">
        <f t="shared" si="0"/>
        <v>45.40833333333333</v>
      </c>
      <c r="AA17" s="91">
        <v>34</v>
      </c>
      <c r="AB17" s="80">
        <v>0.3979166666666667</v>
      </c>
      <c r="AC17" s="6">
        <v>15</v>
      </c>
    </row>
    <row r="18" spans="1:29" ht="13.5" customHeight="1">
      <c r="A18" s="89">
        <v>16</v>
      </c>
      <c r="B18" s="107">
        <v>42</v>
      </c>
      <c r="C18" s="107">
        <v>42.9</v>
      </c>
      <c r="D18" s="107">
        <v>48.6</v>
      </c>
      <c r="E18" s="107">
        <v>54.3</v>
      </c>
      <c r="F18" s="107">
        <v>54</v>
      </c>
      <c r="G18" s="107">
        <v>51.7</v>
      </c>
      <c r="H18" s="107">
        <v>53.6</v>
      </c>
      <c r="I18" s="107">
        <v>42.8</v>
      </c>
      <c r="J18" s="107">
        <v>32.9</v>
      </c>
      <c r="K18" s="107">
        <v>33.2</v>
      </c>
      <c r="L18" s="107">
        <v>31.8</v>
      </c>
      <c r="M18" s="107">
        <v>29.1</v>
      </c>
      <c r="N18" s="107">
        <v>27</v>
      </c>
      <c r="O18" s="107">
        <v>24.5</v>
      </c>
      <c r="P18" s="107">
        <v>32.5</v>
      </c>
      <c r="Q18" s="107">
        <v>36.2</v>
      </c>
      <c r="R18" s="107">
        <v>39</v>
      </c>
      <c r="S18" s="107">
        <v>45.4</v>
      </c>
      <c r="T18" s="107">
        <v>50.1</v>
      </c>
      <c r="U18" s="107">
        <v>51.7</v>
      </c>
      <c r="V18" s="107">
        <v>56.7</v>
      </c>
      <c r="W18" s="107">
        <v>63</v>
      </c>
      <c r="X18" s="107">
        <v>64.6</v>
      </c>
      <c r="Y18" s="107">
        <v>63.4</v>
      </c>
      <c r="Z18" s="90">
        <f t="shared" si="0"/>
        <v>44.62500000000001</v>
      </c>
      <c r="AA18" s="91">
        <v>24.2</v>
      </c>
      <c r="AB18" s="80">
        <v>0.5819444444444445</v>
      </c>
      <c r="AC18" s="6">
        <v>16</v>
      </c>
    </row>
    <row r="19" spans="1:29" ht="13.5" customHeight="1">
      <c r="A19" s="89">
        <v>17</v>
      </c>
      <c r="B19" s="107">
        <v>62.2</v>
      </c>
      <c r="C19" s="107">
        <v>63.7</v>
      </c>
      <c r="D19" s="107">
        <v>65.7</v>
      </c>
      <c r="E19" s="107">
        <v>62.3</v>
      </c>
      <c r="F19" s="107">
        <v>65.8</v>
      </c>
      <c r="G19" s="107">
        <v>66.9</v>
      </c>
      <c r="H19" s="107">
        <v>59.1</v>
      </c>
      <c r="I19" s="107">
        <v>61.2</v>
      </c>
      <c r="J19" s="107">
        <v>54.4</v>
      </c>
      <c r="K19" s="107">
        <v>61.7</v>
      </c>
      <c r="L19" s="107">
        <v>62.3</v>
      </c>
      <c r="M19" s="107">
        <v>59.3</v>
      </c>
      <c r="N19" s="107">
        <v>59.2</v>
      </c>
      <c r="O19" s="107">
        <v>58.9</v>
      </c>
      <c r="P19" s="107">
        <v>58.6</v>
      </c>
      <c r="Q19" s="107">
        <v>57.6</v>
      </c>
      <c r="R19" s="107">
        <v>63.1</v>
      </c>
      <c r="S19" s="107">
        <v>73.2</v>
      </c>
      <c r="T19" s="107">
        <v>83.4</v>
      </c>
      <c r="U19" s="107">
        <v>85.2</v>
      </c>
      <c r="V19" s="107">
        <v>89.8</v>
      </c>
      <c r="W19" s="107">
        <v>87.2</v>
      </c>
      <c r="X19" s="107">
        <v>90.8</v>
      </c>
      <c r="Y19" s="107">
        <v>90.2</v>
      </c>
      <c r="Z19" s="90">
        <f t="shared" si="0"/>
        <v>68.40833333333335</v>
      </c>
      <c r="AA19" s="91">
        <v>52.7</v>
      </c>
      <c r="AB19" s="80">
        <v>0.3736111111111111</v>
      </c>
      <c r="AC19" s="6">
        <v>17</v>
      </c>
    </row>
    <row r="20" spans="1:29" ht="13.5" customHeight="1">
      <c r="A20" s="89">
        <v>18</v>
      </c>
      <c r="B20" s="107">
        <v>87.5</v>
      </c>
      <c r="C20" s="107">
        <v>85</v>
      </c>
      <c r="D20" s="107">
        <v>86.6</v>
      </c>
      <c r="E20" s="107">
        <v>80.3</v>
      </c>
      <c r="F20" s="107">
        <v>79.5</v>
      </c>
      <c r="G20" s="107">
        <v>82.6</v>
      </c>
      <c r="H20" s="107">
        <v>86.5</v>
      </c>
      <c r="I20" s="107">
        <v>74.9</v>
      </c>
      <c r="J20" s="107">
        <v>41.5</v>
      </c>
      <c r="K20" s="107">
        <v>40.9</v>
      </c>
      <c r="L20" s="107">
        <v>42.9</v>
      </c>
      <c r="M20" s="107">
        <v>35.8</v>
      </c>
      <c r="N20" s="107">
        <v>32.2</v>
      </c>
      <c r="O20" s="107">
        <v>27.8</v>
      </c>
      <c r="P20" s="107">
        <v>28.8</v>
      </c>
      <c r="Q20" s="107">
        <v>28.3</v>
      </c>
      <c r="R20" s="107">
        <v>28.7</v>
      </c>
      <c r="S20" s="107">
        <v>35.4</v>
      </c>
      <c r="T20" s="107">
        <v>39.4</v>
      </c>
      <c r="U20" s="107">
        <v>42.8</v>
      </c>
      <c r="V20" s="107">
        <v>43.5</v>
      </c>
      <c r="W20" s="107">
        <v>46.8</v>
      </c>
      <c r="X20" s="107">
        <v>48.1</v>
      </c>
      <c r="Y20" s="107">
        <v>39.6</v>
      </c>
      <c r="Z20" s="90">
        <f t="shared" si="0"/>
        <v>52.72499999999999</v>
      </c>
      <c r="AA20" s="91">
        <v>24</v>
      </c>
      <c r="AB20" s="80">
        <v>0.6520833333333333</v>
      </c>
      <c r="AC20" s="6">
        <v>18</v>
      </c>
    </row>
    <row r="21" spans="1:29" ht="13.5" customHeight="1">
      <c r="A21" s="89">
        <v>19</v>
      </c>
      <c r="B21" s="107">
        <v>45</v>
      </c>
      <c r="C21" s="107">
        <v>42.8</v>
      </c>
      <c r="D21" s="107">
        <v>46.8</v>
      </c>
      <c r="E21" s="107">
        <v>47</v>
      </c>
      <c r="F21" s="107">
        <v>44.8</v>
      </c>
      <c r="G21" s="107">
        <v>44.6</v>
      </c>
      <c r="H21" s="107">
        <v>46.8</v>
      </c>
      <c r="I21" s="107">
        <v>41.9</v>
      </c>
      <c r="J21" s="107">
        <v>38.7</v>
      </c>
      <c r="K21" s="107">
        <v>29.6</v>
      </c>
      <c r="L21" s="107">
        <v>26.9</v>
      </c>
      <c r="M21" s="107">
        <v>24.5</v>
      </c>
      <c r="N21" s="107">
        <v>24.4</v>
      </c>
      <c r="O21" s="107">
        <v>23.7</v>
      </c>
      <c r="P21" s="107">
        <v>24.9</v>
      </c>
      <c r="Q21" s="107">
        <v>25.9</v>
      </c>
      <c r="R21" s="107">
        <v>29.1</v>
      </c>
      <c r="S21" s="107">
        <v>33.9</v>
      </c>
      <c r="T21" s="107">
        <v>41.3</v>
      </c>
      <c r="U21" s="107">
        <v>51.9</v>
      </c>
      <c r="V21" s="107">
        <v>52.8</v>
      </c>
      <c r="W21" s="107">
        <v>58.8</v>
      </c>
      <c r="X21" s="107">
        <v>60.3</v>
      </c>
      <c r="Y21" s="107">
        <v>48</v>
      </c>
      <c r="Z21" s="90">
        <f t="shared" si="0"/>
        <v>39.76666666666666</v>
      </c>
      <c r="AA21" s="91">
        <v>21.9</v>
      </c>
      <c r="AB21" s="80">
        <v>0.5638888888888889</v>
      </c>
      <c r="AC21" s="6">
        <v>19</v>
      </c>
    </row>
    <row r="22" spans="1:29" ht="13.5" customHeight="1">
      <c r="A22" s="92">
        <v>20</v>
      </c>
      <c r="B22" s="83">
        <v>46.4</v>
      </c>
      <c r="C22" s="83">
        <v>44.6</v>
      </c>
      <c r="D22" s="83">
        <v>47</v>
      </c>
      <c r="E22" s="83">
        <v>53</v>
      </c>
      <c r="F22" s="83">
        <v>58.8</v>
      </c>
      <c r="G22" s="83">
        <v>61.7</v>
      </c>
      <c r="H22" s="83">
        <v>61.3</v>
      </c>
      <c r="I22" s="83">
        <v>44</v>
      </c>
      <c r="J22" s="83">
        <v>39.3</v>
      </c>
      <c r="K22" s="83">
        <v>39</v>
      </c>
      <c r="L22" s="83">
        <v>29.4</v>
      </c>
      <c r="M22" s="83">
        <v>26.5</v>
      </c>
      <c r="N22" s="83">
        <v>26</v>
      </c>
      <c r="O22" s="83">
        <v>23.8</v>
      </c>
      <c r="P22" s="83">
        <v>23.3</v>
      </c>
      <c r="Q22" s="83">
        <v>36</v>
      </c>
      <c r="R22" s="83">
        <v>51.4</v>
      </c>
      <c r="S22" s="83">
        <v>54.8</v>
      </c>
      <c r="T22" s="83">
        <v>47.1</v>
      </c>
      <c r="U22" s="83">
        <v>45</v>
      </c>
      <c r="V22" s="83">
        <v>48.5</v>
      </c>
      <c r="W22" s="83">
        <v>31.6</v>
      </c>
      <c r="X22" s="83">
        <v>37</v>
      </c>
      <c r="Y22" s="83">
        <v>45.5</v>
      </c>
      <c r="Z22" s="93">
        <f t="shared" si="0"/>
        <v>42.541666666666664</v>
      </c>
      <c r="AA22" s="94">
        <v>22.3</v>
      </c>
      <c r="AB22" s="95">
        <v>0.6493055555555556</v>
      </c>
      <c r="AC22" s="6">
        <v>20</v>
      </c>
    </row>
    <row r="23" spans="1:29" ht="13.5" customHeight="1">
      <c r="A23" s="89">
        <v>21</v>
      </c>
      <c r="B23" s="107">
        <v>50.1</v>
      </c>
      <c r="C23" s="107">
        <v>43.2</v>
      </c>
      <c r="D23" s="107">
        <v>43.1</v>
      </c>
      <c r="E23" s="107">
        <v>46.4</v>
      </c>
      <c r="F23" s="107">
        <v>45</v>
      </c>
      <c r="G23" s="107">
        <v>46.8</v>
      </c>
      <c r="H23" s="107">
        <v>51.3</v>
      </c>
      <c r="I23" s="107">
        <v>47</v>
      </c>
      <c r="J23" s="107">
        <v>32.4</v>
      </c>
      <c r="K23" s="107">
        <v>46.9</v>
      </c>
      <c r="L23" s="107">
        <v>45.5</v>
      </c>
      <c r="M23" s="107">
        <v>41.6</v>
      </c>
      <c r="N23" s="107">
        <v>42.4</v>
      </c>
      <c r="O23" s="107">
        <v>46.9</v>
      </c>
      <c r="P23" s="107">
        <v>49.2</v>
      </c>
      <c r="Q23" s="107">
        <v>47.7</v>
      </c>
      <c r="R23" s="107">
        <v>52.6</v>
      </c>
      <c r="S23" s="107">
        <v>60.6</v>
      </c>
      <c r="T23" s="107">
        <v>64.8</v>
      </c>
      <c r="U23" s="107">
        <v>68.7</v>
      </c>
      <c r="V23" s="107">
        <v>69</v>
      </c>
      <c r="W23" s="107">
        <v>66.5</v>
      </c>
      <c r="X23" s="107">
        <v>55.3</v>
      </c>
      <c r="Y23" s="107">
        <v>55.7</v>
      </c>
      <c r="Z23" s="90">
        <f t="shared" si="0"/>
        <v>50.77916666666667</v>
      </c>
      <c r="AA23" s="91">
        <v>32</v>
      </c>
      <c r="AB23" s="80">
        <v>0.3763888888888889</v>
      </c>
      <c r="AC23" s="5">
        <v>21</v>
      </c>
    </row>
    <row r="24" spans="1:29" ht="13.5" customHeight="1">
      <c r="A24" s="89">
        <v>22</v>
      </c>
      <c r="B24" s="107">
        <v>58.6</v>
      </c>
      <c r="C24" s="107">
        <v>66.6</v>
      </c>
      <c r="D24" s="107">
        <v>68.1</v>
      </c>
      <c r="E24" s="107">
        <v>66</v>
      </c>
      <c r="F24" s="107">
        <v>64.2</v>
      </c>
      <c r="G24" s="107">
        <v>60.8</v>
      </c>
      <c r="H24" s="107">
        <v>68</v>
      </c>
      <c r="I24" s="107">
        <v>62.7</v>
      </c>
      <c r="J24" s="107">
        <v>61.7</v>
      </c>
      <c r="K24" s="107">
        <v>65.3</v>
      </c>
      <c r="L24" s="107">
        <v>69.1</v>
      </c>
      <c r="M24" s="107">
        <v>71</v>
      </c>
      <c r="N24" s="107">
        <v>66.8</v>
      </c>
      <c r="O24" s="107">
        <v>62.5</v>
      </c>
      <c r="P24" s="107">
        <v>59.1</v>
      </c>
      <c r="Q24" s="107">
        <v>51.9</v>
      </c>
      <c r="R24" s="107">
        <v>58.2</v>
      </c>
      <c r="S24" s="107">
        <v>71.5</v>
      </c>
      <c r="T24" s="107">
        <v>70.7</v>
      </c>
      <c r="U24" s="107">
        <v>73.8</v>
      </c>
      <c r="V24" s="107">
        <v>76.3</v>
      </c>
      <c r="W24" s="107">
        <v>73.8</v>
      </c>
      <c r="X24" s="107">
        <v>74.3</v>
      </c>
      <c r="Y24" s="107">
        <v>54.5</v>
      </c>
      <c r="Z24" s="90">
        <f t="shared" si="0"/>
        <v>65.64583333333333</v>
      </c>
      <c r="AA24" s="91">
        <v>47.8</v>
      </c>
      <c r="AB24" s="80">
        <v>0.6770833333333334</v>
      </c>
      <c r="AC24" s="6">
        <v>22</v>
      </c>
    </row>
    <row r="25" spans="1:29" ht="13.5" customHeight="1">
      <c r="A25" s="89">
        <v>23</v>
      </c>
      <c r="B25" s="107">
        <v>54.3</v>
      </c>
      <c r="C25" s="107">
        <v>46.6</v>
      </c>
      <c r="D25" s="107">
        <v>45.3</v>
      </c>
      <c r="E25" s="107">
        <v>49.7</v>
      </c>
      <c r="F25" s="107">
        <v>44.9</v>
      </c>
      <c r="G25" s="107">
        <v>39.3</v>
      </c>
      <c r="H25" s="107">
        <v>40.4</v>
      </c>
      <c r="I25" s="107">
        <v>37.6</v>
      </c>
      <c r="J25" s="107">
        <v>33.3</v>
      </c>
      <c r="K25" s="107">
        <v>31.2</v>
      </c>
      <c r="L25" s="107">
        <v>28.1</v>
      </c>
      <c r="M25" s="107">
        <v>26.1</v>
      </c>
      <c r="N25" s="107">
        <v>35.2</v>
      </c>
      <c r="O25" s="107">
        <v>40.5</v>
      </c>
      <c r="P25" s="107">
        <v>37.9</v>
      </c>
      <c r="Q25" s="107">
        <v>38.1</v>
      </c>
      <c r="R25" s="107">
        <v>47.1</v>
      </c>
      <c r="S25" s="107">
        <v>47.8</v>
      </c>
      <c r="T25" s="107">
        <v>39.8</v>
      </c>
      <c r="U25" s="107">
        <v>41.9</v>
      </c>
      <c r="V25" s="107">
        <v>41.2</v>
      </c>
      <c r="W25" s="107">
        <v>40.2</v>
      </c>
      <c r="X25" s="107">
        <v>39.8</v>
      </c>
      <c r="Y25" s="107">
        <v>34.8</v>
      </c>
      <c r="Z25" s="90">
        <f t="shared" si="0"/>
        <v>40.04583333333333</v>
      </c>
      <c r="AA25" s="91">
        <v>24.7</v>
      </c>
      <c r="AB25" s="80">
        <v>0.4979166666666666</v>
      </c>
      <c r="AC25" s="6">
        <v>23</v>
      </c>
    </row>
    <row r="26" spans="1:29" ht="13.5" customHeight="1">
      <c r="A26" s="89">
        <v>24</v>
      </c>
      <c r="B26" s="107">
        <v>34.2</v>
      </c>
      <c r="C26" s="107">
        <v>35.3</v>
      </c>
      <c r="D26" s="107">
        <v>34.3</v>
      </c>
      <c r="E26" s="107">
        <v>34.4</v>
      </c>
      <c r="F26" s="107">
        <v>36.1</v>
      </c>
      <c r="G26" s="107">
        <v>38.4</v>
      </c>
      <c r="H26" s="107">
        <v>41.9</v>
      </c>
      <c r="I26" s="107">
        <v>37.7</v>
      </c>
      <c r="J26" s="107">
        <v>37</v>
      </c>
      <c r="K26" s="107">
        <v>31.2</v>
      </c>
      <c r="L26" s="107">
        <v>35.6</v>
      </c>
      <c r="M26" s="107">
        <v>36.9</v>
      </c>
      <c r="N26" s="107">
        <v>28.1</v>
      </c>
      <c r="O26" s="107">
        <v>26.4</v>
      </c>
      <c r="P26" s="107">
        <v>48.5</v>
      </c>
      <c r="Q26" s="107">
        <v>51.6</v>
      </c>
      <c r="R26" s="107">
        <v>54.4</v>
      </c>
      <c r="S26" s="107">
        <v>53.2</v>
      </c>
      <c r="T26" s="107">
        <v>54.5</v>
      </c>
      <c r="U26" s="107">
        <v>54.3</v>
      </c>
      <c r="V26" s="107">
        <v>55.2</v>
      </c>
      <c r="W26" s="107">
        <v>57.4</v>
      </c>
      <c r="X26" s="107">
        <v>50.3</v>
      </c>
      <c r="Y26" s="107">
        <v>47.9</v>
      </c>
      <c r="Z26" s="90">
        <f t="shared" si="0"/>
        <v>42.28333333333333</v>
      </c>
      <c r="AA26" s="91">
        <v>25.5</v>
      </c>
      <c r="AB26" s="80">
        <v>0.5777777777777778</v>
      </c>
      <c r="AC26" s="6">
        <v>24</v>
      </c>
    </row>
    <row r="27" spans="1:29" ht="13.5" customHeight="1">
      <c r="A27" s="89">
        <v>25</v>
      </c>
      <c r="B27" s="107">
        <v>45.1</v>
      </c>
      <c r="C27" s="107">
        <v>49.3</v>
      </c>
      <c r="D27" s="107">
        <v>51.9</v>
      </c>
      <c r="E27" s="107">
        <v>52.6</v>
      </c>
      <c r="F27" s="107">
        <v>52.6</v>
      </c>
      <c r="G27" s="107">
        <v>53.1</v>
      </c>
      <c r="H27" s="107">
        <v>53.7</v>
      </c>
      <c r="I27" s="107">
        <v>52.3</v>
      </c>
      <c r="J27" s="107">
        <v>44.6</v>
      </c>
      <c r="K27" s="107">
        <v>47</v>
      </c>
      <c r="L27" s="107">
        <v>47.9</v>
      </c>
      <c r="M27" s="107">
        <v>48.6</v>
      </c>
      <c r="N27" s="107">
        <v>48.5</v>
      </c>
      <c r="O27" s="107">
        <v>50.6</v>
      </c>
      <c r="P27" s="107">
        <v>53.1</v>
      </c>
      <c r="Q27" s="107">
        <v>53.1</v>
      </c>
      <c r="R27" s="107">
        <v>55.4</v>
      </c>
      <c r="S27" s="107">
        <v>62</v>
      </c>
      <c r="T27" s="107">
        <v>68.4</v>
      </c>
      <c r="U27" s="107">
        <v>70.2</v>
      </c>
      <c r="V27" s="107">
        <v>72.1</v>
      </c>
      <c r="W27" s="107">
        <v>73.4</v>
      </c>
      <c r="X27" s="107">
        <v>75.7</v>
      </c>
      <c r="Y27" s="107">
        <v>76.4</v>
      </c>
      <c r="Z27" s="90">
        <f t="shared" si="0"/>
        <v>56.56666666666667</v>
      </c>
      <c r="AA27" s="91">
        <v>43.8</v>
      </c>
      <c r="AB27" s="80">
        <v>0.37013888888888885</v>
      </c>
      <c r="AC27" s="6">
        <v>25</v>
      </c>
    </row>
    <row r="28" spans="1:29" ht="13.5" customHeight="1">
      <c r="A28" s="89">
        <v>26</v>
      </c>
      <c r="B28" s="107">
        <v>77.3</v>
      </c>
      <c r="C28" s="107">
        <v>73.6</v>
      </c>
      <c r="D28" s="107">
        <v>72.5</v>
      </c>
      <c r="E28" s="107">
        <v>74.1</v>
      </c>
      <c r="F28" s="107">
        <v>75.1</v>
      </c>
      <c r="G28" s="107">
        <v>72.3</v>
      </c>
      <c r="H28" s="107">
        <v>78.8</v>
      </c>
      <c r="I28" s="107">
        <v>65.7</v>
      </c>
      <c r="J28" s="107">
        <v>57.6</v>
      </c>
      <c r="K28" s="107">
        <v>60.1</v>
      </c>
      <c r="L28" s="107">
        <v>60.6</v>
      </c>
      <c r="M28" s="107">
        <v>64.5</v>
      </c>
      <c r="N28" s="107">
        <v>63.5</v>
      </c>
      <c r="O28" s="107">
        <v>62.8</v>
      </c>
      <c r="P28" s="107">
        <v>64.9</v>
      </c>
      <c r="Q28" s="107">
        <v>66.2</v>
      </c>
      <c r="R28" s="107">
        <v>70.1</v>
      </c>
      <c r="S28" s="107">
        <v>75.7</v>
      </c>
      <c r="T28" s="107">
        <v>77.5</v>
      </c>
      <c r="U28" s="107">
        <v>79.1</v>
      </c>
      <c r="V28" s="107">
        <v>74.2</v>
      </c>
      <c r="W28" s="107">
        <v>69.8</v>
      </c>
      <c r="X28" s="107">
        <v>63.1</v>
      </c>
      <c r="Y28" s="107">
        <v>55.3</v>
      </c>
      <c r="Z28" s="90">
        <f t="shared" si="0"/>
        <v>68.93333333333332</v>
      </c>
      <c r="AA28" s="91">
        <v>55.2</v>
      </c>
      <c r="AB28" s="80">
        <v>1</v>
      </c>
      <c r="AC28" s="6">
        <v>26</v>
      </c>
    </row>
    <row r="29" spans="1:29" ht="13.5" customHeight="1">
      <c r="A29" s="89">
        <v>27</v>
      </c>
      <c r="B29" s="107">
        <v>46.9</v>
      </c>
      <c r="C29" s="107">
        <v>50.1</v>
      </c>
      <c r="D29" s="107">
        <v>56.1</v>
      </c>
      <c r="E29" s="107">
        <v>50.6</v>
      </c>
      <c r="F29" s="107">
        <v>58.4</v>
      </c>
      <c r="G29" s="107">
        <v>62.2</v>
      </c>
      <c r="H29" s="107">
        <v>62.7</v>
      </c>
      <c r="I29" s="107">
        <v>58.4</v>
      </c>
      <c r="J29" s="107">
        <v>48.1</v>
      </c>
      <c r="K29" s="107">
        <v>43.8</v>
      </c>
      <c r="L29" s="107">
        <v>48.5</v>
      </c>
      <c r="M29" s="107">
        <v>49.9</v>
      </c>
      <c r="N29" s="107">
        <v>53.9</v>
      </c>
      <c r="O29" s="107">
        <v>61.3</v>
      </c>
      <c r="P29" s="107">
        <v>67.8</v>
      </c>
      <c r="Q29" s="107">
        <v>72.8</v>
      </c>
      <c r="R29" s="107">
        <v>74</v>
      </c>
      <c r="S29" s="107">
        <v>73.4</v>
      </c>
      <c r="T29" s="107">
        <v>74</v>
      </c>
      <c r="U29" s="107">
        <v>69.1</v>
      </c>
      <c r="V29" s="107">
        <v>68.8</v>
      </c>
      <c r="W29" s="107">
        <v>65</v>
      </c>
      <c r="X29" s="107">
        <v>69.6</v>
      </c>
      <c r="Y29" s="107">
        <v>72.6</v>
      </c>
      <c r="Z29" s="90">
        <f t="shared" si="0"/>
        <v>60.74999999999998</v>
      </c>
      <c r="AA29" s="91">
        <v>43</v>
      </c>
      <c r="AB29" s="80">
        <v>0.41041666666666665</v>
      </c>
      <c r="AC29" s="6">
        <v>27</v>
      </c>
    </row>
    <row r="30" spans="1:29" ht="13.5" customHeight="1">
      <c r="A30" s="89">
        <v>28</v>
      </c>
      <c r="B30" s="107">
        <v>73.7</v>
      </c>
      <c r="C30" s="107">
        <v>73.5</v>
      </c>
      <c r="D30" s="107">
        <v>72.3</v>
      </c>
      <c r="E30" s="107">
        <v>79.2</v>
      </c>
      <c r="F30" s="107">
        <v>87.2</v>
      </c>
      <c r="G30" s="107">
        <v>92.8</v>
      </c>
      <c r="H30" s="107">
        <v>92.2</v>
      </c>
      <c r="I30" s="107">
        <v>92.3</v>
      </c>
      <c r="J30" s="107">
        <v>91.2</v>
      </c>
      <c r="K30" s="107">
        <v>92.8</v>
      </c>
      <c r="L30" s="107">
        <v>91.2</v>
      </c>
      <c r="M30" s="107">
        <v>87.6</v>
      </c>
      <c r="N30" s="107">
        <v>87.2</v>
      </c>
      <c r="O30" s="107">
        <v>88.4</v>
      </c>
      <c r="P30" s="107">
        <v>87.3</v>
      </c>
      <c r="Q30" s="107">
        <v>86.7</v>
      </c>
      <c r="R30" s="107">
        <v>88.3</v>
      </c>
      <c r="S30" s="107">
        <v>91.8</v>
      </c>
      <c r="T30" s="107">
        <v>88.8</v>
      </c>
      <c r="U30" s="107">
        <v>85.6</v>
      </c>
      <c r="V30" s="107">
        <v>83.9</v>
      </c>
      <c r="W30" s="107">
        <v>82.2</v>
      </c>
      <c r="X30" s="107">
        <v>84.9</v>
      </c>
      <c r="Y30" s="107">
        <v>91.6</v>
      </c>
      <c r="Z30" s="90">
        <f t="shared" si="0"/>
        <v>86.36250000000001</v>
      </c>
      <c r="AA30" s="91">
        <v>70.5</v>
      </c>
      <c r="AB30" s="80">
        <v>0.05277777777777778</v>
      </c>
      <c r="AC30" s="6">
        <v>28</v>
      </c>
    </row>
    <row r="31" spans="1:29" ht="13.5" customHeight="1">
      <c r="A31" s="89">
        <v>29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0"/>
      <c r="AA31" s="91"/>
      <c r="AB31" s="80"/>
      <c r="AC31" s="6">
        <v>29</v>
      </c>
    </row>
    <row r="32" spans="1:29" ht="13.5" customHeight="1">
      <c r="A32" s="89">
        <v>30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90"/>
      <c r="AA32" s="91"/>
      <c r="AB32" s="80"/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57.69285714285714</v>
      </c>
      <c r="C34" s="97">
        <f t="shared" si="1"/>
        <v>56.782142857142844</v>
      </c>
      <c r="D34" s="97">
        <f t="shared" si="1"/>
        <v>58.032142857142844</v>
      </c>
      <c r="E34" s="97">
        <f t="shared" si="1"/>
        <v>58.54642857142857</v>
      </c>
      <c r="F34" s="97">
        <f t="shared" si="1"/>
        <v>59.21071428571428</v>
      </c>
      <c r="G34" s="97">
        <f t="shared" si="1"/>
        <v>59.48571428571428</v>
      </c>
      <c r="H34" s="97">
        <f t="shared" si="1"/>
        <v>60.957142857142856</v>
      </c>
      <c r="I34" s="97">
        <f t="shared" si="1"/>
        <v>55.542857142857144</v>
      </c>
      <c r="J34" s="97">
        <f t="shared" si="1"/>
        <v>48.37857142857142</v>
      </c>
      <c r="K34" s="97">
        <f t="shared" si="1"/>
        <v>47.58571428571428</v>
      </c>
      <c r="L34" s="97">
        <f t="shared" si="1"/>
        <v>46.628571428571426</v>
      </c>
      <c r="M34" s="97">
        <f t="shared" si="1"/>
        <v>45.25</v>
      </c>
      <c r="N34" s="97">
        <f t="shared" si="1"/>
        <v>44.775</v>
      </c>
      <c r="O34" s="97">
        <f t="shared" si="1"/>
        <v>45.16071428571428</v>
      </c>
      <c r="P34" s="97">
        <f t="shared" si="1"/>
        <v>47.82142857142857</v>
      </c>
      <c r="Q34" s="97">
        <f t="shared" si="1"/>
        <v>49.62857142857142</v>
      </c>
      <c r="R34" s="97">
        <f aca="true" t="shared" si="2" ref="R34:Y34">AVERAGE(R3:R33)</f>
        <v>53.746428571428574</v>
      </c>
      <c r="S34" s="97">
        <f t="shared" si="2"/>
        <v>58.47857142857142</v>
      </c>
      <c r="T34" s="97">
        <f t="shared" si="2"/>
        <v>59.95357142857142</v>
      </c>
      <c r="U34" s="97">
        <f t="shared" si="2"/>
        <v>59.42857142857143</v>
      </c>
      <c r="V34" s="97">
        <f t="shared" si="2"/>
        <v>60.125</v>
      </c>
      <c r="W34" s="97">
        <f t="shared" si="2"/>
        <v>59.77500000000001</v>
      </c>
      <c r="X34" s="97">
        <f t="shared" si="2"/>
        <v>59.289285714285704</v>
      </c>
      <c r="Y34" s="97">
        <f t="shared" si="2"/>
        <v>58.32142857142856</v>
      </c>
      <c r="Z34" s="97">
        <f>AVERAGE(B3:Y33)</f>
        <v>54.60818452380946</v>
      </c>
      <c r="AA34" s="98">
        <f>AVERAGE(最低)</f>
        <v>36.385714285714286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18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21.9</v>
      </c>
      <c r="C40" s="9">
        <v>19</v>
      </c>
      <c r="D40" s="15">
        <v>0.5638888888888889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2002</v>
      </c>
      <c r="Z1" t="s">
        <v>1</v>
      </c>
      <c r="AA1" s="100">
        <v>3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93.1</v>
      </c>
      <c r="C3" s="107">
        <v>91.9</v>
      </c>
      <c r="D3" s="107">
        <v>90.4</v>
      </c>
      <c r="E3" s="107">
        <v>88.9</v>
      </c>
      <c r="F3" s="107">
        <v>86.3</v>
      </c>
      <c r="G3" s="107">
        <v>80.3</v>
      </c>
      <c r="H3" s="107">
        <v>74.7</v>
      </c>
      <c r="I3" s="107">
        <v>71</v>
      </c>
      <c r="J3" s="107">
        <v>65.5</v>
      </c>
      <c r="K3" s="107">
        <v>63.1</v>
      </c>
      <c r="L3" s="107">
        <v>62.3</v>
      </c>
      <c r="M3" s="107">
        <v>62.6</v>
      </c>
      <c r="N3" s="107">
        <v>60.8</v>
      </c>
      <c r="O3" s="107">
        <v>58.1</v>
      </c>
      <c r="P3" s="107">
        <v>58.6</v>
      </c>
      <c r="Q3" s="107">
        <v>55.6</v>
      </c>
      <c r="R3" s="107">
        <v>62.6</v>
      </c>
      <c r="S3" s="107">
        <v>64.8</v>
      </c>
      <c r="T3" s="107">
        <v>68.6</v>
      </c>
      <c r="U3" s="107">
        <v>67.6</v>
      </c>
      <c r="V3" s="107">
        <v>68.8</v>
      </c>
      <c r="W3" s="107">
        <v>70.8</v>
      </c>
      <c r="X3" s="107">
        <v>69.7</v>
      </c>
      <c r="Y3" s="107">
        <v>63.4</v>
      </c>
      <c r="Z3" s="90">
        <f aca="true" t="shared" si="0" ref="Z3:Z31">AVERAGE(B3:Y3)</f>
        <v>70.81249999999999</v>
      </c>
      <c r="AA3" s="91">
        <v>53.3</v>
      </c>
      <c r="AB3" s="80">
        <v>0.5597222222222222</v>
      </c>
      <c r="AC3" s="5">
        <v>1</v>
      </c>
    </row>
    <row r="4" spans="1:29" ht="13.5" customHeight="1">
      <c r="A4" s="89">
        <v>2</v>
      </c>
      <c r="B4" s="107">
        <v>60</v>
      </c>
      <c r="C4" s="107">
        <v>51.9</v>
      </c>
      <c r="D4" s="107">
        <v>59.8</v>
      </c>
      <c r="E4" s="107">
        <v>61.9</v>
      </c>
      <c r="F4" s="107">
        <v>63.5</v>
      </c>
      <c r="G4" s="107">
        <v>65.8</v>
      </c>
      <c r="H4" s="107">
        <v>67.6</v>
      </c>
      <c r="I4" s="107">
        <v>65.9</v>
      </c>
      <c r="J4" s="107">
        <v>53.6</v>
      </c>
      <c r="K4" s="107">
        <v>57.4</v>
      </c>
      <c r="L4" s="107">
        <v>59.9</v>
      </c>
      <c r="M4" s="107">
        <v>49.7</v>
      </c>
      <c r="N4" s="107">
        <v>46.6</v>
      </c>
      <c r="O4" s="107">
        <v>45</v>
      </c>
      <c r="P4" s="107">
        <v>60.6</v>
      </c>
      <c r="Q4" s="107">
        <v>67.4</v>
      </c>
      <c r="R4" s="107">
        <v>69.4</v>
      </c>
      <c r="S4" s="107">
        <v>64</v>
      </c>
      <c r="T4" s="107">
        <v>47.7</v>
      </c>
      <c r="U4" s="107">
        <v>41.5</v>
      </c>
      <c r="V4" s="107">
        <v>41.3</v>
      </c>
      <c r="W4" s="107">
        <v>40.8</v>
      </c>
      <c r="X4" s="107">
        <v>41.2</v>
      </c>
      <c r="Y4" s="107">
        <v>39.3</v>
      </c>
      <c r="Z4" s="90">
        <f t="shared" si="0"/>
        <v>55.074999999999996</v>
      </c>
      <c r="AA4" s="91">
        <v>39.1</v>
      </c>
      <c r="AB4" s="80">
        <v>0.9840277777777778</v>
      </c>
      <c r="AC4" s="6">
        <v>2</v>
      </c>
    </row>
    <row r="5" spans="1:29" ht="13.5" customHeight="1">
      <c r="A5" s="89">
        <v>3</v>
      </c>
      <c r="B5" s="107">
        <v>40.1</v>
      </c>
      <c r="C5" s="107">
        <v>39.8</v>
      </c>
      <c r="D5" s="107">
        <v>41.7</v>
      </c>
      <c r="E5" s="107">
        <v>41.7</v>
      </c>
      <c r="F5" s="107">
        <v>41</v>
      </c>
      <c r="G5" s="107">
        <v>41.3</v>
      </c>
      <c r="H5" s="107">
        <v>42.5</v>
      </c>
      <c r="I5" s="107">
        <v>37.9</v>
      </c>
      <c r="J5" s="107">
        <v>33.1</v>
      </c>
      <c r="K5" s="107">
        <v>36</v>
      </c>
      <c r="L5" s="107">
        <v>38.9</v>
      </c>
      <c r="M5" s="107">
        <v>40.6</v>
      </c>
      <c r="N5" s="107">
        <v>44.7</v>
      </c>
      <c r="O5" s="107">
        <v>41.3</v>
      </c>
      <c r="P5" s="107">
        <v>41.8</v>
      </c>
      <c r="Q5" s="107">
        <v>44.9</v>
      </c>
      <c r="R5" s="107">
        <v>47.6</v>
      </c>
      <c r="S5" s="107">
        <v>50.4</v>
      </c>
      <c r="T5" s="107">
        <v>59.8</v>
      </c>
      <c r="U5" s="107">
        <v>59.6</v>
      </c>
      <c r="V5" s="107">
        <v>57.1</v>
      </c>
      <c r="W5" s="107">
        <v>59.3</v>
      </c>
      <c r="X5" s="107">
        <v>59.8</v>
      </c>
      <c r="Y5" s="107">
        <v>62.6</v>
      </c>
      <c r="Z5" s="90">
        <f t="shared" si="0"/>
        <v>45.97916666666666</v>
      </c>
      <c r="AA5" s="91">
        <v>30.7</v>
      </c>
      <c r="AB5" s="80">
        <v>0.38819444444444445</v>
      </c>
      <c r="AC5" s="6">
        <v>3</v>
      </c>
    </row>
    <row r="6" spans="1:29" ht="13.5" customHeight="1">
      <c r="A6" s="89">
        <v>4</v>
      </c>
      <c r="B6" s="107">
        <v>65.7</v>
      </c>
      <c r="C6" s="107">
        <v>67.7</v>
      </c>
      <c r="D6" s="107">
        <v>66.1</v>
      </c>
      <c r="E6" s="107">
        <v>66.3</v>
      </c>
      <c r="F6" s="107">
        <v>62.7</v>
      </c>
      <c r="G6" s="107">
        <v>50.7</v>
      </c>
      <c r="H6" s="107">
        <v>51</v>
      </c>
      <c r="I6" s="107">
        <v>46.4</v>
      </c>
      <c r="J6" s="107">
        <v>47.3</v>
      </c>
      <c r="K6" s="107">
        <v>47</v>
      </c>
      <c r="L6" s="107">
        <v>39.1</v>
      </c>
      <c r="M6" s="107">
        <v>41</v>
      </c>
      <c r="N6" s="107">
        <v>37.3</v>
      </c>
      <c r="O6" s="107">
        <v>41.8</v>
      </c>
      <c r="P6" s="107">
        <v>41.7</v>
      </c>
      <c r="Q6" s="107">
        <v>47.5</v>
      </c>
      <c r="R6" s="107">
        <v>54.8</v>
      </c>
      <c r="S6" s="107">
        <v>58.6</v>
      </c>
      <c r="T6" s="107">
        <v>66.4</v>
      </c>
      <c r="U6" s="107">
        <v>63.5</v>
      </c>
      <c r="V6" s="107">
        <v>65.4</v>
      </c>
      <c r="W6" s="107">
        <v>68.4</v>
      </c>
      <c r="X6" s="107">
        <v>69.6</v>
      </c>
      <c r="Y6" s="107">
        <v>73.6</v>
      </c>
      <c r="Z6" s="90">
        <f t="shared" si="0"/>
        <v>55.81666666666666</v>
      </c>
      <c r="AA6" s="91">
        <v>34.9</v>
      </c>
      <c r="AB6" s="80">
        <v>0.4777777777777778</v>
      </c>
      <c r="AC6" s="6">
        <v>4</v>
      </c>
    </row>
    <row r="7" spans="1:29" ht="13.5" customHeight="1">
      <c r="A7" s="89">
        <v>5</v>
      </c>
      <c r="B7" s="107">
        <v>75.3</v>
      </c>
      <c r="C7" s="107">
        <v>76.9</v>
      </c>
      <c r="D7" s="107">
        <v>82</v>
      </c>
      <c r="E7" s="107">
        <v>81.1</v>
      </c>
      <c r="F7" s="107">
        <v>83.2</v>
      </c>
      <c r="G7" s="107">
        <v>81.1</v>
      </c>
      <c r="H7" s="107">
        <v>81.7</v>
      </c>
      <c r="I7" s="107">
        <v>64.2</v>
      </c>
      <c r="J7" s="107">
        <v>47.2</v>
      </c>
      <c r="K7" s="107">
        <v>44.3</v>
      </c>
      <c r="L7" s="107">
        <v>46.1</v>
      </c>
      <c r="M7" s="107">
        <v>46.2</v>
      </c>
      <c r="N7" s="107">
        <v>50.1</v>
      </c>
      <c r="O7" s="107">
        <v>52.2</v>
      </c>
      <c r="P7" s="107">
        <v>60.5</v>
      </c>
      <c r="Q7" s="107">
        <v>61.2</v>
      </c>
      <c r="R7" s="107">
        <v>67.7</v>
      </c>
      <c r="S7" s="107">
        <v>69.1</v>
      </c>
      <c r="T7" s="107">
        <v>71.4</v>
      </c>
      <c r="U7" s="107">
        <v>75.7</v>
      </c>
      <c r="V7" s="107">
        <v>75.1</v>
      </c>
      <c r="W7" s="107">
        <v>77.5</v>
      </c>
      <c r="X7" s="107">
        <v>77.5</v>
      </c>
      <c r="Y7" s="107">
        <v>75.6</v>
      </c>
      <c r="Z7" s="90">
        <f t="shared" si="0"/>
        <v>67.62083333333334</v>
      </c>
      <c r="AA7" s="91">
        <v>43.2</v>
      </c>
      <c r="AB7" s="80">
        <v>0.4979166666666666</v>
      </c>
      <c r="AC7" s="6">
        <v>5</v>
      </c>
    </row>
    <row r="8" spans="1:29" ht="13.5" customHeight="1">
      <c r="A8" s="89">
        <v>6</v>
      </c>
      <c r="B8" s="107">
        <v>83.7</v>
      </c>
      <c r="C8" s="107">
        <v>90.7</v>
      </c>
      <c r="D8" s="107">
        <v>92.7</v>
      </c>
      <c r="E8" s="107">
        <v>95.7</v>
      </c>
      <c r="F8" s="107">
        <v>92.3</v>
      </c>
      <c r="G8" s="107">
        <v>94.8</v>
      </c>
      <c r="H8" s="107">
        <v>96.1</v>
      </c>
      <c r="I8" s="107">
        <v>98.3</v>
      </c>
      <c r="J8" s="107">
        <v>95.2</v>
      </c>
      <c r="K8" s="107">
        <v>95</v>
      </c>
      <c r="L8" s="107">
        <v>96.9</v>
      </c>
      <c r="M8" s="107">
        <v>97.4</v>
      </c>
      <c r="N8" s="107">
        <v>91.5</v>
      </c>
      <c r="O8" s="107">
        <v>92.7</v>
      </c>
      <c r="P8" s="107">
        <v>89.8</v>
      </c>
      <c r="Q8" s="107">
        <v>89.5</v>
      </c>
      <c r="R8" s="107">
        <v>91.3</v>
      </c>
      <c r="S8" s="107">
        <v>90.9</v>
      </c>
      <c r="T8" s="107">
        <v>89.5</v>
      </c>
      <c r="U8" s="107">
        <v>91</v>
      </c>
      <c r="V8" s="107">
        <v>93.1</v>
      </c>
      <c r="W8" s="107">
        <v>92.4</v>
      </c>
      <c r="X8" s="107">
        <v>88.3</v>
      </c>
      <c r="Y8" s="107">
        <v>92.6</v>
      </c>
      <c r="Z8" s="90">
        <f t="shared" si="0"/>
        <v>92.55833333333334</v>
      </c>
      <c r="AA8" s="91">
        <v>72.9</v>
      </c>
      <c r="AB8" s="80">
        <v>0.006944444444444444</v>
      </c>
      <c r="AC8" s="6">
        <v>6</v>
      </c>
    </row>
    <row r="9" spans="1:29" ht="13.5" customHeight="1">
      <c r="A9" s="89">
        <v>7</v>
      </c>
      <c r="B9" s="107">
        <v>89</v>
      </c>
      <c r="C9" s="107">
        <v>90.9</v>
      </c>
      <c r="D9" s="107">
        <v>90.1</v>
      </c>
      <c r="E9" s="107">
        <v>89.7</v>
      </c>
      <c r="F9" s="107">
        <v>84</v>
      </c>
      <c r="G9" s="107">
        <v>80.9</v>
      </c>
      <c r="H9" s="107">
        <v>66.6</v>
      </c>
      <c r="I9" s="107">
        <v>41.4</v>
      </c>
      <c r="J9" s="107">
        <v>40.8</v>
      </c>
      <c r="K9" s="107">
        <v>34.8</v>
      </c>
      <c r="L9" s="107">
        <v>27.7</v>
      </c>
      <c r="M9" s="107">
        <v>24.8</v>
      </c>
      <c r="N9" s="107">
        <v>30.9</v>
      </c>
      <c r="O9" s="107">
        <v>30.9</v>
      </c>
      <c r="P9" s="107">
        <v>27.3</v>
      </c>
      <c r="Q9" s="107">
        <v>28.7</v>
      </c>
      <c r="R9" s="107">
        <v>38.6</v>
      </c>
      <c r="S9" s="107">
        <v>41.9</v>
      </c>
      <c r="T9" s="107">
        <v>44.9</v>
      </c>
      <c r="U9" s="107">
        <v>44.8</v>
      </c>
      <c r="V9" s="107">
        <v>47</v>
      </c>
      <c r="W9" s="107">
        <v>59.1</v>
      </c>
      <c r="X9" s="107">
        <v>58.4</v>
      </c>
      <c r="Y9" s="107">
        <v>52.1</v>
      </c>
      <c r="Z9" s="90">
        <f t="shared" si="0"/>
        <v>52.720833333333324</v>
      </c>
      <c r="AA9" s="91">
        <v>24.1</v>
      </c>
      <c r="AB9" s="80">
        <v>0.5</v>
      </c>
      <c r="AC9" s="6">
        <v>7</v>
      </c>
    </row>
    <row r="10" spans="1:29" ht="13.5" customHeight="1">
      <c r="A10" s="89">
        <v>8</v>
      </c>
      <c r="B10" s="107">
        <v>50.2</v>
      </c>
      <c r="C10" s="107">
        <v>56.8</v>
      </c>
      <c r="D10" s="107">
        <v>49.5</v>
      </c>
      <c r="E10" s="107">
        <v>47.3</v>
      </c>
      <c r="F10" s="107">
        <v>53.3</v>
      </c>
      <c r="G10" s="107">
        <v>60.6</v>
      </c>
      <c r="H10" s="107">
        <v>52.3</v>
      </c>
      <c r="I10" s="107">
        <v>39.3</v>
      </c>
      <c r="J10" s="107">
        <v>32.3</v>
      </c>
      <c r="K10" s="107">
        <v>29.8</v>
      </c>
      <c r="L10" s="107">
        <v>24.3</v>
      </c>
      <c r="M10" s="107">
        <v>40.3</v>
      </c>
      <c r="N10" s="107">
        <v>38.2</v>
      </c>
      <c r="O10" s="107">
        <v>38.9</v>
      </c>
      <c r="P10" s="107">
        <v>38.6</v>
      </c>
      <c r="Q10" s="107">
        <v>39.5</v>
      </c>
      <c r="R10" s="107">
        <v>46.2</v>
      </c>
      <c r="S10" s="107">
        <v>43.8</v>
      </c>
      <c r="T10" s="107">
        <v>46.9</v>
      </c>
      <c r="U10" s="107">
        <v>55.9</v>
      </c>
      <c r="V10" s="107">
        <v>57.1</v>
      </c>
      <c r="W10" s="107">
        <v>61.1</v>
      </c>
      <c r="X10" s="107">
        <v>59.4</v>
      </c>
      <c r="Y10" s="107">
        <v>60.7</v>
      </c>
      <c r="Z10" s="90">
        <f t="shared" si="0"/>
        <v>46.76250000000001</v>
      </c>
      <c r="AA10" s="91">
        <v>24</v>
      </c>
      <c r="AB10" s="80">
        <v>0.45555555555555555</v>
      </c>
      <c r="AC10" s="6">
        <v>8</v>
      </c>
    </row>
    <row r="11" spans="1:29" ht="13.5" customHeight="1">
      <c r="A11" s="89">
        <v>9</v>
      </c>
      <c r="B11" s="107">
        <v>58.5</v>
      </c>
      <c r="C11" s="107">
        <v>62.6</v>
      </c>
      <c r="D11" s="107">
        <v>65.8</v>
      </c>
      <c r="E11" s="107">
        <v>64.7</v>
      </c>
      <c r="F11" s="107">
        <v>61.9</v>
      </c>
      <c r="G11" s="107">
        <v>68.6</v>
      </c>
      <c r="H11" s="107">
        <v>59.2</v>
      </c>
      <c r="I11" s="107">
        <v>46.2</v>
      </c>
      <c r="J11" s="107">
        <v>46</v>
      </c>
      <c r="K11" s="107">
        <v>48.4</v>
      </c>
      <c r="L11" s="107">
        <v>42.5</v>
      </c>
      <c r="M11" s="107">
        <v>51.8</v>
      </c>
      <c r="N11" s="107">
        <v>50.7</v>
      </c>
      <c r="O11" s="107">
        <v>33.9</v>
      </c>
      <c r="P11" s="107">
        <v>61</v>
      </c>
      <c r="Q11" s="107">
        <v>54.5</v>
      </c>
      <c r="R11" s="107">
        <v>55.5</v>
      </c>
      <c r="S11" s="107">
        <v>60.9</v>
      </c>
      <c r="T11" s="107">
        <v>62.3</v>
      </c>
      <c r="U11" s="107">
        <v>60.9</v>
      </c>
      <c r="V11" s="107">
        <v>61.9</v>
      </c>
      <c r="W11" s="107">
        <v>64.8</v>
      </c>
      <c r="X11" s="107">
        <v>72.1</v>
      </c>
      <c r="Y11" s="107">
        <v>77.5</v>
      </c>
      <c r="Z11" s="90">
        <f t="shared" si="0"/>
        <v>58.008333333333326</v>
      </c>
      <c r="AA11" s="91">
        <v>33.2</v>
      </c>
      <c r="AB11" s="80">
        <v>0.5833333333333334</v>
      </c>
      <c r="AC11" s="6">
        <v>9</v>
      </c>
    </row>
    <row r="12" spans="1:29" ht="13.5" customHeight="1">
      <c r="A12" s="92">
        <v>10</v>
      </c>
      <c r="B12" s="83">
        <v>78.8</v>
      </c>
      <c r="C12" s="83">
        <v>80.1</v>
      </c>
      <c r="D12" s="83">
        <v>80.9</v>
      </c>
      <c r="E12" s="83">
        <v>83.5</v>
      </c>
      <c r="F12" s="83">
        <v>80.7</v>
      </c>
      <c r="G12" s="83">
        <v>76.9</v>
      </c>
      <c r="H12" s="83">
        <v>77.7</v>
      </c>
      <c r="I12" s="83">
        <v>63</v>
      </c>
      <c r="J12" s="83">
        <v>52.9</v>
      </c>
      <c r="K12" s="83">
        <v>47.6</v>
      </c>
      <c r="L12" s="83">
        <v>47.7</v>
      </c>
      <c r="M12" s="83">
        <v>50.3</v>
      </c>
      <c r="N12" s="83">
        <v>47.9</v>
      </c>
      <c r="O12" s="83">
        <v>48.9</v>
      </c>
      <c r="P12" s="83">
        <v>30.2</v>
      </c>
      <c r="Q12" s="83">
        <v>50.5</v>
      </c>
      <c r="R12" s="83">
        <v>53.3</v>
      </c>
      <c r="S12" s="83">
        <v>53.4</v>
      </c>
      <c r="T12" s="83">
        <v>44.7</v>
      </c>
      <c r="U12" s="83">
        <v>44.4</v>
      </c>
      <c r="V12" s="83">
        <v>74.2</v>
      </c>
      <c r="W12" s="83">
        <v>78.9</v>
      </c>
      <c r="X12" s="83">
        <v>80.3</v>
      </c>
      <c r="Y12" s="83">
        <v>81.2</v>
      </c>
      <c r="Z12" s="93">
        <f t="shared" si="0"/>
        <v>62.83333333333335</v>
      </c>
      <c r="AA12" s="94">
        <v>27.7</v>
      </c>
      <c r="AB12" s="95">
        <v>0.6458333333333334</v>
      </c>
      <c r="AC12" s="6">
        <v>10</v>
      </c>
    </row>
    <row r="13" spans="1:29" ht="13.5" customHeight="1">
      <c r="A13" s="89">
        <v>11</v>
      </c>
      <c r="B13" s="107">
        <v>81</v>
      </c>
      <c r="C13" s="107">
        <v>76.1</v>
      </c>
      <c r="D13" s="107">
        <v>73.3</v>
      </c>
      <c r="E13" s="107">
        <v>63.8</v>
      </c>
      <c r="F13" s="107">
        <v>54.5</v>
      </c>
      <c r="G13" s="107">
        <v>47.9</v>
      </c>
      <c r="H13" s="107">
        <v>42.3</v>
      </c>
      <c r="I13" s="107">
        <v>31.5</v>
      </c>
      <c r="J13" s="107">
        <v>26.7</v>
      </c>
      <c r="K13" s="107">
        <v>22.2</v>
      </c>
      <c r="L13" s="107">
        <v>20</v>
      </c>
      <c r="M13" s="107">
        <v>33.1</v>
      </c>
      <c r="N13" s="107">
        <v>42.2</v>
      </c>
      <c r="O13" s="107">
        <v>42.6</v>
      </c>
      <c r="P13" s="107">
        <v>43.5</v>
      </c>
      <c r="Q13" s="107">
        <v>45.8</v>
      </c>
      <c r="R13" s="107">
        <v>48.7</v>
      </c>
      <c r="S13" s="107">
        <v>51.4</v>
      </c>
      <c r="T13" s="107">
        <v>64.2</v>
      </c>
      <c r="U13" s="107">
        <v>66.9</v>
      </c>
      <c r="V13" s="107">
        <v>71.3</v>
      </c>
      <c r="W13" s="107">
        <v>72.1</v>
      </c>
      <c r="X13" s="107">
        <v>71.2</v>
      </c>
      <c r="Y13" s="107">
        <v>74.2</v>
      </c>
      <c r="Z13" s="90">
        <f t="shared" si="0"/>
        <v>52.770833333333336</v>
      </c>
      <c r="AA13" s="91">
        <v>18.9</v>
      </c>
      <c r="AB13" s="80">
        <v>0.46458333333333335</v>
      </c>
      <c r="AC13" s="5">
        <v>11</v>
      </c>
    </row>
    <row r="14" spans="1:29" ht="13.5" customHeight="1">
      <c r="A14" s="89">
        <v>12</v>
      </c>
      <c r="B14" s="107">
        <v>73.5</v>
      </c>
      <c r="C14" s="107">
        <v>78.4</v>
      </c>
      <c r="D14" s="107">
        <v>79.3</v>
      </c>
      <c r="E14" s="107">
        <v>76.9</v>
      </c>
      <c r="F14" s="107">
        <v>64.7</v>
      </c>
      <c r="G14" s="107">
        <v>64.7</v>
      </c>
      <c r="H14" s="107">
        <v>56.5</v>
      </c>
      <c r="I14" s="107">
        <v>56.5</v>
      </c>
      <c r="J14" s="107">
        <v>40.9</v>
      </c>
      <c r="K14" s="107">
        <v>45.1</v>
      </c>
      <c r="L14" s="107">
        <v>39.6</v>
      </c>
      <c r="M14" s="107">
        <v>42.7</v>
      </c>
      <c r="N14" s="107">
        <v>53</v>
      </c>
      <c r="O14" s="107">
        <v>47.8</v>
      </c>
      <c r="P14" s="107">
        <v>51.1</v>
      </c>
      <c r="Q14" s="107">
        <v>44.1</v>
      </c>
      <c r="R14" s="107">
        <v>41.5</v>
      </c>
      <c r="S14" s="107">
        <v>31.6</v>
      </c>
      <c r="T14" s="107">
        <v>29.3</v>
      </c>
      <c r="U14" s="107">
        <v>33.4</v>
      </c>
      <c r="V14" s="107">
        <v>33.4</v>
      </c>
      <c r="W14" s="107">
        <v>34.6</v>
      </c>
      <c r="X14" s="107">
        <v>38.7</v>
      </c>
      <c r="Y14" s="107">
        <v>35.1</v>
      </c>
      <c r="Z14" s="90">
        <f t="shared" si="0"/>
        <v>49.68333333333334</v>
      </c>
      <c r="AA14" s="91">
        <v>27.3</v>
      </c>
      <c r="AB14" s="80">
        <v>0.7763888888888889</v>
      </c>
      <c r="AC14" s="6">
        <v>12</v>
      </c>
    </row>
    <row r="15" spans="1:29" ht="13.5" customHeight="1">
      <c r="A15" s="89">
        <v>13</v>
      </c>
      <c r="B15" s="107">
        <v>38.7</v>
      </c>
      <c r="C15" s="107">
        <v>45.9</v>
      </c>
      <c r="D15" s="107">
        <v>53.1</v>
      </c>
      <c r="E15" s="107">
        <v>60.1</v>
      </c>
      <c r="F15" s="107">
        <v>63.8</v>
      </c>
      <c r="G15" s="107">
        <v>51.9</v>
      </c>
      <c r="H15" s="107">
        <v>51.1</v>
      </c>
      <c r="I15" s="107">
        <v>49.7</v>
      </c>
      <c r="J15" s="107">
        <v>47.1</v>
      </c>
      <c r="K15" s="107">
        <v>33.6</v>
      </c>
      <c r="L15" s="107">
        <v>27.8</v>
      </c>
      <c r="M15" s="107">
        <v>25</v>
      </c>
      <c r="N15" s="107">
        <v>22.2</v>
      </c>
      <c r="O15" s="107">
        <v>20.8</v>
      </c>
      <c r="P15" s="107">
        <v>38.3</v>
      </c>
      <c r="Q15" s="107">
        <v>40.7</v>
      </c>
      <c r="R15" s="107">
        <v>42.1</v>
      </c>
      <c r="S15" s="107">
        <v>51.7</v>
      </c>
      <c r="T15" s="107">
        <v>57.8</v>
      </c>
      <c r="U15" s="107">
        <v>63.9</v>
      </c>
      <c r="V15" s="107">
        <v>68.4</v>
      </c>
      <c r="W15" s="107">
        <v>69.9</v>
      </c>
      <c r="X15" s="107">
        <v>70.2</v>
      </c>
      <c r="Y15" s="107">
        <v>72.4</v>
      </c>
      <c r="Z15" s="90">
        <f t="shared" si="0"/>
        <v>48.59166666666667</v>
      </c>
      <c r="AA15" s="91">
        <v>19.3</v>
      </c>
      <c r="AB15" s="80">
        <v>0.5590277777777778</v>
      </c>
      <c r="AC15" s="6">
        <v>13</v>
      </c>
    </row>
    <row r="16" spans="1:29" ht="13.5" customHeight="1">
      <c r="A16" s="89">
        <v>14</v>
      </c>
      <c r="B16" s="107">
        <v>69.2</v>
      </c>
      <c r="C16" s="107">
        <v>72.4</v>
      </c>
      <c r="D16" s="107">
        <v>74.1</v>
      </c>
      <c r="E16" s="107">
        <v>75.4</v>
      </c>
      <c r="F16" s="107">
        <v>76.3</v>
      </c>
      <c r="G16" s="107">
        <v>79.6</v>
      </c>
      <c r="H16" s="107">
        <v>78.9</v>
      </c>
      <c r="I16" s="107">
        <v>61.8</v>
      </c>
      <c r="J16" s="107">
        <v>44.9</v>
      </c>
      <c r="K16" s="107">
        <v>42.2</v>
      </c>
      <c r="L16" s="107">
        <v>37.2</v>
      </c>
      <c r="M16" s="107">
        <v>35.2</v>
      </c>
      <c r="N16" s="107">
        <v>32.4</v>
      </c>
      <c r="O16" s="107">
        <v>27.5</v>
      </c>
      <c r="P16" s="107">
        <v>37.9</v>
      </c>
      <c r="Q16" s="107">
        <v>28.2</v>
      </c>
      <c r="R16" s="107">
        <v>33</v>
      </c>
      <c r="S16" s="107">
        <v>42.4</v>
      </c>
      <c r="T16" s="107">
        <v>50.1</v>
      </c>
      <c r="U16" s="107">
        <v>58</v>
      </c>
      <c r="V16" s="107">
        <v>59</v>
      </c>
      <c r="W16" s="107">
        <v>62.7</v>
      </c>
      <c r="X16" s="107">
        <v>64.4</v>
      </c>
      <c r="Y16" s="107">
        <v>61.4</v>
      </c>
      <c r="Z16" s="90">
        <f t="shared" si="0"/>
        <v>54.341666666666676</v>
      </c>
      <c r="AA16" s="91">
        <v>25.6</v>
      </c>
      <c r="AB16" s="80">
        <v>0.6041666666666666</v>
      </c>
      <c r="AC16" s="6">
        <v>14</v>
      </c>
    </row>
    <row r="17" spans="1:29" ht="13.5" customHeight="1">
      <c r="A17" s="89">
        <v>15</v>
      </c>
      <c r="B17" s="107">
        <v>59.5</v>
      </c>
      <c r="C17" s="107">
        <v>57.2</v>
      </c>
      <c r="D17" s="107">
        <v>60.6</v>
      </c>
      <c r="E17" s="107">
        <v>62.9</v>
      </c>
      <c r="F17" s="107">
        <v>68.9</v>
      </c>
      <c r="G17" s="107">
        <v>81.1</v>
      </c>
      <c r="H17" s="107">
        <v>80.3</v>
      </c>
      <c r="I17" s="107">
        <v>80.6</v>
      </c>
      <c r="J17" s="107">
        <v>79.6</v>
      </c>
      <c r="K17" s="107">
        <v>83.6</v>
      </c>
      <c r="L17" s="107">
        <v>88</v>
      </c>
      <c r="M17" s="107">
        <v>89.1</v>
      </c>
      <c r="N17" s="107">
        <v>83.7</v>
      </c>
      <c r="O17" s="107">
        <v>72.5</v>
      </c>
      <c r="P17" s="107">
        <v>72.1</v>
      </c>
      <c r="Q17" s="107">
        <v>69.8</v>
      </c>
      <c r="R17" s="107">
        <v>66.4</v>
      </c>
      <c r="S17" s="107">
        <v>73.2</v>
      </c>
      <c r="T17" s="107">
        <v>62.6</v>
      </c>
      <c r="U17" s="107">
        <v>50.9</v>
      </c>
      <c r="V17" s="107">
        <v>45.6</v>
      </c>
      <c r="W17" s="107">
        <v>45.2</v>
      </c>
      <c r="X17" s="107">
        <v>40.5</v>
      </c>
      <c r="Y17" s="107">
        <v>45</v>
      </c>
      <c r="Z17" s="90">
        <f t="shared" si="0"/>
        <v>67.45416666666667</v>
      </c>
      <c r="AA17" s="91">
        <v>38</v>
      </c>
      <c r="AB17" s="80">
        <v>0.9451388888888889</v>
      </c>
      <c r="AC17" s="6">
        <v>15</v>
      </c>
    </row>
    <row r="18" spans="1:29" ht="13.5" customHeight="1">
      <c r="A18" s="89">
        <v>16</v>
      </c>
      <c r="B18" s="107">
        <v>45.2</v>
      </c>
      <c r="C18" s="107">
        <v>44.6</v>
      </c>
      <c r="D18" s="107">
        <v>46.8</v>
      </c>
      <c r="E18" s="107">
        <v>46.2</v>
      </c>
      <c r="F18" s="107">
        <v>47.4</v>
      </c>
      <c r="G18" s="107">
        <v>54.9</v>
      </c>
      <c r="H18" s="107">
        <v>54.6</v>
      </c>
      <c r="I18" s="107">
        <v>53.6</v>
      </c>
      <c r="J18" s="107">
        <v>52.4</v>
      </c>
      <c r="K18" s="107">
        <v>53</v>
      </c>
      <c r="L18" s="107">
        <v>51.6</v>
      </c>
      <c r="M18" s="107">
        <v>49.9</v>
      </c>
      <c r="N18" s="107">
        <v>50.7</v>
      </c>
      <c r="O18" s="107">
        <v>52.8</v>
      </c>
      <c r="P18" s="107">
        <v>53.8</v>
      </c>
      <c r="Q18" s="107">
        <v>56.2</v>
      </c>
      <c r="R18" s="107">
        <v>57</v>
      </c>
      <c r="S18" s="107">
        <v>63.5</v>
      </c>
      <c r="T18" s="107">
        <v>70.2</v>
      </c>
      <c r="U18" s="107">
        <v>69.3</v>
      </c>
      <c r="V18" s="107">
        <v>75.9</v>
      </c>
      <c r="W18" s="107">
        <v>75.8</v>
      </c>
      <c r="X18" s="107">
        <v>76.6</v>
      </c>
      <c r="Y18" s="107">
        <v>79.2</v>
      </c>
      <c r="Z18" s="90">
        <f t="shared" si="0"/>
        <v>57.550000000000004</v>
      </c>
      <c r="AA18" s="91">
        <v>42.6</v>
      </c>
      <c r="AB18" s="80">
        <v>0.1</v>
      </c>
      <c r="AC18" s="6">
        <v>16</v>
      </c>
    </row>
    <row r="19" spans="1:29" ht="13.5" customHeight="1">
      <c r="A19" s="89">
        <v>17</v>
      </c>
      <c r="B19" s="107">
        <v>78.2</v>
      </c>
      <c r="C19" s="107">
        <v>78.5</v>
      </c>
      <c r="D19" s="107">
        <v>76.3</v>
      </c>
      <c r="E19" s="107">
        <v>68.4</v>
      </c>
      <c r="F19" s="107">
        <v>66.4</v>
      </c>
      <c r="G19" s="107">
        <v>67.5</v>
      </c>
      <c r="H19" s="107">
        <v>66.3</v>
      </c>
      <c r="I19" s="107">
        <v>62.6</v>
      </c>
      <c r="J19" s="107">
        <v>55.5</v>
      </c>
      <c r="K19" s="107">
        <v>51.5</v>
      </c>
      <c r="L19" s="107">
        <v>48.7</v>
      </c>
      <c r="M19" s="107">
        <v>40.3</v>
      </c>
      <c r="N19" s="107">
        <v>42.6</v>
      </c>
      <c r="O19" s="107">
        <v>60.1</v>
      </c>
      <c r="P19" s="107">
        <v>59.6</v>
      </c>
      <c r="Q19" s="107">
        <v>33.2</v>
      </c>
      <c r="R19" s="107">
        <v>33.9</v>
      </c>
      <c r="S19" s="107">
        <v>42.7</v>
      </c>
      <c r="T19" s="107">
        <v>48.5</v>
      </c>
      <c r="U19" s="107">
        <v>46.3</v>
      </c>
      <c r="V19" s="107">
        <v>34.2</v>
      </c>
      <c r="W19" s="107">
        <v>36</v>
      </c>
      <c r="X19" s="107">
        <v>37</v>
      </c>
      <c r="Y19" s="107">
        <v>31.2</v>
      </c>
      <c r="Z19" s="90">
        <f t="shared" si="0"/>
        <v>52.729166666666664</v>
      </c>
      <c r="AA19" s="91">
        <v>30.6</v>
      </c>
      <c r="AB19" s="80">
        <v>1</v>
      </c>
      <c r="AC19" s="6">
        <v>17</v>
      </c>
    </row>
    <row r="20" spans="1:29" ht="13.5" customHeight="1">
      <c r="A20" s="89">
        <v>18</v>
      </c>
      <c r="B20" s="107">
        <v>24.4</v>
      </c>
      <c r="C20" s="107">
        <v>20.1</v>
      </c>
      <c r="D20" s="107">
        <v>18.6</v>
      </c>
      <c r="E20" s="107">
        <v>17.5</v>
      </c>
      <c r="F20" s="107">
        <v>19.7</v>
      </c>
      <c r="G20" s="107">
        <v>21.5</v>
      </c>
      <c r="H20" s="107">
        <v>22</v>
      </c>
      <c r="I20" s="107">
        <v>20.4</v>
      </c>
      <c r="J20" s="107">
        <v>20.5</v>
      </c>
      <c r="K20" s="107">
        <v>33.1</v>
      </c>
      <c r="L20" s="107">
        <v>29</v>
      </c>
      <c r="M20" s="107">
        <v>32.1</v>
      </c>
      <c r="N20" s="107">
        <v>49.7</v>
      </c>
      <c r="O20" s="107">
        <v>47.5</v>
      </c>
      <c r="P20" s="107">
        <v>44.6</v>
      </c>
      <c r="Q20" s="107">
        <v>51.8</v>
      </c>
      <c r="R20" s="107">
        <v>79.8</v>
      </c>
      <c r="S20" s="107">
        <v>81.8</v>
      </c>
      <c r="T20" s="107">
        <v>82.4</v>
      </c>
      <c r="U20" s="107">
        <v>89.1</v>
      </c>
      <c r="V20" s="107">
        <v>91.1</v>
      </c>
      <c r="W20" s="107">
        <v>62.7</v>
      </c>
      <c r="X20" s="107">
        <v>80.3</v>
      </c>
      <c r="Y20" s="107">
        <v>51.5</v>
      </c>
      <c r="Z20" s="90">
        <f t="shared" si="0"/>
        <v>45.46666666666667</v>
      </c>
      <c r="AA20" s="91">
        <v>16.3</v>
      </c>
      <c r="AB20" s="80">
        <v>0.15138888888888888</v>
      </c>
      <c r="AC20" s="6">
        <v>18</v>
      </c>
    </row>
    <row r="21" spans="1:29" ht="13.5" customHeight="1">
      <c r="A21" s="89">
        <v>19</v>
      </c>
      <c r="B21" s="107">
        <v>42</v>
      </c>
      <c r="C21" s="107">
        <v>41.8</v>
      </c>
      <c r="D21" s="107">
        <v>45.6</v>
      </c>
      <c r="E21" s="107">
        <v>51</v>
      </c>
      <c r="F21" s="107">
        <v>53.7</v>
      </c>
      <c r="G21" s="107">
        <v>58</v>
      </c>
      <c r="H21" s="107">
        <v>53</v>
      </c>
      <c r="I21" s="107">
        <v>46.9</v>
      </c>
      <c r="J21" s="107">
        <v>51.5</v>
      </c>
      <c r="K21" s="107">
        <v>40.3</v>
      </c>
      <c r="L21" s="107">
        <v>46.5</v>
      </c>
      <c r="M21" s="107">
        <v>43.2</v>
      </c>
      <c r="N21" s="107">
        <v>41.5</v>
      </c>
      <c r="O21" s="107">
        <v>40.7</v>
      </c>
      <c r="P21" s="107">
        <v>40.1</v>
      </c>
      <c r="Q21" s="107">
        <v>48.9</v>
      </c>
      <c r="R21" s="107">
        <v>56.3</v>
      </c>
      <c r="S21" s="107">
        <v>63.6</v>
      </c>
      <c r="T21" s="107">
        <v>62.2</v>
      </c>
      <c r="U21" s="107">
        <v>59.9</v>
      </c>
      <c r="V21" s="107">
        <v>53.1</v>
      </c>
      <c r="W21" s="107">
        <v>54.6</v>
      </c>
      <c r="X21" s="107">
        <v>51.8</v>
      </c>
      <c r="Y21" s="107">
        <v>50.8</v>
      </c>
      <c r="Z21" s="90">
        <f t="shared" si="0"/>
        <v>49.87499999999999</v>
      </c>
      <c r="AA21" s="91">
        <v>34.5</v>
      </c>
      <c r="AB21" s="80">
        <v>0.5944444444444444</v>
      </c>
      <c r="AC21" s="6">
        <v>19</v>
      </c>
    </row>
    <row r="22" spans="1:29" ht="13.5" customHeight="1">
      <c r="A22" s="92">
        <v>20</v>
      </c>
      <c r="B22" s="83">
        <v>49.5</v>
      </c>
      <c r="C22" s="83">
        <v>43.2</v>
      </c>
      <c r="D22" s="83">
        <v>41.8</v>
      </c>
      <c r="E22" s="83">
        <v>35</v>
      </c>
      <c r="F22" s="83">
        <v>33.8</v>
      </c>
      <c r="G22" s="83">
        <v>39.1</v>
      </c>
      <c r="H22" s="83">
        <v>39.8</v>
      </c>
      <c r="I22" s="83">
        <v>35.2</v>
      </c>
      <c r="J22" s="83">
        <v>31.5</v>
      </c>
      <c r="K22" s="83">
        <v>32.6</v>
      </c>
      <c r="L22" s="83">
        <v>36.9</v>
      </c>
      <c r="M22" s="83">
        <v>38.5</v>
      </c>
      <c r="N22" s="83">
        <v>40.6</v>
      </c>
      <c r="O22" s="83">
        <v>41</v>
      </c>
      <c r="P22" s="83">
        <v>41.1</v>
      </c>
      <c r="Q22" s="83">
        <v>41.3</v>
      </c>
      <c r="R22" s="83">
        <v>43.4</v>
      </c>
      <c r="S22" s="83">
        <v>49.8</v>
      </c>
      <c r="T22" s="83">
        <v>57</v>
      </c>
      <c r="U22" s="83">
        <v>56.8</v>
      </c>
      <c r="V22" s="83">
        <v>57.3</v>
      </c>
      <c r="W22" s="83">
        <v>59.6</v>
      </c>
      <c r="X22" s="83">
        <v>62.4</v>
      </c>
      <c r="Y22" s="83">
        <v>68.6</v>
      </c>
      <c r="Z22" s="93">
        <f t="shared" si="0"/>
        <v>44.82499999999999</v>
      </c>
      <c r="AA22" s="94">
        <v>22.9</v>
      </c>
      <c r="AB22" s="95">
        <v>0.4472222222222222</v>
      </c>
      <c r="AC22" s="6">
        <v>20</v>
      </c>
    </row>
    <row r="23" spans="1:29" ht="13.5" customHeight="1">
      <c r="A23" s="89">
        <v>21</v>
      </c>
      <c r="B23" s="107">
        <v>70.5</v>
      </c>
      <c r="C23" s="107">
        <v>61.1</v>
      </c>
      <c r="D23" s="107">
        <v>54.3</v>
      </c>
      <c r="E23" s="107">
        <v>63</v>
      </c>
      <c r="F23" s="107">
        <v>73.2</v>
      </c>
      <c r="G23" s="107">
        <v>78.1</v>
      </c>
      <c r="H23" s="107">
        <v>66.1</v>
      </c>
      <c r="I23" s="107">
        <v>64.8</v>
      </c>
      <c r="J23" s="107">
        <v>52.1</v>
      </c>
      <c r="K23" s="107">
        <v>50.9</v>
      </c>
      <c r="L23" s="107">
        <v>52.8</v>
      </c>
      <c r="M23" s="107">
        <v>40.1</v>
      </c>
      <c r="N23" s="107">
        <v>36.1</v>
      </c>
      <c r="O23" s="107">
        <v>46.9</v>
      </c>
      <c r="P23" s="107">
        <v>52.4</v>
      </c>
      <c r="Q23" s="107">
        <v>48.5</v>
      </c>
      <c r="R23" s="107">
        <v>51.7</v>
      </c>
      <c r="S23" s="107">
        <v>50.9</v>
      </c>
      <c r="T23" s="107">
        <v>55.6</v>
      </c>
      <c r="U23" s="107">
        <v>65.8</v>
      </c>
      <c r="V23" s="107">
        <v>68.7</v>
      </c>
      <c r="W23" s="107">
        <v>71</v>
      </c>
      <c r="X23" s="107">
        <v>75</v>
      </c>
      <c r="Y23" s="107">
        <v>78.9</v>
      </c>
      <c r="Z23" s="90">
        <f t="shared" si="0"/>
        <v>59.520833333333336</v>
      </c>
      <c r="AA23" s="91">
        <v>33.7</v>
      </c>
      <c r="AB23" s="80">
        <v>0.5381944444444444</v>
      </c>
      <c r="AC23" s="5">
        <v>21</v>
      </c>
    </row>
    <row r="24" spans="1:29" ht="13.5" customHeight="1">
      <c r="A24" s="89">
        <v>22</v>
      </c>
      <c r="B24" s="107">
        <v>73.6</v>
      </c>
      <c r="C24" s="107">
        <v>82.3</v>
      </c>
      <c r="D24" s="107">
        <v>86.6</v>
      </c>
      <c r="E24" s="107">
        <v>83.6</v>
      </c>
      <c r="F24" s="107">
        <v>82.8</v>
      </c>
      <c r="G24" s="107">
        <v>78.4</v>
      </c>
      <c r="H24" s="107">
        <v>70.2</v>
      </c>
      <c r="I24" s="107">
        <v>58</v>
      </c>
      <c r="J24" s="107">
        <v>58.4</v>
      </c>
      <c r="K24" s="107">
        <v>53.2</v>
      </c>
      <c r="L24" s="107">
        <v>54.2</v>
      </c>
      <c r="M24" s="107">
        <v>50.7</v>
      </c>
      <c r="N24" s="107">
        <v>53.7</v>
      </c>
      <c r="O24" s="107">
        <v>62</v>
      </c>
      <c r="P24" s="107">
        <v>60.2</v>
      </c>
      <c r="Q24" s="107">
        <v>67.6</v>
      </c>
      <c r="R24" s="107">
        <v>72.8</v>
      </c>
      <c r="S24" s="107">
        <v>62.6</v>
      </c>
      <c r="T24" s="107">
        <v>51.1</v>
      </c>
      <c r="U24" s="107">
        <v>59.8</v>
      </c>
      <c r="V24" s="107">
        <v>51.6</v>
      </c>
      <c r="W24" s="107">
        <v>50.5</v>
      </c>
      <c r="X24" s="107">
        <v>52.3</v>
      </c>
      <c r="Y24" s="107">
        <v>61.7</v>
      </c>
      <c r="Z24" s="90">
        <f t="shared" si="0"/>
        <v>64.07916666666667</v>
      </c>
      <c r="AA24" s="91">
        <v>47.3</v>
      </c>
      <c r="AB24" s="80">
        <v>0.4701388888888889</v>
      </c>
      <c r="AC24" s="6">
        <v>22</v>
      </c>
    </row>
    <row r="25" spans="1:29" ht="13.5" customHeight="1">
      <c r="A25" s="89">
        <v>23</v>
      </c>
      <c r="B25" s="107">
        <v>70.5</v>
      </c>
      <c r="C25" s="107">
        <v>74.7</v>
      </c>
      <c r="D25" s="107">
        <v>85.1</v>
      </c>
      <c r="E25" s="107">
        <v>86.3</v>
      </c>
      <c r="F25" s="107">
        <v>86.3</v>
      </c>
      <c r="G25" s="107">
        <v>87.8</v>
      </c>
      <c r="H25" s="107">
        <v>87.1</v>
      </c>
      <c r="I25" s="107">
        <v>81.9</v>
      </c>
      <c r="J25" s="107">
        <v>74.8</v>
      </c>
      <c r="K25" s="107">
        <v>76.8</v>
      </c>
      <c r="L25" s="107">
        <v>65.7</v>
      </c>
      <c r="M25" s="107">
        <v>63.6</v>
      </c>
      <c r="N25" s="107">
        <v>59.1</v>
      </c>
      <c r="O25" s="107">
        <v>60.5</v>
      </c>
      <c r="P25" s="107">
        <v>82.5</v>
      </c>
      <c r="Q25" s="107">
        <v>76.2</v>
      </c>
      <c r="R25" s="107">
        <v>61.8</v>
      </c>
      <c r="S25" s="107">
        <v>56</v>
      </c>
      <c r="T25" s="107">
        <v>41.7</v>
      </c>
      <c r="U25" s="107">
        <v>42.5</v>
      </c>
      <c r="V25" s="107">
        <v>47.8</v>
      </c>
      <c r="W25" s="107">
        <v>58.7</v>
      </c>
      <c r="X25" s="107">
        <v>68.1</v>
      </c>
      <c r="Y25" s="107">
        <v>66</v>
      </c>
      <c r="Z25" s="90">
        <f t="shared" si="0"/>
        <v>69.22916666666666</v>
      </c>
      <c r="AA25" s="91">
        <v>38</v>
      </c>
      <c r="AB25" s="80">
        <v>0.775</v>
      </c>
      <c r="AC25" s="6">
        <v>23</v>
      </c>
    </row>
    <row r="26" spans="1:29" ht="13.5" customHeight="1">
      <c r="A26" s="89">
        <v>24</v>
      </c>
      <c r="B26" s="107">
        <v>75.7</v>
      </c>
      <c r="C26" s="107">
        <v>72.4</v>
      </c>
      <c r="D26" s="107">
        <v>67.9</v>
      </c>
      <c r="E26" s="107">
        <v>62</v>
      </c>
      <c r="F26" s="107">
        <v>52.1</v>
      </c>
      <c r="G26" s="107">
        <v>46.4</v>
      </c>
      <c r="H26" s="107">
        <v>43.2</v>
      </c>
      <c r="I26" s="107">
        <v>40.7</v>
      </c>
      <c r="J26" s="107">
        <v>33.4</v>
      </c>
      <c r="K26" s="107">
        <v>29.8</v>
      </c>
      <c r="L26" s="107">
        <v>25.5</v>
      </c>
      <c r="M26" s="107">
        <v>36.4</v>
      </c>
      <c r="N26" s="107">
        <v>39.7</v>
      </c>
      <c r="O26" s="107">
        <v>42.3</v>
      </c>
      <c r="P26" s="107">
        <v>41.3</v>
      </c>
      <c r="Q26" s="107">
        <v>40.2</v>
      </c>
      <c r="R26" s="107">
        <v>49.1</v>
      </c>
      <c r="S26" s="107">
        <v>49.2</v>
      </c>
      <c r="T26" s="107">
        <v>58.7</v>
      </c>
      <c r="U26" s="107">
        <v>64.2</v>
      </c>
      <c r="V26" s="107">
        <v>63.7</v>
      </c>
      <c r="W26" s="107">
        <v>67.3</v>
      </c>
      <c r="X26" s="107">
        <v>70.5</v>
      </c>
      <c r="Y26" s="107">
        <v>66.2</v>
      </c>
      <c r="Z26" s="90">
        <f t="shared" si="0"/>
        <v>51.57916666666667</v>
      </c>
      <c r="AA26" s="91">
        <v>24.3</v>
      </c>
      <c r="AB26" s="80">
        <v>0.4694444444444445</v>
      </c>
      <c r="AC26" s="6">
        <v>24</v>
      </c>
    </row>
    <row r="27" spans="1:29" ht="13.5" customHeight="1">
      <c r="A27" s="89">
        <v>25</v>
      </c>
      <c r="B27" s="107">
        <v>73.2</v>
      </c>
      <c r="C27" s="107">
        <v>67.1</v>
      </c>
      <c r="D27" s="107">
        <v>70.3</v>
      </c>
      <c r="E27" s="107">
        <v>59.3</v>
      </c>
      <c r="F27" s="107">
        <v>55.5</v>
      </c>
      <c r="G27" s="107">
        <v>54.7</v>
      </c>
      <c r="H27" s="107">
        <v>52.4</v>
      </c>
      <c r="I27" s="107">
        <v>42.9</v>
      </c>
      <c r="J27" s="107">
        <v>37.9</v>
      </c>
      <c r="K27" s="107">
        <v>39.2</v>
      </c>
      <c r="L27" s="107">
        <v>38.8</v>
      </c>
      <c r="M27" s="107">
        <v>39.5</v>
      </c>
      <c r="N27" s="107">
        <v>41.4</v>
      </c>
      <c r="O27" s="107">
        <v>44</v>
      </c>
      <c r="P27" s="107">
        <v>44.7</v>
      </c>
      <c r="Q27" s="107">
        <v>45.7</v>
      </c>
      <c r="R27" s="107">
        <v>46.8</v>
      </c>
      <c r="S27" s="107">
        <v>49.2</v>
      </c>
      <c r="T27" s="107">
        <v>60.3</v>
      </c>
      <c r="U27" s="107">
        <v>64.6</v>
      </c>
      <c r="V27" s="107">
        <v>67.3</v>
      </c>
      <c r="W27" s="107">
        <v>71.4</v>
      </c>
      <c r="X27" s="107">
        <v>71.6</v>
      </c>
      <c r="Y27" s="107">
        <v>73.2</v>
      </c>
      <c r="Z27" s="90">
        <f t="shared" si="0"/>
        <v>54.625</v>
      </c>
      <c r="AA27" s="91">
        <v>35.3</v>
      </c>
      <c r="AB27" s="80">
        <v>0.3833333333333333</v>
      </c>
      <c r="AC27" s="6">
        <v>25</v>
      </c>
    </row>
    <row r="28" spans="1:29" ht="13.5" customHeight="1">
      <c r="A28" s="89">
        <v>26</v>
      </c>
      <c r="B28" s="107">
        <v>74</v>
      </c>
      <c r="C28" s="107">
        <v>74.5</v>
      </c>
      <c r="D28" s="107">
        <v>75.8</v>
      </c>
      <c r="E28" s="107">
        <v>71.3</v>
      </c>
      <c r="F28" s="107">
        <v>70</v>
      </c>
      <c r="G28" s="107">
        <v>68.3</v>
      </c>
      <c r="H28" s="107">
        <v>65.5</v>
      </c>
      <c r="I28" s="107">
        <v>54.3</v>
      </c>
      <c r="J28" s="107">
        <v>52.5</v>
      </c>
      <c r="K28" s="107">
        <v>60.1</v>
      </c>
      <c r="L28" s="107">
        <v>66.1</v>
      </c>
      <c r="M28" s="107">
        <v>67.5</v>
      </c>
      <c r="N28" s="107">
        <v>78.4</v>
      </c>
      <c r="O28" s="107">
        <v>77.4</v>
      </c>
      <c r="P28" s="107">
        <v>86.1</v>
      </c>
      <c r="Q28" s="107">
        <v>90.3</v>
      </c>
      <c r="R28" s="107">
        <v>95.1</v>
      </c>
      <c r="S28" s="107">
        <v>92</v>
      </c>
      <c r="T28" s="107">
        <v>95.3</v>
      </c>
      <c r="U28" s="107">
        <v>95.7</v>
      </c>
      <c r="V28" s="107">
        <v>95.9</v>
      </c>
      <c r="W28" s="107">
        <v>95.3</v>
      </c>
      <c r="X28" s="107">
        <v>91.6</v>
      </c>
      <c r="Y28" s="107">
        <v>92.3</v>
      </c>
      <c r="Z28" s="90">
        <f t="shared" si="0"/>
        <v>78.55416666666666</v>
      </c>
      <c r="AA28" s="91">
        <v>49.9</v>
      </c>
      <c r="AB28" s="80">
        <v>0.3548611111111111</v>
      </c>
      <c r="AC28" s="6">
        <v>26</v>
      </c>
    </row>
    <row r="29" spans="1:29" ht="13.5" customHeight="1">
      <c r="A29" s="89">
        <v>27</v>
      </c>
      <c r="B29" s="107">
        <v>88.7</v>
      </c>
      <c r="C29" s="107">
        <v>88</v>
      </c>
      <c r="D29" s="107">
        <v>85.1</v>
      </c>
      <c r="E29" s="107">
        <v>78.4</v>
      </c>
      <c r="F29" s="107">
        <v>80.7</v>
      </c>
      <c r="G29" s="107">
        <v>80.7</v>
      </c>
      <c r="H29" s="107">
        <v>79</v>
      </c>
      <c r="I29" s="107">
        <v>78.8</v>
      </c>
      <c r="J29" s="107">
        <v>78.9</v>
      </c>
      <c r="K29" s="107">
        <v>87.8</v>
      </c>
      <c r="L29" s="107">
        <v>94.5</v>
      </c>
      <c r="M29" s="107">
        <v>92.1</v>
      </c>
      <c r="N29" s="107">
        <v>95.7</v>
      </c>
      <c r="O29" s="107">
        <v>97</v>
      </c>
      <c r="P29" s="107">
        <v>84.1</v>
      </c>
      <c r="Q29" s="107">
        <v>85.8</v>
      </c>
      <c r="R29" s="107">
        <v>88.2</v>
      </c>
      <c r="S29" s="107">
        <v>87.6</v>
      </c>
      <c r="T29" s="107">
        <v>89.5</v>
      </c>
      <c r="U29" s="107">
        <v>70</v>
      </c>
      <c r="V29" s="107">
        <v>61.7</v>
      </c>
      <c r="W29" s="107">
        <v>61</v>
      </c>
      <c r="X29" s="107">
        <v>61.9</v>
      </c>
      <c r="Y29" s="107">
        <v>62</v>
      </c>
      <c r="Z29" s="90">
        <f t="shared" si="0"/>
        <v>81.55</v>
      </c>
      <c r="AA29" s="91">
        <v>57.6</v>
      </c>
      <c r="AB29" s="80">
        <v>0.9756944444444445</v>
      </c>
      <c r="AC29" s="6">
        <v>27</v>
      </c>
    </row>
    <row r="30" spans="1:29" ht="13.5" customHeight="1">
      <c r="A30" s="89">
        <v>28</v>
      </c>
      <c r="B30" s="107">
        <v>52.9</v>
      </c>
      <c r="C30" s="107">
        <v>50.3</v>
      </c>
      <c r="D30" s="107">
        <v>70.8</v>
      </c>
      <c r="E30" s="107">
        <v>70.2</v>
      </c>
      <c r="F30" s="107">
        <v>61.4</v>
      </c>
      <c r="G30" s="107">
        <v>63.3</v>
      </c>
      <c r="H30" s="107">
        <v>46.8</v>
      </c>
      <c r="I30" s="107">
        <v>38.7</v>
      </c>
      <c r="J30" s="107">
        <v>35.2</v>
      </c>
      <c r="K30" s="107">
        <v>32.8</v>
      </c>
      <c r="L30" s="107">
        <v>36.7</v>
      </c>
      <c r="M30" s="107">
        <v>36.5</v>
      </c>
      <c r="N30" s="107">
        <v>37.1</v>
      </c>
      <c r="O30" s="107">
        <v>39.7</v>
      </c>
      <c r="P30" s="107">
        <v>40.5</v>
      </c>
      <c r="Q30" s="107">
        <v>43.4</v>
      </c>
      <c r="R30" s="107">
        <v>45.7</v>
      </c>
      <c r="S30" s="107">
        <v>51.1</v>
      </c>
      <c r="T30" s="107">
        <v>58.4</v>
      </c>
      <c r="U30" s="107">
        <v>57.8</v>
      </c>
      <c r="V30" s="107">
        <v>60</v>
      </c>
      <c r="W30" s="107">
        <v>58.7</v>
      </c>
      <c r="X30" s="107">
        <v>57.6</v>
      </c>
      <c r="Y30" s="107">
        <v>61.3</v>
      </c>
      <c r="Z30" s="90">
        <f t="shared" si="0"/>
        <v>50.2875</v>
      </c>
      <c r="AA30" s="91">
        <v>30.9</v>
      </c>
      <c r="AB30" s="80">
        <v>0.3958333333333333</v>
      </c>
      <c r="AC30" s="6">
        <v>28</v>
      </c>
    </row>
    <row r="31" spans="1:29" ht="13.5" customHeight="1">
      <c r="A31" s="89">
        <v>29</v>
      </c>
      <c r="B31" s="107">
        <v>66.3</v>
      </c>
      <c r="C31" s="107">
        <v>65.8</v>
      </c>
      <c r="D31" s="107">
        <v>67.9</v>
      </c>
      <c r="E31" s="107">
        <v>70.1</v>
      </c>
      <c r="F31" s="107">
        <v>72.9</v>
      </c>
      <c r="G31" s="107">
        <v>73.4</v>
      </c>
      <c r="H31" s="107">
        <v>74.2</v>
      </c>
      <c r="I31" s="107">
        <v>80.9</v>
      </c>
      <c r="J31" s="107">
        <v>87.3</v>
      </c>
      <c r="K31" s="107">
        <v>81.1</v>
      </c>
      <c r="L31" s="107">
        <v>85.6</v>
      </c>
      <c r="M31" s="107">
        <v>86.6</v>
      </c>
      <c r="N31" s="107">
        <v>89.7</v>
      </c>
      <c r="O31" s="107">
        <v>89.4</v>
      </c>
      <c r="P31" s="107">
        <v>83.3</v>
      </c>
      <c r="Q31" s="107">
        <v>78.2</v>
      </c>
      <c r="R31" s="107">
        <v>77.5</v>
      </c>
      <c r="S31" s="107">
        <v>80.4</v>
      </c>
      <c r="T31" s="107">
        <v>81.3</v>
      </c>
      <c r="U31" s="107">
        <v>80.1</v>
      </c>
      <c r="V31" s="107">
        <v>84.5</v>
      </c>
      <c r="W31" s="107">
        <v>85.7</v>
      </c>
      <c r="X31" s="107">
        <v>88.5</v>
      </c>
      <c r="Y31" s="107">
        <v>93.6</v>
      </c>
      <c r="Z31" s="90">
        <f t="shared" si="0"/>
        <v>80.17916666666666</v>
      </c>
      <c r="AA31" s="91">
        <v>61.2</v>
      </c>
      <c r="AB31" s="80">
        <v>0.014583333333333332</v>
      </c>
      <c r="AC31" s="6">
        <v>29</v>
      </c>
    </row>
    <row r="32" spans="1:29" ht="13.5" customHeight="1">
      <c r="A32" s="89">
        <v>30</v>
      </c>
      <c r="B32" s="107">
        <v>92.3</v>
      </c>
      <c r="C32" s="107">
        <v>95</v>
      </c>
      <c r="D32" s="107">
        <v>94.8</v>
      </c>
      <c r="E32" s="107">
        <v>94.4</v>
      </c>
      <c r="F32" s="107">
        <v>93.8</v>
      </c>
      <c r="G32" s="107">
        <v>95.8</v>
      </c>
      <c r="H32" s="107">
        <v>96.7</v>
      </c>
      <c r="I32" s="107">
        <v>94</v>
      </c>
      <c r="J32" s="107">
        <v>81</v>
      </c>
      <c r="K32" s="107">
        <v>50.1</v>
      </c>
      <c r="L32" s="107">
        <v>44.8</v>
      </c>
      <c r="M32" s="107">
        <v>45.6</v>
      </c>
      <c r="N32" s="107">
        <v>43.1</v>
      </c>
      <c r="O32" s="107">
        <v>42.2</v>
      </c>
      <c r="P32" s="107">
        <v>39.2</v>
      </c>
      <c r="Q32" s="107">
        <v>37.4</v>
      </c>
      <c r="R32" s="107">
        <v>36.1</v>
      </c>
      <c r="S32" s="107">
        <v>40.1</v>
      </c>
      <c r="T32" s="107">
        <v>41.1</v>
      </c>
      <c r="U32" s="107">
        <v>46.6</v>
      </c>
      <c r="V32" s="107">
        <v>59.9</v>
      </c>
      <c r="W32" s="107">
        <v>62.2</v>
      </c>
      <c r="X32" s="107">
        <v>62.3</v>
      </c>
      <c r="Y32" s="107">
        <v>64.7</v>
      </c>
      <c r="Z32" s="90">
        <f>AVERAGE(B32:Y32)</f>
        <v>64.71666666666667</v>
      </c>
      <c r="AA32" s="91">
        <v>35.4</v>
      </c>
      <c r="AB32" s="80">
        <v>0.70625</v>
      </c>
      <c r="AC32" s="6">
        <v>30</v>
      </c>
    </row>
    <row r="33" spans="1:29" ht="13.5" customHeight="1">
      <c r="A33" s="89">
        <v>31</v>
      </c>
      <c r="B33" s="107">
        <v>66.5</v>
      </c>
      <c r="C33" s="107">
        <v>64.5</v>
      </c>
      <c r="D33" s="107">
        <v>72.6</v>
      </c>
      <c r="E33" s="107">
        <v>57.6</v>
      </c>
      <c r="F33" s="107">
        <v>56.1</v>
      </c>
      <c r="G33" s="107">
        <v>55</v>
      </c>
      <c r="H33" s="107">
        <v>75.1</v>
      </c>
      <c r="I33" s="107">
        <v>80.8</v>
      </c>
      <c r="J33" s="107">
        <v>77.7</v>
      </c>
      <c r="K33" s="107">
        <v>77.6</v>
      </c>
      <c r="L33" s="107">
        <v>71.4</v>
      </c>
      <c r="M33" s="107">
        <v>70.2</v>
      </c>
      <c r="N33" s="107">
        <v>63.5</v>
      </c>
      <c r="O33" s="107">
        <v>60.3</v>
      </c>
      <c r="P33" s="107">
        <v>65.2</v>
      </c>
      <c r="Q33" s="107">
        <v>68.4</v>
      </c>
      <c r="R33" s="107">
        <v>70.1</v>
      </c>
      <c r="S33" s="107">
        <v>69.2</v>
      </c>
      <c r="T33" s="107">
        <v>70.6</v>
      </c>
      <c r="U33" s="107">
        <v>86.3</v>
      </c>
      <c r="V33" s="107">
        <v>94.5</v>
      </c>
      <c r="W33" s="107">
        <v>90.1</v>
      </c>
      <c r="X33" s="107">
        <v>85.5</v>
      </c>
      <c r="Y33" s="107">
        <v>81.9</v>
      </c>
      <c r="Z33" s="90">
        <f>AVERAGE(B33:Y33)</f>
        <v>72.1125</v>
      </c>
      <c r="AA33" s="91">
        <v>49.1</v>
      </c>
      <c r="AB33" s="80">
        <v>0.19305555555555554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66.44516129032259</v>
      </c>
      <c r="C34" s="97">
        <f t="shared" si="1"/>
        <v>66.55483870967741</v>
      </c>
      <c r="D34" s="97">
        <f t="shared" si="1"/>
        <v>68.3774193548387</v>
      </c>
      <c r="E34" s="97">
        <f t="shared" si="1"/>
        <v>66.90967741935484</v>
      </c>
      <c r="F34" s="97">
        <f t="shared" si="1"/>
        <v>65.9</v>
      </c>
      <c r="G34" s="97">
        <f t="shared" si="1"/>
        <v>66.10000000000001</v>
      </c>
      <c r="H34" s="97">
        <f t="shared" si="1"/>
        <v>63.56451612903225</v>
      </c>
      <c r="I34" s="97">
        <f t="shared" si="1"/>
        <v>57.683870967741946</v>
      </c>
      <c r="J34" s="97">
        <f t="shared" si="1"/>
        <v>52.70000000000001</v>
      </c>
      <c r="K34" s="97">
        <f t="shared" si="1"/>
        <v>50.96774193548386</v>
      </c>
      <c r="L34" s="97">
        <f t="shared" si="1"/>
        <v>49.89677419354839</v>
      </c>
      <c r="M34" s="97">
        <f t="shared" si="1"/>
        <v>50.406451612903226</v>
      </c>
      <c r="N34" s="97">
        <f t="shared" si="1"/>
        <v>51.44516129032259</v>
      </c>
      <c r="O34" s="97">
        <f t="shared" si="1"/>
        <v>51.570967741935476</v>
      </c>
      <c r="P34" s="97">
        <f t="shared" si="1"/>
        <v>53.92580645161291</v>
      </c>
      <c r="Q34" s="97">
        <f t="shared" si="1"/>
        <v>54.22580645161291</v>
      </c>
      <c r="R34" s="97">
        <f aca="true" t="shared" si="2" ref="R34:Y34">AVERAGE(R3:R33)</f>
        <v>57.548387096774185</v>
      </c>
      <c r="S34" s="97">
        <f t="shared" si="2"/>
        <v>59.28387096774193</v>
      </c>
      <c r="T34" s="97">
        <f t="shared" si="2"/>
        <v>60.970967741935475</v>
      </c>
      <c r="U34" s="97">
        <f t="shared" si="2"/>
        <v>62.348387096774175</v>
      </c>
      <c r="V34" s="97">
        <f t="shared" si="2"/>
        <v>64.06129032258065</v>
      </c>
      <c r="W34" s="97">
        <f t="shared" si="2"/>
        <v>65.10322580645162</v>
      </c>
      <c r="X34" s="97">
        <f t="shared" si="2"/>
        <v>66.26774193548387</v>
      </c>
      <c r="Y34" s="97">
        <f t="shared" si="2"/>
        <v>66.12258064516129</v>
      </c>
      <c r="Z34" s="97">
        <f>AVERAGE(B3:Y33)</f>
        <v>59.932526881720385</v>
      </c>
      <c r="AA34" s="98">
        <f>AVERAGE(最低)</f>
        <v>36.18709677419355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22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16.3</v>
      </c>
      <c r="C40" s="9">
        <v>18</v>
      </c>
      <c r="D40" s="15">
        <v>0.15138888888888888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2002</v>
      </c>
      <c r="Z1" t="s">
        <v>1</v>
      </c>
      <c r="AA1" s="100">
        <v>4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79.8</v>
      </c>
      <c r="C3" s="107">
        <v>82.7</v>
      </c>
      <c r="D3" s="107">
        <v>81.3</v>
      </c>
      <c r="E3" s="107">
        <v>84</v>
      </c>
      <c r="F3" s="107">
        <v>87.9</v>
      </c>
      <c r="G3" s="107">
        <v>78</v>
      </c>
      <c r="H3" s="107">
        <v>83.3</v>
      </c>
      <c r="I3" s="107">
        <v>61.7</v>
      </c>
      <c r="J3" s="107">
        <v>66.8</v>
      </c>
      <c r="K3" s="107">
        <v>49.1</v>
      </c>
      <c r="L3" s="107">
        <v>45.9</v>
      </c>
      <c r="M3" s="107">
        <v>43.6</v>
      </c>
      <c r="N3" s="107">
        <v>49.7</v>
      </c>
      <c r="O3" s="107">
        <v>50.4</v>
      </c>
      <c r="P3" s="107">
        <v>54.5</v>
      </c>
      <c r="Q3" s="107">
        <v>58.8</v>
      </c>
      <c r="R3" s="107">
        <v>62.4</v>
      </c>
      <c r="S3" s="107">
        <v>62.9</v>
      </c>
      <c r="T3" s="107">
        <v>73.4</v>
      </c>
      <c r="U3" s="107">
        <v>69</v>
      </c>
      <c r="V3" s="107">
        <v>70</v>
      </c>
      <c r="W3" s="107">
        <v>73.9</v>
      </c>
      <c r="X3" s="107">
        <v>69.6</v>
      </c>
      <c r="Y3" s="107">
        <v>73.6</v>
      </c>
      <c r="Z3" s="90">
        <f aca="true" t="shared" si="0" ref="Z3:Z32">AVERAGE(B3:Y3)</f>
        <v>67.17916666666667</v>
      </c>
      <c r="AA3" s="91">
        <v>42</v>
      </c>
      <c r="AB3" s="80">
        <v>0.4486111111111111</v>
      </c>
      <c r="AC3" s="5">
        <v>1</v>
      </c>
    </row>
    <row r="4" spans="1:29" ht="13.5" customHeight="1">
      <c r="A4" s="89">
        <v>2</v>
      </c>
      <c r="B4" s="107">
        <v>75.7</v>
      </c>
      <c r="C4" s="107">
        <v>79.8</v>
      </c>
      <c r="D4" s="107">
        <v>82.1</v>
      </c>
      <c r="E4" s="107">
        <v>84.4</v>
      </c>
      <c r="F4" s="107">
        <v>79.4</v>
      </c>
      <c r="G4" s="107">
        <v>89.8</v>
      </c>
      <c r="H4" s="107">
        <v>80.6</v>
      </c>
      <c r="I4" s="107">
        <v>67.9</v>
      </c>
      <c r="J4" s="107">
        <v>54.7</v>
      </c>
      <c r="K4" s="107">
        <v>44.2</v>
      </c>
      <c r="L4" s="107">
        <v>43</v>
      </c>
      <c r="M4" s="107">
        <v>39.5</v>
      </c>
      <c r="N4" s="107">
        <v>38.8</v>
      </c>
      <c r="O4" s="107">
        <v>37</v>
      </c>
      <c r="P4" s="107">
        <v>36.9</v>
      </c>
      <c r="Q4" s="107">
        <v>53.9</v>
      </c>
      <c r="R4" s="107">
        <v>72.1</v>
      </c>
      <c r="S4" s="107">
        <v>73.7</v>
      </c>
      <c r="T4" s="107">
        <v>67.3</v>
      </c>
      <c r="U4" s="107">
        <v>76.6</v>
      </c>
      <c r="V4" s="107">
        <v>73.9</v>
      </c>
      <c r="W4" s="107">
        <v>82.9</v>
      </c>
      <c r="X4" s="107">
        <v>86.5</v>
      </c>
      <c r="Y4" s="107">
        <v>86.9</v>
      </c>
      <c r="Z4" s="90">
        <f t="shared" si="0"/>
        <v>66.98333333333333</v>
      </c>
      <c r="AA4" s="91">
        <v>34</v>
      </c>
      <c r="AB4" s="80">
        <v>0.5965277777777778</v>
      </c>
      <c r="AC4" s="6">
        <v>2</v>
      </c>
    </row>
    <row r="5" spans="1:29" ht="13.5" customHeight="1">
      <c r="A5" s="89">
        <v>3</v>
      </c>
      <c r="B5" s="107">
        <v>88.6</v>
      </c>
      <c r="C5" s="107">
        <v>84.5</v>
      </c>
      <c r="D5" s="107">
        <v>86.5</v>
      </c>
      <c r="E5" s="107">
        <v>89.8</v>
      </c>
      <c r="F5" s="107">
        <v>90.3</v>
      </c>
      <c r="G5" s="107">
        <v>88.7</v>
      </c>
      <c r="H5" s="107">
        <v>84.1</v>
      </c>
      <c r="I5" s="107">
        <v>77.7</v>
      </c>
      <c r="J5" s="107">
        <v>70.1</v>
      </c>
      <c r="K5" s="107">
        <v>70</v>
      </c>
      <c r="L5" s="107">
        <v>69.1</v>
      </c>
      <c r="M5" s="107">
        <v>72</v>
      </c>
      <c r="N5" s="107">
        <v>71.9</v>
      </c>
      <c r="O5" s="107">
        <v>68</v>
      </c>
      <c r="P5" s="107">
        <v>69.6</v>
      </c>
      <c r="Q5" s="107">
        <v>75.8</v>
      </c>
      <c r="R5" s="107">
        <v>75.7</v>
      </c>
      <c r="S5" s="107">
        <v>77.8</v>
      </c>
      <c r="T5" s="107">
        <v>72</v>
      </c>
      <c r="U5" s="107">
        <v>68.3</v>
      </c>
      <c r="V5" s="107">
        <v>55.1</v>
      </c>
      <c r="W5" s="107">
        <v>57.7</v>
      </c>
      <c r="X5" s="107">
        <v>64.9</v>
      </c>
      <c r="Y5" s="107">
        <v>80.6</v>
      </c>
      <c r="Z5" s="90">
        <f t="shared" si="0"/>
        <v>75.36666666666666</v>
      </c>
      <c r="AA5" s="91">
        <v>50.8</v>
      </c>
      <c r="AB5" s="80">
        <v>0.8638888888888889</v>
      </c>
      <c r="AC5" s="6">
        <v>3</v>
      </c>
    </row>
    <row r="6" spans="1:29" ht="13.5" customHeight="1">
      <c r="A6" s="89">
        <v>4</v>
      </c>
      <c r="B6" s="107">
        <v>83.8</v>
      </c>
      <c r="C6" s="107">
        <v>64.7</v>
      </c>
      <c r="D6" s="107">
        <v>68.1</v>
      </c>
      <c r="E6" s="107">
        <v>63.2</v>
      </c>
      <c r="F6" s="107">
        <v>74.9</v>
      </c>
      <c r="G6" s="107">
        <v>83</v>
      </c>
      <c r="H6" s="107">
        <v>83.5</v>
      </c>
      <c r="I6" s="107">
        <v>80.6</v>
      </c>
      <c r="J6" s="107">
        <v>50.7</v>
      </c>
      <c r="K6" s="107">
        <v>43.5</v>
      </c>
      <c r="L6" s="107">
        <v>32.5</v>
      </c>
      <c r="M6" s="107">
        <v>56.8</v>
      </c>
      <c r="N6" s="107">
        <v>56.5</v>
      </c>
      <c r="O6" s="107">
        <v>61.7</v>
      </c>
      <c r="P6" s="107">
        <v>62.2</v>
      </c>
      <c r="Q6" s="107">
        <v>64.8</v>
      </c>
      <c r="R6" s="107">
        <v>69</v>
      </c>
      <c r="S6" s="107">
        <v>69.8</v>
      </c>
      <c r="T6" s="107">
        <v>40.1</v>
      </c>
      <c r="U6" s="107">
        <v>68.3</v>
      </c>
      <c r="V6" s="107">
        <v>66.1</v>
      </c>
      <c r="W6" s="107">
        <v>43</v>
      </c>
      <c r="X6" s="107">
        <v>45.8</v>
      </c>
      <c r="Y6" s="107">
        <v>48.9</v>
      </c>
      <c r="Z6" s="90">
        <f t="shared" si="0"/>
        <v>61.729166666666664</v>
      </c>
      <c r="AA6" s="91">
        <v>31.3</v>
      </c>
      <c r="AB6" s="80">
        <v>0.4909722222222222</v>
      </c>
      <c r="AC6" s="6">
        <v>4</v>
      </c>
    </row>
    <row r="7" spans="1:29" ht="13.5" customHeight="1">
      <c r="A7" s="89">
        <v>5</v>
      </c>
      <c r="B7" s="107">
        <v>50.8</v>
      </c>
      <c r="C7" s="107">
        <v>49.6</v>
      </c>
      <c r="D7" s="107">
        <v>51.2</v>
      </c>
      <c r="E7" s="107">
        <v>52.5</v>
      </c>
      <c r="F7" s="107">
        <v>50.1</v>
      </c>
      <c r="G7" s="107">
        <v>47.2</v>
      </c>
      <c r="H7" s="107">
        <v>42.8</v>
      </c>
      <c r="I7" s="107">
        <v>39</v>
      </c>
      <c r="J7" s="107">
        <v>34.9</v>
      </c>
      <c r="K7" s="107">
        <v>33.1</v>
      </c>
      <c r="L7" s="107">
        <v>33.8</v>
      </c>
      <c r="M7" s="107">
        <v>29.9</v>
      </c>
      <c r="N7" s="107">
        <v>49.5</v>
      </c>
      <c r="O7" s="107">
        <v>53.8</v>
      </c>
      <c r="P7" s="107">
        <v>58.7</v>
      </c>
      <c r="Q7" s="107">
        <v>63.2</v>
      </c>
      <c r="R7" s="107">
        <v>62.5</v>
      </c>
      <c r="S7" s="107">
        <v>66.5</v>
      </c>
      <c r="T7" s="107">
        <v>70.5</v>
      </c>
      <c r="U7" s="107">
        <v>72.4</v>
      </c>
      <c r="V7" s="107">
        <v>75.6</v>
      </c>
      <c r="W7" s="107">
        <v>72.7</v>
      </c>
      <c r="X7" s="107">
        <v>73.1</v>
      </c>
      <c r="Y7" s="107">
        <v>69.7</v>
      </c>
      <c r="Z7" s="90">
        <f t="shared" si="0"/>
        <v>54.29583333333334</v>
      </c>
      <c r="AA7" s="91">
        <v>27.5</v>
      </c>
      <c r="AB7" s="80">
        <v>0.5145833333333333</v>
      </c>
      <c r="AC7" s="6">
        <v>5</v>
      </c>
    </row>
    <row r="8" spans="1:29" ht="13.5" customHeight="1">
      <c r="A8" s="89">
        <v>6</v>
      </c>
      <c r="B8" s="107">
        <v>65.9</v>
      </c>
      <c r="C8" s="107">
        <v>61.3</v>
      </c>
      <c r="D8" s="107">
        <v>62</v>
      </c>
      <c r="E8" s="107">
        <v>57.5</v>
      </c>
      <c r="F8" s="107">
        <v>57.1</v>
      </c>
      <c r="G8" s="107">
        <v>54.2</v>
      </c>
      <c r="H8" s="107">
        <v>51.8</v>
      </c>
      <c r="I8" s="107">
        <v>48</v>
      </c>
      <c r="J8" s="107">
        <v>54.9</v>
      </c>
      <c r="K8" s="107">
        <v>52.4</v>
      </c>
      <c r="L8" s="107">
        <v>51.2</v>
      </c>
      <c r="M8" s="107">
        <v>57.5</v>
      </c>
      <c r="N8" s="107">
        <v>56.6</v>
      </c>
      <c r="O8" s="107">
        <v>51.4</v>
      </c>
      <c r="P8" s="107">
        <v>50.1</v>
      </c>
      <c r="Q8" s="107">
        <v>51.7</v>
      </c>
      <c r="R8" s="107">
        <v>44.4</v>
      </c>
      <c r="S8" s="107">
        <v>51.6</v>
      </c>
      <c r="T8" s="107">
        <v>53.8</v>
      </c>
      <c r="U8" s="107">
        <v>58.8</v>
      </c>
      <c r="V8" s="107">
        <v>58.8</v>
      </c>
      <c r="W8" s="107">
        <v>58.1</v>
      </c>
      <c r="X8" s="107">
        <v>42.2</v>
      </c>
      <c r="Y8" s="107">
        <v>41.8</v>
      </c>
      <c r="Z8" s="90">
        <f t="shared" si="0"/>
        <v>53.87916666666666</v>
      </c>
      <c r="AA8" s="91">
        <v>35.5</v>
      </c>
      <c r="AB8" s="80">
        <v>0.9659722222222222</v>
      </c>
      <c r="AC8" s="6">
        <v>6</v>
      </c>
    </row>
    <row r="9" spans="1:29" ht="13.5" customHeight="1">
      <c r="A9" s="89">
        <v>7</v>
      </c>
      <c r="B9" s="107">
        <v>55.4</v>
      </c>
      <c r="C9" s="107">
        <v>72.5</v>
      </c>
      <c r="D9" s="107">
        <v>85.5</v>
      </c>
      <c r="E9" s="107">
        <v>92.3</v>
      </c>
      <c r="F9" s="107">
        <v>92.6</v>
      </c>
      <c r="G9" s="107">
        <v>90.9</v>
      </c>
      <c r="H9" s="107">
        <v>94.8</v>
      </c>
      <c r="I9" s="107">
        <v>93.8</v>
      </c>
      <c r="J9" s="107">
        <v>93.4</v>
      </c>
      <c r="K9" s="107">
        <v>98.1</v>
      </c>
      <c r="L9" s="107">
        <v>95.4</v>
      </c>
      <c r="M9" s="107">
        <v>91.5</v>
      </c>
      <c r="N9" s="107">
        <v>83.1</v>
      </c>
      <c r="O9" s="107">
        <v>80.5</v>
      </c>
      <c r="P9" s="107">
        <v>77.5</v>
      </c>
      <c r="Q9" s="107">
        <v>83.1</v>
      </c>
      <c r="R9" s="107">
        <v>81.4</v>
      </c>
      <c r="S9" s="107">
        <v>84.6</v>
      </c>
      <c r="T9" s="107">
        <v>86.8</v>
      </c>
      <c r="U9" s="107">
        <v>88.4</v>
      </c>
      <c r="V9" s="107">
        <v>88</v>
      </c>
      <c r="W9" s="107">
        <v>85.2</v>
      </c>
      <c r="X9" s="107">
        <v>82.7</v>
      </c>
      <c r="Y9" s="107">
        <v>84.1</v>
      </c>
      <c r="Z9" s="90">
        <f t="shared" si="0"/>
        <v>85.89999999999999</v>
      </c>
      <c r="AA9" s="91">
        <v>42</v>
      </c>
      <c r="AB9" s="80">
        <v>0.0006944444444444445</v>
      </c>
      <c r="AC9" s="6">
        <v>7</v>
      </c>
    </row>
    <row r="10" spans="1:29" ht="13.5" customHeight="1">
      <c r="A10" s="89">
        <v>8</v>
      </c>
      <c r="B10" s="107">
        <v>89.2</v>
      </c>
      <c r="C10" s="107">
        <v>91.6</v>
      </c>
      <c r="D10" s="107">
        <v>92.9</v>
      </c>
      <c r="E10" s="107">
        <v>93.8</v>
      </c>
      <c r="F10" s="107">
        <v>96.7</v>
      </c>
      <c r="G10" s="107">
        <v>96.8</v>
      </c>
      <c r="H10" s="107">
        <v>94.2</v>
      </c>
      <c r="I10" s="107">
        <v>94.3</v>
      </c>
      <c r="J10" s="107">
        <v>94.3</v>
      </c>
      <c r="K10" s="107">
        <v>89</v>
      </c>
      <c r="L10" s="107">
        <v>86.9</v>
      </c>
      <c r="M10" s="107">
        <v>84.9</v>
      </c>
      <c r="N10" s="107">
        <v>79.6</v>
      </c>
      <c r="O10" s="107">
        <v>83.9</v>
      </c>
      <c r="P10" s="107">
        <v>81.7</v>
      </c>
      <c r="Q10" s="107">
        <v>82.8</v>
      </c>
      <c r="R10" s="107">
        <v>88.8</v>
      </c>
      <c r="S10" s="107">
        <v>93.3</v>
      </c>
      <c r="T10" s="107">
        <v>92.1</v>
      </c>
      <c r="U10" s="107">
        <v>90.8</v>
      </c>
      <c r="V10" s="107">
        <v>92.3</v>
      </c>
      <c r="W10" s="107">
        <v>90.1</v>
      </c>
      <c r="X10" s="107">
        <v>95.6</v>
      </c>
      <c r="Y10" s="107">
        <v>93.2</v>
      </c>
      <c r="Z10" s="90">
        <f t="shared" si="0"/>
        <v>90.36666666666663</v>
      </c>
      <c r="AA10" s="91">
        <v>76.2</v>
      </c>
      <c r="AB10" s="80">
        <v>0.5402777777777777</v>
      </c>
      <c r="AC10" s="6">
        <v>8</v>
      </c>
    </row>
    <row r="11" spans="1:29" ht="13.5" customHeight="1">
      <c r="A11" s="89">
        <v>9</v>
      </c>
      <c r="B11" s="107">
        <v>92.6</v>
      </c>
      <c r="C11" s="107">
        <v>95.1</v>
      </c>
      <c r="D11" s="107">
        <v>92.8</v>
      </c>
      <c r="E11" s="107">
        <v>92.9</v>
      </c>
      <c r="F11" s="107">
        <v>88.8</v>
      </c>
      <c r="G11" s="107">
        <v>90.2</v>
      </c>
      <c r="H11" s="107">
        <v>87.5</v>
      </c>
      <c r="I11" s="107">
        <v>84.2</v>
      </c>
      <c r="J11" s="107">
        <v>77</v>
      </c>
      <c r="K11" s="107">
        <v>77.2</v>
      </c>
      <c r="L11" s="107">
        <v>72.2</v>
      </c>
      <c r="M11" s="107">
        <v>71.7</v>
      </c>
      <c r="N11" s="107">
        <v>79.4</v>
      </c>
      <c r="O11" s="107">
        <v>83.4</v>
      </c>
      <c r="P11" s="107">
        <v>82.8</v>
      </c>
      <c r="Q11" s="107">
        <v>86</v>
      </c>
      <c r="R11" s="107">
        <v>89.6</v>
      </c>
      <c r="S11" s="107">
        <v>91.9</v>
      </c>
      <c r="T11" s="107">
        <v>93.3</v>
      </c>
      <c r="U11" s="107">
        <v>94.9</v>
      </c>
      <c r="V11" s="107">
        <v>94.2</v>
      </c>
      <c r="W11" s="107">
        <v>94.8</v>
      </c>
      <c r="X11" s="107">
        <v>95.8</v>
      </c>
      <c r="Y11" s="107">
        <v>96.9</v>
      </c>
      <c r="Z11" s="90">
        <f t="shared" si="0"/>
        <v>87.71666666666668</v>
      </c>
      <c r="AA11" s="91">
        <v>68.2</v>
      </c>
      <c r="AB11" s="80">
        <v>0.4680555555555555</v>
      </c>
      <c r="AC11" s="6">
        <v>9</v>
      </c>
    </row>
    <row r="12" spans="1:29" ht="13.5" customHeight="1">
      <c r="A12" s="92">
        <v>10</v>
      </c>
      <c r="B12" s="83">
        <v>95.6</v>
      </c>
      <c r="C12" s="83">
        <v>96.5</v>
      </c>
      <c r="D12" s="83">
        <v>93.7</v>
      </c>
      <c r="E12" s="83">
        <v>91.4</v>
      </c>
      <c r="F12" s="83">
        <v>92</v>
      </c>
      <c r="G12" s="83">
        <v>87.2</v>
      </c>
      <c r="H12" s="83">
        <v>85.1</v>
      </c>
      <c r="I12" s="83">
        <v>72.2</v>
      </c>
      <c r="J12" s="83">
        <v>64.8</v>
      </c>
      <c r="K12" s="83">
        <v>58.3</v>
      </c>
      <c r="L12" s="83">
        <v>54.2</v>
      </c>
      <c r="M12" s="83">
        <v>55.8</v>
      </c>
      <c r="N12" s="83">
        <v>54.4</v>
      </c>
      <c r="O12" s="83">
        <v>56.6</v>
      </c>
      <c r="P12" s="83">
        <v>58.6</v>
      </c>
      <c r="Q12" s="83">
        <v>62.7</v>
      </c>
      <c r="R12" s="83">
        <v>62.5</v>
      </c>
      <c r="S12" s="83">
        <v>65.5</v>
      </c>
      <c r="T12" s="83">
        <v>69.6</v>
      </c>
      <c r="U12" s="83">
        <v>72.3</v>
      </c>
      <c r="V12" s="83">
        <v>67.7</v>
      </c>
      <c r="W12" s="83">
        <v>67.7</v>
      </c>
      <c r="X12" s="83">
        <v>70.5</v>
      </c>
      <c r="Y12" s="83">
        <v>75.3</v>
      </c>
      <c r="Z12" s="93">
        <f t="shared" si="0"/>
        <v>72.09166666666665</v>
      </c>
      <c r="AA12" s="94">
        <v>51.3</v>
      </c>
      <c r="AB12" s="95">
        <v>0.4673611111111111</v>
      </c>
      <c r="AC12" s="6">
        <v>10</v>
      </c>
    </row>
    <row r="13" spans="1:29" ht="13.5" customHeight="1">
      <c r="A13" s="89">
        <v>11</v>
      </c>
      <c r="B13" s="107">
        <v>75</v>
      </c>
      <c r="C13" s="107">
        <v>74.1</v>
      </c>
      <c r="D13" s="107">
        <v>74.7</v>
      </c>
      <c r="E13" s="107">
        <v>75.4</v>
      </c>
      <c r="F13" s="107">
        <v>72.8</v>
      </c>
      <c r="G13" s="107">
        <v>65.1</v>
      </c>
      <c r="H13" s="107">
        <v>54.8</v>
      </c>
      <c r="I13" s="107">
        <v>38.2</v>
      </c>
      <c r="J13" s="107">
        <v>39.2</v>
      </c>
      <c r="K13" s="107">
        <v>58.7</v>
      </c>
      <c r="L13" s="107">
        <v>63.6</v>
      </c>
      <c r="M13" s="107">
        <v>49.6</v>
      </c>
      <c r="N13" s="107">
        <v>45.4</v>
      </c>
      <c r="O13" s="107">
        <v>54.6</v>
      </c>
      <c r="P13" s="107">
        <v>65.7</v>
      </c>
      <c r="Q13" s="107">
        <v>69.8</v>
      </c>
      <c r="R13" s="107">
        <v>70.2</v>
      </c>
      <c r="S13" s="107">
        <v>75.3</v>
      </c>
      <c r="T13" s="107">
        <v>76.5</v>
      </c>
      <c r="U13" s="107">
        <v>79.5</v>
      </c>
      <c r="V13" s="107">
        <v>79.8</v>
      </c>
      <c r="W13" s="107">
        <v>79.1</v>
      </c>
      <c r="X13" s="107">
        <v>78.4</v>
      </c>
      <c r="Y13" s="107">
        <v>79.8</v>
      </c>
      <c r="Z13" s="90">
        <f t="shared" si="0"/>
        <v>66.47083333333333</v>
      </c>
      <c r="AA13" s="91">
        <v>35</v>
      </c>
      <c r="AB13" s="80">
        <v>0.5236111111111111</v>
      </c>
      <c r="AC13" s="5">
        <v>11</v>
      </c>
    </row>
    <row r="14" spans="1:29" ht="13.5" customHeight="1">
      <c r="A14" s="89">
        <v>12</v>
      </c>
      <c r="B14" s="107">
        <v>87.5</v>
      </c>
      <c r="C14" s="107">
        <v>89.1</v>
      </c>
      <c r="D14" s="107">
        <v>93.2</v>
      </c>
      <c r="E14" s="107">
        <v>92.6</v>
      </c>
      <c r="F14" s="107">
        <v>96.3</v>
      </c>
      <c r="G14" s="107">
        <v>96.7</v>
      </c>
      <c r="H14" s="107">
        <v>94.8</v>
      </c>
      <c r="I14" s="107">
        <v>96.3</v>
      </c>
      <c r="J14" s="107">
        <v>91.9</v>
      </c>
      <c r="K14" s="107">
        <v>92.4</v>
      </c>
      <c r="L14" s="107">
        <v>92.5</v>
      </c>
      <c r="M14" s="107">
        <v>87.9</v>
      </c>
      <c r="N14" s="107">
        <v>77.7</v>
      </c>
      <c r="O14" s="107">
        <v>66.4</v>
      </c>
      <c r="P14" s="107">
        <v>58</v>
      </c>
      <c r="Q14" s="107">
        <v>52.1</v>
      </c>
      <c r="R14" s="107">
        <v>51.8</v>
      </c>
      <c r="S14" s="107">
        <v>59</v>
      </c>
      <c r="T14" s="107">
        <v>56.3</v>
      </c>
      <c r="U14" s="107">
        <v>60.3</v>
      </c>
      <c r="V14" s="107">
        <v>74.9</v>
      </c>
      <c r="W14" s="107">
        <v>64</v>
      </c>
      <c r="X14" s="107">
        <v>69.6</v>
      </c>
      <c r="Y14" s="107">
        <v>72.8</v>
      </c>
      <c r="Z14" s="90">
        <f t="shared" si="0"/>
        <v>78.08749999999999</v>
      </c>
      <c r="AA14" s="91">
        <v>48.1</v>
      </c>
      <c r="AB14" s="80">
        <v>0.6826388888888889</v>
      </c>
      <c r="AC14" s="6">
        <v>12</v>
      </c>
    </row>
    <row r="15" spans="1:29" ht="13.5" customHeight="1">
      <c r="A15" s="89">
        <v>13</v>
      </c>
      <c r="B15" s="107">
        <v>72.7</v>
      </c>
      <c r="C15" s="107">
        <v>74.7</v>
      </c>
      <c r="D15" s="107">
        <v>77.6</v>
      </c>
      <c r="E15" s="107">
        <v>79</v>
      </c>
      <c r="F15" s="107">
        <v>76.4</v>
      </c>
      <c r="G15" s="107">
        <v>78.2</v>
      </c>
      <c r="H15" s="107">
        <v>61.6</v>
      </c>
      <c r="I15" s="107">
        <v>49.5</v>
      </c>
      <c r="J15" s="107">
        <v>45.9</v>
      </c>
      <c r="K15" s="107">
        <v>49.9</v>
      </c>
      <c r="L15" s="107">
        <v>51.5</v>
      </c>
      <c r="M15" s="107">
        <v>52.5</v>
      </c>
      <c r="N15" s="107">
        <v>56.6</v>
      </c>
      <c r="O15" s="107">
        <v>58.4</v>
      </c>
      <c r="P15" s="107">
        <v>60</v>
      </c>
      <c r="Q15" s="107">
        <v>61.2</v>
      </c>
      <c r="R15" s="107">
        <v>66.8</v>
      </c>
      <c r="S15" s="107">
        <v>73.2</v>
      </c>
      <c r="T15" s="107">
        <v>72.2</v>
      </c>
      <c r="U15" s="107">
        <v>78.2</v>
      </c>
      <c r="V15" s="107">
        <v>82.4</v>
      </c>
      <c r="W15" s="107">
        <v>85.3</v>
      </c>
      <c r="X15" s="107">
        <v>87.7</v>
      </c>
      <c r="Y15" s="107">
        <v>87.5</v>
      </c>
      <c r="Z15" s="90">
        <f t="shared" si="0"/>
        <v>68.29166666666667</v>
      </c>
      <c r="AA15" s="91">
        <v>42.5</v>
      </c>
      <c r="AB15" s="80">
        <v>0.3645833333333333</v>
      </c>
      <c r="AC15" s="6">
        <v>13</v>
      </c>
    </row>
    <row r="16" spans="1:29" ht="13.5" customHeight="1">
      <c r="A16" s="89">
        <v>14</v>
      </c>
      <c r="B16" s="107">
        <v>87.1</v>
      </c>
      <c r="C16" s="107">
        <v>83.7</v>
      </c>
      <c r="D16" s="107">
        <v>83.2</v>
      </c>
      <c r="E16" s="107">
        <v>77.4</v>
      </c>
      <c r="F16" s="107">
        <v>73.9</v>
      </c>
      <c r="G16" s="107">
        <v>76.4</v>
      </c>
      <c r="H16" s="107">
        <v>74.9</v>
      </c>
      <c r="I16" s="107">
        <v>58.9</v>
      </c>
      <c r="J16" s="107">
        <v>56.4</v>
      </c>
      <c r="K16" s="107">
        <v>57.5</v>
      </c>
      <c r="L16" s="107">
        <v>40.6</v>
      </c>
      <c r="M16" s="107">
        <v>47.5</v>
      </c>
      <c r="N16" s="107">
        <v>56.8</v>
      </c>
      <c r="O16" s="107">
        <v>61.4</v>
      </c>
      <c r="P16" s="107">
        <v>59.4</v>
      </c>
      <c r="Q16" s="107">
        <v>61.2</v>
      </c>
      <c r="R16" s="107">
        <v>60.5</v>
      </c>
      <c r="S16" s="107">
        <v>65.4</v>
      </c>
      <c r="T16" s="107">
        <v>73.5</v>
      </c>
      <c r="U16" s="107">
        <v>78</v>
      </c>
      <c r="V16" s="107">
        <v>80.2</v>
      </c>
      <c r="W16" s="107">
        <v>83.7</v>
      </c>
      <c r="X16" s="107">
        <v>84.5</v>
      </c>
      <c r="Y16" s="107">
        <v>81.6</v>
      </c>
      <c r="Z16" s="90">
        <f t="shared" si="0"/>
        <v>69.32083333333333</v>
      </c>
      <c r="AA16" s="91">
        <v>37.5</v>
      </c>
      <c r="AB16" s="80">
        <v>0.47430555555555554</v>
      </c>
      <c r="AC16" s="6">
        <v>14</v>
      </c>
    </row>
    <row r="17" spans="1:29" ht="13.5" customHeight="1">
      <c r="A17" s="89">
        <v>15</v>
      </c>
      <c r="B17" s="107">
        <v>80.5</v>
      </c>
      <c r="C17" s="107">
        <v>77.1</v>
      </c>
      <c r="D17" s="107">
        <v>76.9</v>
      </c>
      <c r="E17" s="107">
        <v>72.5</v>
      </c>
      <c r="F17" s="107">
        <v>70</v>
      </c>
      <c r="G17" s="107">
        <v>59.6</v>
      </c>
      <c r="H17" s="107">
        <v>63.9</v>
      </c>
      <c r="I17" s="107">
        <v>47.7</v>
      </c>
      <c r="J17" s="107">
        <v>47.1</v>
      </c>
      <c r="K17" s="107">
        <v>42.9</v>
      </c>
      <c r="L17" s="107">
        <v>50.7</v>
      </c>
      <c r="M17" s="107">
        <v>55</v>
      </c>
      <c r="N17" s="107">
        <v>54.7</v>
      </c>
      <c r="O17" s="107">
        <v>54.5</v>
      </c>
      <c r="P17" s="107">
        <v>55.1</v>
      </c>
      <c r="Q17" s="107">
        <v>57.6</v>
      </c>
      <c r="R17" s="107">
        <v>41.1</v>
      </c>
      <c r="S17" s="107">
        <v>34.9</v>
      </c>
      <c r="T17" s="107">
        <v>45.4</v>
      </c>
      <c r="U17" s="107">
        <v>51.5</v>
      </c>
      <c r="V17" s="107">
        <v>53.8</v>
      </c>
      <c r="W17" s="107">
        <v>58.5</v>
      </c>
      <c r="X17" s="107">
        <v>62</v>
      </c>
      <c r="Y17" s="107">
        <v>65.5</v>
      </c>
      <c r="Z17" s="90">
        <f t="shared" si="0"/>
        <v>57.43750000000001</v>
      </c>
      <c r="AA17" s="91">
        <v>30.6</v>
      </c>
      <c r="AB17" s="80">
        <v>0.7159722222222222</v>
      </c>
      <c r="AC17" s="6">
        <v>15</v>
      </c>
    </row>
    <row r="18" spans="1:29" ht="13.5" customHeight="1">
      <c r="A18" s="89">
        <v>16</v>
      </c>
      <c r="B18" s="107">
        <v>67.9</v>
      </c>
      <c r="C18" s="107">
        <v>68.9</v>
      </c>
      <c r="D18" s="107">
        <v>71.9</v>
      </c>
      <c r="E18" s="107">
        <v>76</v>
      </c>
      <c r="F18" s="107">
        <v>71</v>
      </c>
      <c r="G18" s="107">
        <v>61.7</v>
      </c>
      <c r="H18" s="107">
        <v>61.2</v>
      </c>
      <c r="I18" s="107">
        <v>65.5</v>
      </c>
      <c r="J18" s="107">
        <v>70.4</v>
      </c>
      <c r="K18" s="107">
        <v>63</v>
      </c>
      <c r="L18" s="107">
        <v>54.1</v>
      </c>
      <c r="M18" s="107">
        <v>49.4</v>
      </c>
      <c r="N18" s="107">
        <v>48.5</v>
      </c>
      <c r="O18" s="107">
        <v>48.9</v>
      </c>
      <c r="P18" s="107">
        <v>51.2</v>
      </c>
      <c r="Q18" s="107">
        <v>56.9</v>
      </c>
      <c r="R18" s="107">
        <v>63.9</v>
      </c>
      <c r="S18" s="107">
        <v>64.1</v>
      </c>
      <c r="T18" s="107">
        <v>66.6</v>
      </c>
      <c r="U18" s="107">
        <v>70.5</v>
      </c>
      <c r="V18" s="107">
        <v>73.3</v>
      </c>
      <c r="W18" s="107">
        <v>69.8</v>
      </c>
      <c r="X18" s="107">
        <v>71.2</v>
      </c>
      <c r="Y18" s="107">
        <v>70.1</v>
      </c>
      <c r="Z18" s="90">
        <f t="shared" si="0"/>
        <v>63.99999999999999</v>
      </c>
      <c r="AA18" s="91">
        <v>43.9</v>
      </c>
      <c r="AB18" s="80">
        <v>0.5708333333333333</v>
      </c>
      <c r="AC18" s="6">
        <v>16</v>
      </c>
    </row>
    <row r="19" spans="1:29" ht="13.5" customHeight="1">
      <c r="A19" s="89">
        <v>17</v>
      </c>
      <c r="B19" s="107">
        <v>80</v>
      </c>
      <c r="C19" s="107">
        <v>76.8</v>
      </c>
      <c r="D19" s="107">
        <v>75.2</v>
      </c>
      <c r="E19" s="107">
        <v>73.9</v>
      </c>
      <c r="F19" s="107">
        <v>73</v>
      </c>
      <c r="G19" s="107">
        <v>72.7</v>
      </c>
      <c r="H19" s="107">
        <v>71.7</v>
      </c>
      <c r="I19" s="107">
        <v>68</v>
      </c>
      <c r="J19" s="107">
        <v>65.5</v>
      </c>
      <c r="K19" s="107">
        <v>64.5</v>
      </c>
      <c r="L19" s="107">
        <v>61.8</v>
      </c>
      <c r="M19" s="107">
        <v>61.9</v>
      </c>
      <c r="N19" s="107">
        <v>64</v>
      </c>
      <c r="O19" s="107">
        <v>66.9</v>
      </c>
      <c r="P19" s="107">
        <v>69.4</v>
      </c>
      <c r="Q19" s="107">
        <v>70.2</v>
      </c>
      <c r="R19" s="107">
        <v>71.4</v>
      </c>
      <c r="S19" s="107">
        <v>73.7</v>
      </c>
      <c r="T19" s="107">
        <v>75.9</v>
      </c>
      <c r="U19" s="107">
        <v>82.3</v>
      </c>
      <c r="V19" s="107">
        <v>90.3</v>
      </c>
      <c r="W19" s="107">
        <v>92.4</v>
      </c>
      <c r="X19" s="107">
        <v>92.8</v>
      </c>
      <c r="Y19" s="107">
        <v>88.4</v>
      </c>
      <c r="Z19" s="90">
        <f t="shared" si="0"/>
        <v>74.27916666666668</v>
      </c>
      <c r="AA19" s="91">
        <v>59.5</v>
      </c>
      <c r="AB19" s="80">
        <v>0.45208333333333334</v>
      </c>
      <c r="AC19" s="6">
        <v>17</v>
      </c>
    </row>
    <row r="20" spans="1:29" ht="13.5" customHeight="1">
      <c r="A20" s="89">
        <v>18</v>
      </c>
      <c r="B20" s="107">
        <v>87.1</v>
      </c>
      <c r="C20" s="107">
        <v>83.1</v>
      </c>
      <c r="D20" s="107">
        <v>85.2</v>
      </c>
      <c r="E20" s="107">
        <v>75.8</v>
      </c>
      <c r="F20" s="107">
        <v>77</v>
      </c>
      <c r="G20" s="107">
        <v>72.4</v>
      </c>
      <c r="H20" s="107">
        <v>69.4</v>
      </c>
      <c r="I20" s="107">
        <v>66.2</v>
      </c>
      <c r="J20" s="107">
        <v>52.4</v>
      </c>
      <c r="K20" s="107">
        <v>40.8</v>
      </c>
      <c r="L20" s="107">
        <v>40.3</v>
      </c>
      <c r="M20" s="107">
        <v>40.2</v>
      </c>
      <c r="N20" s="107">
        <v>40.2</v>
      </c>
      <c r="O20" s="107">
        <v>46.2</v>
      </c>
      <c r="P20" s="107">
        <v>54.4</v>
      </c>
      <c r="Q20" s="107">
        <v>52.7</v>
      </c>
      <c r="R20" s="107">
        <v>53.2</v>
      </c>
      <c r="S20" s="107">
        <v>61</v>
      </c>
      <c r="T20" s="107">
        <v>61.9</v>
      </c>
      <c r="U20" s="107">
        <v>49.8</v>
      </c>
      <c r="V20" s="107">
        <v>40</v>
      </c>
      <c r="W20" s="107">
        <v>38.9</v>
      </c>
      <c r="X20" s="107">
        <v>44.2</v>
      </c>
      <c r="Y20" s="107">
        <v>43.3</v>
      </c>
      <c r="Z20" s="90">
        <f t="shared" si="0"/>
        <v>57.32083333333335</v>
      </c>
      <c r="AA20" s="91">
        <v>36.4</v>
      </c>
      <c r="AB20" s="80">
        <v>0.513888888888889</v>
      </c>
      <c r="AC20" s="6">
        <v>18</v>
      </c>
    </row>
    <row r="21" spans="1:29" ht="13.5" customHeight="1">
      <c r="A21" s="89">
        <v>19</v>
      </c>
      <c r="B21" s="107">
        <v>52.3</v>
      </c>
      <c r="C21" s="107">
        <v>56.4</v>
      </c>
      <c r="D21" s="107">
        <v>53.5</v>
      </c>
      <c r="E21" s="107">
        <v>55.5</v>
      </c>
      <c r="F21" s="107">
        <v>57</v>
      </c>
      <c r="G21" s="107">
        <v>57</v>
      </c>
      <c r="H21" s="107">
        <v>43.5</v>
      </c>
      <c r="I21" s="107">
        <v>38.6</v>
      </c>
      <c r="J21" s="107">
        <v>36.5</v>
      </c>
      <c r="K21" s="107">
        <v>40.2</v>
      </c>
      <c r="L21" s="107">
        <v>42.8</v>
      </c>
      <c r="M21" s="107">
        <v>41</v>
      </c>
      <c r="N21" s="107">
        <v>48.3</v>
      </c>
      <c r="O21" s="107">
        <v>42.4</v>
      </c>
      <c r="P21" s="107">
        <v>46.6</v>
      </c>
      <c r="Q21" s="107">
        <v>48.3</v>
      </c>
      <c r="R21" s="107">
        <v>50.8</v>
      </c>
      <c r="S21" s="107">
        <v>54</v>
      </c>
      <c r="T21" s="107">
        <v>53.7</v>
      </c>
      <c r="U21" s="107">
        <v>66.1</v>
      </c>
      <c r="V21" s="107">
        <v>68.7</v>
      </c>
      <c r="W21" s="107">
        <v>75</v>
      </c>
      <c r="X21" s="107">
        <v>74.9</v>
      </c>
      <c r="Y21" s="107">
        <v>78.9</v>
      </c>
      <c r="Z21" s="90">
        <f t="shared" si="0"/>
        <v>53.416666666666664</v>
      </c>
      <c r="AA21" s="91">
        <v>34.5</v>
      </c>
      <c r="AB21" s="80">
        <v>0.3861111111111111</v>
      </c>
      <c r="AC21" s="6">
        <v>19</v>
      </c>
    </row>
    <row r="22" spans="1:29" ht="13.5" customHeight="1">
      <c r="A22" s="92">
        <v>20</v>
      </c>
      <c r="B22" s="83">
        <v>78.5</v>
      </c>
      <c r="C22" s="83">
        <v>80.1</v>
      </c>
      <c r="D22" s="83">
        <v>82.1</v>
      </c>
      <c r="E22" s="83">
        <v>81</v>
      </c>
      <c r="F22" s="83">
        <v>81.3</v>
      </c>
      <c r="G22" s="83">
        <v>80.6</v>
      </c>
      <c r="H22" s="83">
        <v>66.6</v>
      </c>
      <c r="I22" s="83">
        <v>55.3</v>
      </c>
      <c r="J22" s="83">
        <v>51.9</v>
      </c>
      <c r="K22" s="83">
        <v>58.5</v>
      </c>
      <c r="L22" s="83">
        <v>57.5</v>
      </c>
      <c r="M22" s="83">
        <v>63.5</v>
      </c>
      <c r="N22" s="83">
        <v>59.1</v>
      </c>
      <c r="O22" s="83">
        <v>56.1</v>
      </c>
      <c r="P22" s="83">
        <v>51.3</v>
      </c>
      <c r="Q22" s="83">
        <v>66</v>
      </c>
      <c r="R22" s="83">
        <v>69.9</v>
      </c>
      <c r="S22" s="83">
        <v>72.2</v>
      </c>
      <c r="T22" s="83">
        <v>79.3</v>
      </c>
      <c r="U22" s="83">
        <v>78.2</v>
      </c>
      <c r="V22" s="83">
        <v>78.2</v>
      </c>
      <c r="W22" s="83">
        <v>78.1</v>
      </c>
      <c r="X22" s="83">
        <v>81.7</v>
      </c>
      <c r="Y22" s="83">
        <v>84</v>
      </c>
      <c r="Z22" s="93">
        <f t="shared" si="0"/>
        <v>70.45833333333334</v>
      </c>
      <c r="AA22" s="94">
        <v>47.8</v>
      </c>
      <c r="AB22" s="95">
        <v>0.6263888888888889</v>
      </c>
      <c r="AC22" s="6">
        <v>20</v>
      </c>
    </row>
    <row r="23" spans="1:29" ht="13.5" customHeight="1">
      <c r="A23" s="89">
        <v>21</v>
      </c>
      <c r="B23" s="107">
        <v>86.2</v>
      </c>
      <c r="C23" s="107">
        <v>86.6</v>
      </c>
      <c r="D23" s="107">
        <v>82.9</v>
      </c>
      <c r="E23" s="107">
        <v>85.6</v>
      </c>
      <c r="F23" s="107">
        <v>81.8</v>
      </c>
      <c r="G23" s="107">
        <v>83.2</v>
      </c>
      <c r="H23" s="107">
        <v>78.3</v>
      </c>
      <c r="I23" s="107">
        <v>74.1</v>
      </c>
      <c r="J23" s="107">
        <v>71.4</v>
      </c>
      <c r="K23" s="107">
        <v>64.9</v>
      </c>
      <c r="L23" s="107">
        <v>66.7</v>
      </c>
      <c r="M23" s="107">
        <v>75.6</v>
      </c>
      <c r="N23" s="107">
        <v>81.2</v>
      </c>
      <c r="O23" s="107">
        <v>82</v>
      </c>
      <c r="P23" s="107">
        <v>82.5</v>
      </c>
      <c r="Q23" s="107">
        <v>88.4</v>
      </c>
      <c r="R23" s="107">
        <v>91.8</v>
      </c>
      <c r="S23" s="107">
        <v>90.3</v>
      </c>
      <c r="T23" s="107">
        <v>93.1</v>
      </c>
      <c r="U23" s="107">
        <v>91.7</v>
      </c>
      <c r="V23" s="107">
        <v>94.7</v>
      </c>
      <c r="W23" s="107">
        <v>94.5</v>
      </c>
      <c r="X23" s="107">
        <v>94.1</v>
      </c>
      <c r="Y23" s="107">
        <v>95.8</v>
      </c>
      <c r="Z23" s="90">
        <f t="shared" si="0"/>
        <v>84.05833333333332</v>
      </c>
      <c r="AA23" s="91">
        <v>63.6</v>
      </c>
      <c r="AB23" s="80">
        <v>0.43194444444444446</v>
      </c>
      <c r="AC23" s="5">
        <v>21</v>
      </c>
    </row>
    <row r="24" spans="1:29" ht="13.5" customHeight="1">
      <c r="A24" s="89">
        <v>22</v>
      </c>
      <c r="B24" s="107">
        <v>93.4</v>
      </c>
      <c r="C24" s="107">
        <v>94.1</v>
      </c>
      <c r="D24" s="107">
        <v>92</v>
      </c>
      <c r="E24" s="107">
        <v>91.8</v>
      </c>
      <c r="F24" s="107">
        <v>86.9</v>
      </c>
      <c r="G24" s="107">
        <v>83.6</v>
      </c>
      <c r="H24" s="107">
        <v>80</v>
      </c>
      <c r="I24" s="107">
        <v>71.7</v>
      </c>
      <c r="J24" s="107">
        <v>73.5</v>
      </c>
      <c r="K24" s="107">
        <v>72.5</v>
      </c>
      <c r="L24" s="107">
        <v>73.6</v>
      </c>
      <c r="M24" s="107">
        <v>73.9</v>
      </c>
      <c r="N24" s="107">
        <v>73.9</v>
      </c>
      <c r="O24" s="107">
        <v>71.9</v>
      </c>
      <c r="P24" s="107">
        <v>72.3</v>
      </c>
      <c r="Q24" s="107">
        <v>75.5</v>
      </c>
      <c r="R24" s="107">
        <v>79.6</v>
      </c>
      <c r="S24" s="107">
        <v>83.4</v>
      </c>
      <c r="T24" s="107">
        <v>85.7</v>
      </c>
      <c r="U24" s="107">
        <v>83.4</v>
      </c>
      <c r="V24" s="107">
        <v>83.4</v>
      </c>
      <c r="W24" s="107">
        <v>84.8</v>
      </c>
      <c r="X24" s="107">
        <v>87.3</v>
      </c>
      <c r="Y24" s="107">
        <v>87.6</v>
      </c>
      <c r="Z24" s="90">
        <f t="shared" si="0"/>
        <v>81.49166666666667</v>
      </c>
      <c r="AA24" s="91">
        <v>67.7</v>
      </c>
      <c r="AB24" s="80">
        <v>0.6055555555555555</v>
      </c>
      <c r="AC24" s="6">
        <v>22</v>
      </c>
    </row>
    <row r="25" spans="1:29" ht="13.5" customHeight="1">
      <c r="A25" s="89">
        <v>23</v>
      </c>
      <c r="B25" s="107">
        <v>88.7</v>
      </c>
      <c r="C25" s="107">
        <v>89.5</v>
      </c>
      <c r="D25" s="107">
        <v>87.6</v>
      </c>
      <c r="E25" s="107">
        <v>87</v>
      </c>
      <c r="F25" s="107">
        <v>86.7</v>
      </c>
      <c r="G25" s="107">
        <v>87.2</v>
      </c>
      <c r="H25" s="107">
        <v>76.2</v>
      </c>
      <c r="I25" s="107">
        <v>71</v>
      </c>
      <c r="J25" s="107">
        <v>69.4</v>
      </c>
      <c r="K25" s="107">
        <v>67.5</v>
      </c>
      <c r="L25" s="107">
        <v>66.4</v>
      </c>
      <c r="M25" s="107">
        <v>64.5</v>
      </c>
      <c r="N25" s="107">
        <v>59.3</v>
      </c>
      <c r="O25" s="107">
        <v>59.8</v>
      </c>
      <c r="P25" s="107">
        <v>61.7</v>
      </c>
      <c r="Q25" s="107">
        <v>66.9</v>
      </c>
      <c r="R25" s="107">
        <v>72.7</v>
      </c>
      <c r="S25" s="107">
        <v>80.7</v>
      </c>
      <c r="T25" s="107">
        <v>82.7</v>
      </c>
      <c r="U25" s="107">
        <v>83.7</v>
      </c>
      <c r="V25" s="107">
        <v>83.3</v>
      </c>
      <c r="W25" s="107">
        <v>80.8</v>
      </c>
      <c r="X25" s="107">
        <v>79.1</v>
      </c>
      <c r="Y25" s="107">
        <v>74.5</v>
      </c>
      <c r="Z25" s="90">
        <f t="shared" si="0"/>
        <v>76.12083333333334</v>
      </c>
      <c r="AA25" s="91">
        <v>54.5</v>
      </c>
      <c r="AB25" s="80">
        <v>0.6180555555555556</v>
      </c>
      <c r="AC25" s="6">
        <v>23</v>
      </c>
    </row>
    <row r="26" spans="1:29" ht="13.5" customHeight="1">
      <c r="A26" s="89">
        <v>24</v>
      </c>
      <c r="B26" s="107">
        <v>73</v>
      </c>
      <c r="C26" s="107">
        <v>73</v>
      </c>
      <c r="D26" s="107">
        <v>69.4</v>
      </c>
      <c r="E26" s="107">
        <v>73.9</v>
      </c>
      <c r="F26" s="107">
        <v>76.3</v>
      </c>
      <c r="G26" s="107">
        <v>77.7</v>
      </c>
      <c r="H26" s="107">
        <v>70.4</v>
      </c>
      <c r="I26" s="107">
        <v>68.8</v>
      </c>
      <c r="J26" s="107">
        <v>67.8</v>
      </c>
      <c r="K26" s="107">
        <v>68.9</v>
      </c>
      <c r="L26" s="107">
        <v>62.8</v>
      </c>
      <c r="M26" s="107">
        <v>69.7</v>
      </c>
      <c r="N26" s="107">
        <v>67.2</v>
      </c>
      <c r="O26" s="107">
        <v>66.4</v>
      </c>
      <c r="P26" s="107">
        <v>70.9</v>
      </c>
      <c r="Q26" s="107">
        <v>71.8</v>
      </c>
      <c r="R26" s="107">
        <v>76.7</v>
      </c>
      <c r="S26" s="107">
        <v>81.6</v>
      </c>
      <c r="T26" s="107">
        <v>87.7</v>
      </c>
      <c r="U26" s="107">
        <v>87.5</v>
      </c>
      <c r="V26" s="107">
        <v>86.9</v>
      </c>
      <c r="W26" s="107">
        <v>88.8</v>
      </c>
      <c r="X26" s="107">
        <v>87.6</v>
      </c>
      <c r="Y26" s="107">
        <v>86.4</v>
      </c>
      <c r="Z26" s="90">
        <f t="shared" si="0"/>
        <v>75.46666666666667</v>
      </c>
      <c r="AA26" s="91">
        <v>60.9</v>
      </c>
      <c r="AB26" s="80">
        <v>0.4465277777777778</v>
      </c>
      <c r="AC26" s="6">
        <v>24</v>
      </c>
    </row>
    <row r="27" spans="1:29" ht="13.5" customHeight="1">
      <c r="A27" s="89">
        <v>25</v>
      </c>
      <c r="B27" s="107">
        <v>84.8</v>
      </c>
      <c r="C27" s="107">
        <v>85.5</v>
      </c>
      <c r="D27" s="107">
        <v>87.2</v>
      </c>
      <c r="E27" s="107">
        <v>91.3</v>
      </c>
      <c r="F27" s="107">
        <v>89.7</v>
      </c>
      <c r="G27" s="107">
        <v>85.2</v>
      </c>
      <c r="H27" s="107">
        <v>86.2</v>
      </c>
      <c r="I27" s="107">
        <v>60.6</v>
      </c>
      <c r="J27" s="107">
        <v>56</v>
      </c>
      <c r="K27" s="107">
        <v>59.6</v>
      </c>
      <c r="L27" s="107">
        <v>53</v>
      </c>
      <c r="M27" s="107">
        <v>49.7</v>
      </c>
      <c r="N27" s="107">
        <v>49.8</v>
      </c>
      <c r="O27" s="107">
        <v>51.1</v>
      </c>
      <c r="P27" s="107">
        <v>53</v>
      </c>
      <c r="Q27" s="107">
        <v>63.8</v>
      </c>
      <c r="R27" s="107">
        <v>73</v>
      </c>
      <c r="S27" s="107">
        <v>68.5</v>
      </c>
      <c r="T27" s="107">
        <v>69.2</v>
      </c>
      <c r="U27" s="107">
        <v>63.8</v>
      </c>
      <c r="V27" s="107">
        <v>65.1</v>
      </c>
      <c r="W27" s="107">
        <v>72.7</v>
      </c>
      <c r="X27" s="107">
        <v>74</v>
      </c>
      <c r="Y27" s="107">
        <v>71.3</v>
      </c>
      <c r="Z27" s="90">
        <f t="shared" si="0"/>
        <v>69.3375</v>
      </c>
      <c r="AA27" s="91">
        <v>45.6</v>
      </c>
      <c r="AB27" s="80">
        <v>0.5708333333333333</v>
      </c>
      <c r="AC27" s="6">
        <v>25</v>
      </c>
    </row>
    <row r="28" spans="1:29" ht="13.5" customHeight="1">
      <c r="A28" s="89">
        <v>26</v>
      </c>
      <c r="B28" s="107">
        <v>66.7</v>
      </c>
      <c r="C28" s="107">
        <v>67.9</v>
      </c>
      <c r="D28" s="107">
        <v>61.8</v>
      </c>
      <c r="E28" s="107">
        <v>71</v>
      </c>
      <c r="F28" s="107">
        <v>67.3</v>
      </c>
      <c r="G28" s="107">
        <v>67.8</v>
      </c>
      <c r="H28" s="107">
        <v>70.5</v>
      </c>
      <c r="I28" s="107">
        <v>73.1</v>
      </c>
      <c r="J28" s="107">
        <v>79.8</v>
      </c>
      <c r="K28" s="107">
        <v>71.2</v>
      </c>
      <c r="L28" s="107">
        <v>65.4</v>
      </c>
      <c r="M28" s="107">
        <v>58.5</v>
      </c>
      <c r="N28" s="107">
        <v>55.6</v>
      </c>
      <c r="O28" s="107">
        <v>56.9</v>
      </c>
      <c r="P28" s="107">
        <v>58.7</v>
      </c>
      <c r="Q28" s="107">
        <v>63.6</v>
      </c>
      <c r="R28" s="107">
        <v>63.4</v>
      </c>
      <c r="S28" s="107">
        <v>60.1</v>
      </c>
      <c r="T28" s="107">
        <v>56.1</v>
      </c>
      <c r="U28" s="107">
        <v>57.4</v>
      </c>
      <c r="V28" s="107">
        <v>57.8</v>
      </c>
      <c r="W28" s="107">
        <v>54.4</v>
      </c>
      <c r="X28" s="107">
        <v>50.3</v>
      </c>
      <c r="Y28" s="107">
        <v>46.4</v>
      </c>
      <c r="Z28" s="90">
        <f t="shared" si="0"/>
        <v>62.57083333333333</v>
      </c>
      <c r="AA28" s="91">
        <v>44.2</v>
      </c>
      <c r="AB28" s="80">
        <v>0.9972222222222222</v>
      </c>
      <c r="AC28" s="6">
        <v>26</v>
      </c>
    </row>
    <row r="29" spans="1:29" ht="13.5" customHeight="1">
      <c r="A29" s="89">
        <v>27</v>
      </c>
      <c r="B29" s="107">
        <v>40.7</v>
      </c>
      <c r="C29" s="107">
        <v>34.3</v>
      </c>
      <c r="D29" s="107">
        <v>33.8</v>
      </c>
      <c r="E29" s="107">
        <v>36.8</v>
      </c>
      <c r="F29" s="107">
        <v>36.3</v>
      </c>
      <c r="G29" s="107">
        <v>45.9</v>
      </c>
      <c r="H29" s="107">
        <v>52.7</v>
      </c>
      <c r="I29" s="107">
        <v>50.7</v>
      </c>
      <c r="J29" s="107">
        <v>54.6</v>
      </c>
      <c r="K29" s="107">
        <v>53.6</v>
      </c>
      <c r="L29" s="107">
        <v>55.1</v>
      </c>
      <c r="M29" s="107">
        <v>55.9</v>
      </c>
      <c r="N29" s="107">
        <v>60.1</v>
      </c>
      <c r="O29" s="107">
        <v>63.4</v>
      </c>
      <c r="P29" s="107">
        <v>66.8</v>
      </c>
      <c r="Q29" s="107">
        <v>62.3</v>
      </c>
      <c r="R29" s="107">
        <v>62.3</v>
      </c>
      <c r="S29" s="107">
        <v>61.3</v>
      </c>
      <c r="T29" s="107">
        <v>63.2</v>
      </c>
      <c r="U29" s="107">
        <v>63</v>
      </c>
      <c r="V29" s="107">
        <v>64.4</v>
      </c>
      <c r="W29" s="107">
        <v>63.6</v>
      </c>
      <c r="X29" s="107">
        <v>63</v>
      </c>
      <c r="Y29" s="107">
        <v>62.3</v>
      </c>
      <c r="Z29" s="90">
        <f t="shared" si="0"/>
        <v>54.42083333333333</v>
      </c>
      <c r="AA29" s="91">
        <v>32.9</v>
      </c>
      <c r="AB29" s="80">
        <v>0.1125</v>
      </c>
      <c r="AC29" s="6">
        <v>27</v>
      </c>
    </row>
    <row r="30" spans="1:29" ht="13.5" customHeight="1">
      <c r="A30" s="89">
        <v>28</v>
      </c>
      <c r="B30" s="107">
        <v>64.2</v>
      </c>
      <c r="C30" s="107">
        <v>65.1</v>
      </c>
      <c r="D30" s="107">
        <v>66.4</v>
      </c>
      <c r="E30" s="107">
        <v>65</v>
      </c>
      <c r="F30" s="107">
        <v>62.4</v>
      </c>
      <c r="G30" s="107">
        <v>54.5</v>
      </c>
      <c r="H30" s="107">
        <v>48.3</v>
      </c>
      <c r="I30" s="107">
        <v>46.2</v>
      </c>
      <c r="J30" s="107">
        <v>50.2</v>
      </c>
      <c r="K30" s="107">
        <v>48.2</v>
      </c>
      <c r="L30" s="107">
        <v>52.7</v>
      </c>
      <c r="M30" s="107">
        <v>55</v>
      </c>
      <c r="N30" s="107">
        <v>52.1</v>
      </c>
      <c r="O30" s="107">
        <v>53</v>
      </c>
      <c r="P30" s="107">
        <v>52.6</v>
      </c>
      <c r="Q30" s="107">
        <v>56.2</v>
      </c>
      <c r="R30" s="107">
        <v>58.3</v>
      </c>
      <c r="S30" s="107">
        <v>60.2</v>
      </c>
      <c r="T30" s="107">
        <v>61.4</v>
      </c>
      <c r="U30" s="107">
        <v>68.7</v>
      </c>
      <c r="V30" s="107">
        <v>69</v>
      </c>
      <c r="W30" s="107">
        <v>69.8</v>
      </c>
      <c r="X30" s="107">
        <v>64.9</v>
      </c>
      <c r="Y30" s="107">
        <v>57.3</v>
      </c>
      <c r="Z30" s="90">
        <f t="shared" si="0"/>
        <v>58.404166666666676</v>
      </c>
      <c r="AA30" s="91">
        <v>43.7</v>
      </c>
      <c r="AB30" s="80">
        <v>0.3430555555555555</v>
      </c>
      <c r="AC30" s="6">
        <v>28</v>
      </c>
    </row>
    <row r="31" spans="1:29" ht="13.5" customHeight="1">
      <c r="A31" s="89">
        <v>29</v>
      </c>
      <c r="B31" s="107">
        <v>56.2</v>
      </c>
      <c r="C31" s="107">
        <v>59.5</v>
      </c>
      <c r="D31" s="107">
        <v>70.2</v>
      </c>
      <c r="E31" s="107">
        <v>66.7</v>
      </c>
      <c r="F31" s="107">
        <v>67.3</v>
      </c>
      <c r="G31" s="107">
        <v>67.7</v>
      </c>
      <c r="H31" s="107">
        <v>52.6</v>
      </c>
      <c r="I31" s="107">
        <v>49.8</v>
      </c>
      <c r="J31" s="107">
        <v>48.2</v>
      </c>
      <c r="K31" s="107">
        <v>39.4</v>
      </c>
      <c r="L31" s="107">
        <v>34.3</v>
      </c>
      <c r="M31" s="107">
        <v>25.8</v>
      </c>
      <c r="N31" s="107">
        <v>28.4</v>
      </c>
      <c r="O31" s="107">
        <v>35.3</v>
      </c>
      <c r="P31" s="107">
        <v>53.2</v>
      </c>
      <c r="Q31" s="107">
        <v>50.9</v>
      </c>
      <c r="R31" s="107">
        <v>55</v>
      </c>
      <c r="S31" s="107">
        <v>51.2</v>
      </c>
      <c r="T31" s="107">
        <v>60.4</v>
      </c>
      <c r="U31" s="107">
        <v>62.9</v>
      </c>
      <c r="V31" s="107">
        <v>69.3</v>
      </c>
      <c r="W31" s="107">
        <v>74.2</v>
      </c>
      <c r="X31" s="107">
        <v>78.3</v>
      </c>
      <c r="Y31" s="107">
        <v>78.1</v>
      </c>
      <c r="Z31" s="90">
        <f t="shared" si="0"/>
        <v>55.62083333333333</v>
      </c>
      <c r="AA31" s="91">
        <v>23.1</v>
      </c>
      <c r="AB31" s="80">
        <v>0.49444444444444446</v>
      </c>
      <c r="AC31" s="6">
        <v>29</v>
      </c>
    </row>
    <row r="32" spans="1:29" ht="13.5" customHeight="1">
      <c r="A32" s="89">
        <v>30</v>
      </c>
      <c r="B32" s="107">
        <v>76.6</v>
      </c>
      <c r="C32" s="107">
        <v>75.7</v>
      </c>
      <c r="D32" s="107">
        <v>76.8</v>
      </c>
      <c r="E32" s="107">
        <v>80.2</v>
      </c>
      <c r="F32" s="107">
        <v>83.1</v>
      </c>
      <c r="G32" s="107">
        <v>83.5</v>
      </c>
      <c r="H32" s="107">
        <v>68.5</v>
      </c>
      <c r="I32" s="107">
        <v>69.3</v>
      </c>
      <c r="J32" s="107">
        <v>69.3</v>
      </c>
      <c r="K32" s="107">
        <v>66.6</v>
      </c>
      <c r="L32" s="107">
        <v>68.5</v>
      </c>
      <c r="M32" s="107">
        <v>70.1</v>
      </c>
      <c r="N32" s="107">
        <v>72</v>
      </c>
      <c r="O32" s="107">
        <v>79.3</v>
      </c>
      <c r="P32" s="107">
        <v>87.7</v>
      </c>
      <c r="Q32" s="107">
        <v>87</v>
      </c>
      <c r="R32" s="107">
        <v>89.5</v>
      </c>
      <c r="S32" s="107">
        <v>88.1</v>
      </c>
      <c r="T32" s="107">
        <v>90.9</v>
      </c>
      <c r="U32" s="107">
        <v>90.7</v>
      </c>
      <c r="V32" s="107">
        <v>89.6</v>
      </c>
      <c r="W32" s="107">
        <v>89.8</v>
      </c>
      <c r="X32" s="107">
        <v>92.1</v>
      </c>
      <c r="Y32" s="107">
        <v>91</v>
      </c>
      <c r="Z32" s="90">
        <f t="shared" si="0"/>
        <v>80.6625</v>
      </c>
      <c r="AA32" s="91">
        <v>66</v>
      </c>
      <c r="AB32" s="80">
        <v>0.4201388888888889</v>
      </c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75.88333333333331</v>
      </c>
      <c r="C34" s="97">
        <f t="shared" si="1"/>
        <v>75.78333333333332</v>
      </c>
      <c r="D34" s="97">
        <f t="shared" si="1"/>
        <v>76.59000000000002</v>
      </c>
      <c r="E34" s="97">
        <f t="shared" si="1"/>
        <v>77.00666666666666</v>
      </c>
      <c r="F34" s="97">
        <f t="shared" si="1"/>
        <v>76.54333333333334</v>
      </c>
      <c r="G34" s="97">
        <f t="shared" si="1"/>
        <v>75.42333333333333</v>
      </c>
      <c r="H34" s="97">
        <f t="shared" si="1"/>
        <v>71.12666666666668</v>
      </c>
      <c r="I34" s="97">
        <f t="shared" si="1"/>
        <v>64.62999999999998</v>
      </c>
      <c r="J34" s="97">
        <f t="shared" si="1"/>
        <v>61.966666666666676</v>
      </c>
      <c r="K34" s="97">
        <f t="shared" si="1"/>
        <v>59.85666666666667</v>
      </c>
      <c r="L34" s="97">
        <f t="shared" si="1"/>
        <v>57.936666666666675</v>
      </c>
      <c r="M34" s="97">
        <f t="shared" si="1"/>
        <v>58.346666666666664</v>
      </c>
      <c r="N34" s="97">
        <f t="shared" si="1"/>
        <v>59.01333333333333</v>
      </c>
      <c r="O34" s="97">
        <f t="shared" si="1"/>
        <v>60.053333333333335</v>
      </c>
      <c r="P34" s="97">
        <f t="shared" si="1"/>
        <v>62.10333333333334</v>
      </c>
      <c r="Q34" s="97">
        <f t="shared" si="1"/>
        <v>65.50666666666667</v>
      </c>
      <c r="R34" s="97">
        <f aca="true" t="shared" si="2" ref="R34:Y34">AVERAGE(R3:R33)</f>
        <v>67.67666666666668</v>
      </c>
      <c r="S34" s="97">
        <f t="shared" si="2"/>
        <v>69.85999999999999</v>
      </c>
      <c r="T34" s="97">
        <f t="shared" si="2"/>
        <v>71.02000000000001</v>
      </c>
      <c r="U34" s="97">
        <f t="shared" si="2"/>
        <v>73.56666666666666</v>
      </c>
      <c r="V34" s="97">
        <f t="shared" si="2"/>
        <v>74.22666666666667</v>
      </c>
      <c r="W34" s="97">
        <f t="shared" si="2"/>
        <v>74.14333333333335</v>
      </c>
      <c r="X34" s="97">
        <f t="shared" si="2"/>
        <v>74.81333333333333</v>
      </c>
      <c r="Y34" s="97">
        <f t="shared" si="2"/>
        <v>75.11999999999999</v>
      </c>
      <c r="Z34" s="97">
        <f>AVERAGE(B3:Y33)</f>
        <v>69.09152777777783</v>
      </c>
      <c r="AA34" s="98">
        <f>AVERAGE(最低)</f>
        <v>45.89333333333334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23.1</v>
      </c>
      <c r="C40" s="9">
        <v>29</v>
      </c>
      <c r="D40" s="15">
        <v>0.49444444444444446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14"/>
      <c r="D41" s="18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2002</v>
      </c>
      <c r="Z1" t="s">
        <v>1</v>
      </c>
      <c r="AA1" s="100">
        <v>5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89</v>
      </c>
      <c r="C3" s="107">
        <v>88.4</v>
      </c>
      <c r="D3" s="107">
        <v>87.1</v>
      </c>
      <c r="E3" s="107">
        <v>88.8</v>
      </c>
      <c r="F3" s="107">
        <v>93.3</v>
      </c>
      <c r="G3" s="107">
        <v>96.2</v>
      </c>
      <c r="H3" s="107">
        <v>94.3</v>
      </c>
      <c r="I3" s="107">
        <v>91.5</v>
      </c>
      <c r="J3" s="107">
        <v>90.5</v>
      </c>
      <c r="K3" s="107">
        <v>89.3</v>
      </c>
      <c r="L3" s="107">
        <v>82.5</v>
      </c>
      <c r="M3" s="107">
        <v>71.1</v>
      </c>
      <c r="N3" s="107">
        <v>66.9</v>
      </c>
      <c r="O3" s="107">
        <v>73.4</v>
      </c>
      <c r="P3" s="107">
        <v>72.7</v>
      </c>
      <c r="Q3" s="107">
        <v>72.3</v>
      </c>
      <c r="R3" s="107">
        <v>74.5</v>
      </c>
      <c r="S3" s="107">
        <v>75.9</v>
      </c>
      <c r="T3" s="107">
        <v>79.9</v>
      </c>
      <c r="U3" s="107">
        <v>81</v>
      </c>
      <c r="V3" s="107">
        <v>80.6</v>
      </c>
      <c r="W3" s="107">
        <v>80.6</v>
      </c>
      <c r="X3" s="107">
        <v>82.2</v>
      </c>
      <c r="Y3" s="107">
        <v>76</v>
      </c>
      <c r="Z3" s="90">
        <f aca="true" t="shared" si="0" ref="Z3:Z33">AVERAGE(B3:Y3)</f>
        <v>82.41666666666667</v>
      </c>
      <c r="AA3" s="91">
        <v>64.5</v>
      </c>
      <c r="AB3" s="80">
        <v>0.5368055555555555</v>
      </c>
      <c r="AC3" s="5">
        <v>1</v>
      </c>
    </row>
    <row r="4" spans="1:29" ht="13.5" customHeight="1">
      <c r="A4" s="89">
        <v>2</v>
      </c>
      <c r="B4" s="107">
        <v>75</v>
      </c>
      <c r="C4" s="107">
        <v>63.7</v>
      </c>
      <c r="D4" s="107">
        <v>69.4</v>
      </c>
      <c r="E4" s="107">
        <v>69.6</v>
      </c>
      <c r="F4" s="107">
        <v>64.4</v>
      </c>
      <c r="G4" s="107">
        <v>63</v>
      </c>
      <c r="H4" s="107">
        <v>52.9</v>
      </c>
      <c r="I4" s="107">
        <v>38.3</v>
      </c>
      <c r="J4" s="107">
        <v>31.9</v>
      </c>
      <c r="K4" s="107">
        <v>30.6</v>
      </c>
      <c r="L4" s="107">
        <v>35.6</v>
      </c>
      <c r="M4" s="107">
        <v>24.9</v>
      </c>
      <c r="N4" s="107">
        <v>23.1</v>
      </c>
      <c r="O4" s="107">
        <v>28.2</v>
      </c>
      <c r="P4" s="107">
        <v>36.9</v>
      </c>
      <c r="Q4" s="107">
        <v>48.2</v>
      </c>
      <c r="R4" s="107">
        <v>48.4</v>
      </c>
      <c r="S4" s="107">
        <v>54.5</v>
      </c>
      <c r="T4" s="107">
        <v>64</v>
      </c>
      <c r="U4" s="107">
        <v>67.4</v>
      </c>
      <c r="V4" s="107">
        <v>68</v>
      </c>
      <c r="W4" s="107">
        <v>67</v>
      </c>
      <c r="X4" s="107">
        <v>67.3</v>
      </c>
      <c r="Y4" s="107">
        <v>60.5</v>
      </c>
      <c r="Z4" s="90">
        <f t="shared" si="0"/>
        <v>52.199999999999996</v>
      </c>
      <c r="AA4" s="91">
        <v>20.5</v>
      </c>
      <c r="AB4" s="80">
        <v>0.5638888888888889</v>
      </c>
      <c r="AC4" s="6">
        <v>2</v>
      </c>
    </row>
    <row r="5" spans="1:29" ht="13.5" customHeight="1">
      <c r="A5" s="89">
        <v>3</v>
      </c>
      <c r="B5" s="107">
        <v>61.7</v>
      </c>
      <c r="C5" s="107">
        <v>67.9</v>
      </c>
      <c r="D5" s="107">
        <v>70.7</v>
      </c>
      <c r="E5" s="107">
        <v>71.2</v>
      </c>
      <c r="F5" s="107">
        <v>72.5</v>
      </c>
      <c r="G5" s="107">
        <v>66.9</v>
      </c>
      <c r="H5" s="107">
        <v>59.3</v>
      </c>
      <c r="I5" s="107">
        <v>56.3</v>
      </c>
      <c r="J5" s="107">
        <v>55.1</v>
      </c>
      <c r="K5" s="107">
        <v>48.1</v>
      </c>
      <c r="L5" s="107">
        <v>57.2</v>
      </c>
      <c r="M5" s="107">
        <v>60.9</v>
      </c>
      <c r="N5" s="107">
        <v>62.7</v>
      </c>
      <c r="O5" s="107">
        <v>62.3</v>
      </c>
      <c r="P5" s="107">
        <v>63.7</v>
      </c>
      <c r="Q5" s="107">
        <v>66.7</v>
      </c>
      <c r="R5" s="107">
        <v>65.8</v>
      </c>
      <c r="S5" s="107">
        <v>61.5</v>
      </c>
      <c r="T5" s="107">
        <v>60.2</v>
      </c>
      <c r="U5" s="107">
        <v>65.1</v>
      </c>
      <c r="V5" s="107">
        <v>64.9</v>
      </c>
      <c r="W5" s="107">
        <v>69.6</v>
      </c>
      <c r="X5" s="107">
        <v>70.3</v>
      </c>
      <c r="Y5" s="107">
        <v>72.6</v>
      </c>
      <c r="Z5" s="90">
        <f t="shared" si="0"/>
        <v>63.88333333333333</v>
      </c>
      <c r="AA5" s="91">
        <v>46.4</v>
      </c>
      <c r="AB5" s="80">
        <v>0.41805555555555557</v>
      </c>
      <c r="AC5" s="6">
        <v>3</v>
      </c>
    </row>
    <row r="6" spans="1:29" ht="13.5" customHeight="1">
      <c r="A6" s="89">
        <v>4</v>
      </c>
      <c r="B6" s="107">
        <v>72.6</v>
      </c>
      <c r="C6" s="107">
        <v>73.6</v>
      </c>
      <c r="D6" s="107">
        <v>73</v>
      </c>
      <c r="E6" s="107">
        <v>74.4</v>
      </c>
      <c r="F6" s="107">
        <v>75.2</v>
      </c>
      <c r="G6" s="107">
        <v>75.9</v>
      </c>
      <c r="H6" s="107">
        <v>74</v>
      </c>
      <c r="I6" s="107">
        <v>71.6</v>
      </c>
      <c r="J6" s="107">
        <v>69</v>
      </c>
      <c r="K6" s="107">
        <v>64.9</v>
      </c>
      <c r="L6" s="107">
        <v>60.6</v>
      </c>
      <c r="M6" s="107">
        <v>58.5</v>
      </c>
      <c r="N6" s="107">
        <v>57.6</v>
      </c>
      <c r="O6" s="107">
        <v>56.7</v>
      </c>
      <c r="P6" s="107">
        <v>56.9</v>
      </c>
      <c r="Q6" s="107">
        <v>58.2</v>
      </c>
      <c r="R6" s="107">
        <v>61.5</v>
      </c>
      <c r="S6" s="107">
        <v>64.4</v>
      </c>
      <c r="T6" s="107">
        <v>70.6</v>
      </c>
      <c r="U6" s="107">
        <v>79.6</v>
      </c>
      <c r="V6" s="107">
        <v>78.3</v>
      </c>
      <c r="W6" s="107">
        <v>83.5</v>
      </c>
      <c r="X6" s="107">
        <v>84.7</v>
      </c>
      <c r="Y6" s="107">
        <v>82.7</v>
      </c>
      <c r="Z6" s="90">
        <f t="shared" si="0"/>
        <v>69.91666666666667</v>
      </c>
      <c r="AA6" s="91">
        <v>55.2</v>
      </c>
      <c r="AB6" s="80">
        <v>0.5493055555555556</v>
      </c>
      <c r="AC6" s="6">
        <v>4</v>
      </c>
    </row>
    <row r="7" spans="1:29" ht="13.5" customHeight="1">
      <c r="A7" s="89">
        <v>5</v>
      </c>
      <c r="B7" s="107">
        <v>86.3</v>
      </c>
      <c r="C7" s="107">
        <v>84</v>
      </c>
      <c r="D7" s="107">
        <v>83.1</v>
      </c>
      <c r="E7" s="107">
        <v>83.8</v>
      </c>
      <c r="F7" s="107">
        <v>84</v>
      </c>
      <c r="G7" s="107">
        <v>82.7</v>
      </c>
      <c r="H7" s="107">
        <v>76.4</v>
      </c>
      <c r="I7" s="107">
        <v>69.3</v>
      </c>
      <c r="J7" s="107">
        <v>77.9</v>
      </c>
      <c r="K7" s="107">
        <v>69.3</v>
      </c>
      <c r="L7" s="107">
        <v>67.7</v>
      </c>
      <c r="M7" s="107">
        <v>67.4</v>
      </c>
      <c r="N7" s="107">
        <v>64.3</v>
      </c>
      <c r="O7" s="107">
        <v>69.8</v>
      </c>
      <c r="P7" s="107">
        <v>65.9</v>
      </c>
      <c r="Q7" s="107">
        <v>68.7</v>
      </c>
      <c r="R7" s="107">
        <v>66.6</v>
      </c>
      <c r="S7" s="107">
        <v>68.8</v>
      </c>
      <c r="T7" s="107">
        <v>77.1</v>
      </c>
      <c r="U7" s="107">
        <v>58.9</v>
      </c>
      <c r="V7" s="107">
        <v>46.7</v>
      </c>
      <c r="W7" s="107">
        <v>43.8</v>
      </c>
      <c r="X7" s="107">
        <v>33.5</v>
      </c>
      <c r="Y7" s="107">
        <v>35.9</v>
      </c>
      <c r="Z7" s="90">
        <f t="shared" si="0"/>
        <v>67.99583333333332</v>
      </c>
      <c r="AA7" s="91">
        <v>30.7</v>
      </c>
      <c r="AB7" s="80">
        <v>0.9715277777777778</v>
      </c>
      <c r="AC7" s="6">
        <v>5</v>
      </c>
    </row>
    <row r="8" spans="1:29" ht="13.5" customHeight="1">
      <c r="A8" s="89">
        <v>6</v>
      </c>
      <c r="B8" s="107">
        <v>50.6</v>
      </c>
      <c r="C8" s="107">
        <v>40.2</v>
      </c>
      <c r="D8" s="107">
        <v>35.7</v>
      </c>
      <c r="E8" s="107">
        <v>37.4</v>
      </c>
      <c r="F8" s="107">
        <v>37.2</v>
      </c>
      <c r="G8" s="107">
        <v>46.2</v>
      </c>
      <c r="H8" s="107">
        <v>46.3</v>
      </c>
      <c r="I8" s="107">
        <v>42.5</v>
      </c>
      <c r="J8" s="107">
        <v>35.4</v>
      </c>
      <c r="K8" s="107">
        <v>40.5</v>
      </c>
      <c r="L8" s="107">
        <v>40</v>
      </c>
      <c r="M8" s="107">
        <v>41.3</v>
      </c>
      <c r="N8" s="107">
        <v>41.1</v>
      </c>
      <c r="O8" s="107">
        <v>41.2</v>
      </c>
      <c r="P8" s="107">
        <v>43.6</v>
      </c>
      <c r="Q8" s="107">
        <v>40.3</v>
      </c>
      <c r="R8" s="107">
        <v>44.1</v>
      </c>
      <c r="S8" s="107">
        <v>48</v>
      </c>
      <c r="T8" s="107">
        <v>53.3</v>
      </c>
      <c r="U8" s="107">
        <v>63.2</v>
      </c>
      <c r="V8" s="107">
        <v>66.6</v>
      </c>
      <c r="W8" s="107">
        <v>66.7</v>
      </c>
      <c r="X8" s="107">
        <v>65.7</v>
      </c>
      <c r="Y8" s="107">
        <v>69.1</v>
      </c>
      <c r="Z8" s="90">
        <f t="shared" si="0"/>
        <v>47.34166666666667</v>
      </c>
      <c r="AA8" s="91">
        <v>30.1</v>
      </c>
      <c r="AB8" s="80">
        <v>0.09583333333333333</v>
      </c>
      <c r="AC8" s="6">
        <v>6</v>
      </c>
    </row>
    <row r="9" spans="1:29" ht="13.5" customHeight="1">
      <c r="A9" s="89">
        <v>7</v>
      </c>
      <c r="B9" s="107">
        <v>68.5</v>
      </c>
      <c r="C9" s="107">
        <v>67</v>
      </c>
      <c r="D9" s="107">
        <v>71.2</v>
      </c>
      <c r="E9" s="107">
        <v>73.3</v>
      </c>
      <c r="F9" s="107">
        <v>74.8</v>
      </c>
      <c r="G9" s="107">
        <v>74.8</v>
      </c>
      <c r="H9" s="107">
        <v>74.6</v>
      </c>
      <c r="I9" s="107">
        <v>71.6</v>
      </c>
      <c r="J9" s="107">
        <v>72.9</v>
      </c>
      <c r="K9" s="107">
        <v>71</v>
      </c>
      <c r="L9" s="107">
        <v>70.7</v>
      </c>
      <c r="M9" s="107">
        <v>76.9</v>
      </c>
      <c r="N9" s="107">
        <v>86</v>
      </c>
      <c r="O9" s="107">
        <v>93.4</v>
      </c>
      <c r="P9" s="107">
        <v>95</v>
      </c>
      <c r="Q9" s="107">
        <v>93.8</v>
      </c>
      <c r="R9" s="107">
        <v>95.6</v>
      </c>
      <c r="S9" s="107">
        <v>94.9</v>
      </c>
      <c r="T9" s="107">
        <v>95.9</v>
      </c>
      <c r="U9" s="107">
        <v>92.9</v>
      </c>
      <c r="V9" s="107">
        <v>93.1</v>
      </c>
      <c r="W9" s="107">
        <v>96</v>
      </c>
      <c r="X9" s="107">
        <v>98.6</v>
      </c>
      <c r="Y9" s="107">
        <v>97.4</v>
      </c>
      <c r="Z9" s="90">
        <f t="shared" si="0"/>
        <v>83.32916666666667</v>
      </c>
      <c r="AA9" s="91">
        <v>65</v>
      </c>
      <c r="AB9" s="80">
        <v>0.004166666666666667</v>
      </c>
      <c r="AC9" s="6">
        <v>7</v>
      </c>
    </row>
    <row r="10" spans="1:29" ht="13.5" customHeight="1">
      <c r="A10" s="89">
        <v>8</v>
      </c>
      <c r="B10" s="107">
        <v>97.9</v>
      </c>
      <c r="C10" s="107">
        <v>95</v>
      </c>
      <c r="D10" s="107">
        <v>98.4</v>
      </c>
      <c r="E10" s="107">
        <v>95</v>
      </c>
      <c r="F10" s="107">
        <v>98.4</v>
      </c>
      <c r="G10" s="107">
        <v>98</v>
      </c>
      <c r="H10" s="107">
        <v>98.2</v>
      </c>
      <c r="I10" s="107">
        <v>98.7</v>
      </c>
      <c r="J10" s="107">
        <v>98.7</v>
      </c>
      <c r="K10" s="107">
        <v>99.8</v>
      </c>
      <c r="L10" s="107">
        <v>95.9</v>
      </c>
      <c r="M10" s="107">
        <v>94.9</v>
      </c>
      <c r="N10" s="107">
        <v>94.5</v>
      </c>
      <c r="O10" s="107">
        <v>88.8</v>
      </c>
      <c r="P10" s="107">
        <v>88.4</v>
      </c>
      <c r="Q10" s="107">
        <v>88.3</v>
      </c>
      <c r="R10" s="107">
        <v>88.5</v>
      </c>
      <c r="S10" s="107">
        <v>87.2</v>
      </c>
      <c r="T10" s="107">
        <v>89.2</v>
      </c>
      <c r="U10" s="107">
        <v>89.7</v>
      </c>
      <c r="V10" s="107">
        <v>89</v>
      </c>
      <c r="W10" s="107">
        <v>87.4</v>
      </c>
      <c r="X10" s="107">
        <v>88.1</v>
      </c>
      <c r="Y10" s="107">
        <v>86.8</v>
      </c>
      <c r="Z10" s="90">
        <f t="shared" si="0"/>
        <v>93.11666666666669</v>
      </c>
      <c r="AA10" s="91">
        <v>85.7</v>
      </c>
      <c r="AB10" s="80">
        <v>0.967361111111111</v>
      </c>
      <c r="AC10" s="6">
        <v>8</v>
      </c>
    </row>
    <row r="11" spans="1:29" ht="13.5" customHeight="1">
      <c r="A11" s="89">
        <v>9</v>
      </c>
      <c r="B11" s="107">
        <v>87.1</v>
      </c>
      <c r="C11" s="107">
        <v>87.2</v>
      </c>
      <c r="D11" s="107">
        <v>86.2</v>
      </c>
      <c r="E11" s="107">
        <v>85.5</v>
      </c>
      <c r="F11" s="107">
        <v>85.3</v>
      </c>
      <c r="G11" s="107">
        <v>84.4</v>
      </c>
      <c r="H11" s="107">
        <v>82.3</v>
      </c>
      <c r="I11" s="107">
        <v>84</v>
      </c>
      <c r="J11" s="107">
        <v>74.5</v>
      </c>
      <c r="K11" s="107">
        <v>79</v>
      </c>
      <c r="L11" s="107">
        <v>78</v>
      </c>
      <c r="M11" s="107">
        <v>77.5</v>
      </c>
      <c r="N11" s="107">
        <v>81.9</v>
      </c>
      <c r="O11" s="107">
        <v>80.3</v>
      </c>
      <c r="P11" s="107">
        <v>81.9</v>
      </c>
      <c r="Q11" s="107">
        <v>80.7</v>
      </c>
      <c r="R11" s="107">
        <v>82.5</v>
      </c>
      <c r="S11" s="107">
        <v>81.6</v>
      </c>
      <c r="T11" s="107">
        <v>80.9</v>
      </c>
      <c r="U11" s="107">
        <v>83.1</v>
      </c>
      <c r="V11" s="107">
        <v>84.4</v>
      </c>
      <c r="W11" s="107">
        <v>85.5</v>
      </c>
      <c r="X11" s="107">
        <v>85.5</v>
      </c>
      <c r="Y11" s="107">
        <v>85.3</v>
      </c>
      <c r="Z11" s="90">
        <f t="shared" si="0"/>
        <v>82.69166666666668</v>
      </c>
      <c r="AA11" s="91">
        <v>72.7</v>
      </c>
      <c r="AB11" s="80">
        <v>0.3611111111111111</v>
      </c>
      <c r="AC11" s="6">
        <v>9</v>
      </c>
    </row>
    <row r="12" spans="1:29" ht="13.5" customHeight="1">
      <c r="A12" s="92">
        <v>10</v>
      </c>
      <c r="B12" s="83">
        <v>85.9</v>
      </c>
      <c r="C12" s="83">
        <v>84.4</v>
      </c>
      <c r="D12" s="83">
        <v>84.3</v>
      </c>
      <c r="E12" s="83">
        <v>83.7</v>
      </c>
      <c r="F12" s="83">
        <v>83.1</v>
      </c>
      <c r="G12" s="83">
        <v>83.4</v>
      </c>
      <c r="H12" s="83">
        <v>83.1</v>
      </c>
      <c r="I12" s="83">
        <v>75.7</v>
      </c>
      <c r="J12" s="83">
        <v>72.6</v>
      </c>
      <c r="K12" s="83">
        <v>69.9</v>
      </c>
      <c r="L12" s="83">
        <v>74.5</v>
      </c>
      <c r="M12" s="83">
        <v>75.1</v>
      </c>
      <c r="N12" s="83">
        <v>76.2</v>
      </c>
      <c r="O12" s="83">
        <v>81.9</v>
      </c>
      <c r="P12" s="83">
        <v>85.6</v>
      </c>
      <c r="Q12" s="83">
        <v>89.2</v>
      </c>
      <c r="R12" s="83">
        <v>92.9</v>
      </c>
      <c r="S12" s="83">
        <v>92</v>
      </c>
      <c r="T12" s="83">
        <v>95.4</v>
      </c>
      <c r="U12" s="83">
        <v>93.8</v>
      </c>
      <c r="V12" s="83">
        <v>90.5</v>
      </c>
      <c r="W12" s="83">
        <v>94.3</v>
      </c>
      <c r="X12" s="83">
        <v>94.3</v>
      </c>
      <c r="Y12" s="83">
        <v>93.5</v>
      </c>
      <c r="Z12" s="93">
        <f t="shared" si="0"/>
        <v>84.80416666666667</v>
      </c>
      <c r="AA12" s="94">
        <v>68.4</v>
      </c>
      <c r="AB12" s="95">
        <v>0.4291666666666667</v>
      </c>
      <c r="AC12" s="6">
        <v>10</v>
      </c>
    </row>
    <row r="13" spans="1:29" ht="13.5" customHeight="1">
      <c r="A13" s="89">
        <v>11</v>
      </c>
      <c r="B13" s="107">
        <v>93.3</v>
      </c>
      <c r="C13" s="107">
        <v>96</v>
      </c>
      <c r="D13" s="107">
        <v>95.3</v>
      </c>
      <c r="E13" s="107">
        <v>94.6</v>
      </c>
      <c r="F13" s="107">
        <v>95.9</v>
      </c>
      <c r="G13" s="107">
        <v>96.7</v>
      </c>
      <c r="H13" s="107">
        <v>95.3</v>
      </c>
      <c r="I13" s="107">
        <v>96.6</v>
      </c>
      <c r="J13" s="107">
        <v>93</v>
      </c>
      <c r="K13" s="107">
        <v>92.9</v>
      </c>
      <c r="L13" s="107">
        <v>82.3</v>
      </c>
      <c r="M13" s="107">
        <v>69.6</v>
      </c>
      <c r="N13" s="107">
        <v>65.7</v>
      </c>
      <c r="O13" s="107">
        <v>64.1</v>
      </c>
      <c r="P13" s="107">
        <v>69.9</v>
      </c>
      <c r="Q13" s="107">
        <v>73.5</v>
      </c>
      <c r="R13" s="107">
        <v>74.3</v>
      </c>
      <c r="S13" s="107">
        <v>75.4</v>
      </c>
      <c r="T13" s="107">
        <v>80.4</v>
      </c>
      <c r="U13" s="107">
        <v>82.6</v>
      </c>
      <c r="V13" s="107">
        <v>82.2</v>
      </c>
      <c r="W13" s="107">
        <v>84.2</v>
      </c>
      <c r="X13" s="107">
        <v>84.2</v>
      </c>
      <c r="Y13" s="107">
        <v>87.2</v>
      </c>
      <c r="Z13" s="90">
        <f t="shared" si="0"/>
        <v>84.38333333333334</v>
      </c>
      <c r="AA13" s="91">
        <v>60.3</v>
      </c>
      <c r="AB13" s="80">
        <v>0.5826388888888888</v>
      </c>
      <c r="AC13" s="5">
        <v>11</v>
      </c>
    </row>
    <row r="14" spans="1:29" ht="13.5" customHeight="1">
      <c r="A14" s="89">
        <v>12</v>
      </c>
      <c r="B14" s="107">
        <v>88.4</v>
      </c>
      <c r="C14" s="107">
        <v>90.3</v>
      </c>
      <c r="D14" s="107">
        <v>91.2</v>
      </c>
      <c r="E14" s="107">
        <v>90.8</v>
      </c>
      <c r="F14" s="107">
        <v>91.1</v>
      </c>
      <c r="G14" s="107">
        <v>89.2</v>
      </c>
      <c r="H14" s="107">
        <v>87.5</v>
      </c>
      <c r="I14" s="107">
        <v>84.3</v>
      </c>
      <c r="J14" s="107">
        <v>81.6</v>
      </c>
      <c r="K14" s="107">
        <v>76</v>
      </c>
      <c r="L14" s="107">
        <v>76.8</v>
      </c>
      <c r="M14" s="107">
        <v>78.4</v>
      </c>
      <c r="N14" s="107">
        <v>84.9</v>
      </c>
      <c r="O14" s="107">
        <v>82.5</v>
      </c>
      <c r="P14" s="107">
        <v>82.7</v>
      </c>
      <c r="Q14" s="107">
        <v>81.1</v>
      </c>
      <c r="R14" s="107">
        <v>85.2</v>
      </c>
      <c r="S14" s="107">
        <v>85.4</v>
      </c>
      <c r="T14" s="107">
        <v>87.1</v>
      </c>
      <c r="U14" s="107">
        <v>86.3</v>
      </c>
      <c r="V14" s="107">
        <v>86.5</v>
      </c>
      <c r="W14" s="107">
        <v>85.5</v>
      </c>
      <c r="X14" s="107">
        <v>85.3</v>
      </c>
      <c r="Y14" s="107">
        <v>87.8</v>
      </c>
      <c r="Z14" s="90">
        <f t="shared" si="0"/>
        <v>85.24583333333332</v>
      </c>
      <c r="AA14" s="91">
        <v>70.9</v>
      </c>
      <c r="AB14" s="80">
        <v>0.4388888888888889</v>
      </c>
      <c r="AC14" s="6">
        <v>12</v>
      </c>
    </row>
    <row r="15" spans="1:29" ht="13.5" customHeight="1">
      <c r="A15" s="89">
        <v>13</v>
      </c>
      <c r="B15" s="107">
        <v>89.3</v>
      </c>
      <c r="C15" s="107">
        <v>90.4</v>
      </c>
      <c r="D15" s="107">
        <v>92.9</v>
      </c>
      <c r="E15" s="107">
        <v>91.9</v>
      </c>
      <c r="F15" s="107">
        <v>92</v>
      </c>
      <c r="G15" s="107">
        <v>95.4</v>
      </c>
      <c r="H15" s="107">
        <v>94.7</v>
      </c>
      <c r="I15" s="107">
        <v>93</v>
      </c>
      <c r="J15" s="107">
        <v>87.7</v>
      </c>
      <c r="K15" s="107">
        <v>87.1</v>
      </c>
      <c r="L15" s="107">
        <v>80.2</v>
      </c>
      <c r="M15" s="107">
        <v>75</v>
      </c>
      <c r="N15" s="107">
        <v>73.1</v>
      </c>
      <c r="O15" s="107">
        <v>72.6</v>
      </c>
      <c r="P15" s="107">
        <v>73.4</v>
      </c>
      <c r="Q15" s="107">
        <v>72.8</v>
      </c>
      <c r="R15" s="107">
        <v>74.2</v>
      </c>
      <c r="S15" s="107">
        <v>75.7</v>
      </c>
      <c r="T15" s="107">
        <v>79.1</v>
      </c>
      <c r="U15" s="107">
        <v>81.5</v>
      </c>
      <c r="V15" s="107">
        <v>79.8</v>
      </c>
      <c r="W15" s="107">
        <v>78.3</v>
      </c>
      <c r="X15" s="107">
        <v>81.7</v>
      </c>
      <c r="Y15" s="107">
        <v>83.3</v>
      </c>
      <c r="Z15" s="90">
        <f t="shared" si="0"/>
        <v>83.12916666666666</v>
      </c>
      <c r="AA15" s="91">
        <v>69.5</v>
      </c>
      <c r="AB15" s="80">
        <v>0.5631944444444444</v>
      </c>
      <c r="AC15" s="6">
        <v>13</v>
      </c>
    </row>
    <row r="16" spans="1:29" ht="13.5" customHeight="1">
      <c r="A16" s="89">
        <v>14</v>
      </c>
      <c r="B16" s="107">
        <v>82.4</v>
      </c>
      <c r="C16" s="107">
        <v>86.9</v>
      </c>
      <c r="D16" s="107">
        <v>88.7</v>
      </c>
      <c r="E16" s="107">
        <v>85.5</v>
      </c>
      <c r="F16" s="107">
        <v>82.6</v>
      </c>
      <c r="G16" s="107">
        <v>90.3</v>
      </c>
      <c r="H16" s="107">
        <v>77.8</v>
      </c>
      <c r="I16" s="107">
        <v>71.9</v>
      </c>
      <c r="J16" s="107">
        <v>73.1</v>
      </c>
      <c r="K16" s="107">
        <v>65.5</v>
      </c>
      <c r="L16" s="107">
        <v>69.5</v>
      </c>
      <c r="M16" s="107">
        <v>65.7</v>
      </c>
      <c r="N16" s="107">
        <v>63.7</v>
      </c>
      <c r="O16" s="107">
        <v>64.2</v>
      </c>
      <c r="P16" s="107">
        <v>63.2</v>
      </c>
      <c r="Q16" s="107">
        <v>65.3</v>
      </c>
      <c r="R16" s="107">
        <v>68.8</v>
      </c>
      <c r="S16" s="107">
        <v>70.1</v>
      </c>
      <c r="T16" s="107">
        <v>75</v>
      </c>
      <c r="U16" s="107">
        <v>77.5</v>
      </c>
      <c r="V16" s="107">
        <v>76.2</v>
      </c>
      <c r="W16" s="107">
        <v>74.7</v>
      </c>
      <c r="X16" s="107">
        <v>76.7</v>
      </c>
      <c r="Y16" s="107">
        <v>75.4</v>
      </c>
      <c r="Z16" s="90">
        <f t="shared" si="0"/>
        <v>74.6125</v>
      </c>
      <c r="AA16" s="91">
        <v>60.3</v>
      </c>
      <c r="AB16" s="80">
        <v>0.5347222222222222</v>
      </c>
      <c r="AC16" s="6">
        <v>14</v>
      </c>
    </row>
    <row r="17" spans="1:29" ht="13.5" customHeight="1">
      <c r="A17" s="89">
        <v>15</v>
      </c>
      <c r="B17" s="107">
        <v>77.6</v>
      </c>
      <c r="C17" s="107">
        <v>76</v>
      </c>
      <c r="D17" s="107">
        <v>79.1</v>
      </c>
      <c r="E17" s="107">
        <v>77</v>
      </c>
      <c r="F17" s="107">
        <v>82.8</v>
      </c>
      <c r="G17" s="107">
        <v>78</v>
      </c>
      <c r="H17" s="107">
        <v>70.8</v>
      </c>
      <c r="I17" s="107">
        <v>73.4</v>
      </c>
      <c r="J17" s="107">
        <v>64.5</v>
      </c>
      <c r="K17" s="107">
        <v>66.8</v>
      </c>
      <c r="L17" s="107">
        <v>67.3</v>
      </c>
      <c r="M17" s="107">
        <v>63</v>
      </c>
      <c r="N17" s="107">
        <v>64.8</v>
      </c>
      <c r="O17" s="107">
        <v>61.2</v>
      </c>
      <c r="P17" s="107">
        <v>69.9</v>
      </c>
      <c r="Q17" s="107">
        <v>79.2</v>
      </c>
      <c r="R17" s="107">
        <v>77.9</v>
      </c>
      <c r="S17" s="107">
        <v>80.5</v>
      </c>
      <c r="T17" s="107">
        <v>80.4</v>
      </c>
      <c r="U17" s="107">
        <v>77.9</v>
      </c>
      <c r="V17" s="107">
        <v>71.6</v>
      </c>
      <c r="W17" s="107">
        <v>73.3</v>
      </c>
      <c r="X17" s="107">
        <v>74.7</v>
      </c>
      <c r="Y17" s="107">
        <v>71.9</v>
      </c>
      <c r="Z17" s="90">
        <f t="shared" si="0"/>
        <v>73.31666666666668</v>
      </c>
      <c r="AA17" s="91">
        <v>59.3</v>
      </c>
      <c r="AB17" s="80">
        <v>0.5861111111111111</v>
      </c>
      <c r="AC17" s="6">
        <v>15</v>
      </c>
    </row>
    <row r="18" spans="1:29" ht="13.5" customHeight="1">
      <c r="A18" s="89">
        <v>16</v>
      </c>
      <c r="B18" s="107">
        <v>74.3</v>
      </c>
      <c r="C18" s="107">
        <v>80.4</v>
      </c>
      <c r="D18" s="107">
        <v>80.9</v>
      </c>
      <c r="E18" s="107">
        <v>78.8</v>
      </c>
      <c r="F18" s="107">
        <v>78.7</v>
      </c>
      <c r="G18" s="107">
        <v>74.3</v>
      </c>
      <c r="H18" s="107">
        <v>74.5</v>
      </c>
      <c r="I18" s="107">
        <v>72.6</v>
      </c>
      <c r="J18" s="107">
        <v>72.1</v>
      </c>
      <c r="K18" s="107">
        <v>72.3</v>
      </c>
      <c r="L18" s="107">
        <v>73</v>
      </c>
      <c r="M18" s="107">
        <v>76.2</v>
      </c>
      <c r="N18" s="107">
        <v>75.9</v>
      </c>
      <c r="O18" s="107">
        <v>75</v>
      </c>
      <c r="P18" s="107">
        <v>74.4</v>
      </c>
      <c r="Q18" s="107">
        <v>75.6</v>
      </c>
      <c r="R18" s="107">
        <v>72.6</v>
      </c>
      <c r="S18" s="107">
        <v>70.3</v>
      </c>
      <c r="T18" s="107">
        <v>73.6</v>
      </c>
      <c r="U18" s="107">
        <v>76.2</v>
      </c>
      <c r="V18" s="107">
        <v>75.3</v>
      </c>
      <c r="W18" s="107">
        <v>69.9</v>
      </c>
      <c r="X18" s="107">
        <v>63.1</v>
      </c>
      <c r="Y18" s="107">
        <v>69.8</v>
      </c>
      <c r="Z18" s="90">
        <f t="shared" si="0"/>
        <v>74.15833333333332</v>
      </c>
      <c r="AA18" s="91">
        <v>61.6</v>
      </c>
      <c r="AB18" s="80">
        <v>0.9638888888888889</v>
      </c>
      <c r="AC18" s="6">
        <v>16</v>
      </c>
    </row>
    <row r="19" spans="1:29" ht="13.5" customHeight="1">
      <c r="A19" s="89">
        <v>17</v>
      </c>
      <c r="B19" s="107">
        <v>68.3</v>
      </c>
      <c r="C19" s="107">
        <v>68.6</v>
      </c>
      <c r="D19" s="107">
        <v>68.2</v>
      </c>
      <c r="E19" s="107">
        <v>71.9</v>
      </c>
      <c r="F19" s="107">
        <v>91.2</v>
      </c>
      <c r="G19" s="107">
        <v>92.7</v>
      </c>
      <c r="H19" s="107">
        <v>90.6</v>
      </c>
      <c r="I19" s="107">
        <v>84.7</v>
      </c>
      <c r="J19" s="107">
        <v>77</v>
      </c>
      <c r="K19" s="107">
        <v>66.9</v>
      </c>
      <c r="L19" s="107">
        <v>65.8</v>
      </c>
      <c r="M19" s="107">
        <v>64.3</v>
      </c>
      <c r="N19" s="107">
        <v>63.1</v>
      </c>
      <c r="O19" s="107">
        <v>69.6</v>
      </c>
      <c r="P19" s="107">
        <v>70.4</v>
      </c>
      <c r="Q19" s="107">
        <v>73.1</v>
      </c>
      <c r="R19" s="107">
        <v>86.5</v>
      </c>
      <c r="S19" s="107">
        <v>89</v>
      </c>
      <c r="T19" s="107">
        <v>90.5</v>
      </c>
      <c r="U19" s="107">
        <v>94.7</v>
      </c>
      <c r="V19" s="107">
        <v>95.9</v>
      </c>
      <c r="W19" s="107">
        <v>95</v>
      </c>
      <c r="X19" s="107">
        <v>92.8</v>
      </c>
      <c r="Y19" s="107">
        <v>95.7</v>
      </c>
      <c r="Z19" s="90">
        <f t="shared" si="0"/>
        <v>80.27083333333333</v>
      </c>
      <c r="AA19" s="91">
        <v>58.6</v>
      </c>
      <c r="AB19" s="80">
        <v>0.5243055555555556</v>
      </c>
      <c r="AC19" s="6">
        <v>17</v>
      </c>
    </row>
    <row r="20" spans="1:29" ht="13.5" customHeight="1">
      <c r="A20" s="89">
        <v>18</v>
      </c>
      <c r="B20" s="107">
        <v>95.9</v>
      </c>
      <c r="C20" s="107">
        <v>95.5</v>
      </c>
      <c r="D20" s="107">
        <v>92.8</v>
      </c>
      <c r="E20" s="107">
        <v>94.8</v>
      </c>
      <c r="F20" s="107">
        <v>96.1</v>
      </c>
      <c r="G20" s="107">
        <v>96.5</v>
      </c>
      <c r="H20" s="107">
        <v>94.9</v>
      </c>
      <c r="I20" s="107">
        <v>94.3</v>
      </c>
      <c r="J20" s="107">
        <v>96.7</v>
      </c>
      <c r="K20" s="107">
        <v>96.7</v>
      </c>
      <c r="L20" s="107">
        <v>97.7</v>
      </c>
      <c r="M20" s="107">
        <v>94.2</v>
      </c>
      <c r="N20" s="107">
        <v>96.9</v>
      </c>
      <c r="O20" s="107">
        <v>93.8</v>
      </c>
      <c r="P20" s="107">
        <v>96.9</v>
      </c>
      <c r="Q20" s="107">
        <v>95.9</v>
      </c>
      <c r="R20" s="107">
        <v>92.9</v>
      </c>
      <c r="S20" s="107">
        <v>92.8</v>
      </c>
      <c r="T20" s="107">
        <v>93.4</v>
      </c>
      <c r="U20" s="107">
        <v>96.4</v>
      </c>
      <c r="V20" s="107">
        <v>95</v>
      </c>
      <c r="W20" s="107">
        <v>95.1</v>
      </c>
      <c r="X20" s="107">
        <v>98.4</v>
      </c>
      <c r="Y20" s="107">
        <v>97.9</v>
      </c>
      <c r="Z20" s="90">
        <f t="shared" si="0"/>
        <v>95.4791666666667</v>
      </c>
      <c r="AA20" s="91">
        <v>89.2</v>
      </c>
      <c r="AB20" s="80">
        <v>0.7298611111111111</v>
      </c>
      <c r="AC20" s="6">
        <v>18</v>
      </c>
    </row>
    <row r="21" spans="1:29" ht="13.5" customHeight="1">
      <c r="A21" s="89">
        <v>19</v>
      </c>
      <c r="B21" s="107">
        <v>96.4</v>
      </c>
      <c r="C21" s="107">
        <v>96.7</v>
      </c>
      <c r="D21" s="107">
        <v>97.1</v>
      </c>
      <c r="E21" s="107">
        <v>96.7</v>
      </c>
      <c r="F21" s="107">
        <v>94</v>
      </c>
      <c r="G21" s="107">
        <v>92.9</v>
      </c>
      <c r="H21" s="107">
        <v>89.8</v>
      </c>
      <c r="I21" s="107">
        <v>67.9</v>
      </c>
      <c r="J21" s="107">
        <v>68.7</v>
      </c>
      <c r="K21" s="107">
        <v>63.4</v>
      </c>
      <c r="L21" s="107">
        <v>58.3</v>
      </c>
      <c r="M21" s="107">
        <v>60.2</v>
      </c>
      <c r="N21" s="107">
        <v>61.9</v>
      </c>
      <c r="O21" s="107">
        <v>64.6</v>
      </c>
      <c r="P21" s="107">
        <v>65</v>
      </c>
      <c r="Q21" s="107">
        <v>65.6</v>
      </c>
      <c r="R21" s="107">
        <v>68.2</v>
      </c>
      <c r="S21" s="107">
        <v>76.5</v>
      </c>
      <c r="T21" s="107">
        <v>90.1</v>
      </c>
      <c r="U21" s="107">
        <v>89.8</v>
      </c>
      <c r="V21" s="107">
        <v>91.3</v>
      </c>
      <c r="W21" s="107">
        <v>88.2</v>
      </c>
      <c r="X21" s="107">
        <v>92.3</v>
      </c>
      <c r="Y21" s="107">
        <v>92.3</v>
      </c>
      <c r="Z21" s="90">
        <f t="shared" si="0"/>
        <v>80.32916666666665</v>
      </c>
      <c r="AA21" s="91">
        <v>54.4</v>
      </c>
      <c r="AB21" s="80">
        <v>0.47291666666666665</v>
      </c>
      <c r="AC21" s="6">
        <v>19</v>
      </c>
    </row>
    <row r="22" spans="1:29" ht="13.5" customHeight="1">
      <c r="A22" s="92">
        <v>20</v>
      </c>
      <c r="B22" s="83">
        <v>92.1</v>
      </c>
      <c r="C22" s="83">
        <v>95.9</v>
      </c>
      <c r="D22" s="83">
        <v>93.3</v>
      </c>
      <c r="E22" s="83">
        <v>95.1</v>
      </c>
      <c r="F22" s="83">
        <v>93.7</v>
      </c>
      <c r="G22" s="83">
        <v>95.3</v>
      </c>
      <c r="H22" s="83">
        <v>94.7</v>
      </c>
      <c r="I22" s="83">
        <v>96.2</v>
      </c>
      <c r="J22" s="83">
        <v>96.6</v>
      </c>
      <c r="K22" s="83">
        <v>95.6</v>
      </c>
      <c r="L22" s="83">
        <v>95.4</v>
      </c>
      <c r="M22" s="83">
        <v>94.5</v>
      </c>
      <c r="N22" s="83">
        <v>95.2</v>
      </c>
      <c r="O22" s="83">
        <v>92</v>
      </c>
      <c r="P22" s="83">
        <v>89.1</v>
      </c>
      <c r="Q22" s="83">
        <v>89.5</v>
      </c>
      <c r="R22" s="83">
        <v>88.8</v>
      </c>
      <c r="S22" s="83">
        <v>88.3</v>
      </c>
      <c r="T22" s="83">
        <v>88.7</v>
      </c>
      <c r="U22" s="83">
        <v>90.6</v>
      </c>
      <c r="V22" s="83">
        <v>90.4</v>
      </c>
      <c r="W22" s="83">
        <v>90.9</v>
      </c>
      <c r="X22" s="83">
        <v>90.8</v>
      </c>
      <c r="Y22" s="83">
        <v>92.4</v>
      </c>
      <c r="Z22" s="93">
        <f t="shared" si="0"/>
        <v>92.71250000000002</v>
      </c>
      <c r="AA22" s="94">
        <v>86.6</v>
      </c>
      <c r="AB22" s="95">
        <v>0.7645833333333334</v>
      </c>
      <c r="AC22" s="6">
        <v>20</v>
      </c>
    </row>
    <row r="23" spans="1:29" ht="13.5" customHeight="1">
      <c r="A23" s="89">
        <v>21</v>
      </c>
      <c r="B23" s="107">
        <v>90.7</v>
      </c>
      <c r="C23" s="107">
        <v>91.4</v>
      </c>
      <c r="D23" s="107">
        <v>89.6</v>
      </c>
      <c r="E23" s="107">
        <v>92.2</v>
      </c>
      <c r="F23" s="107">
        <v>94.3</v>
      </c>
      <c r="G23" s="107">
        <v>86.5</v>
      </c>
      <c r="H23" s="107">
        <v>82.3</v>
      </c>
      <c r="I23" s="107">
        <v>76.6</v>
      </c>
      <c r="J23" s="107">
        <v>73.8</v>
      </c>
      <c r="K23" s="107">
        <v>63.2</v>
      </c>
      <c r="L23" s="107">
        <v>57.2</v>
      </c>
      <c r="M23" s="107">
        <v>54.3</v>
      </c>
      <c r="N23" s="107">
        <v>58</v>
      </c>
      <c r="O23" s="107">
        <v>68.7</v>
      </c>
      <c r="P23" s="107">
        <v>70.7</v>
      </c>
      <c r="Q23" s="107">
        <v>68.8</v>
      </c>
      <c r="R23" s="107">
        <v>63.1</v>
      </c>
      <c r="S23" s="107">
        <v>68.2</v>
      </c>
      <c r="T23" s="107">
        <v>78.1</v>
      </c>
      <c r="U23" s="107">
        <v>73</v>
      </c>
      <c r="V23" s="107">
        <v>74.3</v>
      </c>
      <c r="W23" s="107">
        <v>75.4</v>
      </c>
      <c r="X23" s="107">
        <v>75.1</v>
      </c>
      <c r="Y23" s="107">
        <v>75.2</v>
      </c>
      <c r="Z23" s="90">
        <f t="shared" si="0"/>
        <v>75.02916666666665</v>
      </c>
      <c r="AA23" s="91">
        <v>50.6</v>
      </c>
      <c r="AB23" s="80">
        <v>0.5361111111111111</v>
      </c>
      <c r="AC23" s="5">
        <v>21</v>
      </c>
    </row>
    <row r="24" spans="1:29" ht="13.5" customHeight="1">
      <c r="A24" s="89">
        <v>22</v>
      </c>
      <c r="B24" s="107">
        <v>80.2</v>
      </c>
      <c r="C24" s="107">
        <v>81.4</v>
      </c>
      <c r="D24" s="107">
        <v>83.9</v>
      </c>
      <c r="E24" s="107">
        <v>84.1</v>
      </c>
      <c r="F24" s="107">
        <v>87.7</v>
      </c>
      <c r="G24" s="107">
        <v>84</v>
      </c>
      <c r="H24" s="107">
        <v>70.1</v>
      </c>
      <c r="I24" s="107">
        <v>73.2</v>
      </c>
      <c r="J24" s="107">
        <v>64.5</v>
      </c>
      <c r="K24" s="107">
        <v>66.9</v>
      </c>
      <c r="L24" s="107">
        <v>61.6</v>
      </c>
      <c r="M24" s="107">
        <v>61.4</v>
      </c>
      <c r="N24" s="107">
        <v>64.7</v>
      </c>
      <c r="O24" s="107">
        <v>65</v>
      </c>
      <c r="P24" s="107">
        <v>64.6</v>
      </c>
      <c r="Q24" s="107">
        <v>66.1</v>
      </c>
      <c r="R24" s="107">
        <v>66.7</v>
      </c>
      <c r="S24" s="107">
        <v>68.8</v>
      </c>
      <c r="T24" s="107">
        <v>79</v>
      </c>
      <c r="U24" s="107">
        <v>80.6</v>
      </c>
      <c r="V24" s="107">
        <v>83.6</v>
      </c>
      <c r="W24" s="107">
        <v>84.2</v>
      </c>
      <c r="X24" s="107">
        <v>87.1</v>
      </c>
      <c r="Y24" s="107">
        <v>88</v>
      </c>
      <c r="Z24" s="90">
        <f t="shared" si="0"/>
        <v>74.89166666666665</v>
      </c>
      <c r="AA24" s="91">
        <v>57.9</v>
      </c>
      <c r="AB24" s="80">
        <v>0.4902777777777778</v>
      </c>
      <c r="AC24" s="6">
        <v>22</v>
      </c>
    </row>
    <row r="25" spans="1:29" ht="13.5" customHeight="1">
      <c r="A25" s="89">
        <v>23</v>
      </c>
      <c r="B25" s="107">
        <v>88</v>
      </c>
      <c r="C25" s="107">
        <v>88.9</v>
      </c>
      <c r="D25" s="107">
        <v>89.8</v>
      </c>
      <c r="E25" s="107">
        <v>90.8</v>
      </c>
      <c r="F25" s="107">
        <v>90.7</v>
      </c>
      <c r="G25" s="107">
        <v>87.7</v>
      </c>
      <c r="H25" s="107">
        <v>82.5</v>
      </c>
      <c r="I25" s="107">
        <v>77.6</v>
      </c>
      <c r="J25" s="107">
        <v>70.2</v>
      </c>
      <c r="K25" s="107">
        <v>69.2</v>
      </c>
      <c r="L25" s="107">
        <v>65.6</v>
      </c>
      <c r="M25" s="107">
        <v>65.2</v>
      </c>
      <c r="N25" s="107">
        <v>66</v>
      </c>
      <c r="O25" s="107">
        <v>68.5</v>
      </c>
      <c r="P25" s="107">
        <v>72</v>
      </c>
      <c r="Q25" s="107">
        <v>71.2</v>
      </c>
      <c r="R25" s="107">
        <v>76</v>
      </c>
      <c r="S25" s="107">
        <v>78.8</v>
      </c>
      <c r="T25" s="107">
        <v>82.2</v>
      </c>
      <c r="U25" s="107">
        <v>83.2</v>
      </c>
      <c r="V25" s="107">
        <v>86.1</v>
      </c>
      <c r="W25" s="107">
        <v>83.4</v>
      </c>
      <c r="X25" s="107">
        <v>86.8</v>
      </c>
      <c r="Y25" s="107">
        <v>88.1</v>
      </c>
      <c r="Z25" s="90">
        <f t="shared" si="0"/>
        <v>79.52083333333334</v>
      </c>
      <c r="AA25" s="91">
        <v>62.9</v>
      </c>
      <c r="AB25" s="80">
        <v>0.48541666666666666</v>
      </c>
      <c r="AC25" s="6">
        <v>23</v>
      </c>
    </row>
    <row r="26" spans="1:29" ht="13.5" customHeight="1">
      <c r="A26" s="89">
        <v>24</v>
      </c>
      <c r="B26" s="107">
        <v>87.4</v>
      </c>
      <c r="C26" s="107">
        <v>87.4</v>
      </c>
      <c r="D26" s="107">
        <v>87.6</v>
      </c>
      <c r="E26" s="107">
        <v>87.8</v>
      </c>
      <c r="F26" s="107">
        <v>86.6</v>
      </c>
      <c r="G26" s="107">
        <v>82.2</v>
      </c>
      <c r="H26" s="107">
        <v>81.4</v>
      </c>
      <c r="I26" s="107">
        <v>66.4</v>
      </c>
      <c r="J26" s="107">
        <v>60.9</v>
      </c>
      <c r="K26" s="107">
        <v>55.9</v>
      </c>
      <c r="L26" s="107">
        <v>53.1</v>
      </c>
      <c r="M26" s="107">
        <v>51.6</v>
      </c>
      <c r="N26" s="107">
        <v>52.4</v>
      </c>
      <c r="O26" s="107">
        <v>54.8</v>
      </c>
      <c r="P26" s="107">
        <v>54.8</v>
      </c>
      <c r="Q26" s="107">
        <v>50.2</v>
      </c>
      <c r="R26" s="107">
        <v>52.7</v>
      </c>
      <c r="S26" s="107">
        <v>63.4</v>
      </c>
      <c r="T26" s="107">
        <v>68.4</v>
      </c>
      <c r="U26" s="107">
        <v>72.8</v>
      </c>
      <c r="V26" s="107">
        <v>69.3</v>
      </c>
      <c r="W26" s="107">
        <v>65.6</v>
      </c>
      <c r="X26" s="107">
        <v>66.7</v>
      </c>
      <c r="Y26" s="107">
        <v>63.8</v>
      </c>
      <c r="Z26" s="90">
        <f t="shared" si="0"/>
        <v>67.63333333333334</v>
      </c>
      <c r="AA26" s="91">
        <v>46.9</v>
      </c>
      <c r="AB26" s="80">
        <v>0.5319444444444444</v>
      </c>
      <c r="AC26" s="6">
        <v>24</v>
      </c>
    </row>
    <row r="27" spans="1:29" ht="13.5" customHeight="1">
      <c r="A27" s="89">
        <v>25</v>
      </c>
      <c r="B27" s="107">
        <v>62.4</v>
      </c>
      <c r="C27" s="107">
        <v>63.3</v>
      </c>
      <c r="D27" s="107">
        <v>58.8</v>
      </c>
      <c r="E27" s="107">
        <v>57.3</v>
      </c>
      <c r="F27" s="107">
        <v>48.9</v>
      </c>
      <c r="G27" s="107">
        <v>49.3</v>
      </c>
      <c r="H27" s="107">
        <v>42.8</v>
      </c>
      <c r="I27" s="107">
        <v>40.8</v>
      </c>
      <c r="J27" s="107">
        <v>32.2</v>
      </c>
      <c r="K27" s="107">
        <v>35.1</v>
      </c>
      <c r="L27" s="107">
        <v>32</v>
      </c>
      <c r="M27" s="107">
        <v>30.1</v>
      </c>
      <c r="N27" s="107">
        <v>31.8</v>
      </c>
      <c r="O27" s="107">
        <v>34.3</v>
      </c>
      <c r="P27" s="107">
        <v>48</v>
      </c>
      <c r="Q27" s="107">
        <v>50.8</v>
      </c>
      <c r="R27" s="107">
        <v>43.5</v>
      </c>
      <c r="S27" s="107">
        <v>52.8</v>
      </c>
      <c r="T27" s="107">
        <v>54.5</v>
      </c>
      <c r="U27" s="107">
        <v>58</v>
      </c>
      <c r="V27" s="107">
        <v>41.1</v>
      </c>
      <c r="W27" s="107">
        <v>37.3</v>
      </c>
      <c r="X27" s="107">
        <v>35</v>
      </c>
      <c r="Y27" s="107">
        <v>32.4</v>
      </c>
      <c r="Z27" s="90">
        <f t="shared" si="0"/>
        <v>44.6875</v>
      </c>
      <c r="AA27" s="91">
        <v>26.4</v>
      </c>
      <c r="AB27" s="80">
        <v>0.5673611111111111</v>
      </c>
      <c r="AC27" s="6">
        <v>25</v>
      </c>
    </row>
    <row r="28" spans="1:29" ht="13.5" customHeight="1">
      <c r="A28" s="89">
        <v>26</v>
      </c>
      <c r="B28" s="107">
        <v>47.4</v>
      </c>
      <c r="C28" s="107">
        <v>52.8</v>
      </c>
      <c r="D28" s="107">
        <v>56.6</v>
      </c>
      <c r="E28" s="107">
        <v>59.9</v>
      </c>
      <c r="F28" s="107">
        <v>60.3</v>
      </c>
      <c r="G28" s="107">
        <v>62</v>
      </c>
      <c r="H28" s="107">
        <v>50.3</v>
      </c>
      <c r="I28" s="107">
        <v>53.8</v>
      </c>
      <c r="J28" s="107">
        <v>55.8</v>
      </c>
      <c r="K28" s="107">
        <v>47.6</v>
      </c>
      <c r="L28" s="107">
        <v>50.8</v>
      </c>
      <c r="M28" s="107">
        <v>48.3</v>
      </c>
      <c r="N28" s="107">
        <v>48.7</v>
      </c>
      <c r="O28" s="107">
        <v>47.7</v>
      </c>
      <c r="P28" s="107">
        <v>49</v>
      </c>
      <c r="Q28" s="107">
        <v>47.9</v>
      </c>
      <c r="R28" s="107">
        <v>45.7</v>
      </c>
      <c r="S28" s="107">
        <v>47</v>
      </c>
      <c r="T28" s="107">
        <v>53.9</v>
      </c>
      <c r="U28" s="107">
        <v>65.1</v>
      </c>
      <c r="V28" s="107">
        <v>69.8</v>
      </c>
      <c r="W28" s="107">
        <v>71.8</v>
      </c>
      <c r="X28" s="107">
        <v>76.3</v>
      </c>
      <c r="Y28" s="107">
        <v>79.9</v>
      </c>
      <c r="Z28" s="90">
        <f t="shared" si="0"/>
        <v>56.18333333333333</v>
      </c>
      <c r="AA28" s="91">
        <v>31.8</v>
      </c>
      <c r="AB28" s="80">
        <v>0.0006944444444444445</v>
      </c>
      <c r="AC28" s="6">
        <v>26</v>
      </c>
    </row>
    <row r="29" spans="1:29" ht="13.5" customHeight="1">
      <c r="A29" s="89">
        <v>27</v>
      </c>
      <c r="B29" s="107">
        <v>81.5</v>
      </c>
      <c r="C29" s="107">
        <v>81.4</v>
      </c>
      <c r="D29" s="107">
        <v>81.8</v>
      </c>
      <c r="E29" s="107">
        <v>83.3</v>
      </c>
      <c r="F29" s="107">
        <v>82.4</v>
      </c>
      <c r="G29" s="107">
        <v>79.7</v>
      </c>
      <c r="H29" s="107">
        <v>83.5</v>
      </c>
      <c r="I29" s="107">
        <v>76.7</v>
      </c>
      <c r="J29" s="107">
        <v>72.8</v>
      </c>
      <c r="K29" s="107">
        <v>74.4</v>
      </c>
      <c r="L29" s="107">
        <v>60.9</v>
      </c>
      <c r="M29" s="107">
        <v>47.4</v>
      </c>
      <c r="N29" s="107">
        <v>64.6</v>
      </c>
      <c r="O29" s="107">
        <v>49.7</v>
      </c>
      <c r="P29" s="107">
        <v>67.2</v>
      </c>
      <c r="Q29" s="107">
        <v>65.2</v>
      </c>
      <c r="R29" s="107">
        <v>86.4</v>
      </c>
      <c r="S29" s="107">
        <v>82.3</v>
      </c>
      <c r="T29" s="107">
        <v>89.1</v>
      </c>
      <c r="U29" s="107">
        <v>90.5</v>
      </c>
      <c r="V29" s="107">
        <v>95.8</v>
      </c>
      <c r="W29" s="107">
        <v>92.5</v>
      </c>
      <c r="X29" s="107">
        <v>92.1</v>
      </c>
      <c r="Y29" s="107">
        <v>92.6</v>
      </c>
      <c r="Z29" s="90">
        <f t="shared" si="0"/>
        <v>78.07499999999999</v>
      </c>
      <c r="AA29" s="91">
        <v>45</v>
      </c>
      <c r="AB29" s="80">
        <v>0.5104166666666666</v>
      </c>
      <c r="AC29" s="6">
        <v>27</v>
      </c>
    </row>
    <row r="30" spans="1:29" ht="13.5" customHeight="1">
      <c r="A30" s="89">
        <v>28</v>
      </c>
      <c r="B30" s="107">
        <v>90.5</v>
      </c>
      <c r="C30" s="107">
        <v>92.4</v>
      </c>
      <c r="D30" s="107">
        <v>92.7</v>
      </c>
      <c r="E30" s="107">
        <v>92.7</v>
      </c>
      <c r="F30" s="107">
        <v>94.1</v>
      </c>
      <c r="G30" s="107">
        <v>88.8</v>
      </c>
      <c r="H30" s="107">
        <v>74.5</v>
      </c>
      <c r="I30" s="107">
        <v>68.6</v>
      </c>
      <c r="J30" s="107">
        <v>63.3</v>
      </c>
      <c r="K30" s="107">
        <v>59.3</v>
      </c>
      <c r="L30" s="107">
        <v>54.6</v>
      </c>
      <c r="M30" s="107">
        <v>53.3</v>
      </c>
      <c r="N30" s="107">
        <v>55.8</v>
      </c>
      <c r="O30" s="107">
        <v>62.4</v>
      </c>
      <c r="P30" s="107">
        <v>65.3</v>
      </c>
      <c r="Q30" s="107">
        <v>57</v>
      </c>
      <c r="R30" s="107">
        <v>62.1</v>
      </c>
      <c r="S30" s="107">
        <v>63.9</v>
      </c>
      <c r="T30" s="107">
        <v>72.4</v>
      </c>
      <c r="U30" s="107">
        <v>69.2</v>
      </c>
      <c r="V30" s="107">
        <v>64.5</v>
      </c>
      <c r="W30" s="107">
        <v>65.7</v>
      </c>
      <c r="X30" s="107">
        <v>63.2</v>
      </c>
      <c r="Y30" s="107">
        <v>62.1</v>
      </c>
      <c r="Z30" s="90">
        <f t="shared" si="0"/>
        <v>70.35</v>
      </c>
      <c r="AA30" s="91">
        <v>50.8</v>
      </c>
      <c r="AB30" s="80">
        <v>0.4895833333333333</v>
      </c>
      <c r="AC30" s="6">
        <v>28</v>
      </c>
    </row>
    <row r="31" spans="1:29" ht="13.5" customHeight="1">
      <c r="A31" s="89">
        <v>29</v>
      </c>
      <c r="B31" s="107">
        <v>56.8</v>
      </c>
      <c r="C31" s="107">
        <v>57.8</v>
      </c>
      <c r="D31" s="107">
        <v>61.6</v>
      </c>
      <c r="E31" s="107">
        <v>73.1</v>
      </c>
      <c r="F31" s="107">
        <v>78.9</v>
      </c>
      <c r="G31" s="107">
        <v>76.7</v>
      </c>
      <c r="H31" s="107">
        <v>68.9</v>
      </c>
      <c r="I31" s="107">
        <v>66.1</v>
      </c>
      <c r="J31" s="107">
        <v>63.3</v>
      </c>
      <c r="K31" s="107">
        <v>61.3</v>
      </c>
      <c r="L31" s="107">
        <v>60.2</v>
      </c>
      <c r="M31" s="107">
        <v>60.3</v>
      </c>
      <c r="N31" s="107">
        <v>60</v>
      </c>
      <c r="O31" s="107">
        <v>63.5</v>
      </c>
      <c r="P31" s="107">
        <v>62.3</v>
      </c>
      <c r="Q31" s="107">
        <v>65.6</v>
      </c>
      <c r="R31" s="107">
        <v>70.3</v>
      </c>
      <c r="S31" s="107">
        <v>73.5</v>
      </c>
      <c r="T31" s="107">
        <v>79.9</v>
      </c>
      <c r="U31" s="107">
        <v>76.1</v>
      </c>
      <c r="V31" s="107">
        <v>75.5</v>
      </c>
      <c r="W31" s="107">
        <v>78.3</v>
      </c>
      <c r="X31" s="107">
        <v>81.7</v>
      </c>
      <c r="Y31" s="107">
        <v>85.2</v>
      </c>
      <c r="Z31" s="90">
        <f t="shared" si="0"/>
        <v>69.0375</v>
      </c>
      <c r="AA31" s="91">
        <v>50.5</v>
      </c>
      <c r="AB31" s="80">
        <v>0.05833333333333333</v>
      </c>
      <c r="AC31" s="6">
        <v>29</v>
      </c>
    </row>
    <row r="32" spans="1:29" ht="13.5" customHeight="1">
      <c r="A32" s="89">
        <v>30</v>
      </c>
      <c r="B32" s="107">
        <v>87.4</v>
      </c>
      <c r="C32" s="107">
        <v>86.9</v>
      </c>
      <c r="D32" s="107">
        <v>85.4</v>
      </c>
      <c r="E32" s="107">
        <v>87.7</v>
      </c>
      <c r="F32" s="107">
        <v>87.7</v>
      </c>
      <c r="G32" s="107">
        <v>86.2</v>
      </c>
      <c r="H32" s="107">
        <v>78.6</v>
      </c>
      <c r="I32" s="107">
        <v>72.4</v>
      </c>
      <c r="J32" s="107">
        <v>64.9</v>
      </c>
      <c r="K32" s="107">
        <v>67.4</v>
      </c>
      <c r="L32" s="107">
        <v>68.8</v>
      </c>
      <c r="M32" s="107">
        <v>68.7</v>
      </c>
      <c r="N32" s="107">
        <v>70.3</v>
      </c>
      <c r="O32" s="107">
        <v>68.8</v>
      </c>
      <c r="P32" s="107">
        <v>70.4</v>
      </c>
      <c r="Q32" s="107">
        <v>77.6</v>
      </c>
      <c r="R32" s="107">
        <v>79.8</v>
      </c>
      <c r="S32" s="107">
        <v>80.7</v>
      </c>
      <c r="T32" s="107">
        <v>84.9</v>
      </c>
      <c r="U32" s="107">
        <v>85.7</v>
      </c>
      <c r="V32" s="107">
        <v>83.3</v>
      </c>
      <c r="W32" s="107">
        <v>82.6</v>
      </c>
      <c r="X32" s="107">
        <v>85.1</v>
      </c>
      <c r="Y32" s="107">
        <v>87</v>
      </c>
      <c r="Z32" s="90">
        <f t="shared" si="0"/>
        <v>79.09583333333333</v>
      </c>
      <c r="AA32" s="91">
        <v>59.1</v>
      </c>
      <c r="AB32" s="80">
        <v>0.6083333333333333</v>
      </c>
      <c r="AC32" s="6">
        <v>30</v>
      </c>
    </row>
    <row r="33" spans="1:29" ht="13.5" customHeight="1">
      <c r="A33" s="89">
        <v>31</v>
      </c>
      <c r="B33" s="107">
        <v>88.5</v>
      </c>
      <c r="C33" s="107">
        <v>90.9</v>
      </c>
      <c r="D33" s="107">
        <v>91.5</v>
      </c>
      <c r="E33" s="107">
        <v>91.7</v>
      </c>
      <c r="F33" s="107">
        <v>89.7</v>
      </c>
      <c r="G33" s="107">
        <v>87.8</v>
      </c>
      <c r="H33" s="107">
        <v>86.1</v>
      </c>
      <c r="I33" s="107">
        <v>80.3</v>
      </c>
      <c r="J33" s="107">
        <v>76.5</v>
      </c>
      <c r="K33" s="107">
        <v>76.8</v>
      </c>
      <c r="L33" s="107">
        <v>71</v>
      </c>
      <c r="M33" s="107">
        <v>70.6</v>
      </c>
      <c r="N33" s="107">
        <v>59.6</v>
      </c>
      <c r="O33" s="107">
        <v>57.9</v>
      </c>
      <c r="P33" s="107">
        <v>61.4</v>
      </c>
      <c r="Q33" s="107">
        <v>57.7</v>
      </c>
      <c r="R33" s="107">
        <v>61.8</v>
      </c>
      <c r="S33" s="107">
        <v>64.4</v>
      </c>
      <c r="T33" s="107">
        <v>66.3</v>
      </c>
      <c r="U33" s="107">
        <v>69.7</v>
      </c>
      <c r="V33" s="107">
        <v>75.5</v>
      </c>
      <c r="W33" s="107">
        <v>76.1</v>
      </c>
      <c r="X33" s="107">
        <v>79.2</v>
      </c>
      <c r="Y33" s="107">
        <v>81.8</v>
      </c>
      <c r="Z33" s="90">
        <f t="shared" si="0"/>
        <v>75.53333333333333</v>
      </c>
      <c r="AA33" s="91">
        <v>55.6</v>
      </c>
      <c r="AB33" s="80">
        <v>0.60625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80.43225806451615</v>
      </c>
      <c r="C34" s="97">
        <f t="shared" si="1"/>
        <v>80.73225806451617</v>
      </c>
      <c r="D34" s="97">
        <f t="shared" si="1"/>
        <v>81.22258064516127</v>
      </c>
      <c r="E34" s="97">
        <f t="shared" si="1"/>
        <v>81.94838709677418</v>
      </c>
      <c r="F34" s="97">
        <f t="shared" si="1"/>
        <v>82.82580645161289</v>
      </c>
      <c r="G34" s="97">
        <f t="shared" si="1"/>
        <v>82.05483870967743</v>
      </c>
      <c r="H34" s="97">
        <f t="shared" si="1"/>
        <v>77.83870967741935</v>
      </c>
      <c r="I34" s="97">
        <f t="shared" si="1"/>
        <v>73.77096774193551</v>
      </c>
      <c r="J34" s="97">
        <f t="shared" si="1"/>
        <v>70.57096774193548</v>
      </c>
      <c r="K34" s="97">
        <f t="shared" si="1"/>
        <v>68.4741935483871</v>
      </c>
      <c r="L34" s="97">
        <f t="shared" si="1"/>
        <v>66.60645161290321</v>
      </c>
      <c r="M34" s="97">
        <f t="shared" si="1"/>
        <v>64.54193548387097</v>
      </c>
      <c r="N34" s="97">
        <f t="shared" si="1"/>
        <v>65.52903225806452</v>
      </c>
      <c r="O34" s="97">
        <f t="shared" si="1"/>
        <v>66.3516129032258</v>
      </c>
      <c r="P34" s="97">
        <f t="shared" si="1"/>
        <v>68.74838709677421</v>
      </c>
      <c r="Q34" s="97">
        <f t="shared" si="1"/>
        <v>69.55161290322579</v>
      </c>
      <c r="R34" s="97">
        <f aca="true" t="shared" si="2" ref="R34:Y34">AVERAGE(R3:R33)</f>
        <v>71.5451612903226</v>
      </c>
      <c r="S34" s="97">
        <f t="shared" si="2"/>
        <v>73.43870967741935</v>
      </c>
      <c r="T34" s="97">
        <f t="shared" si="2"/>
        <v>77.85483870967745</v>
      </c>
      <c r="U34" s="97">
        <f t="shared" si="2"/>
        <v>79.09999999999998</v>
      </c>
      <c r="V34" s="97">
        <f t="shared" si="2"/>
        <v>78.2290322580645</v>
      </c>
      <c r="W34" s="97">
        <f t="shared" si="2"/>
        <v>78.14193548387095</v>
      </c>
      <c r="X34" s="97">
        <f t="shared" si="2"/>
        <v>78.66129032258061</v>
      </c>
      <c r="Y34" s="97">
        <f t="shared" si="2"/>
        <v>79.01935483870967</v>
      </c>
      <c r="Z34" s="97">
        <f>AVERAGE(B3:Y33)</f>
        <v>74.88293010752695</v>
      </c>
      <c r="AA34" s="98">
        <f>AVERAGE(最低)</f>
        <v>56.36774193548386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5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20.5</v>
      </c>
      <c r="C40" s="9">
        <v>2</v>
      </c>
      <c r="D40" s="15">
        <v>0.5638888888888889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2002</v>
      </c>
      <c r="Z1" t="s">
        <v>1</v>
      </c>
      <c r="AA1" s="100">
        <v>6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83.5</v>
      </c>
      <c r="C3" s="107">
        <v>86.1</v>
      </c>
      <c r="D3" s="107">
        <v>88.2</v>
      </c>
      <c r="E3" s="107">
        <v>89.1</v>
      </c>
      <c r="F3" s="107">
        <v>89.3</v>
      </c>
      <c r="G3" s="107">
        <v>86.1</v>
      </c>
      <c r="H3" s="107">
        <v>75.6</v>
      </c>
      <c r="I3" s="107">
        <v>74.8</v>
      </c>
      <c r="J3" s="107">
        <v>66</v>
      </c>
      <c r="K3" s="107">
        <v>63.1</v>
      </c>
      <c r="L3" s="107">
        <v>55.8</v>
      </c>
      <c r="M3" s="107">
        <v>62.5</v>
      </c>
      <c r="N3" s="107">
        <v>63.2</v>
      </c>
      <c r="O3" s="107">
        <v>63.8</v>
      </c>
      <c r="P3" s="107">
        <v>66.9</v>
      </c>
      <c r="Q3" s="107">
        <v>70.6</v>
      </c>
      <c r="R3" s="107">
        <v>70.8</v>
      </c>
      <c r="S3" s="107">
        <v>75</v>
      </c>
      <c r="T3" s="107">
        <v>80</v>
      </c>
      <c r="U3" s="107">
        <v>81.7</v>
      </c>
      <c r="V3" s="107">
        <v>84.6</v>
      </c>
      <c r="W3" s="107">
        <v>85.8</v>
      </c>
      <c r="X3" s="107">
        <v>86.7</v>
      </c>
      <c r="Y3" s="107">
        <v>87.5</v>
      </c>
      <c r="Z3" s="90">
        <f aca="true" t="shared" si="0" ref="Z3:Z32">AVERAGE(B3:Y3)</f>
        <v>76.52916666666665</v>
      </c>
      <c r="AA3" s="91">
        <v>54.8</v>
      </c>
      <c r="AB3" s="80">
        <v>0.44930555555555557</v>
      </c>
      <c r="AC3" s="5">
        <v>1</v>
      </c>
    </row>
    <row r="4" spans="1:29" ht="13.5" customHeight="1">
      <c r="A4" s="89">
        <v>2</v>
      </c>
      <c r="B4" s="107">
        <v>88.2</v>
      </c>
      <c r="C4" s="107">
        <v>89.2</v>
      </c>
      <c r="D4" s="107">
        <v>87.6</v>
      </c>
      <c r="E4" s="107">
        <v>90.3</v>
      </c>
      <c r="F4" s="107">
        <v>89.7</v>
      </c>
      <c r="G4" s="107">
        <v>90.1</v>
      </c>
      <c r="H4" s="107">
        <v>81.5</v>
      </c>
      <c r="I4" s="107">
        <v>73.2</v>
      </c>
      <c r="J4" s="107">
        <v>71.9</v>
      </c>
      <c r="K4" s="107">
        <v>75.2</v>
      </c>
      <c r="L4" s="107">
        <v>69.4</v>
      </c>
      <c r="M4" s="107">
        <v>55.8</v>
      </c>
      <c r="N4" s="107">
        <v>53.9</v>
      </c>
      <c r="O4" s="107">
        <v>54.5</v>
      </c>
      <c r="P4" s="107">
        <v>51.2</v>
      </c>
      <c r="Q4" s="107">
        <v>51.1</v>
      </c>
      <c r="R4" s="107">
        <v>46.9</v>
      </c>
      <c r="S4" s="107">
        <v>47.3</v>
      </c>
      <c r="T4" s="107">
        <v>59.8</v>
      </c>
      <c r="U4" s="107">
        <v>62.1</v>
      </c>
      <c r="V4" s="107">
        <v>63.3</v>
      </c>
      <c r="W4" s="107">
        <v>66</v>
      </c>
      <c r="X4" s="107">
        <v>65.6</v>
      </c>
      <c r="Y4" s="107">
        <v>65.6</v>
      </c>
      <c r="Z4" s="90">
        <f t="shared" si="0"/>
        <v>68.72499999999998</v>
      </c>
      <c r="AA4" s="91">
        <v>45.5</v>
      </c>
      <c r="AB4" s="80">
        <v>0.63125</v>
      </c>
      <c r="AC4" s="6">
        <v>2</v>
      </c>
    </row>
    <row r="5" spans="1:29" ht="13.5" customHeight="1">
      <c r="A5" s="89">
        <v>3</v>
      </c>
      <c r="B5" s="107">
        <v>66.5</v>
      </c>
      <c r="C5" s="107">
        <v>70.5</v>
      </c>
      <c r="D5" s="107">
        <v>71.5</v>
      </c>
      <c r="E5" s="107">
        <v>66</v>
      </c>
      <c r="F5" s="107">
        <v>63.8</v>
      </c>
      <c r="G5" s="107">
        <v>62.7</v>
      </c>
      <c r="H5" s="107">
        <v>60.2</v>
      </c>
      <c r="I5" s="107">
        <v>60.1</v>
      </c>
      <c r="J5" s="107">
        <v>57.4</v>
      </c>
      <c r="K5" s="107">
        <v>56.8</v>
      </c>
      <c r="L5" s="107">
        <v>48.6</v>
      </c>
      <c r="M5" s="107">
        <v>54.1</v>
      </c>
      <c r="N5" s="107">
        <v>50.8</v>
      </c>
      <c r="O5" s="107">
        <v>52.2</v>
      </c>
      <c r="P5" s="107">
        <v>45.3</v>
      </c>
      <c r="Q5" s="107">
        <v>45.9</v>
      </c>
      <c r="R5" s="107">
        <v>46.7</v>
      </c>
      <c r="S5" s="107">
        <v>44</v>
      </c>
      <c r="T5" s="107">
        <v>61.5</v>
      </c>
      <c r="U5" s="107">
        <v>64.7</v>
      </c>
      <c r="V5" s="107">
        <v>77.2</v>
      </c>
      <c r="W5" s="107">
        <v>83</v>
      </c>
      <c r="X5" s="107">
        <v>84.8</v>
      </c>
      <c r="Y5" s="107">
        <v>88.1</v>
      </c>
      <c r="Z5" s="90">
        <f t="shared" si="0"/>
        <v>61.76666666666666</v>
      </c>
      <c r="AA5" s="91">
        <v>37.1</v>
      </c>
      <c r="AB5" s="80">
        <v>0.6916666666666668</v>
      </c>
      <c r="AC5" s="6">
        <v>3</v>
      </c>
    </row>
    <row r="6" spans="1:29" ht="13.5" customHeight="1">
      <c r="A6" s="89">
        <v>4</v>
      </c>
      <c r="B6" s="107">
        <v>90</v>
      </c>
      <c r="C6" s="107">
        <v>87.9</v>
      </c>
      <c r="D6" s="107">
        <v>90.5</v>
      </c>
      <c r="E6" s="107">
        <v>88.8</v>
      </c>
      <c r="F6" s="107">
        <v>91.2</v>
      </c>
      <c r="G6" s="107">
        <v>89.3</v>
      </c>
      <c r="H6" s="107">
        <v>78.6</v>
      </c>
      <c r="I6" s="107">
        <v>76.1</v>
      </c>
      <c r="J6" s="107">
        <v>72.4</v>
      </c>
      <c r="K6" s="107">
        <v>73.4</v>
      </c>
      <c r="L6" s="107">
        <v>71.4</v>
      </c>
      <c r="M6" s="107">
        <v>71.5</v>
      </c>
      <c r="N6" s="107">
        <v>66.9</v>
      </c>
      <c r="O6" s="107">
        <v>65.6</v>
      </c>
      <c r="P6" s="107">
        <v>68.3</v>
      </c>
      <c r="Q6" s="107">
        <v>69.2</v>
      </c>
      <c r="R6" s="107">
        <v>75.5</v>
      </c>
      <c r="S6" s="107">
        <v>83.7</v>
      </c>
      <c r="T6" s="107">
        <v>88.3</v>
      </c>
      <c r="U6" s="107">
        <v>90.6</v>
      </c>
      <c r="V6" s="107">
        <v>83.1</v>
      </c>
      <c r="W6" s="107">
        <v>82.4</v>
      </c>
      <c r="X6" s="107">
        <v>82.9</v>
      </c>
      <c r="Y6" s="107">
        <v>81.6</v>
      </c>
      <c r="Z6" s="90">
        <f t="shared" si="0"/>
        <v>79.96666666666665</v>
      </c>
      <c r="AA6" s="91">
        <v>63.3</v>
      </c>
      <c r="AB6" s="80">
        <v>0.6125</v>
      </c>
      <c r="AC6" s="6">
        <v>4</v>
      </c>
    </row>
    <row r="7" spans="1:29" ht="13.5" customHeight="1">
      <c r="A7" s="89">
        <v>5</v>
      </c>
      <c r="B7" s="107">
        <v>84.4</v>
      </c>
      <c r="C7" s="107">
        <v>85.2</v>
      </c>
      <c r="D7" s="107">
        <v>83.5</v>
      </c>
      <c r="E7" s="107">
        <v>84.7</v>
      </c>
      <c r="F7" s="107">
        <v>84.9</v>
      </c>
      <c r="G7" s="107">
        <v>81.8</v>
      </c>
      <c r="H7" s="107">
        <v>76.2</v>
      </c>
      <c r="I7" s="107">
        <v>65.2</v>
      </c>
      <c r="J7" s="107">
        <v>69.2</v>
      </c>
      <c r="K7" s="107">
        <v>53.4</v>
      </c>
      <c r="L7" s="107">
        <v>60.2</v>
      </c>
      <c r="M7" s="107">
        <v>51.2</v>
      </c>
      <c r="N7" s="107">
        <v>49.5</v>
      </c>
      <c r="O7" s="107">
        <v>47.1</v>
      </c>
      <c r="P7" s="107">
        <v>47.2</v>
      </c>
      <c r="Q7" s="107">
        <v>49.1</v>
      </c>
      <c r="R7" s="107">
        <v>48</v>
      </c>
      <c r="S7" s="107">
        <v>55.5</v>
      </c>
      <c r="T7" s="107">
        <v>57.3</v>
      </c>
      <c r="U7" s="107">
        <v>56</v>
      </c>
      <c r="V7" s="107">
        <v>60.3</v>
      </c>
      <c r="W7" s="107">
        <v>62</v>
      </c>
      <c r="X7" s="107">
        <v>65.2</v>
      </c>
      <c r="Y7" s="107">
        <v>60.4</v>
      </c>
      <c r="Z7" s="90">
        <f t="shared" si="0"/>
        <v>64.06250000000001</v>
      </c>
      <c r="AA7" s="91">
        <v>45.7</v>
      </c>
      <c r="AB7" s="80">
        <v>0.6409722222222222</v>
      </c>
      <c r="AC7" s="6">
        <v>5</v>
      </c>
    </row>
    <row r="8" spans="1:29" ht="13.5" customHeight="1">
      <c r="A8" s="89">
        <v>6</v>
      </c>
      <c r="B8" s="107">
        <v>64.6</v>
      </c>
      <c r="C8" s="107">
        <v>62.6</v>
      </c>
      <c r="D8" s="107">
        <v>61.2</v>
      </c>
      <c r="E8" s="107">
        <v>62.9</v>
      </c>
      <c r="F8" s="107">
        <v>68.1</v>
      </c>
      <c r="G8" s="107">
        <v>70</v>
      </c>
      <c r="H8" s="107">
        <v>66.2</v>
      </c>
      <c r="I8" s="107">
        <v>65.5</v>
      </c>
      <c r="J8" s="107">
        <v>66.8</v>
      </c>
      <c r="K8" s="107">
        <v>71.7</v>
      </c>
      <c r="L8" s="107">
        <v>66.9</v>
      </c>
      <c r="M8" s="107">
        <v>57.9</v>
      </c>
      <c r="N8" s="107">
        <v>65.6</v>
      </c>
      <c r="O8" s="107">
        <v>61.7</v>
      </c>
      <c r="P8" s="107">
        <v>71.3</v>
      </c>
      <c r="Q8" s="107">
        <v>65.6</v>
      </c>
      <c r="R8" s="107">
        <v>74</v>
      </c>
      <c r="S8" s="107">
        <v>81.4</v>
      </c>
      <c r="T8" s="107">
        <v>83.3</v>
      </c>
      <c r="U8" s="107">
        <v>80.2</v>
      </c>
      <c r="V8" s="107">
        <v>73.4</v>
      </c>
      <c r="W8" s="107">
        <v>70.7</v>
      </c>
      <c r="X8" s="107">
        <v>75.9</v>
      </c>
      <c r="Y8" s="107">
        <v>79.3</v>
      </c>
      <c r="Z8" s="90">
        <f t="shared" si="0"/>
        <v>69.45</v>
      </c>
      <c r="AA8" s="91">
        <v>55.4</v>
      </c>
      <c r="AB8" s="80">
        <v>0.49652777777777773</v>
      </c>
      <c r="AC8" s="6">
        <v>6</v>
      </c>
    </row>
    <row r="9" spans="1:29" ht="13.5" customHeight="1">
      <c r="A9" s="89">
        <v>7</v>
      </c>
      <c r="B9" s="107">
        <v>76.9</v>
      </c>
      <c r="C9" s="107">
        <v>77</v>
      </c>
      <c r="D9" s="107">
        <v>76.1</v>
      </c>
      <c r="E9" s="107">
        <v>79.3</v>
      </c>
      <c r="F9" s="107">
        <v>79.9</v>
      </c>
      <c r="G9" s="107">
        <v>75.4</v>
      </c>
      <c r="H9" s="107">
        <v>69.9</v>
      </c>
      <c r="I9" s="107">
        <v>70.4</v>
      </c>
      <c r="J9" s="107">
        <v>72.7</v>
      </c>
      <c r="K9" s="107">
        <v>66.5</v>
      </c>
      <c r="L9" s="107">
        <v>61.3</v>
      </c>
      <c r="M9" s="107">
        <v>47</v>
      </c>
      <c r="N9" s="107">
        <v>53.4</v>
      </c>
      <c r="O9" s="107">
        <v>53.7</v>
      </c>
      <c r="P9" s="107">
        <v>51.3</v>
      </c>
      <c r="Q9" s="107">
        <v>52.1</v>
      </c>
      <c r="R9" s="107">
        <v>55</v>
      </c>
      <c r="S9" s="107">
        <v>63.5</v>
      </c>
      <c r="T9" s="107">
        <v>71.4</v>
      </c>
      <c r="U9" s="107">
        <v>78.4</v>
      </c>
      <c r="V9" s="107">
        <v>80.8</v>
      </c>
      <c r="W9" s="107">
        <v>81.6</v>
      </c>
      <c r="X9" s="107">
        <v>77.7</v>
      </c>
      <c r="Y9" s="107">
        <v>72.8</v>
      </c>
      <c r="Z9" s="90">
        <f t="shared" si="0"/>
        <v>68.50416666666666</v>
      </c>
      <c r="AA9" s="91">
        <v>44.1</v>
      </c>
      <c r="AB9" s="80">
        <v>0.5034722222222222</v>
      </c>
      <c r="AC9" s="6">
        <v>7</v>
      </c>
    </row>
    <row r="10" spans="1:29" ht="13.5" customHeight="1">
      <c r="A10" s="89">
        <v>8</v>
      </c>
      <c r="B10" s="107">
        <v>74.8</v>
      </c>
      <c r="C10" s="107">
        <v>76.5</v>
      </c>
      <c r="D10" s="107">
        <v>81.5</v>
      </c>
      <c r="E10" s="107">
        <v>86.6</v>
      </c>
      <c r="F10" s="107">
        <v>88.1</v>
      </c>
      <c r="G10" s="107">
        <v>84.3</v>
      </c>
      <c r="H10" s="107">
        <v>77.8</v>
      </c>
      <c r="I10" s="107">
        <v>74.4</v>
      </c>
      <c r="J10" s="107">
        <v>71.6</v>
      </c>
      <c r="K10" s="107">
        <v>70.5</v>
      </c>
      <c r="L10" s="107">
        <v>69.8</v>
      </c>
      <c r="M10" s="107">
        <v>70.8</v>
      </c>
      <c r="N10" s="107">
        <v>67.5</v>
      </c>
      <c r="O10" s="107">
        <v>64.5</v>
      </c>
      <c r="P10" s="107">
        <v>64.5</v>
      </c>
      <c r="Q10" s="107">
        <v>64.6</v>
      </c>
      <c r="R10" s="107">
        <v>72.7</v>
      </c>
      <c r="S10" s="107">
        <v>69.3</v>
      </c>
      <c r="T10" s="107">
        <v>73.9</v>
      </c>
      <c r="U10" s="107">
        <v>73.2</v>
      </c>
      <c r="V10" s="107">
        <v>67.2</v>
      </c>
      <c r="W10" s="107">
        <v>67.3</v>
      </c>
      <c r="X10" s="107">
        <v>71.1</v>
      </c>
      <c r="Y10" s="107">
        <v>71.3</v>
      </c>
      <c r="Z10" s="90">
        <f t="shared" si="0"/>
        <v>73.07499999999999</v>
      </c>
      <c r="AA10" s="91">
        <v>61.9</v>
      </c>
      <c r="AB10" s="80">
        <v>0.6520833333333333</v>
      </c>
      <c r="AC10" s="6">
        <v>8</v>
      </c>
    </row>
    <row r="11" spans="1:29" ht="13.5" customHeight="1">
      <c r="A11" s="89">
        <v>9</v>
      </c>
      <c r="B11" s="107">
        <v>78.2</v>
      </c>
      <c r="C11" s="107">
        <v>76.5</v>
      </c>
      <c r="D11" s="107">
        <v>76.8</v>
      </c>
      <c r="E11" s="107">
        <v>82.9</v>
      </c>
      <c r="F11" s="107">
        <v>79.4</v>
      </c>
      <c r="G11" s="107">
        <v>73.2</v>
      </c>
      <c r="H11" s="107">
        <v>60.6</v>
      </c>
      <c r="I11" s="107">
        <v>39.2</v>
      </c>
      <c r="J11" s="107">
        <v>36.3</v>
      </c>
      <c r="K11" s="107">
        <v>31.1</v>
      </c>
      <c r="L11" s="107">
        <v>31.9</v>
      </c>
      <c r="M11" s="107">
        <v>30.3</v>
      </c>
      <c r="N11" s="107">
        <v>31.4</v>
      </c>
      <c r="O11" s="107">
        <v>29.7</v>
      </c>
      <c r="P11" s="107">
        <v>27.6</v>
      </c>
      <c r="Q11" s="107">
        <v>25.6</v>
      </c>
      <c r="R11" s="107">
        <v>25.3</v>
      </c>
      <c r="S11" s="107">
        <v>27.8</v>
      </c>
      <c r="T11" s="107">
        <v>37.2</v>
      </c>
      <c r="U11" s="107">
        <v>56.4</v>
      </c>
      <c r="V11" s="107">
        <v>45.3</v>
      </c>
      <c r="W11" s="107">
        <v>44.8</v>
      </c>
      <c r="X11" s="107">
        <v>43.5</v>
      </c>
      <c r="Y11" s="107">
        <v>37.2</v>
      </c>
      <c r="Z11" s="90">
        <f t="shared" si="0"/>
        <v>47.008333333333326</v>
      </c>
      <c r="AA11" s="91">
        <v>24.6</v>
      </c>
      <c r="AB11" s="80">
        <v>0.7076388888888889</v>
      </c>
      <c r="AC11" s="6">
        <v>9</v>
      </c>
    </row>
    <row r="12" spans="1:29" ht="13.5" customHeight="1">
      <c r="A12" s="92">
        <v>10</v>
      </c>
      <c r="B12" s="83">
        <v>34.1</v>
      </c>
      <c r="C12" s="83">
        <v>34.5</v>
      </c>
      <c r="D12" s="83">
        <v>31.4</v>
      </c>
      <c r="E12" s="83">
        <v>29.5</v>
      </c>
      <c r="F12" s="83">
        <v>49.8</v>
      </c>
      <c r="G12" s="83">
        <v>49.7</v>
      </c>
      <c r="H12" s="83">
        <v>51.9</v>
      </c>
      <c r="I12" s="83">
        <v>49.7</v>
      </c>
      <c r="J12" s="83">
        <v>48.2</v>
      </c>
      <c r="K12" s="83">
        <v>37</v>
      </c>
      <c r="L12" s="83">
        <v>39.6</v>
      </c>
      <c r="M12" s="83">
        <v>42.8</v>
      </c>
      <c r="N12" s="83">
        <v>41.5</v>
      </c>
      <c r="O12" s="83">
        <v>51</v>
      </c>
      <c r="P12" s="83">
        <v>44.8</v>
      </c>
      <c r="Q12" s="83">
        <v>42.6</v>
      </c>
      <c r="R12" s="83">
        <v>53.6</v>
      </c>
      <c r="S12" s="83">
        <v>56.6</v>
      </c>
      <c r="T12" s="83">
        <v>61.6</v>
      </c>
      <c r="U12" s="83">
        <v>54.2</v>
      </c>
      <c r="V12" s="83">
        <v>50.2</v>
      </c>
      <c r="W12" s="83">
        <v>55.3</v>
      </c>
      <c r="X12" s="83">
        <v>59.7</v>
      </c>
      <c r="Y12" s="83">
        <v>63.5</v>
      </c>
      <c r="Z12" s="93">
        <f t="shared" si="0"/>
        <v>47.20000000000001</v>
      </c>
      <c r="AA12" s="94">
        <v>28.3</v>
      </c>
      <c r="AB12" s="95">
        <v>0.16875</v>
      </c>
      <c r="AC12" s="6">
        <v>10</v>
      </c>
    </row>
    <row r="13" spans="1:29" ht="13.5" customHeight="1">
      <c r="A13" s="89">
        <v>11</v>
      </c>
      <c r="B13" s="107">
        <v>64</v>
      </c>
      <c r="C13" s="107">
        <v>66.2</v>
      </c>
      <c r="D13" s="107">
        <v>66.7</v>
      </c>
      <c r="E13" s="107">
        <v>67</v>
      </c>
      <c r="F13" s="107">
        <v>63.1</v>
      </c>
      <c r="G13" s="107">
        <v>66</v>
      </c>
      <c r="H13" s="107">
        <v>67.9</v>
      </c>
      <c r="I13" s="107">
        <v>65.8</v>
      </c>
      <c r="J13" s="107">
        <v>44.8</v>
      </c>
      <c r="K13" s="107">
        <v>51.4</v>
      </c>
      <c r="L13" s="107">
        <v>53.2</v>
      </c>
      <c r="M13" s="107">
        <v>51.3</v>
      </c>
      <c r="N13" s="107">
        <v>49</v>
      </c>
      <c r="O13" s="107">
        <v>52.3</v>
      </c>
      <c r="P13" s="107">
        <v>49.5</v>
      </c>
      <c r="Q13" s="107">
        <v>55.5</v>
      </c>
      <c r="R13" s="107">
        <v>64.6</v>
      </c>
      <c r="S13" s="107">
        <v>71.3</v>
      </c>
      <c r="T13" s="107">
        <v>80</v>
      </c>
      <c r="U13" s="107">
        <v>81.9</v>
      </c>
      <c r="V13" s="107">
        <v>83.4</v>
      </c>
      <c r="W13" s="107">
        <v>89.5</v>
      </c>
      <c r="X13" s="107">
        <v>92.5</v>
      </c>
      <c r="Y13" s="107">
        <v>95.3</v>
      </c>
      <c r="Z13" s="90">
        <f t="shared" si="0"/>
        <v>66.34166666666667</v>
      </c>
      <c r="AA13" s="91">
        <v>44.1</v>
      </c>
      <c r="AB13" s="80">
        <v>0.3756944444444445</v>
      </c>
      <c r="AC13" s="5">
        <v>11</v>
      </c>
    </row>
    <row r="14" spans="1:29" ht="13.5" customHeight="1">
      <c r="A14" s="89">
        <v>12</v>
      </c>
      <c r="B14" s="107">
        <v>93.3</v>
      </c>
      <c r="C14" s="107">
        <v>94.6</v>
      </c>
      <c r="D14" s="107">
        <v>97.2</v>
      </c>
      <c r="E14" s="107">
        <v>96.5</v>
      </c>
      <c r="F14" s="107">
        <v>95.5</v>
      </c>
      <c r="G14" s="107">
        <v>95.1</v>
      </c>
      <c r="H14" s="107">
        <v>94.4</v>
      </c>
      <c r="I14" s="107">
        <v>96.6</v>
      </c>
      <c r="J14" s="107">
        <v>92.7</v>
      </c>
      <c r="K14" s="107">
        <v>86.6</v>
      </c>
      <c r="L14" s="107">
        <v>87.2</v>
      </c>
      <c r="M14" s="107">
        <v>92.7</v>
      </c>
      <c r="N14" s="107">
        <v>89.2</v>
      </c>
      <c r="O14" s="107">
        <v>91.3</v>
      </c>
      <c r="P14" s="107">
        <v>94</v>
      </c>
      <c r="Q14" s="107">
        <v>93.2</v>
      </c>
      <c r="R14" s="107">
        <v>92.3</v>
      </c>
      <c r="S14" s="107">
        <v>94.5</v>
      </c>
      <c r="T14" s="107">
        <v>94.2</v>
      </c>
      <c r="U14" s="107">
        <v>93.5</v>
      </c>
      <c r="V14" s="107">
        <v>93.8</v>
      </c>
      <c r="W14" s="107">
        <v>92.9</v>
      </c>
      <c r="X14" s="107">
        <v>93.3</v>
      </c>
      <c r="Y14" s="107">
        <v>92.8</v>
      </c>
      <c r="Z14" s="90">
        <f t="shared" si="0"/>
        <v>93.22500000000002</v>
      </c>
      <c r="AA14" s="91">
        <v>85.7</v>
      </c>
      <c r="AB14" s="80">
        <v>0.45</v>
      </c>
      <c r="AC14" s="6">
        <v>12</v>
      </c>
    </row>
    <row r="15" spans="1:29" ht="13.5" customHeight="1">
      <c r="A15" s="89">
        <v>13</v>
      </c>
      <c r="B15" s="107">
        <v>92.7</v>
      </c>
      <c r="C15" s="107">
        <v>92</v>
      </c>
      <c r="D15" s="107">
        <v>94</v>
      </c>
      <c r="E15" s="107">
        <v>91</v>
      </c>
      <c r="F15" s="107">
        <v>90.5</v>
      </c>
      <c r="G15" s="107">
        <v>93</v>
      </c>
      <c r="H15" s="107">
        <v>94.5</v>
      </c>
      <c r="I15" s="107">
        <v>91.3</v>
      </c>
      <c r="J15" s="107">
        <v>92.9</v>
      </c>
      <c r="K15" s="107">
        <v>94.2</v>
      </c>
      <c r="L15" s="107">
        <v>94.6</v>
      </c>
      <c r="M15" s="107">
        <v>93</v>
      </c>
      <c r="N15" s="107">
        <v>96.8</v>
      </c>
      <c r="O15" s="107">
        <v>93.4</v>
      </c>
      <c r="P15" s="107">
        <v>93.6</v>
      </c>
      <c r="Q15" s="107">
        <v>94.1</v>
      </c>
      <c r="R15" s="107">
        <v>95.6</v>
      </c>
      <c r="S15" s="107">
        <v>93.6</v>
      </c>
      <c r="T15" s="107">
        <v>93.9</v>
      </c>
      <c r="U15" s="107">
        <v>92.8</v>
      </c>
      <c r="V15" s="107">
        <v>94.4</v>
      </c>
      <c r="W15" s="107">
        <v>90.1</v>
      </c>
      <c r="X15" s="107">
        <v>91.6</v>
      </c>
      <c r="Y15" s="107">
        <v>90.7</v>
      </c>
      <c r="Z15" s="90">
        <f t="shared" si="0"/>
        <v>93.09583333333332</v>
      </c>
      <c r="AA15" s="91">
        <v>88.4</v>
      </c>
      <c r="AB15" s="80">
        <v>0.9993055555555556</v>
      </c>
      <c r="AC15" s="6">
        <v>13</v>
      </c>
    </row>
    <row r="16" spans="1:29" ht="13.5" customHeight="1">
      <c r="A16" s="89">
        <v>14</v>
      </c>
      <c r="B16" s="107">
        <v>89</v>
      </c>
      <c r="C16" s="107">
        <v>89.8</v>
      </c>
      <c r="D16" s="107">
        <v>89.7</v>
      </c>
      <c r="E16" s="107">
        <v>88.4</v>
      </c>
      <c r="F16" s="107">
        <v>92.1</v>
      </c>
      <c r="G16" s="107">
        <v>91.4</v>
      </c>
      <c r="H16" s="107">
        <v>86.9</v>
      </c>
      <c r="I16" s="107">
        <v>85.6</v>
      </c>
      <c r="J16" s="107">
        <v>81.7</v>
      </c>
      <c r="K16" s="107">
        <v>84.6</v>
      </c>
      <c r="L16" s="107">
        <v>82.4</v>
      </c>
      <c r="M16" s="107">
        <v>80.7</v>
      </c>
      <c r="N16" s="107">
        <v>75.6</v>
      </c>
      <c r="O16" s="107">
        <v>73.1</v>
      </c>
      <c r="P16" s="107">
        <v>74</v>
      </c>
      <c r="Q16" s="107">
        <v>73.5</v>
      </c>
      <c r="R16" s="107">
        <v>77.7</v>
      </c>
      <c r="S16" s="107">
        <v>78.9</v>
      </c>
      <c r="T16" s="107">
        <v>80.7</v>
      </c>
      <c r="U16" s="107">
        <v>84.7</v>
      </c>
      <c r="V16" s="107">
        <v>85.7</v>
      </c>
      <c r="W16" s="107">
        <v>84</v>
      </c>
      <c r="X16" s="107">
        <v>85.9</v>
      </c>
      <c r="Y16" s="107">
        <v>85.1</v>
      </c>
      <c r="Z16" s="90">
        <f t="shared" si="0"/>
        <v>83.38333333333334</v>
      </c>
      <c r="AA16" s="91">
        <v>70.2</v>
      </c>
      <c r="AB16" s="80">
        <v>0.63125</v>
      </c>
      <c r="AC16" s="6">
        <v>14</v>
      </c>
    </row>
    <row r="17" spans="1:29" ht="13.5" customHeight="1">
      <c r="A17" s="89">
        <v>15</v>
      </c>
      <c r="B17" s="107">
        <v>82.8</v>
      </c>
      <c r="C17" s="107">
        <v>84.4</v>
      </c>
      <c r="D17" s="107">
        <v>87.5</v>
      </c>
      <c r="E17" s="107">
        <v>90.3</v>
      </c>
      <c r="F17" s="107">
        <v>90.3</v>
      </c>
      <c r="G17" s="107">
        <v>93.4</v>
      </c>
      <c r="H17" s="107">
        <v>92.6</v>
      </c>
      <c r="I17" s="107">
        <v>94</v>
      </c>
      <c r="J17" s="107">
        <v>91.8</v>
      </c>
      <c r="K17" s="107">
        <v>87.4</v>
      </c>
      <c r="L17" s="107">
        <v>98.6</v>
      </c>
      <c r="M17" s="107">
        <v>94</v>
      </c>
      <c r="N17" s="107">
        <v>92.2</v>
      </c>
      <c r="O17" s="107">
        <v>88.2</v>
      </c>
      <c r="P17" s="107">
        <v>89.5</v>
      </c>
      <c r="Q17" s="107">
        <v>91.4</v>
      </c>
      <c r="R17" s="107">
        <v>92.4</v>
      </c>
      <c r="S17" s="107">
        <v>93.1</v>
      </c>
      <c r="T17" s="107">
        <v>92.6</v>
      </c>
      <c r="U17" s="107">
        <v>91.3</v>
      </c>
      <c r="V17" s="107">
        <v>94.2</v>
      </c>
      <c r="W17" s="107">
        <v>98</v>
      </c>
      <c r="X17" s="107">
        <v>95.3</v>
      </c>
      <c r="Y17" s="107">
        <v>97.3</v>
      </c>
      <c r="Z17" s="90">
        <f t="shared" si="0"/>
        <v>91.77500000000002</v>
      </c>
      <c r="AA17" s="91">
        <v>82.3</v>
      </c>
      <c r="AB17" s="80">
        <v>0.03194444444444445</v>
      </c>
      <c r="AC17" s="6">
        <v>15</v>
      </c>
    </row>
    <row r="18" spans="1:29" ht="13.5" customHeight="1">
      <c r="A18" s="89">
        <v>16</v>
      </c>
      <c r="B18" s="107">
        <v>94.9</v>
      </c>
      <c r="C18" s="107">
        <v>98.3</v>
      </c>
      <c r="D18" s="107">
        <v>97.4</v>
      </c>
      <c r="E18" s="107">
        <v>97.8</v>
      </c>
      <c r="F18" s="107">
        <v>97.4</v>
      </c>
      <c r="G18" s="107">
        <v>97.2</v>
      </c>
      <c r="H18" s="107">
        <v>95.9</v>
      </c>
      <c r="I18" s="107">
        <v>95.6</v>
      </c>
      <c r="J18" s="107">
        <v>86.6</v>
      </c>
      <c r="K18" s="107">
        <v>82.6</v>
      </c>
      <c r="L18" s="107">
        <v>80.9</v>
      </c>
      <c r="M18" s="107">
        <v>81.5</v>
      </c>
      <c r="N18" s="107">
        <v>81.9</v>
      </c>
      <c r="O18" s="107">
        <v>80.2</v>
      </c>
      <c r="P18" s="107">
        <v>80.9</v>
      </c>
      <c r="Q18" s="107">
        <v>80</v>
      </c>
      <c r="R18" s="107">
        <v>83.4</v>
      </c>
      <c r="S18" s="107">
        <v>83.7</v>
      </c>
      <c r="T18" s="107">
        <v>86.9</v>
      </c>
      <c r="U18" s="107">
        <v>86.9</v>
      </c>
      <c r="V18" s="107">
        <v>88.7</v>
      </c>
      <c r="W18" s="107">
        <v>91.1</v>
      </c>
      <c r="X18" s="107">
        <v>91.9</v>
      </c>
      <c r="Y18" s="107">
        <v>91.3</v>
      </c>
      <c r="Z18" s="90">
        <f t="shared" si="0"/>
        <v>88.87500000000004</v>
      </c>
      <c r="AA18" s="91">
        <v>76.5</v>
      </c>
      <c r="AB18" s="80">
        <v>0.5770833333333333</v>
      </c>
      <c r="AC18" s="6">
        <v>16</v>
      </c>
    </row>
    <row r="19" spans="1:29" ht="13.5" customHeight="1">
      <c r="A19" s="89">
        <v>17</v>
      </c>
      <c r="B19" s="107">
        <v>92.3</v>
      </c>
      <c r="C19" s="107">
        <v>93.1</v>
      </c>
      <c r="D19" s="107">
        <v>92.4</v>
      </c>
      <c r="E19" s="107">
        <v>95.9</v>
      </c>
      <c r="F19" s="107">
        <v>97.9</v>
      </c>
      <c r="G19" s="107">
        <v>96.9</v>
      </c>
      <c r="H19" s="107">
        <v>94.3</v>
      </c>
      <c r="I19" s="107">
        <v>94.2</v>
      </c>
      <c r="J19" s="107">
        <v>92.6</v>
      </c>
      <c r="K19" s="107">
        <v>85.6</v>
      </c>
      <c r="L19" s="107">
        <v>81.8</v>
      </c>
      <c r="M19" s="107">
        <v>85.2</v>
      </c>
      <c r="N19" s="107">
        <v>82.9</v>
      </c>
      <c r="O19" s="107">
        <v>80.9</v>
      </c>
      <c r="P19" s="107">
        <v>82.4</v>
      </c>
      <c r="Q19" s="107">
        <v>86.4</v>
      </c>
      <c r="R19" s="107">
        <v>87.5</v>
      </c>
      <c r="S19" s="107">
        <v>86.4</v>
      </c>
      <c r="T19" s="107">
        <v>86.4</v>
      </c>
      <c r="U19" s="107">
        <v>86.6</v>
      </c>
      <c r="V19" s="107">
        <v>88.4</v>
      </c>
      <c r="W19" s="107">
        <v>89.9</v>
      </c>
      <c r="X19" s="107">
        <v>87.9</v>
      </c>
      <c r="Y19" s="107">
        <v>86.1</v>
      </c>
      <c r="Z19" s="90">
        <f t="shared" si="0"/>
        <v>88.91666666666669</v>
      </c>
      <c r="AA19" s="91">
        <v>77.3</v>
      </c>
      <c r="AB19" s="80">
        <v>0.45416666666666666</v>
      </c>
      <c r="AC19" s="6">
        <v>17</v>
      </c>
    </row>
    <row r="20" spans="1:29" ht="13.5" customHeight="1">
      <c r="A20" s="89">
        <v>18</v>
      </c>
      <c r="B20" s="107">
        <v>89.5</v>
      </c>
      <c r="C20" s="107">
        <v>90.3</v>
      </c>
      <c r="D20" s="107">
        <v>92.5</v>
      </c>
      <c r="E20" s="107">
        <v>91.2</v>
      </c>
      <c r="F20" s="107">
        <v>91.3</v>
      </c>
      <c r="G20" s="107">
        <v>83</v>
      </c>
      <c r="H20" s="107">
        <v>86.1</v>
      </c>
      <c r="I20" s="107">
        <v>93.5</v>
      </c>
      <c r="J20" s="107">
        <v>95.3</v>
      </c>
      <c r="K20" s="107">
        <v>97.8</v>
      </c>
      <c r="L20" s="107">
        <v>95.9</v>
      </c>
      <c r="M20" s="107">
        <v>97.6</v>
      </c>
      <c r="N20" s="107">
        <v>95</v>
      </c>
      <c r="O20" s="107">
        <v>97.1</v>
      </c>
      <c r="P20" s="107">
        <v>96</v>
      </c>
      <c r="Q20" s="107">
        <v>93.7</v>
      </c>
      <c r="R20" s="107">
        <v>92.5</v>
      </c>
      <c r="S20" s="107">
        <v>90.4</v>
      </c>
      <c r="T20" s="107">
        <v>89.7</v>
      </c>
      <c r="U20" s="107">
        <v>89.2</v>
      </c>
      <c r="V20" s="107">
        <v>85.3</v>
      </c>
      <c r="W20" s="107">
        <v>84.6</v>
      </c>
      <c r="X20" s="107">
        <v>86.2</v>
      </c>
      <c r="Y20" s="107">
        <v>79.2</v>
      </c>
      <c r="Z20" s="90">
        <f t="shared" si="0"/>
        <v>90.95416666666665</v>
      </c>
      <c r="AA20" s="91">
        <v>79.2</v>
      </c>
      <c r="AB20" s="80">
        <v>1</v>
      </c>
      <c r="AC20" s="6">
        <v>18</v>
      </c>
    </row>
    <row r="21" spans="1:29" ht="13.5" customHeight="1">
      <c r="A21" s="89">
        <v>19</v>
      </c>
      <c r="B21" s="107">
        <v>77.6</v>
      </c>
      <c r="C21" s="107">
        <v>72.6</v>
      </c>
      <c r="D21" s="107">
        <v>70.2</v>
      </c>
      <c r="E21" s="107">
        <v>59.6</v>
      </c>
      <c r="F21" s="107">
        <v>70.6</v>
      </c>
      <c r="G21" s="107">
        <v>67.1</v>
      </c>
      <c r="H21" s="107">
        <v>60</v>
      </c>
      <c r="I21" s="107">
        <v>56.2</v>
      </c>
      <c r="J21" s="107">
        <v>50</v>
      </c>
      <c r="K21" s="107">
        <v>46.9</v>
      </c>
      <c r="L21" s="107">
        <v>55.7</v>
      </c>
      <c r="M21" s="107">
        <v>55.4</v>
      </c>
      <c r="N21" s="107">
        <v>49.1</v>
      </c>
      <c r="O21" s="107">
        <v>50.8</v>
      </c>
      <c r="P21" s="107">
        <v>52.3</v>
      </c>
      <c r="Q21" s="107">
        <v>51.3</v>
      </c>
      <c r="R21" s="107">
        <v>52.6</v>
      </c>
      <c r="S21" s="107">
        <v>55.9</v>
      </c>
      <c r="T21" s="107">
        <v>61</v>
      </c>
      <c r="U21" s="107">
        <v>74.6</v>
      </c>
      <c r="V21" s="107">
        <v>72.9</v>
      </c>
      <c r="W21" s="107">
        <v>78.2</v>
      </c>
      <c r="X21" s="107">
        <v>81.6</v>
      </c>
      <c r="Y21" s="107">
        <v>83</v>
      </c>
      <c r="Z21" s="90">
        <f t="shared" si="0"/>
        <v>62.71666666666667</v>
      </c>
      <c r="AA21" s="91">
        <v>44</v>
      </c>
      <c r="AB21" s="80">
        <v>0.4395833333333334</v>
      </c>
      <c r="AC21" s="6">
        <v>19</v>
      </c>
    </row>
    <row r="22" spans="1:29" ht="13.5" customHeight="1">
      <c r="A22" s="92">
        <v>20</v>
      </c>
      <c r="B22" s="83">
        <v>83.9</v>
      </c>
      <c r="C22" s="83">
        <v>88</v>
      </c>
      <c r="D22" s="83">
        <v>88.4</v>
      </c>
      <c r="E22" s="83">
        <v>88.2</v>
      </c>
      <c r="F22" s="83">
        <v>88.7</v>
      </c>
      <c r="G22" s="83">
        <v>85.5</v>
      </c>
      <c r="H22" s="83">
        <v>78.1</v>
      </c>
      <c r="I22" s="83">
        <v>81.5</v>
      </c>
      <c r="J22" s="83">
        <v>81.3</v>
      </c>
      <c r="K22" s="83">
        <v>82.7</v>
      </c>
      <c r="L22" s="83">
        <v>81.1</v>
      </c>
      <c r="M22" s="83">
        <v>78.7</v>
      </c>
      <c r="N22" s="83">
        <v>78.7</v>
      </c>
      <c r="O22" s="83">
        <v>81</v>
      </c>
      <c r="P22" s="83">
        <v>82.7</v>
      </c>
      <c r="Q22" s="83">
        <v>85.9</v>
      </c>
      <c r="R22" s="83">
        <v>87.8</v>
      </c>
      <c r="S22" s="83">
        <v>89.5</v>
      </c>
      <c r="T22" s="83">
        <v>89</v>
      </c>
      <c r="U22" s="83">
        <v>84.7</v>
      </c>
      <c r="V22" s="83">
        <v>94.7</v>
      </c>
      <c r="W22" s="83">
        <v>92.3</v>
      </c>
      <c r="X22" s="83">
        <v>94.5</v>
      </c>
      <c r="Y22" s="83">
        <v>96.3</v>
      </c>
      <c r="Z22" s="93">
        <f t="shared" si="0"/>
        <v>85.96666666666668</v>
      </c>
      <c r="AA22" s="94">
        <v>75.2</v>
      </c>
      <c r="AB22" s="95">
        <v>0.48819444444444443</v>
      </c>
      <c r="AC22" s="6">
        <v>20</v>
      </c>
    </row>
    <row r="23" spans="1:29" ht="13.5" customHeight="1">
      <c r="A23" s="89">
        <v>21</v>
      </c>
      <c r="B23" s="107">
        <v>98</v>
      </c>
      <c r="C23" s="107">
        <v>97.2</v>
      </c>
      <c r="D23" s="107">
        <v>95.4</v>
      </c>
      <c r="E23" s="107">
        <v>94.8</v>
      </c>
      <c r="F23" s="107">
        <v>96.9</v>
      </c>
      <c r="G23" s="107">
        <v>97.1</v>
      </c>
      <c r="H23" s="107">
        <v>89.5</v>
      </c>
      <c r="I23" s="107">
        <v>86.7</v>
      </c>
      <c r="J23" s="107">
        <v>73.4</v>
      </c>
      <c r="K23" s="107">
        <v>75.2</v>
      </c>
      <c r="L23" s="107">
        <v>73.1</v>
      </c>
      <c r="M23" s="107">
        <v>72.8</v>
      </c>
      <c r="N23" s="107">
        <v>77.2</v>
      </c>
      <c r="O23" s="107">
        <v>82.4</v>
      </c>
      <c r="P23" s="107">
        <v>83.9</v>
      </c>
      <c r="Q23" s="107">
        <v>84.8</v>
      </c>
      <c r="R23" s="107">
        <v>85.9</v>
      </c>
      <c r="S23" s="107">
        <v>86.7</v>
      </c>
      <c r="T23" s="107">
        <v>88.3</v>
      </c>
      <c r="U23" s="107">
        <v>90</v>
      </c>
      <c r="V23" s="107">
        <v>83.2</v>
      </c>
      <c r="W23" s="107">
        <v>83.5</v>
      </c>
      <c r="X23" s="107">
        <v>81</v>
      </c>
      <c r="Y23" s="107">
        <v>80.8</v>
      </c>
      <c r="Z23" s="90">
        <f t="shared" si="0"/>
        <v>85.74166666666669</v>
      </c>
      <c r="AA23" s="91">
        <v>67.5</v>
      </c>
      <c r="AB23" s="80">
        <v>0.4354166666666666</v>
      </c>
      <c r="AC23" s="5">
        <v>21</v>
      </c>
    </row>
    <row r="24" spans="1:29" ht="13.5" customHeight="1">
      <c r="A24" s="89">
        <v>22</v>
      </c>
      <c r="B24" s="107">
        <v>82.3</v>
      </c>
      <c r="C24" s="107">
        <v>83.3</v>
      </c>
      <c r="D24" s="107">
        <v>84.8</v>
      </c>
      <c r="E24" s="107">
        <v>84.3</v>
      </c>
      <c r="F24" s="107">
        <v>87.8</v>
      </c>
      <c r="G24" s="107">
        <v>91.2</v>
      </c>
      <c r="H24" s="107">
        <v>94.3</v>
      </c>
      <c r="I24" s="107">
        <v>96.6</v>
      </c>
      <c r="J24" s="107">
        <v>92</v>
      </c>
      <c r="K24" s="107">
        <v>88.5</v>
      </c>
      <c r="L24" s="107">
        <v>89.1</v>
      </c>
      <c r="M24" s="107">
        <v>85.3</v>
      </c>
      <c r="N24" s="107">
        <v>83.1</v>
      </c>
      <c r="O24" s="107">
        <v>80.5</v>
      </c>
      <c r="P24" s="107">
        <v>80.7</v>
      </c>
      <c r="Q24" s="107">
        <v>80.2</v>
      </c>
      <c r="R24" s="107">
        <v>80.6</v>
      </c>
      <c r="S24" s="107">
        <v>80.1</v>
      </c>
      <c r="T24" s="107">
        <v>81.2</v>
      </c>
      <c r="U24" s="107">
        <v>82.8</v>
      </c>
      <c r="V24" s="107">
        <v>88.9</v>
      </c>
      <c r="W24" s="107">
        <v>93.2</v>
      </c>
      <c r="X24" s="107">
        <v>92</v>
      </c>
      <c r="Y24" s="107">
        <v>90.1</v>
      </c>
      <c r="Z24" s="90">
        <f t="shared" si="0"/>
        <v>86.37083333333334</v>
      </c>
      <c r="AA24" s="91">
        <v>78.2</v>
      </c>
      <c r="AB24" s="80">
        <v>0.720138888888889</v>
      </c>
      <c r="AC24" s="6">
        <v>22</v>
      </c>
    </row>
    <row r="25" spans="1:29" ht="13.5" customHeight="1">
      <c r="A25" s="89">
        <v>23</v>
      </c>
      <c r="B25" s="107">
        <v>86.3</v>
      </c>
      <c r="C25" s="107">
        <v>91.2</v>
      </c>
      <c r="D25" s="107">
        <v>89.4</v>
      </c>
      <c r="E25" s="107">
        <v>89.9</v>
      </c>
      <c r="F25" s="107">
        <v>88.5</v>
      </c>
      <c r="G25" s="107">
        <v>85.6</v>
      </c>
      <c r="H25" s="107">
        <v>88.4</v>
      </c>
      <c r="I25" s="107">
        <v>86.7</v>
      </c>
      <c r="J25" s="107">
        <v>81</v>
      </c>
      <c r="K25" s="107">
        <v>77.7</v>
      </c>
      <c r="L25" s="107">
        <v>82.1</v>
      </c>
      <c r="M25" s="107">
        <v>81</v>
      </c>
      <c r="N25" s="107">
        <v>80.8</v>
      </c>
      <c r="O25" s="107">
        <v>82.6</v>
      </c>
      <c r="P25" s="107">
        <v>82.4</v>
      </c>
      <c r="Q25" s="107">
        <v>80.6</v>
      </c>
      <c r="R25" s="107">
        <v>80.9</v>
      </c>
      <c r="S25" s="107">
        <v>82.7</v>
      </c>
      <c r="T25" s="107">
        <v>85.6</v>
      </c>
      <c r="U25" s="107">
        <v>86.6</v>
      </c>
      <c r="V25" s="107">
        <v>86.9</v>
      </c>
      <c r="W25" s="107">
        <v>89.8</v>
      </c>
      <c r="X25" s="107">
        <v>88.6</v>
      </c>
      <c r="Y25" s="107">
        <v>90.3</v>
      </c>
      <c r="Z25" s="90">
        <f t="shared" si="0"/>
        <v>85.23333333333333</v>
      </c>
      <c r="AA25" s="91">
        <v>75.3</v>
      </c>
      <c r="AB25" s="80">
        <v>0.4201388888888889</v>
      </c>
      <c r="AC25" s="6">
        <v>23</v>
      </c>
    </row>
    <row r="26" spans="1:29" ht="13.5" customHeight="1">
      <c r="A26" s="89">
        <v>24</v>
      </c>
      <c r="B26" s="107">
        <v>92.2</v>
      </c>
      <c r="C26" s="107">
        <v>91.7</v>
      </c>
      <c r="D26" s="107">
        <v>90.6</v>
      </c>
      <c r="E26" s="107">
        <v>91.7</v>
      </c>
      <c r="F26" s="107">
        <v>91.3</v>
      </c>
      <c r="G26" s="107">
        <v>90.4</v>
      </c>
      <c r="H26" s="107">
        <v>78.2</v>
      </c>
      <c r="I26" s="107">
        <v>66</v>
      </c>
      <c r="J26" s="107">
        <v>49.6</v>
      </c>
      <c r="K26" s="107">
        <v>45.3</v>
      </c>
      <c r="L26" s="107">
        <v>57.6</v>
      </c>
      <c r="M26" s="107">
        <v>60.1</v>
      </c>
      <c r="N26" s="107">
        <v>61.2</v>
      </c>
      <c r="O26" s="107">
        <v>62.1</v>
      </c>
      <c r="P26" s="107">
        <v>61.1</v>
      </c>
      <c r="Q26" s="107">
        <v>69.6</v>
      </c>
      <c r="R26" s="107">
        <v>65.3</v>
      </c>
      <c r="S26" s="107">
        <v>67.3</v>
      </c>
      <c r="T26" s="107">
        <v>68.7</v>
      </c>
      <c r="U26" s="107">
        <v>67</v>
      </c>
      <c r="V26" s="107">
        <v>76.3</v>
      </c>
      <c r="W26" s="107">
        <v>80.1</v>
      </c>
      <c r="X26" s="107">
        <v>75.1</v>
      </c>
      <c r="Y26" s="107">
        <v>76.4</v>
      </c>
      <c r="Z26" s="90">
        <f t="shared" si="0"/>
        <v>72.28749999999998</v>
      </c>
      <c r="AA26" s="91">
        <v>44.2</v>
      </c>
      <c r="AB26" s="80">
        <v>0.4138888888888889</v>
      </c>
      <c r="AC26" s="6">
        <v>24</v>
      </c>
    </row>
    <row r="27" spans="1:29" ht="13.5" customHeight="1">
      <c r="A27" s="89">
        <v>25</v>
      </c>
      <c r="B27" s="107">
        <v>74.8</v>
      </c>
      <c r="C27" s="107">
        <v>79.9</v>
      </c>
      <c r="D27" s="107">
        <v>84.3</v>
      </c>
      <c r="E27" s="107">
        <v>90.4</v>
      </c>
      <c r="F27" s="107">
        <v>93.5</v>
      </c>
      <c r="G27" s="107">
        <v>94.1</v>
      </c>
      <c r="H27" s="107">
        <v>93.3</v>
      </c>
      <c r="I27" s="107">
        <v>91.5</v>
      </c>
      <c r="J27" s="107">
        <v>91.1</v>
      </c>
      <c r="K27" s="107">
        <v>87.4</v>
      </c>
      <c r="L27" s="107">
        <v>89</v>
      </c>
      <c r="M27" s="107">
        <v>94.9</v>
      </c>
      <c r="N27" s="107">
        <v>96</v>
      </c>
      <c r="O27" s="107">
        <v>93.1</v>
      </c>
      <c r="P27" s="107">
        <v>95.1</v>
      </c>
      <c r="Q27" s="107">
        <v>96.4</v>
      </c>
      <c r="R27" s="107">
        <v>96</v>
      </c>
      <c r="S27" s="107">
        <v>95.8</v>
      </c>
      <c r="T27" s="107">
        <v>95.3</v>
      </c>
      <c r="U27" s="107">
        <v>96.6</v>
      </c>
      <c r="V27" s="107">
        <v>94.6</v>
      </c>
      <c r="W27" s="107">
        <v>93.4</v>
      </c>
      <c r="X27" s="107">
        <v>93.7</v>
      </c>
      <c r="Y27" s="107">
        <v>93.4</v>
      </c>
      <c r="Z27" s="90">
        <f t="shared" si="0"/>
        <v>91.81666666666666</v>
      </c>
      <c r="AA27" s="91">
        <v>73.5</v>
      </c>
      <c r="AB27" s="80">
        <v>0.034722222222222224</v>
      </c>
      <c r="AC27" s="6">
        <v>25</v>
      </c>
    </row>
    <row r="28" spans="1:29" ht="13.5" customHeight="1">
      <c r="A28" s="89">
        <v>26</v>
      </c>
      <c r="B28" s="107">
        <v>94.9</v>
      </c>
      <c r="C28" s="107">
        <v>93.3</v>
      </c>
      <c r="D28" s="107">
        <v>96.3</v>
      </c>
      <c r="E28" s="107">
        <v>95.9</v>
      </c>
      <c r="F28" s="107">
        <v>95.7</v>
      </c>
      <c r="G28" s="107">
        <v>95.4</v>
      </c>
      <c r="H28" s="107">
        <v>98.1</v>
      </c>
      <c r="I28" s="107">
        <v>94.5</v>
      </c>
      <c r="J28" s="107">
        <v>92.1</v>
      </c>
      <c r="K28" s="107">
        <v>89.8</v>
      </c>
      <c r="L28" s="107">
        <v>93.6</v>
      </c>
      <c r="M28" s="107">
        <v>96.9</v>
      </c>
      <c r="N28" s="107">
        <v>95.4</v>
      </c>
      <c r="O28" s="107">
        <v>91.6</v>
      </c>
      <c r="P28" s="107">
        <v>94.8</v>
      </c>
      <c r="Q28" s="107">
        <v>93.9</v>
      </c>
      <c r="R28" s="107">
        <v>96.3</v>
      </c>
      <c r="S28" s="107">
        <v>94.4</v>
      </c>
      <c r="T28" s="107">
        <v>96.4</v>
      </c>
      <c r="U28" s="107">
        <v>94.3</v>
      </c>
      <c r="V28" s="107">
        <v>93.6</v>
      </c>
      <c r="W28" s="107">
        <v>92.7</v>
      </c>
      <c r="X28" s="107">
        <v>94.9</v>
      </c>
      <c r="Y28" s="107">
        <v>94.8</v>
      </c>
      <c r="Z28" s="90">
        <f t="shared" si="0"/>
        <v>94.56666666666668</v>
      </c>
      <c r="AA28" s="91">
        <v>88</v>
      </c>
      <c r="AB28" s="80">
        <v>0.42430555555555555</v>
      </c>
      <c r="AC28" s="6">
        <v>26</v>
      </c>
    </row>
    <row r="29" spans="1:29" ht="13.5" customHeight="1">
      <c r="A29" s="89">
        <v>27</v>
      </c>
      <c r="B29" s="107">
        <v>93.8</v>
      </c>
      <c r="C29" s="107">
        <v>91.7</v>
      </c>
      <c r="D29" s="107">
        <v>92.8</v>
      </c>
      <c r="E29" s="107">
        <v>90.6</v>
      </c>
      <c r="F29" s="107">
        <v>91.3</v>
      </c>
      <c r="G29" s="107">
        <v>89.5</v>
      </c>
      <c r="H29" s="107">
        <v>86.5</v>
      </c>
      <c r="I29" s="107">
        <v>86.8</v>
      </c>
      <c r="J29" s="107">
        <v>84.4</v>
      </c>
      <c r="K29" s="107">
        <v>87.9</v>
      </c>
      <c r="L29" s="107">
        <v>84.5</v>
      </c>
      <c r="M29" s="107">
        <v>82</v>
      </c>
      <c r="N29" s="107">
        <v>81.6</v>
      </c>
      <c r="O29" s="107">
        <v>86.4</v>
      </c>
      <c r="P29" s="107">
        <v>90.7</v>
      </c>
      <c r="Q29" s="107">
        <v>91</v>
      </c>
      <c r="R29" s="107">
        <v>91</v>
      </c>
      <c r="S29" s="107">
        <v>89.5</v>
      </c>
      <c r="T29" s="107">
        <v>91.7</v>
      </c>
      <c r="U29" s="107">
        <v>89</v>
      </c>
      <c r="V29" s="107">
        <v>83.6</v>
      </c>
      <c r="W29" s="107">
        <v>83.1</v>
      </c>
      <c r="X29" s="107">
        <v>83.6</v>
      </c>
      <c r="Y29" s="107">
        <v>91.2</v>
      </c>
      <c r="Z29" s="90">
        <f t="shared" si="0"/>
        <v>88.09166666666665</v>
      </c>
      <c r="AA29" s="91">
        <v>78.9</v>
      </c>
      <c r="AB29" s="80">
        <v>0.5555555555555556</v>
      </c>
      <c r="AC29" s="6">
        <v>27</v>
      </c>
    </row>
    <row r="30" spans="1:29" ht="13.5" customHeight="1">
      <c r="A30" s="89">
        <v>28</v>
      </c>
      <c r="B30" s="107">
        <v>93.6</v>
      </c>
      <c r="C30" s="107">
        <v>93.7</v>
      </c>
      <c r="D30" s="107">
        <v>91.3</v>
      </c>
      <c r="E30" s="107">
        <v>90.8</v>
      </c>
      <c r="F30" s="107">
        <v>87.6</v>
      </c>
      <c r="G30" s="107">
        <v>88.5</v>
      </c>
      <c r="H30" s="107">
        <v>87.5</v>
      </c>
      <c r="I30" s="107">
        <v>83.5</v>
      </c>
      <c r="J30" s="107">
        <v>79.1</v>
      </c>
      <c r="K30" s="107">
        <v>74.1</v>
      </c>
      <c r="L30" s="107">
        <v>72</v>
      </c>
      <c r="M30" s="107">
        <v>74</v>
      </c>
      <c r="N30" s="107">
        <v>67.9</v>
      </c>
      <c r="O30" s="107">
        <v>70.8</v>
      </c>
      <c r="P30" s="107">
        <v>69.2</v>
      </c>
      <c r="Q30" s="107">
        <v>67.9</v>
      </c>
      <c r="R30" s="107">
        <v>76.2</v>
      </c>
      <c r="S30" s="107">
        <v>76.4</v>
      </c>
      <c r="T30" s="107">
        <v>80.6</v>
      </c>
      <c r="U30" s="107">
        <v>83.9</v>
      </c>
      <c r="V30" s="107">
        <v>87.6</v>
      </c>
      <c r="W30" s="107">
        <v>88.1</v>
      </c>
      <c r="X30" s="107">
        <v>89.9</v>
      </c>
      <c r="Y30" s="107">
        <v>89.8</v>
      </c>
      <c r="Z30" s="90">
        <f t="shared" si="0"/>
        <v>81.83333333333334</v>
      </c>
      <c r="AA30" s="91">
        <v>61.5</v>
      </c>
      <c r="AB30" s="80">
        <v>0.5479166666666667</v>
      </c>
      <c r="AC30" s="6">
        <v>28</v>
      </c>
    </row>
    <row r="31" spans="1:29" ht="13.5" customHeight="1">
      <c r="A31" s="89">
        <v>29</v>
      </c>
      <c r="B31" s="107">
        <v>90.3</v>
      </c>
      <c r="C31" s="107">
        <v>93.2</v>
      </c>
      <c r="D31" s="107">
        <v>92.9</v>
      </c>
      <c r="E31" s="107">
        <v>91.4</v>
      </c>
      <c r="F31" s="107">
        <v>88.9</v>
      </c>
      <c r="G31" s="107">
        <v>89.2</v>
      </c>
      <c r="H31" s="107">
        <v>88.9</v>
      </c>
      <c r="I31" s="107">
        <v>84.7</v>
      </c>
      <c r="J31" s="107">
        <v>79.5</v>
      </c>
      <c r="K31" s="107">
        <v>78.5</v>
      </c>
      <c r="L31" s="107">
        <v>76.4</v>
      </c>
      <c r="M31" s="107">
        <v>74.3</v>
      </c>
      <c r="N31" s="107">
        <v>75.5</v>
      </c>
      <c r="O31" s="107">
        <v>74.3</v>
      </c>
      <c r="P31" s="107">
        <v>75.7</v>
      </c>
      <c r="Q31" s="107">
        <v>76.6</v>
      </c>
      <c r="R31" s="107">
        <v>80.7</v>
      </c>
      <c r="S31" s="107">
        <v>81.7</v>
      </c>
      <c r="T31" s="107">
        <v>82.8</v>
      </c>
      <c r="U31" s="107">
        <v>83</v>
      </c>
      <c r="V31" s="107">
        <v>86.4</v>
      </c>
      <c r="W31" s="107">
        <v>86.8</v>
      </c>
      <c r="X31" s="107">
        <v>90.3</v>
      </c>
      <c r="Y31" s="107">
        <v>94.3</v>
      </c>
      <c r="Z31" s="90">
        <f t="shared" si="0"/>
        <v>84.0125</v>
      </c>
      <c r="AA31" s="91">
        <v>70.7</v>
      </c>
      <c r="AB31" s="80">
        <v>0.5347222222222222</v>
      </c>
      <c r="AC31" s="6">
        <v>29</v>
      </c>
    </row>
    <row r="32" spans="1:29" ht="13.5" customHeight="1">
      <c r="A32" s="89">
        <v>30</v>
      </c>
      <c r="B32" s="107">
        <v>95.7</v>
      </c>
      <c r="C32" s="107">
        <v>92.8</v>
      </c>
      <c r="D32" s="107">
        <v>95.2</v>
      </c>
      <c r="E32" s="107">
        <v>95.8</v>
      </c>
      <c r="F32" s="107">
        <v>96.1</v>
      </c>
      <c r="G32" s="107">
        <v>97.7</v>
      </c>
      <c r="H32" s="107">
        <v>94.3</v>
      </c>
      <c r="I32" s="107">
        <v>96.6</v>
      </c>
      <c r="J32" s="107">
        <v>97.8</v>
      </c>
      <c r="K32" s="107">
        <v>91</v>
      </c>
      <c r="L32" s="107">
        <v>87.8</v>
      </c>
      <c r="M32" s="107">
        <v>82.9</v>
      </c>
      <c r="N32" s="107">
        <v>85.4</v>
      </c>
      <c r="O32" s="107">
        <v>85.6</v>
      </c>
      <c r="P32" s="107">
        <v>84.9</v>
      </c>
      <c r="Q32" s="107">
        <v>84.9</v>
      </c>
      <c r="R32" s="107">
        <v>86.7</v>
      </c>
      <c r="S32" s="107">
        <v>89.1</v>
      </c>
      <c r="T32" s="107">
        <v>89.3</v>
      </c>
      <c r="U32" s="107">
        <v>91.8</v>
      </c>
      <c r="V32" s="107">
        <v>91.1</v>
      </c>
      <c r="W32" s="107">
        <v>90.1</v>
      </c>
      <c r="X32" s="107">
        <v>93</v>
      </c>
      <c r="Y32" s="107">
        <v>92.9</v>
      </c>
      <c r="Z32" s="90">
        <f t="shared" si="0"/>
        <v>91.1875</v>
      </c>
      <c r="AA32" s="91">
        <v>79.6</v>
      </c>
      <c r="AB32" s="80">
        <v>0.513888888888889</v>
      </c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83.43666666666667</v>
      </c>
      <c r="C34" s="97">
        <f t="shared" si="1"/>
        <v>84.10999999999999</v>
      </c>
      <c r="D34" s="97">
        <f t="shared" si="1"/>
        <v>84.5766666666667</v>
      </c>
      <c r="E34" s="97">
        <f t="shared" si="1"/>
        <v>84.72000000000001</v>
      </c>
      <c r="F34" s="97">
        <f t="shared" si="1"/>
        <v>85.97333333333333</v>
      </c>
      <c r="G34" s="97">
        <f t="shared" si="1"/>
        <v>84.99666666666667</v>
      </c>
      <c r="H34" s="97">
        <f t="shared" si="1"/>
        <v>81.60666666666665</v>
      </c>
      <c r="I34" s="97">
        <f t="shared" si="1"/>
        <v>79.21666666666667</v>
      </c>
      <c r="J34" s="97">
        <f t="shared" si="1"/>
        <v>75.40666666666667</v>
      </c>
      <c r="K34" s="97">
        <f t="shared" si="1"/>
        <v>73.13000000000001</v>
      </c>
      <c r="L34" s="97">
        <f t="shared" si="1"/>
        <v>73.05</v>
      </c>
      <c r="M34" s="97">
        <f t="shared" si="1"/>
        <v>71.94000000000001</v>
      </c>
      <c r="N34" s="97">
        <f t="shared" si="1"/>
        <v>71.27333333333334</v>
      </c>
      <c r="O34" s="97">
        <f t="shared" si="1"/>
        <v>71.38333333333331</v>
      </c>
      <c r="P34" s="97">
        <f t="shared" si="1"/>
        <v>71.72666666666667</v>
      </c>
      <c r="Q34" s="97">
        <f t="shared" si="1"/>
        <v>72.24333333333335</v>
      </c>
      <c r="R34" s="97">
        <f aca="true" t="shared" si="2" ref="R34:Y34">AVERAGE(R3:R33)</f>
        <v>74.48333333333332</v>
      </c>
      <c r="S34" s="97">
        <f t="shared" si="2"/>
        <v>76.17</v>
      </c>
      <c r="T34" s="97">
        <f t="shared" si="2"/>
        <v>79.62000000000002</v>
      </c>
      <c r="U34" s="97">
        <f t="shared" si="2"/>
        <v>80.95666666666668</v>
      </c>
      <c r="V34" s="97">
        <f t="shared" si="2"/>
        <v>81.30333333333333</v>
      </c>
      <c r="W34" s="97">
        <f t="shared" si="2"/>
        <v>82.34333333333332</v>
      </c>
      <c r="X34" s="97">
        <f t="shared" si="2"/>
        <v>83.19666666666667</v>
      </c>
      <c r="Y34" s="97">
        <f t="shared" si="2"/>
        <v>83.28</v>
      </c>
      <c r="Z34" s="97">
        <f>AVERAGE(B3:Y33)</f>
        <v>78.75597222222227</v>
      </c>
      <c r="AA34" s="98">
        <f>AVERAGE(最低)</f>
        <v>63.36666666666667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24.6</v>
      </c>
      <c r="C40" s="9">
        <v>9</v>
      </c>
      <c r="D40" s="15">
        <v>0.7076388888888889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2002</v>
      </c>
      <c r="Z1" t="s">
        <v>1</v>
      </c>
      <c r="AA1" s="100">
        <v>7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91.6</v>
      </c>
      <c r="C3" s="107">
        <v>93.3</v>
      </c>
      <c r="D3" s="107">
        <v>94.5</v>
      </c>
      <c r="E3" s="107">
        <v>94.2</v>
      </c>
      <c r="F3" s="107">
        <v>94.6</v>
      </c>
      <c r="G3" s="107">
        <v>96.7</v>
      </c>
      <c r="H3" s="107">
        <v>96.1</v>
      </c>
      <c r="I3" s="107">
        <v>95.6</v>
      </c>
      <c r="J3" s="107">
        <v>96.4</v>
      </c>
      <c r="K3" s="107">
        <v>94.9</v>
      </c>
      <c r="L3" s="107">
        <v>93.5</v>
      </c>
      <c r="M3" s="107">
        <v>94.9</v>
      </c>
      <c r="N3" s="107">
        <v>97.3</v>
      </c>
      <c r="O3" s="107">
        <v>97</v>
      </c>
      <c r="P3" s="107">
        <v>95.7</v>
      </c>
      <c r="Q3" s="107">
        <v>96.8</v>
      </c>
      <c r="R3" s="107">
        <v>93.7</v>
      </c>
      <c r="S3" s="107">
        <v>94.7</v>
      </c>
      <c r="T3" s="107">
        <v>95.7</v>
      </c>
      <c r="U3" s="107">
        <v>96.5</v>
      </c>
      <c r="V3" s="107">
        <v>94.4</v>
      </c>
      <c r="W3" s="107">
        <v>96.1</v>
      </c>
      <c r="X3" s="107">
        <v>97</v>
      </c>
      <c r="Y3" s="107">
        <v>98.3</v>
      </c>
      <c r="Z3" s="90">
        <f aca="true" t="shared" si="0" ref="Z3:Z33">AVERAGE(B3:Y3)</f>
        <v>95.39583333333336</v>
      </c>
      <c r="AA3" s="91">
        <v>89.7</v>
      </c>
      <c r="AB3" s="80">
        <v>0.013888888888888888</v>
      </c>
      <c r="AC3" s="5">
        <v>1</v>
      </c>
    </row>
    <row r="4" spans="1:29" ht="13.5" customHeight="1">
      <c r="A4" s="89">
        <v>2</v>
      </c>
      <c r="B4" s="107">
        <v>97.9</v>
      </c>
      <c r="C4" s="107">
        <v>96</v>
      </c>
      <c r="D4" s="107">
        <v>96.9</v>
      </c>
      <c r="E4" s="107">
        <v>95.4</v>
      </c>
      <c r="F4" s="107">
        <v>96.6</v>
      </c>
      <c r="G4" s="107">
        <v>96.3</v>
      </c>
      <c r="H4" s="107">
        <v>96.6</v>
      </c>
      <c r="I4" s="107">
        <v>98.3</v>
      </c>
      <c r="J4" s="107">
        <v>94.5</v>
      </c>
      <c r="K4" s="107">
        <v>94.8</v>
      </c>
      <c r="L4" s="107">
        <v>90.4</v>
      </c>
      <c r="M4" s="107">
        <v>87</v>
      </c>
      <c r="N4" s="107">
        <v>88.7</v>
      </c>
      <c r="O4" s="107">
        <v>83.6</v>
      </c>
      <c r="P4" s="107">
        <v>86.7</v>
      </c>
      <c r="Q4" s="107">
        <v>86.6</v>
      </c>
      <c r="R4" s="107">
        <v>88.8</v>
      </c>
      <c r="S4" s="107">
        <v>87.8</v>
      </c>
      <c r="T4" s="107">
        <v>93.2</v>
      </c>
      <c r="U4" s="107">
        <v>94.3</v>
      </c>
      <c r="V4" s="107">
        <v>92.5</v>
      </c>
      <c r="W4" s="107">
        <v>93.6</v>
      </c>
      <c r="X4" s="107">
        <v>95.9</v>
      </c>
      <c r="Y4" s="107">
        <v>94</v>
      </c>
      <c r="Z4" s="90">
        <f t="shared" si="0"/>
        <v>92.76666666666665</v>
      </c>
      <c r="AA4" s="91">
        <v>82.1</v>
      </c>
      <c r="AB4" s="80">
        <v>0.6</v>
      </c>
      <c r="AC4" s="6">
        <v>2</v>
      </c>
    </row>
    <row r="5" spans="1:29" ht="13.5" customHeight="1">
      <c r="A5" s="89">
        <v>3</v>
      </c>
      <c r="B5" s="107">
        <v>95.9</v>
      </c>
      <c r="C5" s="107">
        <v>96.3</v>
      </c>
      <c r="D5" s="107">
        <v>94.4</v>
      </c>
      <c r="E5" s="107">
        <v>95.8</v>
      </c>
      <c r="F5" s="107">
        <v>98.3</v>
      </c>
      <c r="G5" s="107">
        <v>97</v>
      </c>
      <c r="H5" s="107">
        <v>97.4</v>
      </c>
      <c r="I5" s="107">
        <v>97.9</v>
      </c>
      <c r="J5" s="107">
        <v>97.4</v>
      </c>
      <c r="K5" s="107">
        <v>96.5</v>
      </c>
      <c r="L5" s="107">
        <v>89.6</v>
      </c>
      <c r="M5" s="107">
        <v>84.1</v>
      </c>
      <c r="N5" s="107">
        <v>84.4</v>
      </c>
      <c r="O5" s="107">
        <v>90.2</v>
      </c>
      <c r="P5" s="107">
        <v>79.7</v>
      </c>
      <c r="Q5" s="107">
        <v>76.3</v>
      </c>
      <c r="R5" s="107">
        <v>79.4</v>
      </c>
      <c r="S5" s="107">
        <v>80.3</v>
      </c>
      <c r="T5" s="107">
        <v>84.3</v>
      </c>
      <c r="U5" s="107">
        <v>83.6</v>
      </c>
      <c r="V5" s="107">
        <v>85.2</v>
      </c>
      <c r="W5" s="107">
        <v>88.3</v>
      </c>
      <c r="X5" s="107">
        <v>89.8</v>
      </c>
      <c r="Y5" s="107">
        <v>90.6</v>
      </c>
      <c r="Z5" s="90">
        <f t="shared" si="0"/>
        <v>89.69583333333333</v>
      </c>
      <c r="AA5" s="91">
        <v>74.6</v>
      </c>
      <c r="AB5" s="80">
        <v>0.6520833333333333</v>
      </c>
      <c r="AC5" s="6">
        <v>3</v>
      </c>
    </row>
    <row r="6" spans="1:29" ht="13.5" customHeight="1">
      <c r="A6" s="89">
        <v>4</v>
      </c>
      <c r="B6" s="107">
        <v>93.4</v>
      </c>
      <c r="C6" s="107">
        <v>91</v>
      </c>
      <c r="D6" s="107">
        <v>93.3</v>
      </c>
      <c r="E6" s="107">
        <v>93.7</v>
      </c>
      <c r="F6" s="107">
        <v>95.8</v>
      </c>
      <c r="G6" s="107">
        <v>95</v>
      </c>
      <c r="H6" s="107">
        <v>93.5</v>
      </c>
      <c r="I6" s="107">
        <v>92.1</v>
      </c>
      <c r="J6" s="107">
        <v>86.2</v>
      </c>
      <c r="K6" s="107">
        <v>81.7</v>
      </c>
      <c r="L6" s="107">
        <v>77.9</v>
      </c>
      <c r="M6" s="107">
        <v>78.1</v>
      </c>
      <c r="N6" s="107">
        <v>72.7</v>
      </c>
      <c r="O6" s="107">
        <v>73.6</v>
      </c>
      <c r="P6" s="107">
        <v>74.2</v>
      </c>
      <c r="Q6" s="107">
        <v>71.3</v>
      </c>
      <c r="R6" s="107">
        <v>73</v>
      </c>
      <c r="S6" s="107">
        <v>82.4</v>
      </c>
      <c r="T6" s="107">
        <v>86.1</v>
      </c>
      <c r="U6" s="107">
        <v>87.7</v>
      </c>
      <c r="V6" s="107">
        <v>89.1</v>
      </c>
      <c r="W6" s="107">
        <v>88.7</v>
      </c>
      <c r="X6" s="107">
        <v>88.3</v>
      </c>
      <c r="Y6" s="107">
        <v>91.1</v>
      </c>
      <c r="Z6" s="90">
        <f t="shared" si="0"/>
        <v>85.41250000000001</v>
      </c>
      <c r="AA6" s="91">
        <v>66.8</v>
      </c>
      <c r="AB6" s="80">
        <v>0.7229166666666668</v>
      </c>
      <c r="AC6" s="6">
        <v>4</v>
      </c>
    </row>
    <row r="7" spans="1:29" ht="13.5" customHeight="1">
      <c r="A7" s="89">
        <v>5</v>
      </c>
      <c r="B7" s="107">
        <v>90.2</v>
      </c>
      <c r="C7" s="107">
        <v>91.1</v>
      </c>
      <c r="D7" s="107">
        <v>93</v>
      </c>
      <c r="E7" s="107">
        <v>94.4</v>
      </c>
      <c r="F7" s="107">
        <v>94.5</v>
      </c>
      <c r="G7" s="107">
        <v>92</v>
      </c>
      <c r="H7" s="107">
        <v>89.7</v>
      </c>
      <c r="I7" s="107">
        <v>86.4</v>
      </c>
      <c r="J7" s="107">
        <v>77.9</v>
      </c>
      <c r="K7" s="107">
        <v>79.6</v>
      </c>
      <c r="L7" s="107">
        <v>78.6</v>
      </c>
      <c r="M7" s="107">
        <v>79.4</v>
      </c>
      <c r="N7" s="107">
        <v>80.6</v>
      </c>
      <c r="O7" s="107">
        <v>82.3</v>
      </c>
      <c r="P7" s="107">
        <v>80.8</v>
      </c>
      <c r="Q7" s="107">
        <v>82.6</v>
      </c>
      <c r="R7" s="107">
        <v>83.8</v>
      </c>
      <c r="S7" s="107">
        <v>86.7</v>
      </c>
      <c r="T7" s="107">
        <v>89</v>
      </c>
      <c r="U7" s="107">
        <v>91.9</v>
      </c>
      <c r="V7" s="107">
        <v>91.3</v>
      </c>
      <c r="W7" s="107">
        <v>90.8</v>
      </c>
      <c r="X7" s="107">
        <v>91.4</v>
      </c>
      <c r="Y7" s="107">
        <v>91.3</v>
      </c>
      <c r="Z7" s="90">
        <f t="shared" si="0"/>
        <v>87.05416666666667</v>
      </c>
      <c r="AA7" s="91">
        <v>75.9</v>
      </c>
      <c r="AB7" s="80">
        <v>0.48125</v>
      </c>
      <c r="AC7" s="6">
        <v>5</v>
      </c>
    </row>
    <row r="8" spans="1:29" ht="13.5" customHeight="1">
      <c r="A8" s="89">
        <v>6</v>
      </c>
      <c r="B8" s="107">
        <v>93.2</v>
      </c>
      <c r="C8" s="107">
        <v>90.8</v>
      </c>
      <c r="D8" s="107">
        <v>92.7</v>
      </c>
      <c r="E8" s="107">
        <v>96.2</v>
      </c>
      <c r="F8" s="107">
        <v>93.7</v>
      </c>
      <c r="G8" s="107">
        <v>96.8</v>
      </c>
      <c r="H8" s="107">
        <v>95.9</v>
      </c>
      <c r="I8" s="107">
        <v>91.2</v>
      </c>
      <c r="J8" s="107">
        <v>86.2</v>
      </c>
      <c r="K8" s="107">
        <v>82.7</v>
      </c>
      <c r="L8" s="107">
        <v>76.7</v>
      </c>
      <c r="M8" s="107">
        <v>74.1</v>
      </c>
      <c r="N8" s="107">
        <v>71.4</v>
      </c>
      <c r="O8" s="107">
        <v>55.3</v>
      </c>
      <c r="P8" s="107">
        <v>76.5</v>
      </c>
      <c r="Q8" s="107">
        <v>77.4</v>
      </c>
      <c r="R8" s="107">
        <v>78.6</v>
      </c>
      <c r="S8" s="107">
        <v>77.1</v>
      </c>
      <c r="T8" s="107">
        <v>82.4</v>
      </c>
      <c r="U8" s="107">
        <v>83.1</v>
      </c>
      <c r="V8" s="107">
        <v>82.4</v>
      </c>
      <c r="W8" s="107">
        <v>74.8</v>
      </c>
      <c r="X8" s="107">
        <v>78.2</v>
      </c>
      <c r="Y8" s="107">
        <v>79.5</v>
      </c>
      <c r="Z8" s="90">
        <f t="shared" si="0"/>
        <v>82.78750000000001</v>
      </c>
      <c r="AA8" s="91">
        <v>54.3</v>
      </c>
      <c r="AB8" s="80">
        <v>0.5888888888888889</v>
      </c>
      <c r="AC8" s="6">
        <v>6</v>
      </c>
    </row>
    <row r="9" spans="1:29" ht="13.5" customHeight="1">
      <c r="A9" s="89">
        <v>7</v>
      </c>
      <c r="B9" s="107">
        <v>80.7</v>
      </c>
      <c r="C9" s="107">
        <v>81</v>
      </c>
      <c r="D9" s="107">
        <v>82.9</v>
      </c>
      <c r="E9" s="107">
        <v>83.8</v>
      </c>
      <c r="F9" s="107">
        <v>85.4</v>
      </c>
      <c r="G9" s="107">
        <v>85.1</v>
      </c>
      <c r="H9" s="107">
        <v>75.5</v>
      </c>
      <c r="I9" s="107">
        <v>75.5</v>
      </c>
      <c r="J9" s="107">
        <v>71.1</v>
      </c>
      <c r="K9" s="107">
        <v>67.8</v>
      </c>
      <c r="L9" s="107">
        <v>62.1</v>
      </c>
      <c r="M9" s="107">
        <v>57.7</v>
      </c>
      <c r="N9" s="107">
        <v>57</v>
      </c>
      <c r="O9" s="107">
        <v>58.5</v>
      </c>
      <c r="P9" s="107">
        <v>59.3</v>
      </c>
      <c r="Q9" s="107">
        <v>60.8</v>
      </c>
      <c r="R9" s="107">
        <v>62.2</v>
      </c>
      <c r="S9" s="107">
        <v>66.4</v>
      </c>
      <c r="T9" s="107">
        <v>73.2</v>
      </c>
      <c r="U9" s="107">
        <v>73</v>
      </c>
      <c r="V9" s="107">
        <v>76.3</v>
      </c>
      <c r="W9" s="107">
        <v>83.3</v>
      </c>
      <c r="X9" s="107">
        <v>84.8</v>
      </c>
      <c r="Y9" s="107">
        <v>86.3</v>
      </c>
      <c r="Z9" s="90">
        <f t="shared" si="0"/>
        <v>72.90416666666665</v>
      </c>
      <c r="AA9" s="91">
        <v>54.6</v>
      </c>
      <c r="AB9" s="80">
        <v>0.5375</v>
      </c>
      <c r="AC9" s="6">
        <v>7</v>
      </c>
    </row>
    <row r="10" spans="1:29" ht="13.5" customHeight="1">
      <c r="A10" s="89">
        <v>8</v>
      </c>
      <c r="B10" s="107">
        <v>87</v>
      </c>
      <c r="C10" s="107">
        <v>85.8</v>
      </c>
      <c r="D10" s="107">
        <v>88.4</v>
      </c>
      <c r="E10" s="107">
        <v>87.9</v>
      </c>
      <c r="F10" s="107">
        <v>87.8</v>
      </c>
      <c r="G10" s="107">
        <v>82.4</v>
      </c>
      <c r="H10" s="107">
        <v>78.8</v>
      </c>
      <c r="I10" s="107">
        <v>73.6</v>
      </c>
      <c r="J10" s="107">
        <v>74.6</v>
      </c>
      <c r="K10" s="107">
        <v>68.5</v>
      </c>
      <c r="L10" s="107">
        <v>66.7</v>
      </c>
      <c r="M10" s="107">
        <v>63.2</v>
      </c>
      <c r="N10" s="107">
        <v>61.5</v>
      </c>
      <c r="O10" s="107">
        <v>66</v>
      </c>
      <c r="P10" s="107">
        <v>65.4</v>
      </c>
      <c r="Q10" s="107">
        <v>74.9</v>
      </c>
      <c r="R10" s="107">
        <v>78.7</v>
      </c>
      <c r="S10" s="107">
        <v>80.7</v>
      </c>
      <c r="T10" s="107">
        <v>85.9</v>
      </c>
      <c r="U10" s="107">
        <v>88.6</v>
      </c>
      <c r="V10" s="107">
        <v>87.4</v>
      </c>
      <c r="W10" s="107">
        <v>85.6</v>
      </c>
      <c r="X10" s="107">
        <v>86.2</v>
      </c>
      <c r="Y10" s="107">
        <v>88.5</v>
      </c>
      <c r="Z10" s="90">
        <f t="shared" si="0"/>
        <v>78.92083333333336</v>
      </c>
      <c r="AA10" s="91">
        <v>57.5</v>
      </c>
      <c r="AB10" s="80">
        <v>0.5590277777777778</v>
      </c>
      <c r="AC10" s="6">
        <v>8</v>
      </c>
    </row>
    <row r="11" spans="1:29" ht="13.5" customHeight="1">
      <c r="A11" s="89">
        <v>9</v>
      </c>
      <c r="B11" s="107">
        <v>91.4</v>
      </c>
      <c r="C11" s="107">
        <v>93</v>
      </c>
      <c r="D11" s="107">
        <v>95.1</v>
      </c>
      <c r="E11" s="107">
        <v>94.7</v>
      </c>
      <c r="F11" s="107">
        <v>95.5</v>
      </c>
      <c r="G11" s="107">
        <v>93.9</v>
      </c>
      <c r="H11" s="107">
        <v>94.2</v>
      </c>
      <c r="I11" s="107">
        <v>89.2</v>
      </c>
      <c r="J11" s="107">
        <v>78.6</v>
      </c>
      <c r="K11" s="107">
        <v>71.1</v>
      </c>
      <c r="L11" s="107">
        <v>66.6</v>
      </c>
      <c r="M11" s="107">
        <v>73.5</v>
      </c>
      <c r="N11" s="107">
        <v>77.1</v>
      </c>
      <c r="O11" s="107">
        <v>75.3</v>
      </c>
      <c r="P11" s="107">
        <v>72</v>
      </c>
      <c r="Q11" s="107">
        <v>85.5</v>
      </c>
      <c r="R11" s="107">
        <v>92.6</v>
      </c>
      <c r="S11" s="107">
        <v>93.4</v>
      </c>
      <c r="T11" s="107">
        <v>96.8</v>
      </c>
      <c r="U11" s="107">
        <v>94.5</v>
      </c>
      <c r="V11" s="107">
        <v>95.2</v>
      </c>
      <c r="W11" s="107">
        <v>94.4</v>
      </c>
      <c r="X11" s="107">
        <v>95.4</v>
      </c>
      <c r="Y11" s="107">
        <v>95.9</v>
      </c>
      <c r="Z11" s="90">
        <f t="shared" si="0"/>
        <v>87.70416666666667</v>
      </c>
      <c r="AA11" s="91">
        <v>65.4</v>
      </c>
      <c r="AB11" s="80">
        <v>0.4395833333333334</v>
      </c>
      <c r="AC11" s="6">
        <v>9</v>
      </c>
    </row>
    <row r="12" spans="1:29" ht="13.5" customHeight="1">
      <c r="A12" s="92">
        <v>10</v>
      </c>
      <c r="B12" s="83">
        <v>95.1</v>
      </c>
      <c r="C12" s="83">
        <v>95.4</v>
      </c>
      <c r="D12" s="83">
        <v>94</v>
      </c>
      <c r="E12" s="83">
        <v>95.4</v>
      </c>
      <c r="F12" s="83">
        <v>96.1</v>
      </c>
      <c r="G12" s="83">
        <v>94.6</v>
      </c>
      <c r="H12" s="83">
        <v>98.2</v>
      </c>
      <c r="I12" s="83">
        <v>97.5</v>
      </c>
      <c r="J12" s="83">
        <v>97.8</v>
      </c>
      <c r="K12" s="83">
        <v>96.7</v>
      </c>
      <c r="L12" s="83">
        <v>96</v>
      </c>
      <c r="M12" s="83">
        <v>93.4</v>
      </c>
      <c r="N12" s="83">
        <v>93.6</v>
      </c>
      <c r="O12" s="83">
        <v>94.8</v>
      </c>
      <c r="P12" s="83">
        <v>96.5</v>
      </c>
      <c r="Q12" s="83">
        <v>96.2</v>
      </c>
      <c r="R12" s="83">
        <v>96.1</v>
      </c>
      <c r="S12" s="83">
        <v>96.6</v>
      </c>
      <c r="T12" s="83">
        <v>96.4</v>
      </c>
      <c r="U12" s="83">
        <v>94.4</v>
      </c>
      <c r="V12" s="83">
        <v>98.5</v>
      </c>
      <c r="W12" s="83">
        <v>95.4</v>
      </c>
      <c r="X12" s="83">
        <v>98.6</v>
      </c>
      <c r="Y12" s="83">
        <v>95.5</v>
      </c>
      <c r="Z12" s="93">
        <f t="shared" si="0"/>
        <v>95.95</v>
      </c>
      <c r="AA12" s="94">
        <v>89.3</v>
      </c>
      <c r="AB12" s="95">
        <v>0.48055555555555557</v>
      </c>
      <c r="AC12" s="6">
        <v>10</v>
      </c>
    </row>
    <row r="13" spans="1:29" ht="13.5" customHeight="1">
      <c r="A13" s="89">
        <v>11</v>
      </c>
      <c r="B13" s="107">
        <v>96.6</v>
      </c>
      <c r="C13" s="107">
        <v>96.4</v>
      </c>
      <c r="D13" s="107">
        <v>97.3</v>
      </c>
      <c r="E13" s="107">
        <v>99.7</v>
      </c>
      <c r="F13" s="107">
        <v>84.6</v>
      </c>
      <c r="G13" s="107">
        <v>84.4</v>
      </c>
      <c r="H13" s="107">
        <v>87.7</v>
      </c>
      <c r="I13" s="107">
        <v>74.5</v>
      </c>
      <c r="J13" s="107">
        <v>71</v>
      </c>
      <c r="K13" s="107">
        <v>60.6</v>
      </c>
      <c r="L13" s="107">
        <v>59.2</v>
      </c>
      <c r="M13" s="107">
        <v>52.3</v>
      </c>
      <c r="N13" s="107">
        <v>47.8</v>
      </c>
      <c r="O13" s="107">
        <v>56.3</v>
      </c>
      <c r="P13" s="107">
        <v>53.4</v>
      </c>
      <c r="Q13" s="107">
        <v>66.3</v>
      </c>
      <c r="R13" s="107">
        <v>62.4</v>
      </c>
      <c r="S13" s="107">
        <v>62.6</v>
      </c>
      <c r="T13" s="107">
        <v>68.5</v>
      </c>
      <c r="U13" s="107">
        <v>75.9</v>
      </c>
      <c r="V13" s="107">
        <v>74.2</v>
      </c>
      <c r="W13" s="107">
        <v>71.7</v>
      </c>
      <c r="X13" s="107">
        <v>75.1</v>
      </c>
      <c r="Y13" s="107">
        <v>71.2</v>
      </c>
      <c r="Z13" s="90">
        <f t="shared" si="0"/>
        <v>72.90416666666668</v>
      </c>
      <c r="AA13" s="91">
        <v>44.3</v>
      </c>
      <c r="AB13" s="80">
        <v>0.545138888888889</v>
      </c>
      <c r="AC13" s="5">
        <v>11</v>
      </c>
    </row>
    <row r="14" spans="1:29" ht="13.5" customHeight="1">
      <c r="A14" s="89">
        <v>12</v>
      </c>
      <c r="B14" s="107">
        <v>76.4</v>
      </c>
      <c r="C14" s="107">
        <v>77.1</v>
      </c>
      <c r="D14" s="107">
        <v>80.5</v>
      </c>
      <c r="E14" s="107">
        <v>81.7</v>
      </c>
      <c r="F14" s="107">
        <v>80.6</v>
      </c>
      <c r="G14" s="107">
        <v>79.7</v>
      </c>
      <c r="H14" s="107">
        <v>65.4</v>
      </c>
      <c r="I14" s="107">
        <v>62.1</v>
      </c>
      <c r="J14" s="107">
        <v>64.4</v>
      </c>
      <c r="K14" s="107">
        <v>62.4</v>
      </c>
      <c r="L14" s="107">
        <v>61.9</v>
      </c>
      <c r="M14" s="107">
        <v>55.4</v>
      </c>
      <c r="N14" s="107">
        <v>53.9</v>
      </c>
      <c r="O14" s="107">
        <v>53.5</v>
      </c>
      <c r="P14" s="107">
        <v>54.3</v>
      </c>
      <c r="Q14" s="107">
        <v>57.5</v>
      </c>
      <c r="R14" s="107">
        <v>55.8</v>
      </c>
      <c r="S14" s="107">
        <v>53</v>
      </c>
      <c r="T14" s="107">
        <v>64.5</v>
      </c>
      <c r="U14" s="107">
        <v>71.4</v>
      </c>
      <c r="V14" s="107">
        <v>75.3</v>
      </c>
      <c r="W14" s="107">
        <v>76.1</v>
      </c>
      <c r="X14" s="107">
        <v>76.8</v>
      </c>
      <c r="Y14" s="107">
        <v>75.3</v>
      </c>
      <c r="Z14" s="90">
        <f t="shared" si="0"/>
        <v>67.29166666666664</v>
      </c>
      <c r="AA14" s="91">
        <v>50</v>
      </c>
      <c r="AB14" s="80">
        <v>0.5993055555555555</v>
      </c>
      <c r="AC14" s="6">
        <v>12</v>
      </c>
    </row>
    <row r="15" spans="1:29" ht="13.5" customHeight="1">
      <c r="A15" s="89">
        <v>13</v>
      </c>
      <c r="B15" s="107">
        <v>79.3</v>
      </c>
      <c r="C15" s="107">
        <v>78.9</v>
      </c>
      <c r="D15" s="107">
        <v>81.9</v>
      </c>
      <c r="E15" s="107">
        <v>80.9</v>
      </c>
      <c r="F15" s="107">
        <v>85.4</v>
      </c>
      <c r="G15" s="107">
        <v>82.9</v>
      </c>
      <c r="H15" s="107">
        <v>74.9</v>
      </c>
      <c r="I15" s="107">
        <v>67.4</v>
      </c>
      <c r="J15" s="107">
        <v>70.9</v>
      </c>
      <c r="K15" s="107">
        <v>69.3</v>
      </c>
      <c r="L15" s="107">
        <v>61</v>
      </c>
      <c r="M15" s="107">
        <v>56.7</v>
      </c>
      <c r="N15" s="107">
        <v>65</v>
      </c>
      <c r="O15" s="107">
        <v>66.7</v>
      </c>
      <c r="P15" s="107">
        <v>67.1</v>
      </c>
      <c r="Q15" s="107">
        <v>65.3</v>
      </c>
      <c r="R15" s="107">
        <v>71.6</v>
      </c>
      <c r="S15" s="107">
        <v>61.8</v>
      </c>
      <c r="T15" s="107">
        <v>64.7</v>
      </c>
      <c r="U15" s="107">
        <v>68.5</v>
      </c>
      <c r="V15" s="107">
        <v>70.6</v>
      </c>
      <c r="W15" s="107">
        <v>77.6</v>
      </c>
      <c r="X15" s="107">
        <v>84.4</v>
      </c>
      <c r="Y15" s="107">
        <v>77.7</v>
      </c>
      <c r="Z15" s="90">
        <f t="shared" si="0"/>
        <v>72.10416666666666</v>
      </c>
      <c r="AA15" s="91">
        <v>51.3</v>
      </c>
      <c r="AB15" s="80">
        <v>0.5048611111111111</v>
      </c>
      <c r="AC15" s="6">
        <v>13</v>
      </c>
    </row>
    <row r="16" spans="1:29" ht="13.5" customHeight="1">
      <c r="A16" s="89">
        <v>14</v>
      </c>
      <c r="B16" s="107">
        <v>70.7</v>
      </c>
      <c r="C16" s="107">
        <v>73.7</v>
      </c>
      <c r="D16" s="107">
        <v>68.7</v>
      </c>
      <c r="E16" s="107">
        <v>66.7</v>
      </c>
      <c r="F16" s="107">
        <v>72.6</v>
      </c>
      <c r="G16" s="107">
        <v>73</v>
      </c>
      <c r="H16" s="107">
        <v>68.4</v>
      </c>
      <c r="I16" s="107">
        <v>70.4</v>
      </c>
      <c r="J16" s="107">
        <v>68</v>
      </c>
      <c r="K16" s="107">
        <v>64.8</v>
      </c>
      <c r="L16" s="107">
        <v>61.8</v>
      </c>
      <c r="M16" s="107">
        <v>61.5</v>
      </c>
      <c r="N16" s="107">
        <v>57.1</v>
      </c>
      <c r="O16" s="107">
        <v>58.4</v>
      </c>
      <c r="P16" s="107">
        <v>57</v>
      </c>
      <c r="Q16" s="107">
        <v>56</v>
      </c>
      <c r="R16" s="107">
        <v>60.9</v>
      </c>
      <c r="S16" s="107">
        <v>62.3</v>
      </c>
      <c r="T16" s="107">
        <v>64.6</v>
      </c>
      <c r="U16" s="107">
        <v>67.2</v>
      </c>
      <c r="V16" s="107">
        <v>68.5</v>
      </c>
      <c r="W16" s="107">
        <v>69.1</v>
      </c>
      <c r="X16" s="107">
        <v>72.9</v>
      </c>
      <c r="Y16" s="107">
        <v>78.6</v>
      </c>
      <c r="Z16" s="90">
        <f t="shared" si="0"/>
        <v>66.37083333333332</v>
      </c>
      <c r="AA16" s="91">
        <v>54.2</v>
      </c>
      <c r="AB16" s="80">
        <v>0.5368055555555555</v>
      </c>
      <c r="AC16" s="6">
        <v>14</v>
      </c>
    </row>
    <row r="17" spans="1:29" ht="13.5" customHeight="1">
      <c r="A17" s="89">
        <v>15</v>
      </c>
      <c r="B17" s="107">
        <v>78.6</v>
      </c>
      <c r="C17" s="107">
        <v>80.1</v>
      </c>
      <c r="D17" s="107">
        <v>82.8</v>
      </c>
      <c r="E17" s="107">
        <v>81.8</v>
      </c>
      <c r="F17" s="107">
        <v>84.7</v>
      </c>
      <c r="G17" s="107">
        <v>85.1</v>
      </c>
      <c r="H17" s="107">
        <v>78.3</v>
      </c>
      <c r="I17" s="107">
        <v>76</v>
      </c>
      <c r="J17" s="107">
        <v>74.5</v>
      </c>
      <c r="K17" s="107">
        <v>75.8</v>
      </c>
      <c r="L17" s="107">
        <v>73</v>
      </c>
      <c r="M17" s="107">
        <v>76.2</v>
      </c>
      <c r="N17" s="107">
        <v>74.2</v>
      </c>
      <c r="O17" s="107">
        <v>74.7</v>
      </c>
      <c r="P17" s="107">
        <v>84.8</v>
      </c>
      <c r="Q17" s="107">
        <v>83.7</v>
      </c>
      <c r="R17" s="107">
        <v>82.5</v>
      </c>
      <c r="S17" s="107">
        <v>84.7</v>
      </c>
      <c r="T17" s="107">
        <v>85</v>
      </c>
      <c r="U17" s="107">
        <v>88.6</v>
      </c>
      <c r="V17" s="107">
        <v>92.8</v>
      </c>
      <c r="W17" s="107">
        <v>94.5</v>
      </c>
      <c r="X17" s="107">
        <v>92.3</v>
      </c>
      <c r="Y17" s="107">
        <v>94.4</v>
      </c>
      <c r="Z17" s="90">
        <f t="shared" si="0"/>
        <v>82.46249999999999</v>
      </c>
      <c r="AA17" s="91">
        <v>70.2</v>
      </c>
      <c r="AB17" s="80">
        <v>0.4770833333333333</v>
      </c>
      <c r="AC17" s="6">
        <v>15</v>
      </c>
    </row>
    <row r="18" spans="1:29" ht="13.5" customHeight="1">
      <c r="A18" s="89">
        <v>16</v>
      </c>
      <c r="B18" s="107">
        <v>93.2</v>
      </c>
      <c r="C18" s="107">
        <v>88.6</v>
      </c>
      <c r="D18" s="107">
        <v>93.4</v>
      </c>
      <c r="E18" s="107">
        <v>91.7</v>
      </c>
      <c r="F18" s="107">
        <v>90.3</v>
      </c>
      <c r="G18" s="107">
        <v>91.8</v>
      </c>
      <c r="H18" s="107">
        <v>90.4</v>
      </c>
      <c r="I18" s="107">
        <v>94.2</v>
      </c>
      <c r="J18" s="107">
        <v>89.5</v>
      </c>
      <c r="K18" s="107">
        <v>89.1</v>
      </c>
      <c r="L18" s="107">
        <v>93.6</v>
      </c>
      <c r="M18" s="107">
        <v>92.7</v>
      </c>
      <c r="N18" s="107">
        <v>93.9</v>
      </c>
      <c r="O18" s="107">
        <v>92.7</v>
      </c>
      <c r="P18" s="107">
        <v>78.1</v>
      </c>
      <c r="Q18" s="107">
        <v>71.4</v>
      </c>
      <c r="R18" s="107">
        <v>76.1</v>
      </c>
      <c r="S18" s="107">
        <v>82.5</v>
      </c>
      <c r="T18" s="107">
        <v>86.7</v>
      </c>
      <c r="U18" s="107">
        <v>87.4</v>
      </c>
      <c r="V18" s="107">
        <v>89.8</v>
      </c>
      <c r="W18" s="107">
        <v>89.9</v>
      </c>
      <c r="X18" s="107">
        <v>91.2</v>
      </c>
      <c r="Y18" s="107">
        <v>93.4</v>
      </c>
      <c r="Z18" s="90">
        <f t="shared" si="0"/>
        <v>88.81666666666668</v>
      </c>
      <c r="AA18" s="91">
        <v>69.1</v>
      </c>
      <c r="AB18" s="80">
        <v>0.68125</v>
      </c>
      <c r="AC18" s="6">
        <v>16</v>
      </c>
    </row>
    <row r="19" spans="1:29" ht="13.5" customHeight="1">
      <c r="A19" s="89">
        <v>17</v>
      </c>
      <c r="B19" s="107">
        <v>93.2</v>
      </c>
      <c r="C19" s="107">
        <v>94.7</v>
      </c>
      <c r="D19" s="107">
        <v>94.5</v>
      </c>
      <c r="E19" s="107">
        <v>92.7</v>
      </c>
      <c r="F19" s="107">
        <v>92.8</v>
      </c>
      <c r="G19" s="107">
        <v>97.9</v>
      </c>
      <c r="H19" s="107">
        <v>89.1</v>
      </c>
      <c r="I19" s="107">
        <v>77.4</v>
      </c>
      <c r="J19" s="107">
        <v>71.7</v>
      </c>
      <c r="K19" s="107">
        <v>72.4</v>
      </c>
      <c r="L19" s="107">
        <v>75</v>
      </c>
      <c r="M19" s="107">
        <v>72.3</v>
      </c>
      <c r="N19" s="107">
        <v>70.1</v>
      </c>
      <c r="O19" s="107">
        <v>69.9</v>
      </c>
      <c r="P19" s="107">
        <v>59.2</v>
      </c>
      <c r="Q19" s="107">
        <v>61</v>
      </c>
      <c r="R19" s="107">
        <v>78</v>
      </c>
      <c r="S19" s="107">
        <v>79.8</v>
      </c>
      <c r="T19" s="107">
        <v>81.1</v>
      </c>
      <c r="U19" s="107">
        <v>82.1</v>
      </c>
      <c r="V19" s="107">
        <v>85.4</v>
      </c>
      <c r="W19" s="107">
        <v>85.7</v>
      </c>
      <c r="X19" s="107">
        <v>84.4</v>
      </c>
      <c r="Y19" s="107">
        <v>82.8</v>
      </c>
      <c r="Z19" s="90">
        <f t="shared" si="0"/>
        <v>80.96666666666667</v>
      </c>
      <c r="AA19" s="91">
        <v>58.3</v>
      </c>
      <c r="AB19" s="80">
        <v>0.6277777777777778</v>
      </c>
      <c r="AC19" s="6">
        <v>17</v>
      </c>
    </row>
    <row r="20" spans="1:29" ht="13.5" customHeight="1">
      <c r="A20" s="89">
        <v>18</v>
      </c>
      <c r="B20" s="107">
        <v>82.3</v>
      </c>
      <c r="C20" s="107">
        <v>83.9</v>
      </c>
      <c r="D20" s="107">
        <v>83.2</v>
      </c>
      <c r="E20" s="107">
        <v>86.9</v>
      </c>
      <c r="F20" s="107">
        <v>91.8</v>
      </c>
      <c r="G20" s="107">
        <v>88.7</v>
      </c>
      <c r="H20" s="107">
        <v>82.9</v>
      </c>
      <c r="I20" s="107">
        <v>77.9</v>
      </c>
      <c r="J20" s="107">
        <v>76.9</v>
      </c>
      <c r="K20" s="107">
        <v>75.8</v>
      </c>
      <c r="L20" s="107">
        <v>72.4</v>
      </c>
      <c r="M20" s="107">
        <v>74.5</v>
      </c>
      <c r="N20" s="107">
        <v>73.4</v>
      </c>
      <c r="O20" s="107">
        <v>71.5</v>
      </c>
      <c r="P20" s="107">
        <v>69.2</v>
      </c>
      <c r="Q20" s="107">
        <v>72.1</v>
      </c>
      <c r="R20" s="107">
        <v>77.9</v>
      </c>
      <c r="S20" s="107">
        <v>77.5</v>
      </c>
      <c r="T20" s="107">
        <v>81.7</v>
      </c>
      <c r="U20" s="107">
        <v>82</v>
      </c>
      <c r="V20" s="107">
        <v>81.6</v>
      </c>
      <c r="W20" s="107">
        <v>81.2</v>
      </c>
      <c r="X20" s="107">
        <v>84.9</v>
      </c>
      <c r="Y20" s="107">
        <v>85.2</v>
      </c>
      <c r="Z20" s="90">
        <f t="shared" si="0"/>
        <v>79.80833333333334</v>
      </c>
      <c r="AA20" s="91">
        <v>65</v>
      </c>
      <c r="AB20" s="80">
        <v>0.611111111111111</v>
      </c>
      <c r="AC20" s="6">
        <v>18</v>
      </c>
    </row>
    <row r="21" spans="1:29" ht="13.5" customHeight="1">
      <c r="A21" s="89">
        <v>19</v>
      </c>
      <c r="B21" s="107">
        <v>86.7</v>
      </c>
      <c r="C21" s="107">
        <v>86.4</v>
      </c>
      <c r="D21" s="107">
        <v>86.7</v>
      </c>
      <c r="E21" s="107">
        <v>86.5</v>
      </c>
      <c r="F21" s="107">
        <v>87.4</v>
      </c>
      <c r="G21" s="107">
        <v>88.3</v>
      </c>
      <c r="H21" s="107">
        <v>89.5</v>
      </c>
      <c r="I21" s="107">
        <v>90.8</v>
      </c>
      <c r="J21" s="107">
        <v>85.6</v>
      </c>
      <c r="K21" s="107">
        <v>91</v>
      </c>
      <c r="L21" s="107">
        <v>87.8</v>
      </c>
      <c r="M21" s="107">
        <v>81.5</v>
      </c>
      <c r="N21" s="107">
        <v>82.5</v>
      </c>
      <c r="O21" s="107">
        <v>77.8</v>
      </c>
      <c r="P21" s="107">
        <v>68.9</v>
      </c>
      <c r="Q21" s="107">
        <v>68.9</v>
      </c>
      <c r="R21" s="107">
        <v>61</v>
      </c>
      <c r="S21" s="107">
        <v>65.7</v>
      </c>
      <c r="T21" s="107">
        <v>73.2</v>
      </c>
      <c r="U21" s="107">
        <v>80.7</v>
      </c>
      <c r="V21" s="107">
        <v>86.3</v>
      </c>
      <c r="W21" s="107">
        <v>87.4</v>
      </c>
      <c r="X21" s="107">
        <v>81.2</v>
      </c>
      <c r="Y21" s="107">
        <v>82.5</v>
      </c>
      <c r="Z21" s="90">
        <f t="shared" si="0"/>
        <v>81.84583333333335</v>
      </c>
      <c r="AA21" s="91">
        <v>57.1</v>
      </c>
      <c r="AB21" s="80">
        <v>0.69375</v>
      </c>
      <c r="AC21" s="6">
        <v>19</v>
      </c>
    </row>
    <row r="22" spans="1:29" ht="13.5" customHeight="1">
      <c r="A22" s="92">
        <v>20</v>
      </c>
      <c r="B22" s="83">
        <v>83</v>
      </c>
      <c r="C22" s="83">
        <v>83.5</v>
      </c>
      <c r="D22" s="83">
        <v>83.9</v>
      </c>
      <c r="E22" s="83">
        <v>83.3</v>
      </c>
      <c r="F22" s="83">
        <v>82.1</v>
      </c>
      <c r="G22" s="83">
        <v>79.2</v>
      </c>
      <c r="H22" s="83">
        <v>70.7</v>
      </c>
      <c r="I22" s="83">
        <v>68.8</v>
      </c>
      <c r="J22" s="83">
        <v>64.8</v>
      </c>
      <c r="K22" s="83">
        <v>57.4</v>
      </c>
      <c r="L22" s="83">
        <v>65.3</v>
      </c>
      <c r="M22" s="83">
        <v>63.3</v>
      </c>
      <c r="N22" s="83">
        <v>65.5</v>
      </c>
      <c r="O22" s="83">
        <v>63.6</v>
      </c>
      <c r="P22" s="83">
        <v>63.8</v>
      </c>
      <c r="Q22" s="83">
        <v>65.7</v>
      </c>
      <c r="R22" s="83">
        <v>66.1</v>
      </c>
      <c r="S22" s="83">
        <v>69.1</v>
      </c>
      <c r="T22" s="83">
        <v>76.9</v>
      </c>
      <c r="U22" s="83">
        <v>67.2</v>
      </c>
      <c r="V22" s="83">
        <v>72.7</v>
      </c>
      <c r="W22" s="83">
        <v>76.8</v>
      </c>
      <c r="X22" s="83">
        <v>78.8</v>
      </c>
      <c r="Y22" s="83">
        <v>83.8</v>
      </c>
      <c r="Z22" s="93">
        <f t="shared" si="0"/>
        <v>72.30416666666666</v>
      </c>
      <c r="AA22" s="94">
        <v>55.9</v>
      </c>
      <c r="AB22" s="95">
        <v>0.4152777777777778</v>
      </c>
      <c r="AC22" s="6">
        <v>20</v>
      </c>
    </row>
    <row r="23" spans="1:29" ht="13.5" customHeight="1">
      <c r="A23" s="89">
        <v>21</v>
      </c>
      <c r="B23" s="107">
        <v>85.7</v>
      </c>
      <c r="C23" s="107">
        <v>86.9</v>
      </c>
      <c r="D23" s="107">
        <v>88.6</v>
      </c>
      <c r="E23" s="107">
        <v>89.2</v>
      </c>
      <c r="F23" s="107">
        <v>91.4</v>
      </c>
      <c r="G23" s="107">
        <v>91.5</v>
      </c>
      <c r="H23" s="107">
        <v>82.4</v>
      </c>
      <c r="I23" s="107">
        <v>78.8</v>
      </c>
      <c r="J23" s="107">
        <v>75.5</v>
      </c>
      <c r="K23" s="107">
        <v>72.6</v>
      </c>
      <c r="L23" s="107">
        <v>71.2</v>
      </c>
      <c r="M23" s="107">
        <v>72</v>
      </c>
      <c r="N23" s="107">
        <v>65.3</v>
      </c>
      <c r="O23" s="107">
        <v>59.4</v>
      </c>
      <c r="P23" s="107">
        <v>66.3</v>
      </c>
      <c r="Q23" s="107">
        <v>67.4</v>
      </c>
      <c r="R23" s="107">
        <v>69</v>
      </c>
      <c r="S23" s="107">
        <v>76.5</v>
      </c>
      <c r="T23" s="107">
        <v>80.5</v>
      </c>
      <c r="U23" s="107">
        <v>81.4</v>
      </c>
      <c r="V23" s="107">
        <v>82</v>
      </c>
      <c r="W23" s="107">
        <v>80.5</v>
      </c>
      <c r="X23" s="107">
        <v>80.5</v>
      </c>
      <c r="Y23" s="107">
        <v>78.6</v>
      </c>
      <c r="Z23" s="90">
        <f t="shared" si="0"/>
        <v>78.05000000000001</v>
      </c>
      <c r="AA23" s="91">
        <v>57.9</v>
      </c>
      <c r="AB23" s="80">
        <v>0.5666666666666667</v>
      </c>
      <c r="AC23" s="5">
        <v>21</v>
      </c>
    </row>
    <row r="24" spans="1:29" ht="13.5" customHeight="1">
      <c r="A24" s="89">
        <v>22</v>
      </c>
      <c r="B24" s="107">
        <v>81.3</v>
      </c>
      <c r="C24" s="107">
        <v>84</v>
      </c>
      <c r="D24" s="107">
        <v>84.5</v>
      </c>
      <c r="E24" s="107">
        <v>86.3</v>
      </c>
      <c r="F24" s="107">
        <v>87.9</v>
      </c>
      <c r="G24" s="107">
        <v>85.7</v>
      </c>
      <c r="H24" s="107">
        <v>81.3</v>
      </c>
      <c r="I24" s="107">
        <v>74</v>
      </c>
      <c r="J24" s="107">
        <v>67.3</v>
      </c>
      <c r="K24" s="107">
        <v>66.8</v>
      </c>
      <c r="L24" s="107">
        <v>66.9</v>
      </c>
      <c r="M24" s="107">
        <v>68.2</v>
      </c>
      <c r="N24" s="107">
        <v>70.1</v>
      </c>
      <c r="O24" s="107">
        <v>71.2</v>
      </c>
      <c r="P24" s="107">
        <v>69.2</v>
      </c>
      <c r="Q24" s="107">
        <v>73.6</v>
      </c>
      <c r="R24" s="107">
        <v>74.9</v>
      </c>
      <c r="S24" s="107">
        <v>74.1</v>
      </c>
      <c r="T24" s="107">
        <v>77.2</v>
      </c>
      <c r="U24" s="107">
        <v>76.9</v>
      </c>
      <c r="V24" s="107">
        <v>82.3</v>
      </c>
      <c r="W24" s="107">
        <v>82</v>
      </c>
      <c r="X24" s="107">
        <v>80.7</v>
      </c>
      <c r="Y24" s="107">
        <v>83.2</v>
      </c>
      <c r="Z24" s="90">
        <f t="shared" si="0"/>
        <v>77.06666666666668</v>
      </c>
      <c r="AA24" s="91">
        <v>62.3</v>
      </c>
      <c r="AB24" s="80">
        <v>0.4479166666666667</v>
      </c>
      <c r="AC24" s="6">
        <v>22</v>
      </c>
    </row>
    <row r="25" spans="1:29" ht="13.5" customHeight="1">
      <c r="A25" s="89">
        <v>23</v>
      </c>
      <c r="B25" s="107">
        <v>85.9</v>
      </c>
      <c r="C25" s="107">
        <v>87.2</v>
      </c>
      <c r="D25" s="107">
        <v>87.2</v>
      </c>
      <c r="E25" s="107">
        <v>88.3</v>
      </c>
      <c r="F25" s="107">
        <v>88</v>
      </c>
      <c r="G25" s="107">
        <v>87.5</v>
      </c>
      <c r="H25" s="107">
        <v>83.9</v>
      </c>
      <c r="I25" s="107">
        <v>76.8</v>
      </c>
      <c r="J25" s="107">
        <v>73</v>
      </c>
      <c r="K25" s="107">
        <v>78.5</v>
      </c>
      <c r="L25" s="107">
        <v>80.7</v>
      </c>
      <c r="M25" s="107">
        <v>73.6</v>
      </c>
      <c r="N25" s="107">
        <v>76.9</v>
      </c>
      <c r="O25" s="107">
        <v>79.6</v>
      </c>
      <c r="P25" s="107">
        <v>80.1</v>
      </c>
      <c r="Q25" s="107">
        <v>83.4</v>
      </c>
      <c r="R25" s="107">
        <v>83.6</v>
      </c>
      <c r="S25" s="107">
        <v>85.6</v>
      </c>
      <c r="T25" s="107">
        <v>88.4</v>
      </c>
      <c r="U25" s="107">
        <v>88.2</v>
      </c>
      <c r="V25" s="107">
        <v>88.2</v>
      </c>
      <c r="W25" s="107">
        <v>88.5</v>
      </c>
      <c r="X25" s="107">
        <v>89.8</v>
      </c>
      <c r="Y25" s="107">
        <v>89.6</v>
      </c>
      <c r="Z25" s="90">
        <f t="shared" si="0"/>
        <v>83.85416666666666</v>
      </c>
      <c r="AA25" s="91">
        <v>70.7</v>
      </c>
      <c r="AB25" s="80">
        <v>0.4680555555555555</v>
      </c>
      <c r="AC25" s="6">
        <v>23</v>
      </c>
    </row>
    <row r="26" spans="1:29" ht="13.5" customHeight="1">
      <c r="A26" s="89">
        <v>24</v>
      </c>
      <c r="B26" s="107">
        <v>90.5</v>
      </c>
      <c r="C26" s="107">
        <v>92.5</v>
      </c>
      <c r="D26" s="107">
        <v>95.5</v>
      </c>
      <c r="E26" s="107">
        <v>95.7</v>
      </c>
      <c r="F26" s="107">
        <v>96.6</v>
      </c>
      <c r="G26" s="107">
        <v>96.4</v>
      </c>
      <c r="H26" s="107">
        <v>94.8</v>
      </c>
      <c r="I26" s="107">
        <v>91.4</v>
      </c>
      <c r="J26" s="107">
        <v>90.6</v>
      </c>
      <c r="K26" s="107">
        <v>85.2</v>
      </c>
      <c r="L26" s="107">
        <v>81.3</v>
      </c>
      <c r="M26" s="107">
        <v>75.9</v>
      </c>
      <c r="N26" s="107">
        <v>71.3</v>
      </c>
      <c r="O26" s="107">
        <v>74.3</v>
      </c>
      <c r="P26" s="107">
        <v>78.9</v>
      </c>
      <c r="Q26" s="107">
        <v>76</v>
      </c>
      <c r="R26" s="107">
        <v>78.9</v>
      </c>
      <c r="S26" s="107">
        <v>82.5</v>
      </c>
      <c r="T26" s="107">
        <v>84.2</v>
      </c>
      <c r="U26" s="107">
        <v>85.9</v>
      </c>
      <c r="V26" s="107">
        <v>82.6</v>
      </c>
      <c r="W26" s="107">
        <v>81.4</v>
      </c>
      <c r="X26" s="107">
        <v>83.4</v>
      </c>
      <c r="Y26" s="107">
        <v>83.9</v>
      </c>
      <c r="Z26" s="90">
        <f t="shared" si="0"/>
        <v>85.40416666666668</v>
      </c>
      <c r="AA26" s="91">
        <v>67.8</v>
      </c>
      <c r="AB26" s="80">
        <v>0.5340277777777778</v>
      </c>
      <c r="AC26" s="6">
        <v>24</v>
      </c>
    </row>
    <row r="27" spans="1:29" ht="13.5" customHeight="1">
      <c r="A27" s="89">
        <v>25</v>
      </c>
      <c r="B27" s="107">
        <v>85.7</v>
      </c>
      <c r="C27" s="107">
        <v>89.5</v>
      </c>
      <c r="D27" s="107">
        <v>93.2</v>
      </c>
      <c r="E27" s="107">
        <v>93.1</v>
      </c>
      <c r="F27" s="107">
        <v>94.7</v>
      </c>
      <c r="G27" s="107">
        <v>97.1</v>
      </c>
      <c r="H27" s="107">
        <v>93.9</v>
      </c>
      <c r="I27" s="107">
        <v>92.6</v>
      </c>
      <c r="J27" s="107">
        <v>85.4</v>
      </c>
      <c r="K27" s="107">
        <v>84.4</v>
      </c>
      <c r="L27" s="107">
        <v>84</v>
      </c>
      <c r="M27" s="107">
        <v>92</v>
      </c>
      <c r="N27" s="107">
        <v>89.9</v>
      </c>
      <c r="O27" s="107">
        <v>95.4</v>
      </c>
      <c r="P27" s="107">
        <v>93.6</v>
      </c>
      <c r="Q27" s="107">
        <v>93.6</v>
      </c>
      <c r="R27" s="107">
        <v>92.3</v>
      </c>
      <c r="S27" s="107">
        <v>94.4</v>
      </c>
      <c r="T27" s="107">
        <v>93.1</v>
      </c>
      <c r="U27" s="107">
        <v>94.5</v>
      </c>
      <c r="V27" s="107">
        <v>94.3</v>
      </c>
      <c r="W27" s="107">
        <v>93.9</v>
      </c>
      <c r="X27" s="107">
        <v>93.4</v>
      </c>
      <c r="Y27" s="107">
        <v>91.8</v>
      </c>
      <c r="Z27" s="90">
        <f t="shared" si="0"/>
        <v>91.90833333333335</v>
      </c>
      <c r="AA27" s="91">
        <v>78.9</v>
      </c>
      <c r="AB27" s="80">
        <v>0.4395833333333334</v>
      </c>
      <c r="AC27" s="6">
        <v>25</v>
      </c>
    </row>
    <row r="28" spans="1:29" ht="13.5" customHeight="1">
      <c r="A28" s="89">
        <v>26</v>
      </c>
      <c r="B28" s="107">
        <v>92.1</v>
      </c>
      <c r="C28" s="107">
        <v>94.7</v>
      </c>
      <c r="D28" s="107">
        <v>94.2</v>
      </c>
      <c r="E28" s="107">
        <v>93.3</v>
      </c>
      <c r="F28" s="107">
        <v>89.9</v>
      </c>
      <c r="G28" s="107">
        <v>91.4</v>
      </c>
      <c r="H28" s="107">
        <v>78.8</v>
      </c>
      <c r="I28" s="107">
        <v>72.8</v>
      </c>
      <c r="J28" s="107">
        <v>73.6</v>
      </c>
      <c r="K28" s="107">
        <v>74.6</v>
      </c>
      <c r="L28" s="107">
        <v>78.4</v>
      </c>
      <c r="M28" s="107">
        <v>75.7</v>
      </c>
      <c r="N28" s="107">
        <v>74</v>
      </c>
      <c r="O28" s="107">
        <v>70.9</v>
      </c>
      <c r="P28" s="107">
        <v>75.9</v>
      </c>
      <c r="Q28" s="107">
        <v>74.5</v>
      </c>
      <c r="R28" s="107">
        <v>72.3</v>
      </c>
      <c r="S28" s="107">
        <v>74</v>
      </c>
      <c r="T28" s="107">
        <v>77.3</v>
      </c>
      <c r="U28" s="107">
        <v>77.6</v>
      </c>
      <c r="V28" s="107">
        <v>79.9</v>
      </c>
      <c r="W28" s="107">
        <v>80.9</v>
      </c>
      <c r="X28" s="107">
        <v>82.1</v>
      </c>
      <c r="Y28" s="107">
        <v>83.7</v>
      </c>
      <c r="Z28" s="90">
        <f t="shared" si="0"/>
        <v>80.525</v>
      </c>
      <c r="AA28" s="91">
        <v>66.8</v>
      </c>
      <c r="AB28" s="80">
        <v>0.5638888888888889</v>
      </c>
      <c r="AC28" s="6">
        <v>26</v>
      </c>
    </row>
    <row r="29" spans="1:29" ht="13.5" customHeight="1">
      <c r="A29" s="89">
        <v>27</v>
      </c>
      <c r="B29" s="107">
        <v>83.2</v>
      </c>
      <c r="C29" s="107">
        <v>84.6</v>
      </c>
      <c r="D29" s="107">
        <v>87.2</v>
      </c>
      <c r="E29" s="107">
        <v>86.5</v>
      </c>
      <c r="F29" s="107">
        <v>86.4</v>
      </c>
      <c r="G29" s="107">
        <v>85.3</v>
      </c>
      <c r="H29" s="107">
        <v>76.4</v>
      </c>
      <c r="I29" s="107">
        <v>69.7</v>
      </c>
      <c r="J29" s="107">
        <v>63.3</v>
      </c>
      <c r="K29" s="107">
        <v>59.3</v>
      </c>
      <c r="L29" s="107">
        <v>68.4</v>
      </c>
      <c r="M29" s="107">
        <v>64.9</v>
      </c>
      <c r="N29" s="107">
        <v>67.1</v>
      </c>
      <c r="O29" s="107">
        <v>74.4</v>
      </c>
      <c r="P29" s="107">
        <v>73.8</v>
      </c>
      <c r="Q29" s="107">
        <v>75.1</v>
      </c>
      <c r="R29" s="107">
        <v>72.1</v>
      </c>
      <c r="S29" s="107">
        <v>75.8</v>
      </c>
      <c r="T29" s="107">
        <v>79.8</v>
      </c>
      <c r="U29" s="107">
        <v>82.5</v>
      </c>
      <c r="V29" s="107">
        <v>83.4</v>
      </c>
      <c r="W29" s="107">
        <v>85.6</v>
      </c>
      <c r="X29" s="107">
        <v>85.9</v>
      </c>
      <c r="Y29" s="107">
        <v>85.4</v>
      </c>
      <c r="Z29" s="90">
        <f t="shared" si="0"/>
        <v>77.33749999999999</v>
      </c>
      <c r="AA29" s="91">
        <v>57.6</v>
      </c>
      <c r="AB29" s="80">
        <v>0.4305555555555556</v>
      </c>
      <c r="AC29" s="6">
        <v>27</v>
      </c>
    </row>
    <row r="30" spans="1:29" ht="13.5" customHeight="1">
      <c r="A30" s="89">
        <v>28</v>
      </c>
      <c r="B30" s="107">
        <v>82.1</v>
      </c>
      <c r="C30" s="107">
        <v>80.3</v>
      </c>
      <c r="D30" s="107">
        <v>73.3</v>
      </c>
      <c r="E30" s="107">
        <v>69.9</v>
      </c>
      <c r="F30" s="107">
        <v>66.1</v>
      </c>
      <c r="G30" s="107">
        <v>64.8</v>
      </c>
      <c r="H30" s="107">
        <v>63.1</v>
      </c>
      <c r="I30" s="107">
        <v>66.3</v>
      </c>
      <c r="J30" s="107">
        <v>73.4</v>
      </c>
      <c r="K30" s="107">
        <v>74</v>
      </c>
      <c r="L30" s="107">
        <v>69.8</v>
      </c>
      <c r="M30" s="107">
        <v>71.7</v>
      </c>
      <c r="N30" s="107">
        <v>65.4</v>
      </c>
      <c r="O30" s="107">
        <v>63.1</v>
      </c>
      <c r="P30" s="107">
        <v>63.3</v>
      </c>
      <c r="Q30" s="107">
        <v>62.2</v>
      </c>
      <c r="R30" s="107">
        <v>60.7</v>
      </c>
      <c r="S30" s="107">
        <v>70.7</v>
      </c>
      <c r="T30" s="107">
        <v>78.5</v>
      </c>
      <c r="U30" s="107">
        <v>81.6</v>
      </c>
      <c r="V30" s="107">
        <v>75.8</v>
      </c>
      <c r="W30" s="107">
        <v>76.3</v>
      </c>
      <c r="X30" s="107">
        <v>67.6</v>
      </c>
      <c r="Y30" s="107">
        <v>62</v>
      </c>
      <c r="Z30" s="90">
        <f t="shared" si="0"/>
        <v>70.08333333333333</v>
      </c>
      <c r="AA30" s="91">
        <v>58.8</v>
      </c>
      <c r="AB30" s="80">
        <v>0.65</v>
      </c>
      <c r="AC30" s="6">
        <v>28</v>
      </c>
    </row>
    <row r="31" spans="1:29" ht="13.5" customHeight="1">
      <c r="A31" s="89">
        <v>29</v>
      </c>
      <c r="B31" s="107">
        <v>65.9</v>
      </c>
      <c r="C31" s="107">
        <v>78</v>
      </c>
      <c r="D31" s="107">
        <v>73.2</v>
      </c>
      <c r="E31" s="107">
        <v>79.4</v>
      </c>
      <c r="F31" s="107">
        <v>80.6</v>
      </c>
      <c r="G31" s="107">
        <v>84.8</v>
      </c>
      <c r="H31" s="107">
        <v>84</v>
      </c>
      <c r="I31" s="107">
        <v>83.3</v>
      </c>
      <c r="J31" s="107">
        <v>81.5</v>
      </c>
      <c r="K31" s="107">
        <v>78.8</v>
      </c>
      <c r="L31" s="107">
        <v>79</v>
      </c>
      <c r="M31" s="107">
        <v>75.2</v>
      </c>
      <c r="N31" s="107">
        <v>73.6</v>
      </c>
      <c r="O31" s="107">
        <v>71.1</v>
      </c>
      <c r="P31" s="107">
        <v>75.3</v>
      </c>
      <c r="Q31" s="107">
        <v>72</v>
      </c>
      <c r="R31" s="107">
        <v>76.4</v>
      </c>
      <c r="S31" s="107">
        <v>77.6</v>
      </c>
      <c r="T31" s="107">
        <v>81.3</v>
      </c>
      <c r="U31" s="107">
        <v>85.1</v>
      </c>
      <c r="V31" s="107">
        <v>86.8</v>
      </c>
      <c r="W31" s="107">
        <v>88.3</v>
      </c>
      <c r="X31" s="107">
        <v>86.1</v>
      </c>
      <c r="Y31" s="107">
        <v>85.7</v>
      </c>
      <c r="Z31" s="90">
        <f t="shared" si="0"/>
        <v>79.29166666666666</v>
      </c>
      <c r="AA31" s="91">
        <v>61.8</v>
      </c>
      <c r="AB31" s="80">
        <v>0.004166666666666667</v>
      </c>
      <c r="AC31" s="6">
        <v>29</v>
      </c>
    </row>
    <row r="32" spans="1:29" ht="13.5" customHeight="1">
      <c r="A32" s="89">
        <v>30</v>
      </c>
      <c r="B32" s="107">
        <v>84.2</v>
      </c>
      <c r="C32" s="107">
        <v>88.7</v>
      </c>
      <c r="D32" s="107">
        <v>89.8</v>
      </c>
      <c r="E32" s="107">
        <v>91.3</v>
      </c>
      <c r="F32" s="107">
        <v>90.3</v>
      </c>
      <c r="G32" s="107">
        <v>90.5</v>
      </c>
      <c r="H32" s="107">
        <v>80.2</v>
      </c>
      <c r="I32" s="107">
        <v>73.5</v>
      </c>
      <c r="J32" s="107">
        <v>75.8</v>
      </c>
      <c r="K32" s="107">
        <v>71.8</v>
      </c>
      <c r="L32" s="107">
        <v>67.6</v>
      </c>
      <c r="M32" s="107">
        <v>67.2</v>
      </c>
      <c r="N32" s="107">
        <v>71.9</v>
      </c>
      <c r="O32" s="107">
        <v>69.3</v>
      </c>
      <c r="P32" s="107">
        <v>65.3</v>
      </c>
      <c r="Q32" s="107">
        <v>71.7</v>
      </c>
      <c r="R32" s="107">
        <v>68.6</v>
      </c>
      <c r="S32" s="107">
        <v>71.6</v>
      </c>
      <c r="T32" s="107">
        <v>75.2</v>
      </c>
      <c r="U32" s="107">
        <v>81.8</v>
      </c>
      <c r="V32" s="107">
        <v>84.4</v>
      </c>
      <c r="W32" s="107">
        <v>86.1</v>
      </c>
      <c r="X32" s="107">
        <v>85.3</v>
      </c>
      <c r="Y32" s="107">
        <v>83.2</v>
      </c>
      <c r="Z32" s="90">
        <f t="shared" si="0"/>
        <v>78.55416666666666</v>
      </c>
      <c r="AA32" s="91">
        <v>62.7</v>
      </c>
      <c r="AB32" s="80">
        <v>0.6381944444444444</v>
      </c>
      <c r="AC32" s="6">
        <v>30</v>
      </c>
    </row>
    <row r="33" spans="1:29" ht="13.5" customHeight="1">
      <c r="A33" s="89">
        <v>31</v>
      </c>
      <c r="B33" s="107">
        <v>84.1</v>
      </c>
      <c r="C33" s="107">
        <v>83.8</v>
      </c>
      <c r="D33" s="107">
        <v>87.4</v>
      </c>
      <c r="E33" s="107">
        <v>88.7</v>
      </c>
      <c r="F33" s="107">
        <v>87.9</v>
      </c>
      <c r="G33" s="107">
        <v>87.3</v>
      </c>
      <c r="H33" s="107">
        <v>79.3</v>
      </c>
      <c r="I33" s="107">
        <v>74.5</v>
      </c>
      <c r="J33" s="107">
        <v>70.6</v>
      </c>
      <c r="K33" s="107">
        <v>67.2</v>
      </c>
      <c r="L33" s="107">
        <v>71.6</v>
      </c>
      <c r="M33" s="107">
        <v>61</v>
      </c>
      <c r="N33" s="107">
        <v>62.8</v>
      </c>
      <c r="O33" s="107">
        <v>59.3</v>
      </c>
      <c r="P33" s="107">
        <v>52.2</v>
      </c>
      <c r="Q33" s="107">
        <v>51.2</v>
      </c>
      <c r="R33" s="107">
        <v>56.7</v>
      </c>
      <c r="S33" s="107">
        <v>55.6</v>
      </c>
      <c r="T33" s="107">
        <v>66.3</v>
      </c>
      <c r="U33" s="107">
        <v>66.3</v>
      </c>
      <c r="V33" s="107">
        <v>67.7</v>
      </c>
      <c r="W33" s="107">
        <v>69.4</v>
      </c>
      <c r="X33" s="107">
        <v>61.3</v>
      </c>
      <c r="Y33" s="107">
        <v>56.5</v>
      </c>
      <c r="Z33" s="90">
        <f t="shared" si="0"/>
        <v>69.52916666666667</v>
      </c>
      <c r="AA33" s="91">
        <v>49.2</v>
      </c>
      <c r="AB33" s="80">
        <v>0.6451388888888888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86.35806451612902</v>
      </c>
      <c r="C34" s="97">
        <f t="shared" si="1"/>
        <v>87.32903225806453</v>
      </c>
      <c r="D34" s="97">
        <f t="shared" si="1"/>
        <v>88.13548387096775</v>
      </c>
      <c r="E34" s="97">
        <f t="shared" si="1"/>
        <v>88.55161290322582</v>
      </c>
      <c r="F34" s="97">
        <f t="shared" si="1"/>
        <v>88.72258064516129</v>
      </c>
      <c r="G34" s="97">
        <f t="shared" si="1"/>
        <v>88.48709677419357</v>
      </c>
      <c r="H34" s="97">
        <f t="shared" si="1"/>
        <v>84.23548387096778</v>
      </c>
      <c r="I34" s="97">
        <f t="shared" si="1"/>
        <v>80.98387096774196</v>
      </c>
      <c r="J34" s="97">
        <f t="shared" si="1"/>
        <v>78.32258064516131</v>
      </c>
      <c r="K34" s="97">
        <f t="shared" si="1"/>
        <v>76.32580645161292</v>
      </c>
      <c r="L34" s="97">
        <f t="shared" si="1"/>
        <v>75.09677419354838</v>
      </c>
      <c r="M34" s="97">
        <f t="shared" si="1"/>
        <v>73.19999999999999</v>
      </c>
      <c r="N34" s="97">
        <f t="shared" si="1"/>
        <v>72.77419354838712</v>
      </c>
      <c r="O34" s="97">
        <f t="shared" si="1"/>
        <v>72.57096774193549</v>
      </c>
      <c r="P34" s="97">
        <f t="shared" si="1"/>
        <v>72.14516129032258</v>
      </c>
      <c r="Q34" s="97">
        <f t="shared" si="1"/>
        <v>73.4516129032258</v>
      </c>
      <c r="R34" s="97">
        <f aca="true" t="shared" si="2" ref="R34:Y34">AVERAGE(R3:R33)</f>
        <v>74.99032258064516</v>
      </c>
      <c r="S34" s="97">
        <f t="shared" si="2"/>
        <v>76.88709677419354</v>
      </c>
      <c r="T34" s="97">
        <f t="shared" si="2"/>
        <v>81.02258064516131</v>
      </c>
      <c r="U34" s="97">
        <f t="shared" si="2"/>
        <v>82.59354838709679</v>
      </c>
      <c r="V34" s="97">
        <f t="shared" si="2"/>
        <v>83.77096774193551</v>
      </c>
      <c r="W34" s="97">
        <f t="shared" si="2"/>
        <v>84.3193548387097</v>
      </c>
      <c r="X34" s="97">
        <f t="shared" si="2"/>
        <v>84.63548387096776</v>
      </c>
      <c r="Y34" s="97">
        <f t="shared" si="2"/>
        <v>84.49999999999999</v>
      </c>
      <c r="Z34" s="97">
        <f>AVERAGE(B3:Y33)</f>
        <v>80.8087365591399</v>
      </c>
      <c r="AA34" s="98">
        <f>AVERAGE(最低)</f>
        <v>63.87419354838709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44.3</v>
      </c>
      <c r="C40" s="9">
        <v>11</v>
      </c>
      <c r="D40" s="15">
        <v>0.545138888888889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2002</v>
      </c>
      <c r="Z1" t="s">
        <v>1</v>
      </c>
      <c r="AA1" s="100">
        <v>8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63.1</v>
      </c>
      <c r="C3" s="107">
        <v>70.5</v>
      </c>
      <c r="D3" s="107">
        <v>83.8</v>
      </c>
      <c r="E3" s="107">
        <v>86.3</v>
      </c>
      <c r="F3" s="107">
        <v>86.8</v>
      </c>
      <c r="G3" s="107">
        <v>85.8</v>
      </c>
      <c r="H3" s="107">
        <v>70.5</v>
      </c>
      <c r="I3" s="107">
        <v>59.7</v>
      </c>
      <c r="J3" s="107">
        <v>54.3</v>
      </c>
      <c r="K3" s="107">
        <v>52.2</v>
      </c>
      <c r="L3" s="107">
        <v>52.6</v>
      </c>
      <c r="M3" s="107">
        <v>51.6</v>
      </c>
      <c r="N3" s="107">
        <v>48.1</v>
      </c>
      <c r="O3" s="107">
        <v>54.4</v>
      </c>
      <c r="P3" s="107">
        <v>61.1</v>
      </c>
      <c r="Q3" s="107">
        <v>70.4</v>
      </c>
      <c r="R3" s="107">
        <v>55.2</v>
      </c>
      <c r="S3" s="107">
        <v>69.1</v>
      </c>
      <c r="T3" s="107">
        <v>67.6</v>
      </c>
      <c r="U3" s="107">
        <v>72.6</v>
      </c>
      <c r="V3" s="107">
        <v>72.6</v>
      </c>
      <c r="W3" s="107">
        <v>93.3</v>
      </c>
      <c r="X3" s="107">
        <v>94.5</v>
      </c>
      <c r="Y3" s="107">
        <v>87.1</v>
      </c>
      <c r="Z3" s="90">
        <f aca="true" t="shared" si="0" ref="Z3:Z33">AVERAGE(B3:Y3)</f>
        <v>69.29999999999998</v>
      </c>
      <c r="AA3" s="91">
        <v>44.4</v>
      </c>
      <c r="AB3" s="80">
        <v>0.5284722222222222</v>
      </c>
      <c r="AC3" s="5">
        <v>1</v>
      </c>
    </row>
    <row r="4" spans="1:29" ht="13.5" customHeight="1">
      <c r="A4" s="89">
        <v>2</v>
      </c>
      <c r="B4" s="107">
        <v>83.9</v>
      </c>
      <c r="C4" s="107">
        <v>86.6</v>
      </c>
      <c r="D4" s="107">
        <v>79.6</v>
      </c>
      <c r="E4" s="107">
        <v>85.6</v>
      </c>
      <c r="F4" s="107">
        <v>81.5</v>
      </c>
      <c r="G4" s="107">
        <v>80.9</v>
      </c>
      <c r="H4" s="107">
        <v>69.3</v>
      </c>
      <c r="I4" s="107">
        <v>69.2</v>
      </c>
      <c r="J4" s="107">
        <v>60.7</v>
      </c>
      <c r="K4" s="107">
        <v>67.9</v>
      </c>
      <c r="L4" s="107">
        <v>63.9</v>
      </c>
      <c r="M4" s="107">
        <v>51.9</v>
      </c>
      <c r="N4" s="107">
        <v>52.9</v>
      </c>
      <c r="O4" s="107">
        <v>54.7</v>
      </c>
      <c r="P4" s="107">
        <v>57.7</v>
      </c>
      <c r="Q4" s="107">
        <v>60.8</v>
      </c>
      <c r="R4" s="107">
        <v>62.5</v>
      </c>
      <c r="S4" s="107">
        <v>60.9</v>
      </c>
      <c r="T4" s="107">
        <v>67</v>
      </c>
      <c r="U4" s="107">
        <v>71.3</v>
      </c>
      <c r="V4" s="107">
        <v>81.6</v>
      </c>
      <c r="W4" s="107">
        <v>85.1</v>
      </c>
      <c r="X4" s="107">
        <v>82.6</v>
      </c>
      <c r="Y4" s="107">
        <v>84.5</v>
      </c>
      <c r="Z4" s="90">
        <f t="shared" si="0"/>
        <v>70.94166666666665</v>
      </c>
      <c r="AA4" s="91">
        <v>46.4</v>
      </c>
      <c r="AB4" s="80">
        <v>0.525</v>
      </c>
      <c r="AC4" s="6">
        <v>2</v>
      </c>
    </row>
    <row r="5" spans="1:29" ht="13.5" customHeight="1">
      <c r="A5" s="89">
        <v>3</v>
      </c>
      <c r="B5" s="107">
        <v>88.9</v>
      </c>
      <c r="C5" s="107">
        <v>90.3</v>
      </c>
      <c r="D5" s="107">
        <v>96.1</v>
      </c>
      <c r="E5" s="107">
        <v>95.8</v>
      </c>
      <c r="F5" s="107">
        <v>97.7</v>
      </c>
      <c r="G5" s="107">
        <v>96.8</v>
      </c>
      <c r="H5" s="107">
        <v>93.7</v>
      </c>
      <c r="I5" s="107">
        <v>89.5</v>
      </c>
      <c r="J5" s="107">
        <v>78</v>
      </c>
      <c r="K5" s="107">
        <v>74.5</v>
      </c>
      <c r="L5" s="107">
        <v>71.8</v>
      </c>
      <c r="M5" s="107">
        <v>74</v>
      </c>
      <c r="N5" s="107">
        <v>77.4</v>
      </c>
      <c r="O5" s="107">
        <v>76.9</v>
      </c>
      <c r="P5" s="107">
        <v>81.8</v>
      </c>
      <c r="Q5" s="107">
        <v>80.8</v>
      </c>
      <c r="R5" s="107">
        <v>84.5</v>
      </c>
      <c r="S5" s="107">
        <v>86.5</v>
      </c>
      <c r="T5" s="107">
        <v>88.7</v>
      </c>
      <c r="U5" s="107">
        <v>91.1</v>
      </c>
      <c r="V5" s="107">
        <v>90</v>
      </c>
      <c r="W5" s="107">
        <v>92.4</v>
      </c>
      <c r="X5" s="107">
        <v>94.5</v>
      </c>
      <c r="Y5" s="107">
        <v>95</v>
      </c>
      <c r="Z5" s="90">
        <f t="shared" si="0"/>
        <v>86.94583333333333</v>
      </c>
      <c r="AA5" s="91">
        <v>70.7</v>
      </c>
      <c r="AB5" s="80">
        <v>0.44305555555555554</v>
      </c>
      <c r="AC5" s="6">
        <v>3</v>
      </c>
    </row>
    <row r="6" spans="1:29" ht="13.5" customHeight="1">
      <c r="A6" s="89">
        <v>4</v>
      </c>
      <c r="B6" s="107">
        <v>95.7</v>
      </c>
      <c r="C6" s="107">
        <v>95.4</v>
      </c>
      <c r="D6" s="107">
        <v>94.7</v>
      </c>
      <c r="E6" s="107">
        <v>92.8</v>
      </c>
      <c r="F6" s="107">
        <v>93.4</v>
      </c>
      <c r="G6" s="107">
        <v>94</v>
      </c>
      <c r="H6" s="107">
        <v>89.5</v>
      </c>
      <c r="I6" s="107">
        <v>85.5</v>
      </c>
      <c r="J6" s="107">
        <v>81.9</v>
      </c>
      <c r="K6" s="107">
        <v>78.4</v>
      </c>
      <c r="L6" s="107">
        <v>73</v>
      </c>
      <c r="M6" s="107">
        <v>73.8</v>
      </c>
      <c r="N6" s="107">
        <v>73.3</v>
      </c>
      <c r="O6" s="107">
        <v>74.3</v>
      </c>
      <c r="P6" s="107">
        <v>80.4</v>
      </c>
      <c r="Q6" s="107">
        <v>84.9</v>
      </c>
      <c r="R6" s="107">
        <v>87.9</v>
      </c>
      <c r="S6" s="107">
        <v>86.3</v>
      </c>
      <c r="T6" s="107">
        <v>93</v>
      </c>
      <c r="U6" s="107">
        <v>87.2</v>
      </c>
      <c r="V6" s="107">
        <v>83.8</v>
      </c>
      <c r="W6" s="107">
        <v>89.7</v>
      </c>
      <c r="X6" s="107">
        <v>93.8</v>
      </c>
      <c r="Y6" s="107">
        <v>92.6</v>
      </c>
      <c r="Z6" s="90">
        <f t="shared" si="0"/>
        <v>86.47083333333335</v>
      </c>
      <c r="AA6" s="91">
        <v>70.6</v>
      </c>
      <c r="AB6" s="80">
        <v>0.5652777777777778</v>
      </c>
      <c r="AC6" s="6">
        <v>4</v>
      </c>
    </row>
    <row r="7" spans="1:29" ht="13.5" customHeight="1">
      <c r="A7" s="89">
        <v>5</v>
      </c>
      <c r="B7" s="107">
        <v>91</v>
      </c>
      <c r="C7" s="107">
        <v>94.4</v>
      </c>
      <c r="D7" s="107">
        <v>93.9</v>
      </c>
      <c r="E7" s="107">
        <v>94.1</v>
      </c>
      <c r="F7" s="107">
        <v>92.2</v>
      </c>
      <c r="G7" s="107">
        <v>90</v>
      </c>
      <c r="H7" s="107">
        <v>81.9</v>
      </c>
      <c r="I7" s="107">
        <v>83.6</v>
      </c>
      <c r="J7" s="107">
        <v>77.3</v>
      </c>
      <c r="K7" s="107" t="s">
        <v>11</v>
      </c>
      <c r="L7" s="107">
        <v>71.7</v>
      </c>
      <c r="M7" s="107">
        <v>68.5</v>
      </c>
      <c r="N7" s="107">
        <v>67.6</v>
      </c>
      <c r="O7" s="107">
        <v>64.7</v>
      </c>
      <c r="P7" s="107">
        <v>65.3</v>
      </c>
      <c r="Q7" s="107">
        <v>67.1</v>
      </c>
      <c r="R7" s="107">
        <v>77.4</v>
      </c>
      <c r="S7" s="107">
        <v>80.7</v>
      </c>
      <c r="T7" s="107">
        <v>83</v>
      </c>
      <c r="U7" s="107">
        <v>82.1</v>
      </c>
      <c r="V7" s="107">
        <v>76.4</v>
      </c>
      <c r="W7" s="107">
        <v>74.1</v>
      </c>
      <c r="X7" s="107">
        <v>77.7</v>
      </c>
      <c r="Y7" s="107">
        <v>83.4</v>
      </c>
      <c r="Z7" s="90">
        <f t="shared" si="0"/>
        <v>79.91739130434782</v>
      </c>
      <c r="AA7" s="91">
        <v>61.1</v>
      </c>
      <c r="AB7" s="80">
        <v>0.59375</v>
      </c>
      <c r="AC7" s="6">
        <v>5</v>
      </c>
    </row>
    <row r="8" spans="1:29" ht="13.5" customHeight="1">
      <c r="A8" s="89">
        <v>6</v>
      </c>
      <c r="B8" s="107">
        <v>82.2</v>
      </c>
      <c r="C8" s="107">
        <v>85.4</v>
      </c>
      <c r="D8" s="107">
        <v>84.6</v>
      </c>
      <c r="E8" s="107">
        <v>89.5</v>
      </c>
      <c r="F8" s="107">
        <v>87.7</v>
      </c>
      <c r="G8" s="107">
        <v>90.4</v>
      </c>
      <c r="H8" s="107">
        <v>80.4</v>
      </c>
      <c r="I8" s="107">
        <v>71.6</v>
      </c>
      <c r="J8" s="107">
        <v>65.6</v>
      </c>
      <c r="K8" s="107">
        <v>62.7</v>
      </c>
      <c r="L8" s="107">
        <v>62.8</v>
      </c>
      <c r="M8" s="107">
        <v>56.4</v>
      </c>
      <c r="N8" s="107">
        <v>53.8</v>
      </c>
      <c r="O8" s="107">
        <v>49.8</v>
      </c>
      <c r="P8" s="107">
        <v>52.8</v>
      </c>
      <c r="Q8" s="107">
        <v>52.8</v>
      </c>
      <c r="R8" s="107">
        <v>57.3</v>
      </c>
      <c r="S8" s="107">
        <v>70.2</v>
      </c>
      <c r="T8" s="107">
        <v>85</v>
      </c>
      <c r="U8" s="107">
        <v>82.5</v>
      </c>
      <c r="V8" s="107">
        <v>72.4</v>
      </c>
      <c r="W8" s="107">
        <v>74.5</v>
      </c>
      <c r="X8" s="107">
        <v>76.9</v>
      </c>
      <c r="Y8" s="107">
        <v>76.2</v>
      </c>
      <c r="Z8" s="90">
        <f t="shared" si="0"/>
        <v>71.81250000000001</v>
      </c>
      <c r="AA8" s="91">
        <v>48.2</v>
      </c>
      <c r="AB8" s="80">
        <v>0.5965277777777778</v>
      </c>
      <c r="AC8" s="6">
        <v>6</v>
      </c>
    </row>
    <row r="9" spans="1:29" ht="13.5" customHeight="1">
      <c r="A9" s="89">
        <v>7</v>
      </c>
      <c r="B9" s="107">
        <v>78.4</v>
      </c>
      <c r="C9" s="107">
        <v>76.9</v>
      </c>
      <c r="D9" s="107">
        <v>80.5</v>
      </c>
      <c r="E9" s="107">
        <v>80.1</v>
      </c>
      <c r="F9" s="107">
        <v>82.6</v>
      </c>
      <c r="G9" s="107">
        <v>81.1</v>
      </c>
      <c r="H9" s="107">
        <v>67.4</v>
      </c>
      <c r="I9" s="107">
        <v>62.7</v>
      </c>
      <c r="J9" s="107">
        <v>60.5</v>
      </c>
      <c r="K9" s="107">
        <v>60.7</v>
      </c>
      <c r="L9" s="107">
        <v>61.1</v>
      </c>
      <c r="M9" s="107">
        <v>61.2</v>
      </c>
      <c r="N9" s="107">
        <v>61.4</v>
      </c>
      <c r="O9" s="107">
        <v>58.8</v>
      </c>
      <c r="P9" s="107">
        <v>61.4</v>
      </c>
      <c r="Q9" s="107">
        <v>64.3</v>
      </c>
      <c r="R9" s="107">
        <v>66.4</v>
      </c>
      <c r="S9" s="107">
        <v>72.2</v>
      </c>
      <c r="T9" s="107">
        <v>79.2</v>
      </c>
      <c r="U9" s="107">
        <v>83.3</v>
      </c>
      <c r="V9" s="107">
        <v>82.8</v>
      </c>
      <c r="W9" s="107">
        <v>82.1</v>
      </c>
      <c r="X9" s="107">
        <v>83</v>
      </c>
      <c r="Y9" s="107">
        <v>86.9</v>
      </c>
      <c r="Z9" s="90">
        <f t="shared" si="0"/>
        <v>72.29166666666667</v>
      </c>
      <c r="AA9" s="91">
        <v>54</v>
      </c>
      <c r="AB9" s="80">
        <v>0.5930555555555556</v>
      </c>
      <c r="AC9" s="6">
        <v>7</v>
      </c>
    </row>
    <row r="10" spans="1:29" ht="13.5" customHeight="1">
      <c r="A10" s="89">
        <v>8</v>
      </c>
      <c r="B10" s="107">
        <v>88.4</v>
      </c>
      <c r="C10" s="107">
        <v>90.1</v>
      </c>
      <c r="D10" s="107">
        <v>88.9</v>
      </c>
      <c r="E10" s="107">
        <v>87.2</v>
      </c>
      <c r="F10" s="107">
        <v>88</v>
      </c>
      <c r="G10" s="107">
        <v>86.6</v>
      </c>
      <c r="H10" s="107">
        <v>80.1</v>
      </c>
      <c r="I10" s="107">
        <v>68.5</v>
      </c>
      <c r="J10" s="107">
        <v>61.3</v>
      </c>
      <c r="K10" s="107">
        <v>58.3</v>
      </c>
      <c r="L10" s="107">
        <v>56.8</v>
      </c>
      <c r="M10" s="107">
        <v>59.6</v>
      </c>
      <c r="N10" s="107">
        <v>55.5</v>
      </c>
      <c r="O10" s="107">
        <v>51.1</v>
      </c>
      <c r="P10" s="107">
        <v>44.7</v>
      </c>
      <c r="Q10" s="107">
        <v>41</v>
      </c>
      <c r="R10" s="107">
        <v>47.3</v>
      </c>
      <c r="S10" s="107">
        <v>55.2</v>
      </c>
      <c r="T10" s="107">
        <v>60.7</v>
      </c>
      <c r="U10" s="107">
        <v>68.1</v>
      </c>
      <c r="V10" s="107">
        <v>71.3</v>
      </c>
      <c r="W10" s="107">
        <v>74.7</v>
      </c>
      <c r="X10" s="107">
        <v>76.2</v>
      </c>
      <c r="Y10" s="107">
        <v>79.7</v>
      </c>
      <c r="Z10" s="90">
        <f t="shared" si="0"/>
        <v>68.30416666666666</v>
      </c>
      <c r="AA10" s="91">
        <v>39.1</v>
      </c>
      <c r="AB10" s="80">
        <v>0.6506944444444445</v>
      </c>
      <c r="AC10" s="6">
        <v>8</v>
      </c>
    </row>
    <row r="11" spans="1:29" ht="13.5" customHeight="1">
      <c r="A11" s="89">
        <v>9</v>
      </c>
      <c r="B11" s="107">
        <v>78.8</v>
      </c>
      <c r="C11" s="107">
        <v>81.1</v>
      </c>
      <c r="D11" s="107">
        <v>82.2</v>
      </c>
      <c r="E11" s="107">
        <v>85.2</v>
      </c>
      <c r="F11" s="107">
        <v>87.8</v>
      </c>
      <c r="G11" s="107">
        <v>76.5</v>
      </c>
      <c r="H11" s="107">
        <v>69.1</v>
      </c>
      <c r="I11" s="107">
        <v>64.9</v>
      </c>
      <c r="J11" s="107">
        <v>59.7</v>
      </c>
      <c r="K11" s="107">
        <v>56.8</v>
      </c>
      <c r="L11" s="107">
        <v>54.9</v>
      </c>
      <c r="M11" s="107">
        <v>50.4</v>
      </c>
      <c r="N11" s="107">
        <v>52.6</v>
      </c>
      <c r="O11" s="107">
        <v>51.2</v>
      </c>
      <c r="P11" s="107">
        <v>52.4</v>
      </c>
      <c r="Q11" s="107">
        <v>55.9</v>
      </c>
      <c r="R11" s="107">
        <v>57.5</v>
      </c>
      <c r="S11" s="107">
        <v>62.5</v>
      </c>
      <c r="T11" s="107">
        <v>64.1</v>
      </c>
      <c r="U11" s="107">
        <v>68.6</v>
      </c>
      <c r="V11" s="107">
        <v>71.8</v>
      </c>
      <c r="W11" s="107">
        <v>74.3</v>
      </c>
      <c r="X11" s="107">
        <v>75</v>
      </c>
      <c r="Y11" s="107">
        <v>77</v>
      </c>
      <c r="Z11" s="90">
        <f t="shared" si="0"/>
        <v>67.09583333333332</v>
      </c>
      <c r="AA11" s="91">
        <v>48.4</v>
      </c>
      <c r="AB11" s="80">
        <v>0.4861111111111111</v>
      </c>
      <c r="AC11" s="6">
        <v>9</v>
      </c>
    </row>
    <row r="12" spans="1:29" ht="13.5" customHeight="1">
      <c r="A12" s="92">
        <v>10</v>
      </c>
      <c r="B12" s="83">
        <v>79.5</v>
      </c>
      <c r="C12" s="83">
        <v>82.8</v>
      </c>
      <c r="D12" s="83">
        <v>86.3</v>
      </c>
      <c r="E12" s="83">
        <v>84.4</v>
      </c>
      <c r="F12" s="83">
        <v>85.9</v>
      </c>
      <c r="G12" s="83">
        <v>77.3</v>
      </c>
      <c r="H12" s="83">
        <v>70.5</v>
      </c>
      <c r="I12" s="83">
        <v>67.2</v>
      </c>
      <c r="J12" s="83">
        <v>62.1</v>
      </c>
      <c r="K12" s="83">
        <v>59.2</v>
      </c>
      <c r="L12" s="83">
        <v>55.8</v>
      </c>
      <c r="M12" s="83">
        <v>56.1</v>
      </c>
      <c r="N12" s="83">
        <v>56.9</v>
      </c>
      <c r="O12" s="83">
        <v>51</v>
      </c>
      <c r="P12" s="83">
        <v>51.8</v>
      </c>
      <c r="Q12" s="83">
        <v>52.4</v>
      </c>
      <c r="R12" s="83">
        <v>55.8</v>
      </c>
      <c r="S12" s="83">
        <v>60.2</v>
      </c>
      <c r="T12" s="83">
        <v>64.9</v>
      </c>
      <c r="U12" s="83">
        <v>68</v>
      </c>
      <c r="V12" s="83">
        <v>73.5</v>
      </c>
      <c r="W12" s="83">
        <v>75.3</v>
      </c>
      <c r="X12" s="83">
        <v>76.4</v>
      </c>
      <c r="Y12" s="83">
        <v>78.5</v>
      </c>
      <c r="Z12" s="93">
        <f t="shared" si="0"/>
        <v>67.99166666666669</v>
      </c>
      <c r="AA12" s="94">
        <v>49.7</v>
      </c>
      <c r="AB12" s="95">
        <v>0.5930555555555556</v>
      </c>
      <c r="AC12" s="6">
        <v>10</v>
      </c>
    </row>
    <row r="13" spans="1:29" ht="13.5" customHeight="1">
      <c r="A13" s="89">
        <v>11</v>
      </c>
      <c r="B13" s="107">
        <v>78</v>
      </c>
      <c r="C13" s="107">
        <v>83.6</v>
      </c>
      <c r="D13" s="107">
        <v>83.3</v>
      </c>
      <c r="E13" s="107">
        <v>82.5</v>
      </c>
      <c r="F13" s="107">
        <v>81.5</v>
      </c>
      <c r="G13" s="107">
        <v>80.5</v>
      </c>
      <c r="H13" s="107">
        <v>72</v>
      </c>
      <c r="I13" s="107">
        <v>65.4</v>
      </c>
      <c r="J13" s="107">
        <v>59.1</v>
      </c>
      <c r="K13" s="107">
        <v>55.1</v>
      </c>
      <c r="L13" s="107">
        <v>53.1</v>
      </c>
      <c r="M13" s="107">
        <v>57.3</v>
      </c>
      <c r="N13" s="107">
        <v>65.6</v>
      </c>
      <c r="O13" s="107">
        <v>69.9</v>
      </c>
      <c r="P13" s="107">
        <v>72.5</v>
      </c>
      <c r="Q13" s="107">
        <v>74.7</v>
      </c>
      <c r="R13" s="107">
        <v>84</v>
      </c>
      <c r="S13" s="107">
        <v>87</v>
      </c>
      <c r="T13" s="107">
        <v>89</v>
      </c>
      <c r="U13" s="107">
        <v>89.6</v>
      </c>
      <c r="V13" s="107">
        <v>89.6</v>
      </c>
      <c r="W13" s="107">
        <v>88</v>
      </c>
      <c r="X13" s="107">
        <v>89.1</v>
      </c>
      <c r="Y13" s="107">
        <v>89.1</v>
      </c>
      <c r="Z13" s="90">
        <f t="shared" si="0"/>
        <v>76.64583333333333</v>
      </c>
      <c r="AA13" s="91">
        <v>50.6</v>
      </c>
      <c r="AB13" s="80">
        <v>0.4472222222222222</v>
      </c>
      <c r="AC13" s="5">
        <v>11</v>
      </c>
    </row>
    <row r="14" spans="1:29" ht="13.5" customHeight="1">
      <c r="A14" s="89">
        <v>12</v>
      </c>
      <c r="B14" s="107">
        <v>91.6</v>
      </c>
      <c r="C14" s="107">
        <v>90.6</v>
      </c>
      <c r="D14" s="107">
        <v>92.2</v>
      </c>
      <c r="E14" s="107">
        <v>92.7</v>
      </c>
      <c r="F14" s="107">
        <v>91.9</v>
      </c>
      <c r="G14" s="107">
        <v>89.8</v>
      </c>
      <c r="H14" s="107">
        <v>88.2</v>
      </c>
      <c r="I14" s="107">
        <v>85.4</v>
      </c>
      <c r="J14" s="107">
        <v>84.7</v>
      </c>
      <c r="K14" s="107">
        <v>79.7</v>
      </c>
      <c r="L14" s="107">
        <v>79.8</v>
      </c>
      <c r="M14" s="107">
        <v>79.5</v>
      </c>
      <c r="N14" s="107">
        <v>75.8</v>
      </c>
      <c r="O14" s="107">
        <v>70.6</v>
      </c>
      <c r="P14" s="107">
        <v>78.1</v>
      </c>
      <c r="Q14" s="107">
        <v>78.5</v>
      </c>
      <c r="R14" s="107">
        <v>81.6</v>
      </c>
      <c r="S14" s="107">
        <v>85.7</v>
      </c>
      <c r="T14" s="107">
        <v>86.8</v>
      </c>
      <c r="U14" s="107">
        <v>86.7</v>
      </c>
      <c r="V14" s="107">
        <v>87.5</v>
      </c>
      <c r="W14" s="107">
        <v>81.7</v>
      </c>
      <c r="X14" s="107">
        <v>85.1</v>
      </c>
      <c r="Y14" s="107">
        <v>84.3</v>
      </c>
      <c r="Z14" s="90">
        <f t="shared" si="0"/>
        <v>84.52083333333331</v>
      </c>
      <c r="AA14" s="91">
        <v>69.2</v>
      </c>
      <c r="AB14" s="80">
        <v>0.58125</v>
      </c>
      <c r="AC14" s="6">
        <v>12</v>
      </c>
    </row>
    <row r="15" spans="1:29" ht="13.5" customHeight="1">
      <c r="A15" s="89">
        <v>13</v>
      </c>
      <c r="B15" s="107">
        <v>84.8</v>
      </c>
      <c r="C15" s="107">
        <v>85.1</v>
      </c>
      <c r="D15" s="107">
        <v>85.4</v>
      </c>
      <c r="E15" s="107">
        <v>87.7</v>
      </c>
      <c r="F15" s="107">
        <v>87.1</v>
      </c>
      <c r="G15" s="107">
        <v>88</v>
      </c>
      <c r="H15" s="107">
        <v>85.9</v>
      </c>
      <c r="I15" s="107">
        <v>84.5</v>
      </c>
      <c r="J15" s="107">
        <v>75.8</v>
      </c>
      <c r="K15" s="107">
        <v>73.8</v>
      </c>
      <c r="L15" s="107">
        <v>65.2</v>
      </c>
      <c r="M15" s="107">
        <v>62.6</v>
      </c>
      <c r="N15" s="107">
        <v>59</v>
      </c>
      <c r="O15" s="107">
        <v>61.1</v>
      </c>
      <c r="P15" s="107">
        <v>70.6</v>
      </c>
      <c r="Q15" s="107">
        <v>70.1</v>
      </c>
      <c r="R15" s="107">
        <v>74.8</v>
      </c>
      <c r="S15" s="107">
        <v>78.2</v>
      </c>
      <c r="T15" s="107">
        <v>80.7</v>
      </c>
      <c r="U15" s="107">
        <v>84.4</v>
      </c>
      <c r="V15" s="107">
        <v>87.6</v>
      </c>
      <c r="W15" s="107">
        <v>88</v>
      </c>
      <c r="X15" s="107">
        <v>90.5</v>
      </c>
      <c r="Y15" s="107">
        <v>86.8</v>
      </c>
      <c r="Z15" s="90">
        <f t="shared" si="0"/>
        <v>79.07083333333333</v>
      </c>
      <c r="AA15" s="91">
        <v>58.9</v>
      </c>
      <c r="AB15" s="80">
        <v>0.5375</v>
      </c>
      <c r="AC15" s="6">
        <v>13</v>
      </c>
    </row>
    <row r="16" spans="1:29" ht="13.5" customHeight="1">
      <c r="A16" s="89">
        <v>14</v>
      </c>
      <c r="B16" s="107">
        <v>89.1</v>
      </c>
      <c r="C16" s="107">
        <v>89.8</v>
      </c>
      <c r="D16" s="107">
        <v>89.8</v>
      </c>
      <c r="E16" s="107">
        <v>90.6</v>
      </c>
      <c r="F16" s="107">
        <v>92.2</v>
      </c>
      <c r="G16" s="107">
        <v>91.7</v>
      </c>
      <c r="H16" s="107">
        <v>80.3</v>
      </c>
      <c r="I16" s="107">
        <v>74.8</v>
      </c>
      <c r="J16" s="107">
        <v>69.5</v>
      </c>
      <c r="K16" s="107">
        <v>63.4</v>
      </c>
      <c r="L16" s="107">
        <v>54.8</v>
      </c>
      <c r="M16" s="107">
        <v>57.6</v>
      </c>
      <c r="N16" s="107">
        <v>67.7</v>
      </c>
      <c r="O16" s="107">
        <v>67.9</v>
      </c>
      <c r="P16" s="107">
        <v>73.3</v>
      </c>
      <c r="Q16" s="107">
        <v>77</v>
      </c>
      <c r="R16" s="107">
        <v>78.4</v>
      </c>
      <c r="S16" s="107">
        <v>82.6</v>
      </c>
      <c r="T16" s="107">
        <v>89.1</v>
      </c>
      <c r="U16" s="107">
        <v>89.4</v>
      </c>
      <c r="V16" s="107">
        <v>90.1</v>
      </c>
      <c r="W16" s="107">
        <v>88.6</v>
      </c>
      <c r="X16" s="107">
        <v>90.3</v>
      </c>
      <c r="Y16" s="107">
        <v>89.8</v>
      </c>
      <c r="Z16" s="90">
        <f t="shared" si="0"/>
        <v>80.32499999999997</v>
      </c>
      <c r="AA16" s="91">
        <v>54.3</v>
      </c>
      <c r="AB16" s="80">
        <v>0.4930555555555556</v>
      </c>
      <c r="AC16" s="6">
        <v>14</v>
      </c>
    </row>
    <row r="17" spans="1:29" ht="13.5" customHeight="1">
      <c r="A17" s="89">
        <v>15</v>
      </c>
      <c r="B17" s="107">
        <v>89.2</v>
      </c>
      <c r="C17" s="107">
        <v>92.2</v>
      </c>
      <c r="D17" s="107">
        <v>92.4</v>
      </c>
      <c r="E17" s="107">
        <v>93.4</v>
      </c>
      <c r="F17" s="107">
        <v>92</v>
      </c>
      <c r="G17" s="107">
        <v>93.3</v>
      </c>
      <c r="H17" s="107">
        <v>91.8</v>
      </c>
      <c r="I17" s="107">
        <v>87.5</v>
      </c>
      <c r="J17" s="107">
        <v>86.5</v>
      </c>
      <c r="K17" s="107">
        <v>73</v>
      </c>
      <c r="L17" s="107">
        <v>76.5</v>
      </c>
      <c r="M17" s="107">
        <v>75.9</v>
      </c>
      <c r="N17" s="107">
        <v>75.7</v>
      </c>
      <c r="O17" s="107">
        <v>71.4</v>
      </c>
      <c r="P17" s="107">
        <v>70.8</v>
      </c>
      <c r="Q17" s="107">
        <v>67.3</v>
      </c>
      <c r="R17" s="107">
        <v>70.4</v>
      </c>
      <c r="S17" s="107">
        <v>78.8</v>
      </c>
      <c r="T17" s="107">
        <v>83.7</v>
      </c>
      <c r="U17" s="107">
        <v>89.6</v>
      </c>
      <c r="V17" s="107">
        <v>95.9</v>
      </c>
      <c r="W17" s="107">
        <v>92.6</v>
      </c>
      <c r="X17" s="107">
        <v>93.3</v>
      </c>
      <c r="Y17" s="107">
        <v>93.5</v>
      </c>
      <c r="Z17" s="90">
        <f t="shared" si="0"/>
        <v>84.44583333333334</v>
      </c>
      <c r="AA17" s="91">
        <v>65.9</v>
      </c>
      <c r="AB17" s="80">
        <v>0.6444444444444445</v>
      </c>
      <c r="AC17" s="6">
        <v>15</v>
      </c>
    </row>
    <row r="18" spans="1:29" ht="13.5" customHeight="1">
      <c r="A18" s="89">
        <v>16</v>
      </c>
      <c r="B18" s="107">
        <v>94.2</v>
      </c>
      <c r="C18" s="107">
        <v>94.8</v>
      </c>
      <c r="D18" s="107">
        <v>95.8</v>
      </c>
      <c r="E18" s="107">
        <v>94.8</v>
      </c>
      <c r="F18" s="107">
        <v>95.4</v>
      </c>
      <c r="G18" s="107">
        <v>95.5</v>
      </c>
      <c r="H18" s="107">
        <v>97.3</v>
      </c>
      <c r="I18" s="107">
        <v>97.9</v>
      </c>
      <c r="J18" s="107">
        <v>98.1</v>
      </c>
      <c r="K18" s="107">
        <v>97.1</v>
      </c>
      <c r="L18" s="107">
        <v>95.5</v>
      </c>
      <c r="M18" s="107">
        <v>88.2</v>
      </c>
      <c r="N18" s="107">
        <v>83.5</v>
      </c>
      <c r="O18" s="107">
        <v>81.2</v>
      </c>
      <c r="P18" s="107">
        <v>81.5</v>
      </c>
      <c r="Q18" s="107">
        <v>82.9</v>
      </c>
      <c r="R18" s="107">
        <v>84.5</v>
      </c>
      <c r="S18" s="107">
        <v>85.4</v>
      </c>
      <c r="T18" s="107">
        <v>88.5</v>
      </c>
      <c r="U18" s="107">
        <v>94.5</v>
      </c>
      <c r="V18" s="107">
        <v>96</v>
      </c>
      <c r="W18" s="107">
        <v>96.2</v>
      </c>
      <c r="X18" s="107">
        <v>95.9</v>
      </c>
      <c r="Y18" s="107">
        <v>93.6</v>
      </c>
      <c r="Z18" s="90">
        <f t="shared" si="0"/>
        <v>92.0125</v>
      </c>
      <c r="AA18" s="91">
        <v>78.9</v>
      </c>
      <c r="AB18" s="80">
        <v>0.6361111111111112</v>
      </c>
      <c r="AC18" s="6">
        <v>16</v>
      </c>
    </row>
    <row r="19" spans="1:29" ht="13.5" customHeight="1">
      <c r="A19" s="89">
        <v>17</v>
      </c>
      <c r="B19" s="107">
        <v>93.8</v>
      </c>
      <c r="C19" s="107">
        <v>93.8</v>
      </c>
      <c r="D19" s="107">
        <v>91.6</v>
      </c>
      <c r="E19" s="107">
        <v>90.2</v>
      </c>
      <c r="F19" s="107">
        <v>92.3</v>
      </c>
      <c r="G19" s="107">
        <v>91.6</v>
      </c>
      <c r="H19" s="107">
        <v>89.2</v>
      </c>
      <c r="I19" s="107">
        <v>88.8</v>
      </c>
      <c r="J19" s="107">
        <v>80.4</v>
      </c>
      <c r="K19" s="107">
        <v>78.2</v>
      </c>
      <c r="L19" s="107">
        <v>82</v>
      </c>
      <c r="M19" s="107">
        <v>80.3</v>
      </c>
      <c r="N19" s="107">
        <v>75.4</v>
      </c>
      <c r="O19" s="107">
        <v>80.1</v>
      </c>
      <c r="P19" s="107">
        <v>78.8</v>
      </c>
      <c r="Q19" s="107">
        <v>82.1</v>
      </c>
      <c r="R19" s="107">
        <v>85.7</v>
      </c>
      <c r="S19" s="107">
        <v>88.1</v>
      </c>
      <c r="T19" s="107">
        <v>88.1</v>
      </c>
      <c r="U19" s="107">
        <v>89.2</v>
      </c>
      <c r="V19" s="107">
        <v>88.3</v>
      </c>
      <c r="W19" s="107">
        <v>89.5</v>
      </c>
      <c r="X19" s="107">
        <v>88.5</v>
      </c>
      <c r="Y19" s="107">
        <v>89.1</v>
      </c>
      <c r="Z19" s="90">
        <f t="shared" si="0"/>
        <v>86.46249999999999</v>
      </c>
      <c r="AA19" s="91">
        <v>74.3</v>
      </c>
      <c r="AB19" s="80">
        <v>0.55625</v>
      </c>
      <c r="AC19" s="6">
        <v>17</v>
      </c>
    </row>
    <row r="20" spans="1:29" ht="13.5" customHeight="1">
      <c r="A20" s="89">
        <v>18</v>
      </c>
      <c r="B20" s="107">
        <v>92.1</v>
      </c>
      <c r="C20" s="107">
        <v>92.3</v>
      </c>
      <c r="D20" s="107">
        <v>89.6</v>
      </c>
      <c r="E20" s="107">
        <v>90.1</v>
      </c>
      <c r="F20" s="107">
        <v>88.1</v>
      </c>
      <c r="G20" s="107">
        <v>89.1</v>
      </c>
      <c r="H20" s="107">
        <v>88.9</v>
      </c>
      <c r="I20" s="107">
        <v>92.1</v>
      </c>
      <c r="J20" s="107">
        <v>91</v>
      </c>
      <c r="K20" s="107">
        <v>90.4</v>
      </c>
      <c r="L20" s="107">
        <v>84.1</v>
      </c>
      <c r="M20" s="107">
        <v>86.7</v>
      </c>
      <c r="N20" s="107">
        <v>89</v>
      </c>
      <c r="O20" s="107">
        <v>94.9</v>
      </c>
      <c r="P20" s="107">
        <v>90.9</v>
      </c>
      <c r="Q20" s="107">
        <v>87.1</v>
      </c>
      <c r="R20" s="107">
        <v>86.7</v>
      </c>
      <c r="S20" s="107">
        <v>88.2</v>
      </c>
      <c r="T20" s="107">
        <v>89.4</v>
      </c>
      <c r="U20" s="107">
        <v>91.3</v>
      </c>
      <c r="V20" s="107">
        <v>94.3</v>
      </c>
      <c r="W20" s="107">
        <v>92.3</v>
      </c>
      <c r="X20" s="107">
        <v>89.8</v>
      </c>
      <c r="Y20" s="107">
        <v>92.5</v>
      </c>
      <c r="Z20" s="90">
        <f t="shared" si="0"/>
        <v>90.03750000000001</v>
      </c>
      <c r="AA20" s="91">
        <v>83.2</v>
      </c>
      <c r="AB20" s="80">
        <v>0.4666666666666666</v>
      </c>
      <c r="AC20" s="6">
        <v>18</v>
      </c>
    </row>
    <row r="21" spans="1:29" ht="13.5" customHeight="1">
      <c r="A21" s="89">
        <v>19</v>
      </c>
      <c r="B21" s="107">
        <v>93.9</v>
      </c>
      <c r="C21" s="107">
        <v>95.8</v>
      </c>
      <c r="D21" s="107">
        <v>95.8</v>
      </c>
      <c r="E21" s="107">
        <v>96.3</v>
      </c>
      <c r="F21" s="107">
        <v>96.8</v>
      </c>
      <c r="G21" s="107">
        <v>98.2</v>
      </c>
      <c r="H21" s="107">
        <v>97.5</v>
      </c>
      <c r="I21" s="107">
        <v>97.7</v>
      </c>
      <c r="J21" s="107">
        <v>96</v>
      </c>
      <c r="K21" s="107">
        <v>96.3</v>
      </c>
      <c r="L21" s="107">
        <v>92.2</v>
      </c>
      <c r="M21" s="107">
        <v>85.3</v>
      </c>
      <c r="N21" s="107">
        <v>88.8</v>
      </c>
      <c r="O21" s="107">
        <v>91.1</v>
      </c>
      <c r="P21" s="107">
        <v>89.8</v>
      </c>
      <c r="Q21" s="107">
        <v>90.6</v>
      </c>
      <c r="R21" s="107">
        <v>89.8</v>
      </c>
      <c r="S21" s="107">
        <v>90.6</v>
      </c>
      <c r="T21" s="107">
        <v>91.6</v>
      </c>
      <c r="U21" s="107">
        <v>90</v>
      </c>
      <c r="V21" s="107">
        <v>92.4</v>
      </c>
      <c r="W21" s="107">
        <v>93.2</v>
      </c>
      <c r="X21" s="107">
        <v>91.7</v>
      </c>
      <c r="Y21" s="107">
        <v>88.4</v>
      </c>
      <c r="Z21" s="90">
        <f t="shared" si="0"/>
        <v>92.9083333333333</v>
      </c>
      <c r="AA21" s="91">
        <v>84.5</v>
      </c>
      <c r="AB21" s="80">
        <v>0.4979166666666666</v>
      </c>
      <c r="AC21" s="6">
        <v>19</v>
      </c>
    </row>
    <row r="22" spans="1:29" ht="13.5" customHeight="1">
      <c r="A22" s="92">
        <v>20</v>
      </c>
      <c r="B22" s="83">
        <v>83.2</v>
      </c>
      <c r="C22" s="83">
        <v>89.1</v>
      </c>
      <c r="D22" s="83">
        <v>93</v>
      </c>
      <c r="E22" s="83">
        <v>91.6</v>
      </c>
      <c r="F22" s="83">
        <v>93.3</v>
      </c>
      <c r="G22" s="83">
        <v>71.1</v>
      </c>
      <c r="H22" s="83">
        <v>62.3</v>
      </c>
      <c r="I22" s="83">
        <v>57.8</v>
      </c>
      <c r="J22" s="83">
        <v>48.2</v>
      </c>
      <c r="K22" s="83">
        <v>39.9</v>
      </c>
      <c r="L22" s="83">
        <v>39.6</v>
      </c>
      <c r="M22" s="83">
        <v>37.1</v>
      </c>
      <c r="N22" s="83">
        <v>39.1</v>
      </c>
      <c r="O22" s="83">
        <v>38.8</v>
      </c>
      <c r="P22" s="83">
        <v>41.9</v>
      </c>
      <c r="Q22" s="83">
        <v>44.4</v>
      </c>
      <c r="R22" s="83">
        <v>43.2</v>
      </c>
      <c r="S22" s="83">
        <v>42.2</v>
      </c>
      <c r="T22" s="83">
        <v>46.1</v>
      </c>
      <c r="U22" s="83">
        <v>52.8</v>
      </c>
      <c r="V22" s="83">
        <v>55.4</v>
      </c>
      <c r="W22" s="83">
        <v>51.6</v>
      </c>
      <c r="X22" s="83">
        <v>50.7</v>
      </c>
      <c r="Y22" s="83">
        <v>50.4</v>
      </c>
      <c r="Z22" s="93">
        <f t="shared" si="0"/>
        <v>56.78333333333333</v>
      </c>
      <c r="AA22" s="94">
        <v>36</v>
      </c>
      <c r="AB22" s="95">
        <v>0.4993055555555555</v>
      </c>
      <c r="AC22" s="6">
        <v>20</v>
      </c>
    </row>
    <row r="23" spans="1:29" ht="13.5" customHeight="1">
      <c r="A23" s="89">
        <v>21</v>
      </c>
      <c r="B23" s="107">
        <v>52.5</v>
      </c>
      <c r="C23" s="107">
        <v>58.4</v>
      </c>
      <c r="D23" s="107">
        <v>65.7</v>
      </c>
      <c r="E23" s="107">
        <v>72.2</v>
      </c>
      <c r="F23" s="107">
        <v>67.7</v>
      </c>
      <c r="G23" s="107">
        <v>71.1</v>
      </c>
      <c r="H23" s="107">
        <v>52.4</v>
      </c>
      <c r="I23" s="107">
        <v>48.8</v>
      </c>
      <c r="J23" s="107">
        <v>43.8</v>
      </c>
      <c r="K23" s="107">
        <v>41.1</v>
      </c>
      <c r="L23" s="107">
        <v>40.7</v>
      </c>
      <c r="M23" s="107">
        <v>40.3</v>
      </c>
      <c r="N23" s="107">
        <v>38.6</v>
      </c>
      <c r="O23" s="107">
        <v>43</v>
      </c>
      <c r="P23" s="107">
        <v>38.3</v>
      </c>
      <c r="Q23" s="107">
        <v>45.4</v>
      </c>
      <c r="R23" s="107">
        <v>46.8</v>
      </c>
      <c r="S23" s="107">
        <v>55.3</v>
      </c>
      <c r="T23" s="107">
        <v>61.5</v>
      </c>
      <c r="U23" s="107">
        <v>58.2</v>
      </c>
      <c r="V23" s="107">
        <v>62</v>
      </c>
      <c r="W23" s="107">
        <v>64.6</v>
      </c>
      <c r="X23" s="107">
        <v>56.4</v>
      </c>
      <c r="Y23" s="107">
        <v>56.7</v>
      </c>
      <c r="Z23" s="90">
        <f t="shared" si="0"/>
        <v>53.395833333333336</v>
      </c>
      <c r="AA23" s="91">
        <v>37.4</v>
      </c>
      <c r="AB23" s="80">
        <v>0.6256944444444444</v>
      </c>
      <c r="AC23" s="5">
        <v>21</v>
      </c>
    </row>
    <row r="24" spans="1:29" ht="13.5" customHeight="1">
      <c r="A24" s="89">
        <v>22</v>
      </c>
      <c r="B24" s="107">
        <v>58.3</v>
      </c>
      <c r="C24" s="107">
        <v>68.1</v>
      </c>
      <c r="D24" s="107">
        <v>70</v>
      </c>
      <c r="E24" s="107">
        <v>57.3</v>
      </c>
      <c r="F24" s="107">
        <v>55.4</v>
      </c>
      <c r="G24" s="107">
        <v>51.6</v>
      </c>
      <c r="H24" s="107">
        <v>51.2</v>
      </c>
      <c r="I24" s="107">
        <v>48.5</v>
      </c>
      <c r="J24" s="107">
        <v>45</v>
      </c>
      <c r="K24" s="107">
        <v>53.2</v>
      </c>
      <c r="L24" s="107">
        <v>48.4</v>
      </c>
      <c r="M24" s="107">
        <v>63.7</v>
      </c>
      <c r="N24" s="107">
        <v>57.7</v>
      </c>
      <c r="O24" s="107">
        <v>52.7</v>
      </c>
      <c r="P24" s="107">
        <v>60.3</v>
      </c>
      <c r="Q24" s="107">
        <v>61</v>
      </c>
      <c r="R24" s="107">
        <v>64.5</v>
      </c>
      <c r="S24" s="107">
        <v>67.7</v>
      </c>
      <c r="T24" s="107">
        <v>73.5</v>
      </c>
      <c r="U24" s="107">
        <v>79.1</v>
      </c>
      <c r="V24" s="107">
        <v>77.8</v>
      </c>
      <c r="W24" s="107">
        <v>79.1</v>
      </c>
      <c r="X24" s="107">
        <v>80.8</v>
      </c>
      <c r="Y24" s="107">
        <v>82.2</v>
      </c>
      <c r="Z24" s="90">
        <f t="shared" si="0"/>
        <v>62.79583333333333</v>
      </c>
      <c r="AA24" s="91">
        <v>43.3</v>
      </c>
      <c r="AB24" s="80">
        <v>0.3965277777777778</v>
      </c>
      <c r="AC24" s="6">
        <v>22</v>
      </c>
    </row>
    <row r="25" spans="1:29" ht="13.5" customHeight="1">
      <c r="A25" s="89">
        <v>23</v>
      </c>
      <c r="B25" s="107">
        <v>78.3</v>
      </c>
      <c r="C25" s="107">
        <v>77.2</v>
      </c>
      <c r="D25" s="107">
        <v>79.1</v>
      </c>
      <c r="E25" s="107">
        <v>79.6</v>
      </c>
      <c r="F25" s="107">
        <v>82.2</v>
      </c>
      <c r="G25" s="107">
        <v>81.4</v>
      </c>
      <c r="H25" s="107">
        <v>78</v>
      </c>
      <c r="I25" s="107">
        <v>68.2</v>
      </c>
      <c r="J25" s="107">
        <v>60.5</v>
      </c>
      <c r="K25" s="107">
        <v>56.9</v>
      </c>
      <c r="L25" s="107">
        <v>69.3</v>
      </c>
      <c r="M25" s="107">
        <v>70.6</v>
      </c>
      <c r="N25" s="107">
        <v>76.2</v>
      </c>
      <c r="O25" s="107">
        <v>74.5</v>
      </c>
      <c r="P25" s="107">
        <v>73.6</v>
      </c>
      <c r="Q25" s="107">
        <v>73.9</v>
      </c>
      <c r="R25" s="107">
        <v>74.9</v>
      </c>
      <c r="S25" s="107">
        <v>76.5</v>
      </c>
      <c r="T25" s="107">
        <v>78.4</v>
      </c>
      <c r="U25" s="107">
        <v>77.4</v>
      </c>
      <c r="V25" s="107">
        <v>90</v>
      </c>
      <c r="W25" s="107">
        <v>91.5</v>
      </c>
      <c r="X25" s="107">
        <v>94.1</v>
      </c>
      <c r="Y25" s="107">
        <v>95.3</v>
      </c>
      <c r="Z25" s="90">
        <f t="shared" si="0"/>
        <v>77.4</v>
      </c>
      <c r="AA25" s="91">
        <v>52.6</v>
      </c>
      <c r="AB25" s="80">
        <v>0.3541666666666667</v>
      </c>
      <c r="AC25" s="6">
        <v>23</v>
      </c>
    </row>
    <row r="26" spans="1:29" ht="13.5" customHeight="1">
      <c r="A26" s="89">
        <v>24</v>
      </c>
      <c r="B26" s="107">
        <v>97.1</v>
      </c>
      <c r="C26" s="107">
        <v>99</v>
      </c>
      <c r="D26" s="107">
        <v>96.9</v>
      </c>
      <c r="E26" s="107">
        <v>97.7</v>
      </c>
      <c r="F26" s="107">
        <v>98</v>
      </c>
      <c r="G26" s="107">
        <v>98.9</v>
      </c>
      <c r="H26" s="107">
        <v>97.6</v>
      </c>
      <c r="I26" s="107">
        <v>99.4</v>
      </c>
      <c r="J26" s="107">
        <v>91</v>
      </c>
      <c r="K26" s="107">
        <v>88.9</v>
      </c>
      <c r="L26" s="107">
        <v>75.5</v>
      </c>
      <c r="M26" s="107">
        <v>81.2</v>
      </c>
      <c r="N26" s="107">
        <v>79.7</v>
      </c>
      <c r="O26" s="107">
        <v>77.8</v>
      </c>
      <c r="P26" s="107">
        <v>79.6</v>
      </c>
      <c r="Q26" s="107">
        <v>80.7</v>
      </c>
      <c r="R26" s="107">
        <v>81.5</v>
      </c>
      <c r="S26" s="107">
        <v>83.6</v>
      </c>
      <c r="T26" s="107">
        <v>90.3</v>
      </c>
      <c r="U26" s="107">
        <v>90.2</v>
      </c>
      <c r="V26" s="107" t="s">
        <v>11</v>
      </c>
      <c r="W26" s="107">
        <v>87.8</v>
      </c>
      <c r="X26" s="107">
        <v>84.4</v>
      </c>
      <c r="Y26" s="107">
        <v>87</v>
      </c>
      <c r="Z26" s="90">
        <f t="shared" si="0"/>
        <v>88.86086956521739</v>
      </c>
      <c r="AA26" s="91">
        <v>72.9</v>
      </c>
      <c r="AB26" s="80">
        <v>0.4625</v>
      </c>
      <c r="AC26" s="6">
        <v>24</v>
      </c>
    </row>
    <row r="27" spans="1:29" ht="13.5" customHeight="1">
      <c r="A27" s="89">
        <v>25</v>
      </c>
      <c r="B27" s="107">
        <v>91.1</v>
      </c>
      <c r="C27" s="107">
        <v>92.6</v>
      </c>
      <c r="D27" s="107">
        <v>92</v>
      </c>
      <c r="E27" s="107">
        <v>92.4</v>
      </c>
      <c r="F27" s="107">
        <v>92.9</v>
      </c>
      <c r="G27" s="107">
        <v>92.6</v>
      </c>
      <c r="H27" s="107">
        <v>89.4</v>
      </c>
      <c r="I27" s="107">
        <v>75.2</v>
      </c>
      <c r="J27" s="107">
        <v>75.6</v>
      </c>
      <c r="K27" s="107">
        <v>73.4</v>
      </c>
      <c r="L27" s="107">
        <v>68.7</v>
      </c>
      <c r="M27" s="107">
        <v>61.7</v>
      </c>
      <c r="N27" s="107">
        <v>67.6</v>
      </c>
      <c r="O27" s="107">
        <v>65.6</v>
      </c>
      <c r="P27" s="107">
        <v>75.7</v>
      </c>
      <c r="Q27" s="107">
        <v>80.4</v>
      </c>
      <c r="R27" s="107">
        <v>85.2</v>
      </c>
      <c r="S27" s="107">
        <v>88.7</v>
      </c>
      <c r="T27" s="107">
        <v>90.8</v>
      </c>
      <c r="U27" s="107">
        <v>88</v>
      </c>
      <c r="V27" s="107">
        <v>86</v>
      </c>
      <c r="W27" s="107">
        <v>84.5</v>
      </c>
      <c r="X27" s="107">
        <v>84.4</v>
      </c>
      <c r="Y27" s="107">
        <v>85.2</v>
      </c>
      <c r="Z27" s="90">
        <f t="shared" si="0"/>
        <v>82.48750000000001</v>
      </c>
      <c r="AA27" s="91">
        <v>57.3</v>
      </c>
      <c r="AB27" s="80">
        <v>0.5090277777777777</v>
      </c>
      <c r="AC27" s="6">
        <v>25</v>
      </c>
    </row>
    <row r="28" spans="1:29" ht="13.5" customHeight="1">
      <c r="A28" s="89">
        <v>26</v>
      </c>
      <c r="B28" s="107">
        <v>88.1</v>
      </c>
      <c r="C28" s="107">
        <v>90.3</v>
      </c>
      <c r="D28" s="107">
        <v>88.8</v>
      </c>
      <c r="E28" s="107">
        <v>91.1</v>
      </c>
      <c r="F28" s="107">
        <v>88.4</v>
      </c>
      <c r="G28" s="107">
        <v>88.6</v>
      </c>
      <c r="H28" s="107">
        <v>85</v>
      </c>
      <c r="I28" s="107">
        <v>82</v>
      </c>
      <c r="J28" s="107">
        <v>81</v>
      </c>
      <c r="K28" s="107">
        <v>71.5</v>
      </c>
      <c r="L28" s="107">
        <v>77.2</v>
      </c>
      <c r="M28" s="107">
        <v>71.7</v>
      </c>
      <c r="N28" s="107">
        <v>71</v>
      </c>
      <c r="O28" s="107">
        <v>68.4</v>
      </c>
      <c r="P28" s="107">
        <v>73.2</v>
      </c>
      <c r="Q28" s="107">
        <v>75.6</v>
      </c>
      <c r="R28" s="107">
        <v>81.4</v>
      </c>
      <c r="S28" s="107">
        <v>84.2</v>
      </c>
      <c r="T28" s="107">
        <v>90.3</v>
      </c>
      <c r="U28" s="107">
        <v>91.8</v>
      </c>
      <c r="V28" s="107">
        <v>89.2</v>
      </c>
      <c r="W28" s="107">
        <v>88.2</v>
      </c>
      <c r="X28" s="107">
        <v>89.1</v>
      </c>
      <c r="Y28" s="107">
        <v>91.9</v>
      </c>
      <c r="Z28" s="90">
        <f t="shared" si="0"/>
        <v>83.25000000000001</v>
      </c>
      <c r="AA28" s="91">
        <v>66.8</v>
      </c>
      <c r="AB28" s="80">
        <v>0.5826388888888888</v>
      </c>
      <c r="AC28" s="6">
        <v>26</v>
      </c>
    </row>
    <row r="29" spans="1:29" ht="13.5" customHeight="1">
      <c r="A29" s="89">
        <v>27</v>
      </c>
      <c r="B29" s="107">
        <v>88</v>
      </c>
      <c r="C29" s="107">
        <v>91</v>
      </c>
      <c r="D29" s="107">
        <v>90.9</v>
      </c>
      <c r="E29" s="107">
        <v>89.2</v>
      </c>
      <c r="F29" s="107">
        <v>92.2</v>
      </c>
      <c r="G29" s="107">
        <v>93.8</v>
      </c>
      <c r="H29" s="107">
        <v>95.2</v>
      </c>
      <c r="I29" s="107">
        <v>91.9</v>
      </c>
      <c r="J29" s="107">
        <v>88.6</v>
      </c>
      <c r="K29" s="107">
        <v>82.4</v>
      </c>
      <c r="L29" s="107">
        <v>77.6</v>
      </c>
      <c r="M29" s="107">
        <v>78.4</v>
      </c>
      <c r="N29" s="107">
        <v>78.3</v>
      </c>
      <c r="O29" s="107">
        <v>76.2</v>
      </c>
      <c r="P29" s="107">
        <v>80.8</v>
      </c>
      <c r="Q29" s="107">
        <v>80.7</v>
      </c>
      <c r="R29" s="107">
        <v>77.1</v>
      </c>
      <c r="S29" s="107">
        <v>84.1</v>
      </c>
      <c r="T29" s="107">
        <v>88.7</v>
      </c>
      <c r="U29" s="107">
        <v>87.9</v>
      </c>
      <c r="V29" s="107">
        <v>90.7</v>
      </c>
      <c r="W29" s="107">
        <v>92</v>
      </c>
      <c r="X29" s="107">
        <v>89.7</v>
      </c>
      <c r="Y29" s="107">
        <v>92</v>
      </c>
      <c r="Z29" s="90">
        <f t="shared" si="0"/>
        <v>86.55833333333334</v>
      </c>
      <c r="AA29" s="91">
        <v>72.1</v>
      </c>
      <c r="AB29" s="80">
        <v>0.5916666666666667</v>
      </c>
      <c r="AC29" s="6">
        <v>27</v>
      </c>
    </row>
    <row r="30" spans="1:29" ht="13.5" customHeight="1">
      <c r="A30" s="89">
        <v>28</v>
      </c>
      <c r="B30" s="107">
        <v>91.1</v>
      </c>
      <c r="C30" s="107">
        <v>90.5</v>
      </c>
      <c r="D30" s="107">
        <v>91.7</v>
      </c>
      <c r="E30" s="107">
        <v>94.1</v>
      </c>
      <c r="F30" s="107">
        <v>93.4</v>
      </c>
      <c r="G30" s="107">
        <v>95.4</v>
      </c>
      <c r="H30" s="107">
        <v>90.3</v>
      </c>
      <c r="I30" s="107">
        <v>88.5</v>
      </c>
      <c r="J30" s="107">
        <v>78.4</v>
      </c>
      <c r="K30" s="107">
        <v>78.9</v>
      </c>
      <c r="L30" s="107">
        <v>77.6</v>
      </c>
      <c r="M30" s="107">
        <v>77.4</v>
      </c>
      <c r="N30" s="107">
        <v>78.1</v>
      </c>
      <c r="O30" s="107">
        <v>78.2</v>
      </c>
      <c r="P30" s="107">
        <v>79.7</v>
      </c>
      <c r="Q30" s="107">
        <v>78.3</v>
      </c>
      <c r="R30" s="107">
        <v>80.1</v>
      </c>
      <c r="S30" s="107">
        <v>85.2</v>
      </c>
      <c r="T30" s="107">
        <v>86.4</v>
      </c>
      <c r="U30" s="107">
        <v>85.5</v>
      </c>
      <c r="V30" s="107">
        <v>86</v>
      </c>
      <c r="W30" s="107">
        <v>85.7</v>
      </c>
      <c r="X30" s="107">
        <v>86.1</v>
      </c>
      <c r="Y30" s="107">
        <v>85.6</v>
      </c>
      <c r="Z30" s="90">
        <f t="shared" si="0"/>
        <v>85.09166666666665</v>
      </c>
      <c r="AA30" s="91">
        <v>73.6</v>
      </c>
      <c r="AB30" s="80">
        <v>0.5298611111111111</v>
      </c>
      <c r="AC30" s="6">
        <v>28</v>
      </c>
    </row>
    <row r="31" spans="1:29" ht="13.5" customHeight="1">
      <c r="A31" s="89">
        <v>29</v>
      </c>
      <c r="B31" s="107">
        <v>85.2</v>
      </c>
      <c r="C31" s="107">
        <v>85.1</v>
      </c>
      <c r="D31" s="107">
        <v>84.2</v>
      </c>
      <c r="E31" s="107">
        <v>85.7</v>
      </c>
      <c r="F31" s="107">
        <v>85.4</v>
      </c>
      <c r="G31" s="107">
        <v>83.5</v>
      </c>
      <c r="H31" s="107">
        <v>79.1</v>
      </c>
      <c r="I31" s="107">
        <v>71.3</v>
      </c>
      <c r="J31" s="107">
        <v>65.4</v>
      </c>
      <c r="K31" s="107">
        <v>73.5</v>
      </c>
      <c r="L31" s="107">
        <v>71.4</v>
      </c>
      <c r="M31" s="107">
        <v>72.3</v>
      </c>
      <c r="N31" s="107">
        <v>74.1</v>
      </c>
      <c r="O31" s="107">
        <v>73.4</v>
      </c>
      <c r="P31" s="107">
        <v>71.7</v>
      </c>
      <c r="Q31" s="107">
        <v>75.9</v>
      </c>
      <c r="R31" s="107">
        <v>78.8</v>
      </c>
      <c r="S31" s="107">
        <v>76.7</v>
      </c>
      <c r="T31" s="107">
        <v>80.4</v>
      </c>
      <c r="U31" s="107">
        <v>81.4</v>
      </c>
      <c r="V31" s="107">
        <v>82.1</v>
      </c>
      <c r="W31" s="107">
        <v>81.6</v>
      </c>
      <c r="X31" s="107">
        <v>83.8</v>
      </c>
      <c r="Y31" s="107">
        <v>81.5</v>
      </c>
      <c r="Z31" s="90">
        <f t="shared" si="0"/>
        <v>78.47916666666667</v>
      </c>
      <c r="AA31" s="91">
        <v>60.8</v>
      </c>
      <c r="AB31" s="80">
        <v>0.4041666666666666</v>
      </c>
      <c r="AC31" s="6">
        <v>29</v>
      </c>
    </row>
    <row r="32" spans="1:29" ht="13.5" customHeight="1">
      <c r="A32" s="89">
        <v>30</v>
      </c>
      <c r="B32" s="107">
        <v>82.1</v>
      </c>
      <c r="C32" s="107">
        <v>84.9</v>
      </c>
      <c r="D32" s="107">
        <v>87</v>
      </c>
      <c r="E32" s="107">
        <v>87.9</v>
      </c>
      <c r="F32" s="107">
        <v>88.4</v>
      </c>
      <c r="G32" s="107">
        <v>87.5</v>
      </c>
      <c r="H32" s="107">
        <v>83.4</v>
      </c>
      <c r="I32" s="107">
        <v>77.4</v>
      </c>
      <c r="J32" s="107">
        <v>70.1</v>
      </c>
      <c r="K32" s="107">
        <v>61</v>
      </c>
      <c r="L32" s="107">
        <v>68.8</v>
      </c>
      <c r="M32" s="107">
        <v>69.7</v>
      </c>
      <c r="N32" s="107">
        <v>67.8</v>
      </c>
      <c r="O32" s="107">
        <v>68.2</v>
      </c>
      <c r="P32" s="107">
        <v>71.9</v>
      </c>
      <c r="Q32" s="107">
        <v>74.5</v>
      </c>
      <c r="R32" s="107">
        <v>74.8</v>
      </c>
      <c r="S32" s="107">
        <v>75.9</v>
      </c>
      <c r="T32" s="107">
        <v>76.6</v>
      </c>
      <c r="U32" s="107">
        <v>79.5</v>
      </c>
      <c r="V32" s="107">
        <v>83.2</v>
      </c>
      <c r="W32" s="107">
        <v>87.1</v>
      </c>
      <c r="X32" s="107">
        <v>89.3</v>
      </c>
      <c r="Y32" s="107">
        <v>91.4</v>
      </c>
      <c r="Z32" s="90">
        <f t="shared" si="0"/>
        <v>78.68333333333332</v>
      </c>
      <c r="AA32" s="91">
        <v>58.5</v>
      </c>
      <c r="AB32" s="80">
        <v>0.4263888888888889</v>
      </c>
      <c r="AC32" s="6">
        <v>30</v>
      </c>
    </row>
    <row r="33" spans="1:29" ht="13.5" customHeight="1">
      <c r="A33" s="89">
        <v>31</v>
      </c>
      <c r="B33" s="107">
        <v>92.3</v>
      </c>
      <c r="C33" s="107">
        <v>92.5</v>
      </c>
      <c r="D33" s="107">
        <v>91.9</v>
      </c>
      <c r="E33" s="107">
        <v>92.8</v>
      </c>
      <c r="F33" s="107">
        <v>94.5</v>
      </c>
      <c r="G33" s="107">
        <v>95.8</v>
      </c>
      <c r="H33" s="107">
        <v>94.9</v>
      </c>
      <c r="I33" s="107">
        <v>86.8</v>
      </c>
      <c r="J33" s="107" t="s">
        <v>11</v>
      </c>
      <c r="K33" s="107">
        <v>82.2</v>
      </c>
      <c r="L33" s="107">
        <v>80.6</v>
      </c>
      <c r="M33" s="107">
        <v>73.7</v>
      </c>
      <c r="N33" s="107">
        <v>76.5</v>
      </c>
      <c r="O33" s="107">
        <v>76.5</v>
      </c>
      <c r="P33" s="107">
        <v>75.3</v>
      </c>
      <c r="Q33" s="107">
        <v>74.9</v>
      </c>
      <c r="R33" s="107">
        <v>80.2</v>
      </c>
      <c r="S33" s="107">
        <v>83.2</v>
      </c>
      <c r="T33" s="107">
        <v>84.2</v>
      </c>
      <c r="U33" s="107">
        <v>84.9</v>
      </c>
      <c r="V33" s="107">
        <v>83</v>
      </c>
      <c r="W33" s="107">
        <v>84.4</v>
      </c>
      <c r="X33" s="107">
        <v>86.1</v>
      </c>
      <c r="Y33" s="107">
        <v>86.5</v>
      </c>
      <c r="Z33" s="90">
        <f t="shared" si="0"/>
        <v>84.94347826086958</v>
      </c>
      <c r="AA33" s="91">
        <v>72.2</v>
      </c>
      <c r="AB33" s="80">
        <v>0.6895833333333333</v>
      </c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84.64193548387095</v>
      </c>
      <c r="C34" s="97">
        <f t="shared" si="1"/>
        <v>86.78064516129031</v>
      </c>
      <c r="D34" s="97">
        <f t="shared" si="1"/>
        <v>87.66774193548386</v>
      </c>
      <c r="E34" s="97">
        <f t="shared" si="1"/>
        <v>88.09354838709676</v>
      </c>
      <c r="F34" s="97">
        <f t="shared" si="1"/>
        <v>88.15161290322581</v>
      </c>
      <c r="G34" s="97">
        <f t="shared" si="1"/>
        <v>86.72258064516129</v>
      </c>
      <c r="H34" s="97">
        <f t="shared" si="1"/>
        <v>81.36451612903227</v>
      </c>
      <c r="I34" s="97">
        <f t="shared" si="1"/>
        <v>77.1709677419355</v>
      </c>
      <c r="J34" s="97">
        <f t="shared" si="1"/>
        <v>71.67</v>
      </c>
      <c r="K34" s="97">
        <f t="shared" si="1"/>
        <v>69.35333333333334</v>
      </c>
      <c r="L34" s="97">
        <f t="shared" si="1"/>
        <v>67.83870967741936</v>
      </c>
      <c r="M34" s="97">
        <f t="shared" si="1"/>
        <v>66.9258064516129</v>
      </c>
      <c r="N34" s="97">
        <f t="shared" si="1"/>
        <v>67.24838709677418</v>
      </c>
      <c r="O34" s="97">
        <f t="shared" si="1"/>
        <v>66.7225806451613</v>
      </c>
      <c r="P34" s="97">
        <f t="shared" si="1"/>
        <v>68.95806451612903</v>
      </c>
      <c r="Q34" s="97">
        <f t="shared" si="1"/>
        <v>70.52903225806452</v>
      </c>
      <c r="R34" s="97">
        <f aca="true" t="shared" si="2" ref="R34:Y34">AVERAGE(R3:R33)</f>
        <v>72.78064516129034</v>
      </c>
      <c r="S34" s="97">
        <f t="shared" si="2"/>
        <v>76.50645161290322</v>
      </c>
      <c r="T34" s="97">
        <f t="shared" si="2"/>
        <v>80.23548387096773</v>
      </c>
      <c r="U34" s="97">
        <f t="shared" si="2"/>
        <v>81.81290322580647</v>
      </c>
      <c r="V34" s="97">
        <f t="shared" si="2"/>
        <v>82.77666666666664</v>
      </c>
      <c r="W34" s="97">
        <f t="shared" si="2"/>
        <v>83.99032258064513</v>
      </c>
      <c r="X34" s="97">
        <f t="shared" si="2"/>
        <v>84.50645161290323</v>
      </c>
      <c r="Y34" s="97">
        <f t="shared" si="2"/>
        <v>84.95806451612904</v>
      </c>
      <c r="Z34" s="97">
        <f>AVERAGE(B3:Y33)</f>
        <v>78.23994601889329</v>
      </c>
      <c r="AA34" s="98">
        <f>AVERAGE(最低)</f>
        <v>59.867741935483856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36</v>
      </c>
      <c r="C40" s="9">
        <v>20</v>
      </c>
      <c r="D40" s="15">
        <v>0.4993055555555555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8">
        <v>2002</v>
      </c>
      <c r="Z1" t="s">
        <v>1</v>
      </c>
      <c r="AA1" s="100">
        <v>9</v>
      </c>
      <c r="AB1" s="1" t="s">
        <v>2</v>
      </c>
      <c r="AC1" s="1"/>
    </row>
    <row r="2" spans="1:29" ht="13.5" customHeight="1">
      <c r="A2" s="85" t="s">
        <v>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7" t="s">
        <v>4</v>
      </c>
      <c r="AA2" s="87" t="s">
        <v>5</v>
      </c>
      <c r="AB2" s="88" t="s">
        <v>6</v>
      </c>
      <c r="AC2" s="2" t="s">
        <v>3</v>
      </c>
    </row>
    <row r="3" spans="1:29" ht="13.5" customHeight="1">
      <c r="A3" s="89">
        <v>1</v>
      </c>
      <c r="B3" s="107">
        <v>87</v>
      </c>
      <c r="C3" s="107">
        <v>84.9</v>
      </c>
      <c r="D3" s="107">
        <v>84.5</v>
      </c>
      <c r="E3" s="107">
        <v>87.3</v>
      </c>
      <c r="F3" s="107">
        <v>85</v>
      </c>
      <c r="G3" s="107">
        <v>86.4</v>
      </c>
      <c r="H3" s="107">
        <v>81.4</v>
      </c>
      <c r="I3" s="107">
        <v>76.8</v>
      </c>
      <c r="J3" s="107">
        <v>77.2</v>
      </c>
      <c r="K3" s="107">
        <v>74.5</v>
      </c>
      <c r="L3" s="107">
        <v>70.8</v>
      </c>
      <c r="M3" s="107">
        <v>71.3</v>
      </c>
      <c r="N3" s="107">
        <v>70.8</v>
      </c>
      <c r="O3" s="107">
        <v>69.6</v>
      </c>
      <c r="P3" s="107">
        <v>71.7</v>
      </c>
      <c r="Q3" s="107">
        <v>74.5</v>
      </c>
      <c r="R3" s="107">
        <v>76.6</v>
      </c>
      <c r="S3" s="107">
        <v>79</v>
      </c>
      <c r="T3" s="107">
        <v>80.1</v>
      </c>
      <c r="U3" s="107">
        <v>82.7</v>
      </c>
      <c r="V3" s="107">
        <v>82.2</v>
      </c>
      <c r="W3" s="107">
        <v>82</v>
      </c>
      <c r="X3" s="107">
        <v>84.2</v>
      </c>
      <c r="Y3" s="107">
        <v>83.8</v>
      </c>
      <c r="Z3" s="90">
        <f aca="true" t="shared" si="0" ref="Z3:Z32">AVERAGE(B3:Y3)</f>
        <v>79.34583333333332</v>
      </c>
      <c r="AA3" s="91">
        <v>65.7</v>
      </c>
      <c r="AB3" s="80">
        <v>0.5479166666666667</v>
      </c>
      <c r="AC3" s="5">
        <v>1</v>
      </c>
    </row>
    <row r="4" spans="1:29" ht="13.5" customHeight="1">
      <c r="A4" s="89">
        <v>2</v>
      </c>
      <c r="B4" s="107">
        <v>85</v>
      </c>
      <c r="C4" s="107">
        <v>85.4</v>
      </c>
      <c r="D4" s="107">
        <v>86.6</v>
      </c>
      <c r="E4" s="107">
        <v>88.1</v>
      </c>
      <c r="F4" s="107">
        <v>86</v>
      </c>
      <c r="G4" s="107">
        <v>85.7</v>
      </c>
      <c r="H4" s="107">
        <v>73.9</v>
      </c>
      <c r="I4" s="107">
        <v>64.9</v>
      </c>
      <c r="J4" s="107">
        <v>72.5</v>
      </c>
      <c r="K4" s="107">
        <v>72.5</v>
      </c>
      <c r="L4" s="107">
        <v>70.5</v>
      </c>
      <c r="M4" s="107">
        <v>75.2</v>
      </c>
      <c r="N4" s="107">
        <v>71.8</v>
      </c>
      <c r="O4" s="107">
        <v>66</v>
      </c>
      <c r="P4" s="107">
        <v>71.6</v>
      </c>
      <c r="Q4" s="107">
        <v>76.6</v>
      </c>
      <c r="R4" s="107">
        <v>76</v>
      </c>
      <c r="S4" s="107">
        <v>79</v>
      </c>
      <c r="T4" s="107">
        <v>79.2</v>
      </c>
      <c r="U4" s="107">
        <v>79.7</v>
      </c>
      <c r="V4" s="107">
        <v>82</v>
      </c>
      <c r="W4" s="107">
        <v>83.1</v>
      </c>
      <c r="X4" s="107">
        <v>83.1</v>
      </c>
      <c r="Y4" s="107">
        <v>85</v>
      </c>
      <c r="Z4" s="90">
        <f t="shared" si="0"/>
        <v>78.30833333333332</v>
      </c>
      <c r="AA4" s="91">
        <v>60.5</v>
      </c>
      <c r="AB4" s="80">
        <v>0.35555555555555557</v>
      </c>
      <c r="AC4" s="6">
        <v>2</v>
      </c>
    </row>
    <row r="5" spans="1:29" ht="13.5" customHeight="1">
      <c r="A5" s="89">
        <v>3</v>
      </c>
      <c r="B5" s="107">
        <v>85.1</v>
      </c>
      <c r="C5" s="107">
        <v>86.2</v>
      </c>
      <c r="D5" s="107">
        <v>84.5</v>
      </c>
      <c r="E5" s="107">
        <v>86.3</v>
      </c>
      <c r="F5" s="107">
        <v>88.4</v>
      </c>
      <c r="G5" s="107">
        <v>87.3</v>
      </c>
      <c r="H5" s="107">
        <v>76.3</v>
      </c>
      <c r="I5" s="107">
        <v>64</v>
      </c>
      <c r="J5" s="107">
        <v>58.7</v>
      </c>
      <c r="K5" s="107">
        <v>55.5</v>
      </c>
      <c r="L5" s="107">
        <v>68.3</v>
      </c>
      <c r="M5" s="107">
        <v>67.6</v>
      </c>
      <c r="N5" s="107">
        <v>69.5</v>
      </c>
      <c r="O5" s="107">
        <v>71.7</v>
      </c>
      <c r="P5" s="107">
        <v>68.9</v>
      </c>
      <c r="Q5" s="107">
        <v>72.4</v>
      </c>
      <c r="R5" s="107">
        <v>72.6</v>
      </c>
      <c r="S5" s="107">
        <v>75.6</v>
      </c>
      <c r="T5" s="107">
        <v>80.8</v>
      </c>
      <c r="U5" s="107">
        <v>79.1</v>
      </c>
      <c r="V5" s="107">
        <v>76.4</v>
      </c>
      <c r="W5" s="107">
        <v>76.1</v>
      </c>
      <c r="X5" s="107">
        <v>76.6</v>
      </c>
      <c r="Y5" s="107">
        <v>75.9</v>
      </c>
      <c r="Z5" s="90">
        <f t="shared" si="0"/>
        <v>75.15833333333332</v>
      </c>
      <c r="AA5" s="91">
        <v>54</v>
      </c>
      <c r="AB5" s="80">
        <v>0.4215277777777778</v>
      </c>
      <c r="AC5" s="6">
        <v>3</v>
      </c>
    </row>
    <row r="6" spans="1:29" ht="13.5" customHeight="1">
      <c r="A6" s="89">
        <v>4</v>
      </c>
      <c r="B6" s="107">
        <v>79.4</v>
      </c>
      <c r="C6" s="107">
        <v>85.1</v>
      </c>
      <c r="D6" s="107">
        <v>86.6</v>
      </c>
      <c r="E6" s="107">
        <v>87.7</v>
      </c>
      <c r="F6" s="107">
        <v>88.6</v>
      </c>
      <c r="G6" s="107">
        <v>89.5</v>
      </c>
      <c r="H6" s="107">
        <v>81.1</v>
      </c>
      <c r="I6" s="107">
        <v>76.1</v>
      </c>
      <c r="J6" s="107">
        <v>70.9</v>
      </c>
      <c r="K6" s="107">
        <v>71</v>
      </c>
      <c r="L6" s="107">
        <v>68.8</v>
      </c>
      <c r="M6" s="107">
        <v>67.3</v>
      </c>
      <c r="N6" s="107">
        <v>65.6</v>
      </c>
      <c r="O6" s="107">
        <v>68.1</v>
      </c>
      <c r="P6" s="107">
        <v>67.2</v>
      </c>
      <c r="Q6" s="107">
        <v>70.9</v>
      </c>
      <c r="R6" s="107">
        <v>76.1</v>
      </c>
      <c r="S6" s="107">
        <v>75.8</v>
      </c>
      <c r="T6" s="107">
        <v>74</v>
      </c>
      <c r="U6" s="107">
        <v>73.2</v>
      </c>
      <c r="V6" s="107">
        <v>72.4</v>
      </c>
      <c r="W6" s="107">
        <v>76.3</v>
      </c>
      <c r="X6" s="107">
        <v>89.4</v>
      </c>
      <c r="Y6" s="107">
        <v>91</v>
      </c>
      <c r="Z6" s="90">
        <f t="shared" si="0"/>
        <v>77.17083333333333</v>
      </c>
      <c r="AA6" s="91">
        <v>64.5</v>
      </c>
      <c r="AB6" s="80">
        <v>0.6069444444444444</v>
      </c>
      <c r="AC6" s="6">
        <v>4</v>
      </c>
    </row>
    <row r="7" spans="1:29" ht="13.5" customHeight="1">
      <c r="A7" s="89">
        <v>5</v>
      </c>
      <c r="B7" s="107">
        <v>92.8</v>
      </c>
      <c r="C7" s="107">
        <v>93</v>
      </c>
      <c r="D7" s="107">
        <v>91.2</v>
      </c>
      <c r="E7" s="107">
        <v>87.1</v>
      </c>
      <c r="F7" s="107">
        <v>86</v>
      </c>
      <c r="G7" s="107">
        <v>84.7</v>
      </c>
      <c r="H7" s="107">
        <v>79.3</v>
      </c>
      <c r="I7" s="107">
        <v>72.9</v>
      </c>
      <c r="J7" s="107">
        <v>69.4</v>
      </c>
      <c r="K7" s="107">
        <v>68.8</v>
      </c>
      <c r="L7" s="107">
        <v>69.4</v>
      </c>
      <c r="M7" s="107">
        <v>66.1</v>
      </c>
      <c r="N7" s="107">
        <v>71.5</v>
      </c>
      <c r="O7" s="107">
        <v>70.1</v>
      </c>
      <c r="P7" s="107">
        <v>73.1</v>
      </c>
      <c r="Q7" s="107">
        <v>70.9</v>
      </c>
      <c r="R7" s="107">
        <v>72.4</v>
      </c>
      <c r="S7" s="107">
        <v>73</v>
      </c>
      <c r="T7" s="107">
        <v>76.2</v>
      </c>
      <c r="U7" s="107">
        <v>76.8</v>
      </c>
      <c r="V7" s="107">
        <v>81.1</v>
      </c>
      <c r="W7" s="107">
        <v>78.9</v>
      </c>
      <c r="X7" s="107">
        <v>79.6</v>
      </c>
      <c r="Y7" s="107">
        <v>81.4</v>
      </c>
      <c r="Z7" s="90">
        <f t="shared" si="0"/>
        <v>77.7375</v>
      </c>
      <c r="AA7" s="91">
        <v>63.5</v>
      </c>
      <c r="AB7" s="80">
        <v>0.5111111111111112</v>
      </c>
      <c r="AC7" s="6">
        <v>5</v>
      </c>
    </row>
    <row r="8" spans="1:29" ht="13.5" customHeight="1">
      <c r="A8" s="89">
        <v>6</v>
      </c>
      <c r="B8" s="107">
        <v>81.7</v>
      </c>
      <c r="C8" s="107">
        <v>82.2</v>
      </c>
      <c r="D8" s="107">
        <v>82</v>
      </c>
      <c r="E8" s="107">
        <v>91.9</v>
      </c>
      <c r="F8" s="107">
        <v>93.2</v>
      </c>
      <c r="G8" s="107">
        <v>93.8</v>
      </c>
      <c r="H8" s="107">
        <v>97</v>
      </c>
      <c r="I8" s="107">
        <v>95.7</v>
      </c>
      <c r="J8" s="107">
        <v>96.6</v>
      </c>
      <c r="K8" s="107">
        <v>93.7</v>
      </c>
      <c r="L8" s="107">
        <v>94</v>
      </c>
      <c r="M8" s="107">
        <v>95.4</v>
      </c>
      <c r="N8" s="107">
        <v>94.3</v>
      </c>
      <c r="O8" s="107">
        <v>95.9</v>
      </c>
      <c r="P8" s="107">
        <v>96.3</v>
      </c>
      <c r="Q8" s="107">
        <v>96.5</v>
      </c>
      <c r="R8" s="107">
        <v>94.3</v>
      </c>
      <c r="S8" s="107">
        <v>93</v>
      </c>
      <c r="T8" s="107">
        <v>93.8</v>
      </c>
      <c r="U8" s="107">
        <v>96.2</v>
      </c>
      <c r="V8" s="107">
        <v>97.4</v>
      </c>
      <c r="W8" s="107">
        <v>95.5</v>
      </c>
      <c r="X8" s="107">
        <v>97.9</v>
      </c>
      <c r="Y8" s="107">
        <v>97.8</v>
      </c>
      <c r="Z8" s="90">
        <f t="shared" si="0"/>
        <v>93.58750000000002</v>
      </c>
      <c r="AA8" s="91">
        <v>79.4</v>
      </c>
      <c r="AB8" s="80">
        <v>0.036111111111111115</v>
      </c>
      <c r="AC8" s="6">
        <v>6</v>
      </c>
    </row>
    <row r="9" spans="1:29" ht="13.5" customHeight="1">
      <c r="A9" s="89">
        <v>7</v>
      </c>
      <c r="B9" s="107">
        <v>96.4</v>
      </c>
      <c r="C9" s="107">
        <v>94.9</v>
      </c>
      <c r="D9" s="107">
        <v>95.5</v>
      </c>
      <c r="E9" s="107">
        <v>96.3</v>
      </c>
      <c r="F9" s="107">
        <v>96.4</v>
      </c>
      <c r="G9" s="107">
        <v>97.6</v>
      </c>
      <c r="H9" s="107">
        <v>97.2</v>
      </c>
      <c r="I9" s="107">
        <v>93.7</v>
      </c>
      <c r="J9" s="107">
        <v>95.8</v>
      </c>
      <c r="K9" s="107">
        <v>92.7</v>
      </c>
      <c r="L9" s="107">
        <v>89.1</v>
      </c>
      <c r="M9" s="107">
        <v>92.7</v>
      </c>
      <c r="N9" s="107">
        <v>92.2</v>
      </c>
      <c r="O9" s="107">
        <v>90.6</v>
      </c>
      <c r="P9" s="107">
        <v>91.8</v>
      </c>
      <c r="Q9" s="107">
        <v>93.1</v>
      </c>
      <c r="R9" s="107">
        <v>93</v>
      </c>
      <c r="S9" s="107">
        <v>93.1</v>
      </c>
      <c r="T9" s="107">
        <v>94.3</v>
      </c>
      <c r="U9" s="107">
        <v>92.8</v>
      </c>
      <c r="V9" s="107">
        <v>91.6</v>
      </c>
      <c r="W9" s="107">
        <v>94</v>
      </c>
      <c r="X9" s="107">
        <v>95.4</v>
      </c>
      <c r="Y9" s="107">
        <v>93</v>
      </c>
      <c r="Z9" s="90">
        <f t="shared" si="0"/>
        <v>93.88333333333333</v>
      </c>
      <c r="AA9" s="91">
        <v>87.1</v>
      </c>
      <c r="AB9" s="80">
        <v>0.4673611111111111</v>
      </c>
      <c r="AC9" s="6">
        <v>7</v>
      </c>
    </row>
    <row r="10" spans="1:29" ht="13.5" customHeight="1">
      <c r="A10" s="89">
        <v>8</v>
      </c>
      <c r="B10" s="107">
        <v>92.4</v>
      </c>
      <c r="C10" s="107">
        <v>93.4</v>
      </c>
      <c r="D10" s="107">
        <v>94.7</v>
      </c>
      <c r="E10" s="107">
        <v>94.4</v>
      </c>
      <c r="F10" s="107">
        <v>92.8</v>
      </c>
      <c r="G10" s="107">
        <v>95.5</v>
      </c>
      <c r="H10" s="107">
        <v>95.1</v>
      </c>
      <c r="I10" s="107">
        <v>94.6</v>
      </c>
      <c r="J10" s="107">
        <v>93.2</v>
      </c>
      <c r="K10" s="107">
        <v>92.4</v>
      </c>
      <c r="L10" s="107">
        <v>86.9</v>
      </c>
      <c r="M10" s="107">
        <v>73.9</v>
      </c>
      <c r="N10" s="107">
        <v>82.8</v>
      </c>
      <c r="O10" s="107">
        <v>86.1</v>
      </c>
      <c r="P10" s="107">
        <v>88</v>
      </c>
      <c r="Q10" s="107">
        <v>88.4</v>
      </c>
      <c r="R10" s="107">
        <v>89.5</v>
      </c>
      <c r="S10" s="107">
        <v>88.9</v>
      </c>
      <c r="T10" s="107">
        <v>91.3</v>
      </c>
      <c r="U10" s="107">
        <v>92.3</v>
      </c>
      <c r="V10" s="107">
        <v>92.8</v>
      </c>
      <c r="W10" s="107">
        <v>93</v>
      </c>
      <c r="X10" s="107">
        <v>92.1</v>
      </c>
      <c r="Y10" s="107">
        <v>94.3</v>
      </c>
      <c r="Z10" s="90">
        <f t="shared" si="0"/>
        <v>90.78333333333335</v>
      </c>
      <c r="AA10" s="91">
        <v>71.5</v>
      </c>
      <c r="AB10" s="80">
        <v>0.5013888888888889</v>
      </c>
      <c r="AC10" s="6">
        <v>8</v>
      </c>
    </row>
    <row r="11" spans="1:29" ht="13.5" customHeight="1">
      <c r="A11" s="89">
        <v>9</v>
      </c>
      <c r="B11" s="107">
        <v>93.1</v>
      </c>
      <c r="C11" s="107">
        <v>94.8</v>
      </c>
      <c r="D11" s="107">
        <v>93.3</v>
      </c>
      <c r="E11" s="107">
        <v>95.6</v>
      </c>
      <c r="F11" s="107">
        <v>94.8</v>
      </c>
      <c r="G11" s="107">
        <v>94.8</v>
      </c>
      <c r="H11" s="107">
        <v>93.4</v>
      </c>
      <c r="I11" s="107">
        <v>90.7</v>
      </c>
      <c r="J11" s="107">
        <v>90.9</v>
      </c>
      <c r="K11" s="107">
        <v>88.3</v>
      </c>
      <c r="L11" s="107">
        <v>93.1</v>
      </c>
      <c r="M11" s="107">
        <v>94.1</v>
      </c>
      <c r="N11" s="107">
        <v>92.8</v>
      </c>
      <c r="O11" s="107">
        <v>93.9</v>
      </c>
      <c r="P11" s="107">
        <v>95.6</v>
      </c>
      <c r="Q11" s="107">
        <v>95</v>
      </c>
      <c r="R11" s="107">
        <v>96.7</v>
      </c>
      <c r="S11" s="107">
        <v>95.7</v>
      </c>
      <c r="T11" s="107">
        <v>94</v>
      </c>
      <c r="U11" s="107">
        <v>95.2</v>
      </c>
      <c r="V11" s="107">
        <v>92.8</v>
      </c>
      <c r="W11" s="107">
        <v>90.4</v>
      </c>
      <c r="X11" s="107">
        <v>91.8</v>
      </c>
      <c r="Y11" s="107">
        <v>90.7</v>
      </c>
      <c r="Z11" s="90">
        <f t="shared" si="0"/>
        <v>93.39583333333333</v>
      </c>
      <c r="AA11" s="91">
        <v>86.8</v>
      </c>
      <c r="AB11" s="80">
        <v>0.3548611111111111</v>
      </c>
      <c r="AC11" s="6">
        <v>9</v>
      </c>
    </row>
    <row r="12" spans="1:29" ht="13.5" customHeight="1">
      <c r="A12" s="92">
        <v>10</v>
      </c>
      <c r="B12" s="83">
        <v>87.5</v>
      </c>
      <c r="C12" s="83">
        <v>88.9</v>
      </c>
      <c r="D12" s="83">
        <v>88.9</v>
      </c>
      <c r="E12" s="83">
        <v>89.6</v>
      </c>
      <c r="F12" s="83">
        <v>90.6</v>
      </c>
      <c r="G12" s="83">
        <v>92.3</v>
      </c>
      <c r="H12" s="83">
        <v>79.4</v>
      </c>
      <c r="I12" s="83">
        <v>72.8</v>
      </c>
      <c r="J12" s="83">
        <v>70.7</v>
      </c>
      <c r="K12" s="83">
        <v>67.2</v>
      </c>
      <c r="L12" s="83">
        <v>72.4</v>
      </c>
      <c r="M12" s="83">
        <v>74.5</v>
      </c>
      <c r="N12" s="83">
        <v>67.6</v>
      </c>
      <c r="O12" s="83">
        <v>68.2</v>
      </c>
      <c r="P12" s="83">
        <v>76.9</v>
      </c>
      <c r="Q12" s="83">
        <v>76.4</v>
      </c>
      <c r="R12" s="83">
        <v>80.4</v>
      </c>
      <c r="S12" s="83">
        <v>83.6</v>
      </c>
      <c r="T12" s="83">
        <v>87.1</v>
      </c>
      <c r="U12" s="83">
        <v>87.9</v>
      </c>
      <c r="V12" s="83">
        <v>87.8</v>
      </c>
      <c r="W12" s="83">
        <v>85.9</v>
      </c>
      <c r="X12" s="83">
        <v>88.5</v>
      </c>
      <c r="Y12" s="83">
        <v>88.9</v>
      </c>
      <c r="Z12" s="93">
        <f t="shared" si="0"/>
        <v>81.41666666666667</v>
      </c>
      <c r="AA12" s="94">
        <v>65.1</v>
      </c>
      <c r="AB12" s="95">
        <v>0.5472222222222222</v>
      </c>
      <c r="AC12" s="6">
        <v>10</v>
      </c>
    </row>
    <row r="13" spans="1:29" ht="13.5" customHeight="1">
      <c r="A13" s="89">
        <v>11</v>
      </c>
      <c r="B13" s="107">
        <v>89.3</v>
      </c>
      <c r="C13" s="107">
        <v>89.2</v>
      </c>
      <c r="D13" s="107">
        <v>89.4</v>
      </c>
      <c r="E13" s="107">
        <v>90.1</v>
      </c>
      <c r="F13" s="107">
        <v>86.5</v>
      </c>
      <c r="G13" s="107">
        <v>89.5</v>
      </c>
      <c r="H13" s="107">
        <v>80.8</v>
      </c>
      <c r="I13" s="107">
        <v>76.8</v>
      </c>
      <c r="J13" s="107">
        <v>73.2</v>
      </c>
      <c r="K13" s="107">
        <v>66</v>
      </c>
      <c r="L13" s="107">
        <v>61.5</v>
      </c>
      <c r="M13" s="107">
        <v>66.5</v>
      </c>
      <c r="N13" s="107">
        <v>65.6</v>
      </c>
      <c r="O13" s="107">
        <v>72.5</v>
      </c>
      <c r="P13" s="107">
        <v>72</v>
      </c>
      <c r="Q13" s="107">
        <v>74.7</v>
      </c>
      <c r="R13" s="107">
        <v>82.5</v>
      </c>
      <c r="S13" s="107">
        <v>86.3</v>
      </c>
      <c r="T13" s="107">
        <v>87.6</v>
      </c>
      <c r="U13" s="107">
        <v>85.6</v>
      </c>
      <c r="V13" s="107">
        <v>82.8</v>
      </c>
      <c r="W13" s="107">
        <v>80.6</v>
      </c>
      <c r="X13" s="107">
        <v>84.4</v>
      </c>
      <c r="Y13" s="107">
        <v>85.5</v>
      </c>
      <c r="Z13" s="90">
        <f t="shared" si="0"/>
        <v>79.95416666666665</v>
      </c>
      <c r="AA13" s="91">
        <v>53.1</v>
      </c>
      <c r="AB13" s="80">
        <v>0.4298611111111111</v>
      </c>
      <c r="AC13" s="5">
        <v>11</v>
      </c>
    </row>
    <row r="14" spans="1:29" ht="13.5" customHeight="1">
      <c r="A14" s="89">
        <v>12</v>
      </c>
      <c r="B14" s="107">
        <v>88.4</v>
      </c>
      <c r="C14" s="107">
        <v>89.8</v>
      </c>
      <c r="D14" s="107">
        <v>91.5</v>
      </c>
      <c r="E14" s="107">
        <v>90</v>
      </c>
      <c r="F14" s="107">
        <v>92.7</v>
      </c>
      <c r="G14" s="107">
        <v>94.5</v>
      </c>
      <c r="H14" s="107">
        <v>91.3</v>
      </c>
      <c r="I14" s="107">
        <v>75</v>
      </c>
      <c r="J14" s="107">
        <v>65.4</v>
      </c>
      <c r="K14" s="107">
        <v>63.3</v>
      </c>
      <c r="L14" s="107">
        <v>62.2</v>
      </c>
      <c r="M14" s="107">
        <v>62.5</v>
      </c>
      <c r="N14" s="107">
        <v>69.2</v>
      </c>
      <c r="O14" s="107">
        <v>63.5</v>
      </c>
      <c r="P14" s="107">
        <v>64</v>
      </c>
      <c r="Q14" s="107">
        <v>80.8</v>
      </c>
      <c r="R14" s="107">
        <v>75.7</v>
      </c>
      <c r="S14" s="107">
        <v>89.6</v>
      </c>
      <c r="T14" s="107">
        <v>91.7</v>
      </c>
      <c r="U14" s="107">
        <v>93.7</v>
      </c>
      <c r="V14" s="107">
        <v>87.4</v>
      </c>
      <c r="W14" s="107">
        <v>90.5</v>
      </c>
      <c r="X14" s="107">
        <v>90</v>
      </c>
      <c r="Y14" s="107">
        <v>91.8</v>
      </c>
      <c r="Z14" s="90">
        <f t="shared" si="0"/>
        <v>81.4375</v>
      </c>
      <c r="AA14" s="91">
        <v>56.5</v>
      </c>
      <c r="AB14" s="80">
        <v>0.44166666666666665</v>
      </c>
      <c r="AC14" s="6">
        <v>12</v>
      </c>
    </row>
    <row r="15" spans="1:29" ht="13.5" customHeight="1">
      <c r="A15" s="89">
        <v>13</v>
      </c>
      <c r="B15" s="107">
        <v>88.9</v>
      </c>
      <c r="C15" s="107">
        <v>91.4</v>
      </c>
      <c r="D15" s="107">
        <v>92.2</v>
      </c>
      <c r="E15" s="107">
        <v>89.7</v>
      </c>
      <c r="F15" s="107">
        <v>87.4</v>
      </c>
      <c r="G15" s="107">
        <v>86.8</v>
      </c>
      <c r="H15" s="107">
        <v>89.4</v>
      </c>
      <c r="I15" s="107">
        <v>85.8</v>
      </c>
      <c r="J15" s="107">
        <v>82.1</v>
      </c>
      <c r="K15" s="107">
        <v>81.9</v>
      </c>
      <c r="L15" s="107">
        <v>78.9</v>
      </c>
      <c r="M15" s="107">
        <v>80.8</v>
      </c>
      <c r="N15" s="107">
        <v>84.7</v>
      </c>
      <c r="O15" s="107">
        <v>84.5</v>
      </c>
      <c r="P15" s="107">
        <v>84</v>
      </c>
      <c r="Q15" s="107">
        <v>85.3</v>
      </c>
      <c r="R15" s="107">
        <v>85.7</v>
      </c>
      <c r="S15" s="107">
        <v>86.4</v>
      </c>
      <c r="T15" s="107">
        <v>93</v>
      </c>
      <c r="U15" s="107">
        <v>93.9</v>
      </c>
      <c r="V15" s="107">
        <v>95.7</v>
      </c>
      <c r="W15" s="107">
        <v>95.9</v>
      </c>
      <c r="X15" s="107">
        <v>94.8</v>
      </c>
      <c r="Y15" s="107">
        <v>91.7</v>
      </c>
      <c r="Z15" s="90">
        <f t="shared" si="0"/>
        <v>87.95416666666667</v>
      </c>
      <c r="AA15" s="91">
        <v>78.1</v>
      </c>
      <c r="AB15" s="80">
        <v>0.4590277777777778</v>
      </c>
      <c r="AC15" s="6">
        <v>13</v>
      </c>
    </row>
    <row r="16" spans="1:29" ht="13.5" customHeight="1">
      <c r="A16" s="89">
        <v>14</v>
      </c>
      <c r="B16" s="107">
        <v>83</v>
      </c>
      <c r="C16" s="107">
        <v>86.6</v>
      </c>
      <c r="D16" s="107">
        <v>85.6</v>
      </c>
      <c r="E16" s="107">
        <v>92.3</v>
      </c>
      <c r="F16" s="107">
        <v>92</v>
      </c>
      <c r="G16" s="107">
        <v>94.3</v>
      </c>
      <c r="H16" s="107">
        <v>93.7</v>
      </c>
      <c r="I16" s="107">
        <v>91</v>
      </c>
      <c r="J16" s="107">
        <v>87.6</v>
      </c>
      <c r="K16" s="107">
        <v>81.8</v>
      </c>
      <c r="L16" s="107">
        <v>81.4</v>
      </c>
      <c r="M16" s="107">
        <v>77.7</v>
      </c>
      <c r="N16" s="107">
        <v>75.3</v>
      </c>
      <c r="O16" s="107">
        <v>75.7</v>
      </c>
      <c r="P16" s="107">
        <v>74.8</v>
      </c>
      <c r="Q16" s="107">
        <v>77.4</v>
      </c>
      <c r="R16" s="107">
        <v>78.6</v>
      </c>
      <c r="S16" s="107">
        <v>86.1</v>
      </c>
      <c r="T16" s="107">
        <v>86.3</v>
      </c>
      <c r="U16" s="107">
        <v>86</v>
      </c>
      <c r="V16" s="107">
        <v>84.3</v>
      </c>
      <c r="W16" s="107">
        <v>84.8</v>
      </c>
      <c r="X16" s="107">
        <v>86.9</v>
      </c>
      <c r="Y16" s="107">
        <v>85.6</v>
      </c>
      <c r="Z16" s="90">
        <f t="shared" si="0"/>
        <v>84.53333333333332</v>
      </c>
      <c r="AA16" s="91">
        <v>72.1</v>
      </c>
      <c r="AB16" s="80">
        <v>0.5430555555555555</v>
      </c>
      <c r="AC16" s="6">
        <v>14</v>
      </c>
    </row>
    <row r="17" spans="1:29" ht="13.5" customHeight="1">
      <c r="A17" s="89">
        <v>15</v>
      </c>
      <c r="B17" s="107">
        <v>84.8</v>
      </c>
      <c r="C17" s="107">
        <v>90.5</v>
      </c>
      <c r="D17" s="107">
        <v>92.3</v>
      </c>
      <c r="E17" s="107">
        <v>95.8</v>
      </c>
      <c r="F17" s="107">
        <v>97.3</v>
      </c>
      <c r="G17" s="107">
        <v>97.3</v>
      </c>
      <c r="H17" s="107">
        <v>95.8</v>
      </c>
      <c r="I17" s="107">
        <v>95.2</v>
      </c>
      <c r="J17" s="107">
        <v>94.1</v>
      </c>
      <c r="K17" s="107">
        <v>92.1</v>
      </c>
      <c r="L17" s="107">
        <v>86.8</v>
      </c>
      <c r="M17" s="107">
        <v>83.1</v>
      </c>
      <c r="N17" s="107">
        <v>80.5</v>
      </c>
      <c r="O17" s="107">
        <v>75.6</v>
      </c>
      <c r="P17" s="107">
        <v>74.4</v>
      </c>
      <c r="Q17" s="107">
        <v>74.8</v>
      </c>
      <c r="R17" s="107">
        <v>81.2</v>
      </c>
      <c r="S17" s="107">
        <v>87.3</v>
      </c>
      <c r="T17" s="107">
        <v>88.9</v>
      </c>
      <c r="U17" s="107">
        <v>91.2</v>
      </c>
      <c r="V17" s="107">
        <v>90.4</v>
      </c>
      <c r="W17" s="107">
        <v>91.7</v>
      </c>
      <c r="X17" s="107">
        <v>91.5</v>
      </c>
      <c r="Y17" s="107">
        <v>91.1</v>
      </c>
      <c r="Z17" s="90">
        <f t="shared" si="0"/>
        <v>88.48750000000001</v>
      </c>
      <c r="AA17" s="91">
        <v>71.7</v>
      </c>
      <c r="AB17" s="80">
        <v>0.6229166666666667</v>
      </c>
      <c r="AC17" s="6">
        <v>15</v>
      </c>
    </row>
    <row r="18" spans="1:29" ht="13.5" customHeight="1">
      <c r="A18" s="89">
        <v>16</v>
      </c>
      <c r="B18" s="107">
        <v>91.6</v>
      </c>
      <c r="C18" s="107">
        <v>91.5</v>
      </c>
      <c r="D18" s="107">
        <v>92</v>
      </c>
      <c r="E18" s="107">
        <v>90.5</v>
      </c>
      <c r="F18" s="107">
        <v>90.2</v>
      </c>
      <c r="G18" s="107">
        <v>88.8</v>
      </c>
      <c r="H18" s="107">
        <v>84.7</v>
      </c>
      <c r="I18" s="107">
        <v>80</v>
      </c>
      <c r="J18" s="107">
        <v>77</v>
      </c>
      <c r="K18" s="107">
        <v>80.1</v>
      </c>
      <c r="L18" s="107">
        <v>79.4</v>
      </c>
      <c r="M18" s="107">
        <v>87</v>
      </c>
      <c r="N18" s="107">
        <v>94.4</v>
      </c>
      <c r="O18" s="107">
        <v>90.5</v>
      </c>
      <c r="P18" s="107">
        <v>95.1</v>
      </c>
      <c r="Q18" s="107">
        <v>92.8</v>
      </c>
      <c r="R18" s="107">
        <v>95.6</v>
      </c>
      <c r="S18" s="107">
        <v>94.4</v>
      </c>
      <c r="T18" s="107">
        <v>92.9</v>
      </c>
      <c r="U18" s="107">
        <v>95.6</v>
      </c>
      <c r="V18" s="107">
        <v>93.4</v>
      </c>
      <c r="W18" s="107">
        <v>94.7</v>
      </c>
      <c r="X18" s="107">
        <v>93.9</v>
      </c>
      <c r="Y18" s="107">
        <v>93.1</v>
      </c>
      <c r="Z18" s="90">
        <f t="shared" si="0"/>
        <v>89.96666666666668</v>
      </c>
      <c r="AA18" s="91">
        <v>75.3</v>
      </c>
      <c r="AB18" s="80">
        <v>0.35625</v>
      </c>
      <c r="AC18" s="6">
        <v>16</v>
      </c>
    </row>
    <row r="19" spans="1:29" ht="13.5" customHeight="1">
      <c r="A19" s="89">
        <v>17</v>
      </c>
      <c r="B19" s="107">
        <v>93.9</v>
      </c>
      <c r="C19" s="107">
        <v>96.2</v>
      </c>
      <c r="D19" s="107">
        <v>94.3</v>
      </c>
      <c r="E19" s="107">
        <v>95.6</v>
      </c>
      <c r="F19" s="107">
        <v>94.1</v>
      </c>
      <c r="G19" s="107">
        <v>94.5</v>
      </c>
      <c r="H19" s="107">
        <v>90.5</v>
      </c>
      <c r="I19" s="107">
        <v>89.9</v>
      </c>
      <c r="J19" s="107">
        <v>86.4</v>
      </c>
      <c r="K19" s="107">
        <v>88.5</v>
      </c>
      <c r="L19" s="107">
        <v>89.4</v>
      </c>
      <c r="M19" s="107">
        <v>91.5</v>
      </c>
      <c r="N19" s="107">
        <v>93.8</v>
      </c>
      <c r="O19" s="107">
        <v>94.3</v>
      </c>
      <c r="P19" s="107">
        <v>94.9</v>
      </c>
      <c r="Q19" s="107">
        <v>93.7</v>
      </c>
      <c r="R19" s="107">
        <v>96.2</v>
      </c>
      <c r="S19" s="107">
        <v>94.6</v>
      </c>
      <c r="T19" s="107">
        <v>94.5</v>
      </c>
      <c r="U19" s="107">
        <v>92.9</v>
      </c>
      <c r="V19" s="107">
        <v>92.9</v>
      </c>
      <c r="W19" s="107">
        <v>91.6</v>
      </c>
      <c r="X19" s="107">
        <v>91.1</v>
      </c>
      <c r="Y19" s="107">
        <v>89.4</v>
      </c>
      <c r="Z19" s="90">
        <f t="shared" si="0"/>
        <v>92.69583333333334</v>
      </c>
      <c r="AA19" s="91">
        <v>84.9</v>
      </c>
      <c r="AB19" s="80">
        <v>0.3888888888888889</v>
      </c>
      <c r="AC19" s="6">
        <v>17</v>
      </c>
    </row>
    <row r="20" spans="1:29" ht="13.5" customHeight="1">
      <c r="A20" s="89">
        <v>18</v>
      </c>
      <c r="B20" s="107">
        <v>92</v>
      </c>
      <c r="C20" s="107">
        <v>92.9</v>
      </c>
      <c r="D20" s="107">
        <v>93.3</v>
      </c>
      <c r="E20" s="107">
        <v>93.7</v>
      </c>
      <c r="F20" s="107">
        <v>92.6</v>
      </c>
      <c r="G20" s="107">
        <v>91.7</v>
      </c>
      <c r="H20" s="107">
        <v>87.3</v>
      </c>
      <c r="I20" s="107">
        <v>64.5</v>
      </c>
      <c r="J20" s="107">
        <v>61.7</v>
      </c>
      <c r="K20" s="107">
        <v>43.9</v>
      </c>
      <c r="L20" s="107">
        <v>45</v>
      </c>
      <c r="M20" s="107">
        <v>49</v>
      </c>
      <c r="N20" s="107">
        <v>50.9</v>
      </c>
      <c r="O20" s="107">
        <v>46.1</v>
      </c>
      <c r="P20" s="107">
        <v>45.3</v>
      </c>
      <c r="Q20" s="107">
        <v>43.9</v>
      </c>
      <c r="R20" s="107">
        <v>57.8</v>
      </c>
      <c r="S20" s="107">
        <v>67.4</v>
      </c>
      <c r="T20" s="107">
        <v>62.3</v>
      </c>
      <c r="U20" s="107">
        <v>66</v>
      </c>
      <c r="V20" s="107">
        <v>70.3</v>
      </c>
      <c r="W20" s="107">
        <v>75</v>
      </c>
      <c r="X20" s="107">
        <v>72.4</v>
      </c>
      <c r="Y20" s="107">
        <v>66.9</v>
      </c>
      <c r="Z20" s="90">
        <f t="shared" si="0"/>
        <v>67.99583333333335</v>
      </c>
      <c r="AA20" s="91">
        <v>38.2</v>
      </c>
      <c r="AB20" s="80">
        <v>0.48819444444444443</v>
      </c>
      <c r="AC20" s="6">
        <v>18</v>
      </c>
    </row>
    <row r="21" spans="1:29" ht="13.5" customHeight="1">
      <c r="A21" s="89">
        <v>19</v>
      </c>
      <c r="B21" s="107">
        <v>68.9</v>
      </c>
      <c r="C21" s="107">
        <v>66.7</v>
      </c>
      <c r="D21" s="107">
        <v>59.3</v>
      </c>
      <c r="E21" s="107">
        <v>62.4</v>
      </c>
      <c r="F21" s="107">
        <v>64.9</v>
      </c>
      <c r="G21" s="107">
        <v>74.9</v>
      </c>
      <c r="H21" s="107">
        <v>74.4</v>
      </c>
      <c r="I21" s="107">
        <v>58.6</v>
      </c>
      <c r="J21" s="107">
        <v>52.8</v>
      </c>
      <c r="K21" s="107">
        <v>46.5</v>
      </c>
      <c r="L21" s="107">
        <v>44.5</v>
      </c>
      <c r="M21" s="107">
        <v>51.4</v>
      </c>
      <c r="N21" s="107">
        <v>46.8</v>
      </c>
      <c r="O21" s="107">
        <v>49.9</v>
      </c>
      <c r="P21" s="107">
        <v>55.4</v>
      </c>
      <c r="Q21" s="107">
        <v>58</v>
      </c>
      <c r="R21" s="107">
        <v>64</v>
      </c>
      <c r="S21" s="107">
        <v>72.8</v>
      </c>
      <c r="T21" s="107">
        <v>78.8</v>
      </c>
      <c r="U21" s="107">
        <v>83.4</v>
      </c>
      <c r="V21" s="107">
        <v>86.6</v>
      </c>
      <c r="W21" s="107">
        <v>88.2</v>
      </c>
      <c r="X21" s="107">
        <v>87.2</v>
      </c>
      <c r="Y21" s="107">
        <v>87.8</v>
      </c>
      <c r="Z21" s="90">
        <f t="shared" si="0"/>
        <v>66.00833333333333</v>
      </c>
      <c r="AA21" s="91">
        <v>41.8</v>
      </c>
      <c r="AB21" s="80">
        <v>0.4618055555555556</v>
      </c>
      <c r="AC21" s="6">
        <v>19</v>
      </c>
    </row>
    <row r="22" spans="1:29" ht="13.5" customHeight="1">
      <c r="A22" s="92">
        <v>20</v>
      </c>
      <c r="B22" s="83">
        <v>86.2</v>
      </c>
      <c r="C22" s="83">
        <v>87.9</v>
      </c>
      <c r="D22" s="83">
        <v>87.7</v>
      </c>
      <c r="E22" s="83">
        <v>88.3</v>
      </c>
      <c r="F22" s="83">
        <v>87.1</v>
      </c>
      <c r="G22" s="83">
        <v>88</v>
      </c>
      <c r="H22" s="83">
        <v>82</v>
      </c>
      <c r="I22" s="83">
        <v>66.6</v>
      </c>
      <c r="J22" s="83">
        <v>62.1</v>
      </c>
      <c r="K22" s="83">
        <v>60.2</v>
      </c>
      <c r="L22" s="83">
        <v>62.1</v>
      </c>
      <c r="M22" s="83">
        <v>62</v>
      </c>
      <c r="N22" s="83">
        <v>63.4</v>
      </c>
      <c r="O22" s="83">
        <v>64.7</v>
      </c>
      <c r="P22" s="83">
        <v>66.8</v>
      </c>
      <c r="Q22" s="83">
        <v>66.9</v>
      </c>
      <c r="R22" s="83">
        <v>67.7</v>
      </c>
      <c r="S22" s="83">
        <v>77.3</v>
      </c>
      <c r="T22" s="83">
        <v>81</v>
      </c>
      <c r="U22" s="83">
        <v>85.2</v>
      </c>
      <c r="V22" s="83">
        <v>84.1</v>
      </c>
      <c r="W22" s="83">
        <v>77</v>
      </c>
      <c r="X22" s="83">
        <v>76.1</v>
      </c>
      <c r="Y22" s="83">
        <v>64.1</v>
      </c>
      <c r="Z22" s="93">
        <f t="shared" si="0"/>
        <v>74.77083333333333</v>
      </c>
      <c r="AA22" s="94">
        <v>57.5</v>
      </c>
      <c r="AB22" s="95">
        <v>0.48819444444444443</v>
      </c>
      <c r="AC22" s="6">
        <v>20</v>
      </c>
    </row>
    <row r="23" spans="1:29" ht="13.5" customHeight="1">
      <c r="A23" s="89">
        <v>21</v>
      </c>
      <c r="B23" s="107">
        <v>74.4</v>
      </c>
      <c r="C23" s="107">
        <v>78.5</v>
      </c>
      <c r="D23" s="107">
        <v>77.3</v>
      </c>
      <c r="E23" s="107">
        <v>78</v>
      </c>
      <c r="F23" s="107">
        <v>83</v>
      </c>
      <c r="G23" s="107">
        <v>84.7</v>
      </c>
      <c r="H23" s="107">
        <v>76.1</v>
      </c>
      <c r="I23" s="107">
        <v>60.9</v>
      </c>
      <c r="J23" s="107">
        <v>49.4</v>
      </c>
      <c r="K23" s="107">
        <v>62</v>
      </c>
      <c r="L23" s="107">
        <v>64.8</v>
      </c>
      <c r="M23" s="107">
        <v>74.6</v>
      </c>
      <c r="N23" s="107">
        <v>75.1</v>
      </c>
      <c r="O23" s="107">
        <v>73.5</v>
      </c>
      <c r="P23" s="107">
        <v>76</v>
      </c>
      <c r="Q23" s="107">
        <v>79.1</v>
      </c>
      <c r="R23" s="107">
        <v>80.9</v>
      </c>
      <c r="S23" s="107">
        <v>83.5</v>
      </c>
      <c r="T23" s="107">
        <v>84.2</v>
      </c>
      <c r="U23" s="107">
        <v>83.5</v>
      </c>
      <c r="V23" s="107">
        <v>80.9</v>
      </c>
      <c r="W23" s="107">
        <v>83.1</v>
      </c>
      <c r="X23" s="107">
        <v>80.2</v>
      </c>
      <c r="Y23" s="107">
        <v>77</v>
      </c>
      <c r="Z23" s="90">
        <f t="shared" si="0"/>
        <v>75.8625</v>
      </c>
      <c r="AA23" s="91">
        <v>48.6</v>
      </c>
      <c r="AB23" s="80">
        <v>0.37152777777777773</v>
      </c>
      <c r="AC23" s="5">
        <v>21</v>
      </c>
    </row>
    <row r="24" spans="1:29" ht="13.5" customHeight="1">
      <c r="A24" s="89">
        <v>22</v>
      </c>
      <c r="B24" s="107">
        <v>76.4</v>
      </c>
      <c r="C24" s="107">
        <v>77.4</v>
      </c>
      <c r="D24" s="107">
        <v>79.7</v>
      </c>
      <c r="E24" s="107">
        <v>80.6</v>
      </c>
      <c r="F24" s="107">
        <v>79.8</v>
      </c>
      <c r="G24" s="107">
        <v>79.2</v>
      </c>
      <c r="H24" s="107">
        <v>77.2</v>
      </c>
      <c r="I24" s="107">
        <v>75.2</v>
      </c>
      <c r="J24" s="107">
        <v>73.8</v>
      </c>
      <c r="K24" s="107">
        <v>74.7</v>
      </c>
      <c r="L24" s="107">
        <v>72.3</v>
      </c>
      <c r="M24" s="107">
        <v>73.7</v>
      </c>
      <c r="N24" s="107">
        <v>75</v>
      </c>
      <c r="O24" s="107">
        <v>78.7</v>
      </c>
      <c r="P24" s="107">
        <v>77.1</v>
      </c>
      <c r="Q24" s="107">
        <v>88.9</v>
      </c>
      <c r="R24" s="107">
        <v>87.9</v>
      </c>
      <c r="S24" s="107">
        <v>91.5</v>
      </c>
      <c r="T24" s="107">
        <v>91.2</v>
      </c>
      <c r="U24" s="107">
        <v>91.5</v>
      </c>
      <c r="V24" s="107">
        <v>91</v>
      </c>
      <c r="W24" s="107">
        <v>89.7</v>
      </c>
      <c r="X24" s="107">
        <v>89.1</v>
      </c>
      <c r="Y24" s="107">
        <v>91.5</v>
      </c>
      <c r="Z24" s="90">
        <f t="shared" si="0"/>
        <v>81.79583333333333</v>
      </c>
      <c r="AA24" s="91">
        <v>70.6</v>
      </c>
      <c r="AB24" s="80">
        <v>0.40138888888888885</v>
      </c>
      <c r="AC24" s="6">
        <v>22</v>
      </c>
    </row>
    <row r="25" spans="1:29" ht="13.5" customHeight="1">
      <c r="A25" s="89">
        <v>23</v>
      </c>
      <c r="B25" s="107">
        <v>91.1</v>
      </c>
      <c r="C25" s="107">
        <v>92.8</v>
      </c>
      <c r="D25" s="107">
        <v>93.4</v>
      </c>
      <c r="E25" s="107">
        <v>93.3</v>
      </c>
      <c r="F25" s="107">
        <v>92.3</v>
      </c>
      <c r="G25" s="107">
        <v>92</v>
      </c>
      <c r="H25" s="107">
        <v>92.2</v>
      </c>
      <c r="I25" s="107">
        <v>91</v>
      </c>
      <c r="J25" s="107">
        <v>81.2</v>
      </c>
      <c r="K25" s="107">
        <v>77.9</v>
      </c>
      <c r="L25" s="107">
        <v>69.2</v>
      </c>
      <c r="M25" s="107">
        <v>67.5</v>
      </c>
      <c r="N25" s="107">
        <v>68.4</v>
      </c>
      <c r="O25" s="107">
        <v>68.2</v>
      </c>
      <c r="P25" s="107">
        <v>71.1</v>
      </c>
      <c r="Q25" s="107">
        <v>72.9</v>
      </c>
      <c r="R25" s="107">
        <v>71.9</v>
      </c>
      <c r="S25" s="107">
        <v>52.3</v>
      </c>
      <c r="T25" s="107">
        <v>56.2</v>
      </c>
      <c r="U25" s="107">
        <v>60.7</v>
      </c>
      <c r="V25" s="107">
        <v>52.3</v>
      </c>
      <c r="W25" s="107">
        <v>68.1</v>
      </c>
      <c r="X25" s="107">
        <v>70.9</v>
      </c>
      <c r="Y25" s="107">
        <v>71.5</v>
      </c>
      <c r="Z25" s="90">
        <f t="shared" si="0"/>
        <v>75.76666666666668</v>
      </c>
      <c r="AA25" s="91">
        <v>48.2</v>
      </c>
      <c r="AB25" s="80">
        <v>0.75625</v>
      </c>
      <c r="AC25" s="6">
        <v>23</v>
      </c>
    </row>
    <row r="26" spans="1:29" ht="13.5" customHeight="1">
      <c r="A26" s="89">
        <v>24</v>
      </c>
      <c r="B26" s="107">
        <v>72.2</v>
      </c>
      <c r="C26" s="107">
        <v>71.6</v>
      </c>
      <c r="D26" s="107">
        <v>73.6</v>
      </c>
      <c r="E26" s="107">
        <v>68.9</v>
      </c>
      <c r="F26" s="107">
        <v>73.4</v>
      </c>
      <c r="G26" s="107">
        <v>68.4</v>
      </c>
      <c r="H26" s="107">
        <v>62.5</v>
      </c>
      <c r="I26" s="107">
        <v>56.7</v>
      </c>
      <c r="J26" s="107">
        <v>53.8</v>
      </c>
      <c r="K26" s="107">
        <v>49.6</v>
      </c>
      <c r="L26" s="107">
        <v>50.5</v>
      </c>
      <c r="M26" s="107">
        <v>45.4</v>
      </c>
      <c r="N26" s="107">
        <v>49.3</v>
      </c>
      <c r="O26" s="107">
        <v>51.4</v>
      </c>
      <c r="P26" s="107">
        <v>53.4</v>
      </c>
      <c r="Q26" s="107">
        <v>51.7</v>
      </c>
      <c r="R26" s="107">
        <v>57.6</v>
      </c>
      <c r="S26" s="107">
        <v>71.3</v>
      </c>
      <c r="T26" s="107">
        <v>72.2</v>
      </c>
      <c r="U26" s="107">
        <v>74</v>
      </c>
      <c r="V26" s="107">
        <v>77.2</v>
      </c>
      <c r="W26" s="107">
        <v>69.3</v>
      </c>
      <c r="X26" s="107">
        <v>69.4</v>
      </c>
      <c r="Y26" s="107">
        <v>71</v>
      </c>
      <c r="Z26" s="90">
        <f t="shared" si="0"/>
        <v>63.1</v>
      </c>
      <c r="AA26" s="91">
        <v>42.4</v>
      </c>
      <c r="AB26" s="80">
        <v>0.5131944444444444</v>
      </c>
      <c r="AC26" s="6">
        <v>24</v>
      </c>
    </row>
    <row r="27" spans="1:29" ht="13.5" customHeight="1">
      <c r="A27" s="89">
        <v>25</v>
      </c>
      <c r="B27" s="107">
        <v>72.4</v>
      </c>
      <c r="C27" s="107">
        <v>74.4</v>
      </c>
      <c r="D27" s="107">
        <v>78.3</v>
      </c>
      <c r="E27" s="107">
        <v>75.8</v>
      </c>
      <c r="F27" s="107">
        <v>76.8</v>
      </c>
      <c r="G27" s="107">
        <v>78.6</v>
      </c>
      <c r="H27" s="107">
        <v>67.2</v>
      </c>
      <c r="I27" s="107">
        <v>57.6</v>
      </c>
      <c r="J27" s="107">
        <v>53.8</v>
      </c>
      <c r="K27" s="107">
        <v>52.7</v>
      </c>
      <c r="L27" s="107">
        <v>52.8</v>
      </c>
      <c r="M27" s="107">
        <v>51.9</v>
      </c>
      <c r="N27" s="107">
        <v>54.9</v>
      </c>
      <c r="O27" s="107">
        <v>54.4</v>
      </c>
      <c r="P27" s="107">
        <v>51.3</v>
      </c>
      <c r="Q27" s="107">
        <v>60.5</v>
      </c>
      <c r="R27" s="107">
        <v>65.3</v>
      </c>
      <c r="S27" s="107">
        <v>74.7</v>
      </c>
      <c r="T27" s="107">
        <v>80.9</v>
      </c>
      <c r="U27" s="107">
        <v>79.9</v>
      </c>
      <c r="V27" s="107">
        <v>80.5</v>
      </c>
      <c r="W27" s="107">
        <v>69.7</v>
      </c>
      <c r="X27" s="107">
        <v>67.5</v>
      </c>
      <c r="Y27" s="107">
        <v>76.1</v>
      </c>
      <c r="Z27" s="90">
        <f t="shared" si="0"/>
        <v>67.00000000000001</v>
      </c>
      <c r="AA27" s="91">
        <v>47.1</v>
      </c>
      <c r="AB27" s="80">
        <v>0.6555555555555556</v>
      </c>
      <c r="AC27" s="6">
        <v>25</v>
      </c>
    </row>
    <row r="28" spans="1:29" ht="13.5" customHeight="1">
      <c r="A28" s="89">
        <v>26</v>
      </c>
      <c r="B28" s="107">
        <v>76.9</v>
      </c>
      <c r="C28" s="107">
        <v>79.3</v>
      </c>
      <c r="D28" s="107">
        <v>79.8</v>
      </c>
      <c r="E28" s="107">
        <v>82</v>
      </c>
      <c r="F28" s="107">
        <v>80.4</v>
      </c>
      <c r="G28" s="107">
        <v>81.3</v>
      </c>
      <c r="H28" s="107">
        <v>70.7</v>
      </c>
      <c r="I28" s="107">
        <v>64.3</v>
      </c>
      <c r="J28" s="107">
        <v>60.6</v>
      </c>
      <c r="K28" s="107">
        <v>60.9</v>
      </c>
      <c r="L28" s="107">
        <v>58.9</v>
      </c>
      <c r="M28" s="107">
        <v>57.7</v>
      </c>
      <c r="N28" s="107">
        <v>57.9</v>
      </c>
      <c r="O28" s="107">
        <v>57.8</v>
      </c>
      <c r="P28" s="107">
        <v>58.9</v>
      </c>
      <c r="Q28" s="107">
        <v>57.8</v>
      </c>
      <c r="R28" s="107">
        <v>58.9</v>
      </c>
      <c r="S28" s="107">
        <v>56.6</v>
      </c>
      <c r="T28" s="107">
        <v>67.4</v>
      </c>
      <c r="U28" s="107">
        <v>75.2</v>
      </c>
      <c r="V28" s="107">
        <v>75.5</v>
      </c>
      <c r="W28" s="107">
        <v>76.7</v>
      </c>
      <c r="X28" s="107">
        <v>75.1</v>
      </c>
      <c r="Y28" s="107">
        <v>75.8</v>
      </c>
      <c r="Z28" s="90">
        <f t="shared" si="0"/>
        <v>68.6</v>
      </c>
      <c r="AA28" s="91">
        <v>53.6</v>
      </c>
      <c r="AB28" s="80">
        <v>0.5618055555555556</v>
      </c>
      <c r="AC28" s="6">
        <v>26</v>
      </c>
    </row>
    <row r="29" spans="1:29" ht="13.5" customHeight="1">
      <c r="A29" s="89">
        <v>27</v>
      </c>
      <c r="B29" s="107">
        <v>78.6</v>
      </c>
      <c r="C29" s="107">
        <v>80</v>
      </c>
      <c r="D29" s="107">
        <v>77.8</v>
      </c>
      <c r="E29" s="107">
        <v>78.3</v>
      </c>
      <c r="F29" s="107">
        <v>80.6</v>
      </c>
      <c r="G29" s="107">
        <v>77.7</v>
      </c>
      <c r="H29" s="107">
        <v>71.9</v>
      </c>
      <c r="I29" s="107">
        <v>71.9</v>
      </c>
      <c r="J29" s="107">
        <v>70.6</v>
      </c>
      <c r="K29" s="107">
        <v>65.1</v>
      </c>
      <c r="L29" s="107">
        <v>61.4</v>
      </c>
      <c r="M29" s="107">
        <v>57.7</v>
      </c>
      <c r="N29" s="107">
        <v>61.3</v>
      </c>
      <c r="O29" s="107">
        <v>59.5</v>
      </c>
      <c r="P29" s="107">
        <v>60.8</v>
      </c>
      <c r="Q29" s="107">
        <v>62.7</v>
      </c>
      <c r="R29" s="107">
        <v>65.7</v>
      </c>
      <c r="S29" s="107">
        <v>71.3</v>
      </c>
      <c r="T29" s="107">
        <v>75.8</v>
      </c>
      <c r="U29" s="107">
        <v>75.7</v>
      </c>
      <c r="V29" s="107">
        <v>73.3</v>
      </c>
      <c r="W29" s="107">
        <v>73.2</v>
      </c>
      <c r="X29" s="107">
        <v>74.8</v>
      </c>
      <c r="Y29" s="107">
        <v>74.7</v>
      </c>
      <c r="Z29" s="90">
        <f t="shared" si="0"/>
        <v>70.85000000000001</v>
      </c>
      <c r="AA29" s="91">
        <v>55.7</v>
      </c>
      <c r="AB29" s="80">
        <v>0.6006944444444444</v>
      </c>
      <c r="AC29" s="6">
        <v>27</v>
      </c>
    </row>
    <row r="30" spans="1:29" ht="13.5" customHeight="1">
      <c r="A30" s="89">
        <v>28</v>
      </c>
      <c r="B30" s="107">
        <v>77.6</v>
      </c>
      <c r="C30" s="107">
        <v>78.8</v>
      </c>
      <c r="D30" s="107">
        <v>78.3</v>
      </c>
      <c r="E30" s="107">
        <v>88.8</v>
      </c>
      <c r="F30" s="107">
        <v>92.5</v>
      </c>
      <c r="G30" s="107">
        <v>93.8</v>
      </c>
      <c r="H30" s="107">
        <v>95</v>
      </c>
      <c r="I30" s="107">
        <v>94.2</v>
      </c>
      <c r="J30" s="107">
        <v>95.8</v>
      </c>
      <c r="K30" s="107">
        <v>94.3</v>
      </c>
      <c r="L30" s="107">
        <v>96.8</v>
      </c>
      <c r="M30" s="107">
        <v>99.2</v>
      </c>
      <c r="N30" s="107">
        <v>97.6</v>
      </c>
      <c r="O30" s="107">
        <v>95.2</v>
      </c>
      <c r="P30" s="107">
        <v>94.6</v>
      </c>
      <c r="Q30" s="107">
        <v>94.7</v>
      </c>
      <c r="R30" s="107">
        <v>95.5</v>
      </c>
      <c r="S30" s="107">
        <v>92.7</v>
      </c>
      <c r="T30" s="107">
        <v>90.9</v>
      </c>
      <c r="U30" s="107">
        <v>88.1</v>
      </c>
      <c r="V30" s="107">
        <v>87.7</v>
      </c>
      <c r="W30" s="107">
        <v>85.2</v>
      </c>
      <c r="X30" s="107">
        <v>89.9</v>
      </c>
      <c r="Y30" s="107">
        <v>93.1</v>
      </c>
      <c r="Z30" s="90">
        <f t="shared" si="0"/>
        <v>91.26249999999999</v>
      </c>
      <c r="AA30" s="91">
        <v>71.5</v>
      </c>
      <c r="AB30" s="80">
        <v>0.015972222222222224</v>
      </c>
      <c r="AC30" s="6">
        <v>28</v>
      </c>
    </row>
    <row r="31" spans="1:29" ht="13.5" customHeight="1">
      <c r="A31" s="89">
        <v>29</v>
      </c>
      <c r="B31" s="107">
        <v>94</v>
      </c>
      <c r="C31" s="107">
        <v>93.5</v>
      </c>
      <c r="D31" s="107">
        <v>93.4</v>
      </c>
      <c r="E31" s="107">
        <v>92.6</v>
      </c>
      <c r="F31" s="107">
        <v>91.7</v>
      </c>
      <c r="G31" s="107">
        <v>89.6</v>
      </c>
      <c r="H31" s="107">
        <v>87.3</v>
      </c>
      <c r="I31" s="107">
        <v>82.5</v>
      </c>
      <c r="J31" s="107">
        <v>72.3</v>
      </c>
      <c r="K31" s="107">
        <v>70.7</v>
      </c>
      <c r="L31" s="107">
        <v>71.4</v>
      </c>
      <c r="M31" s="107">
        <v>70.8</v>
      </c>
      <c r="N31" s="107">
        <v>69.1</v>
      </c>
      <c r="O31" s="107">
        <v>69.6</v>
      </c>
      <c r="P31" s="107">
        <v>65.8</v>
      </c>
      <c r="Q31" s="107">
        <v>65</v>
      </c>
      <c r="R31" s="107">
        <v>69.6</v>
      </c>
      <c r="S31" s="107">
        <v>75.6</v>
      </c>
      <c r="T31" s="107">
        <v>81.9</v>
      </c>
      <c r="U31" s="107">
        <v>84.3</v>
      </c>
      <c r="V31" s="107">
        <v>80.8</v>
      </c>
      <c r="W31" s="107">
        <v>76.8</v>
      </c>
      <c r="X31" s="107">
        <v>77.5</v>
      </c>
      <c r="Y31" s="107">
        <v>81.1</v>
      </c>
      <c r="Z31" s="90">
        <f t="shared" si="0"/>
        <v>79.45416666666664</v>
      </c>
      <c r="AA31" s="91">
        <v>62.9</v>
      </c>
      <c r="AB31" s="80">
        <v>0.6215277777777778</v>
      </c>
      <c r="AC31" s="6">
        <v>29</v>
      </c>
    </row>
    <row r="32" spans="1:29" ht="13.5" customHeight="1">
      <c r="A32" s="89">
        <v>30</v>
      </c>
      <c r="B32" s="107">
        <v>83</v>
      </c>
      <c r="C32" s="107">
        <v>78.4</v>
      </c>
      <c r="D32" s="107">
        <v>73.8</v>
      </c>
      <c r="E32" s="107">
        <v>76.9</v>
      </c>
      <c r="F32" s="107">
        <v>80.2</v>
      </c>
      <c r="G32" s="107">
        <v>79.5</v>
      </c>
      <c r="H32" s="107">
        <v>77.6</v>
      </c>
      <c r="I32" s="107">
        <v>74</v>
      </c>
      <c r="J32" s="107">
        <v>79</v>
      </c>
      <c r="K32" s="107">
        <v>81.3</v>
      </c>
      <c r="L32" s="107">
        <v>77.4</v>
      </c>
      <c r="M32" s="107">
        <v>80.7</v>
      </c>
      <c r="N32" s="107">
        <v>78.7</v>
      </c>
      <c r="O32" s="107">
        <v>84.7</v>
      </c>
      <c r="P32" s="107">
        <v>88</v>
      </c>
      <c r="Q32" s="107">
        <v>81.3</v>
      </c>
      <c r="R32" s="107">
        <v>86.4</v>
      </c>
      <c r="S32" s="107">
        <v>87.6</v>
      </c>
      <c r="T32" s="107">
        <v>78.9</v>
      </c>
      <c r="U32" s="107">
        <v>80</v>
      </c>
      <c r="V32" s="107">
        <v>83.6</v>
      </c>
      <c r="W32" s="107">
        <v>84.3</v>
      </c>
      <c r="X32" s="107">
        <v>88.5</v>
      </c>
      <c r="Y32" s="107">
        <v>92</v>
      </c>
      <c r="Z32" s="90">
        <f t="shared" si="0"/>
        <v>81.49166666666666</v>
      </c>
      <c r="AA32" s="91">
        <v>71.8</v>
      </c>
      <c r="AB32" s="80">
        <v>0.325</v>
      </c>
      <c r="AC32" s="6">
        <v>30</v>
      </c>
    </row>
    <row r="33" spans="1:29" ht="13.5" customHeight="1">
      <c r="A33" s="89">
        <v>31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90"/>
      <c r="AA33" s="91"/>
      <c r="AB33" s="80"/>
      <c r="AC33" s="6">
        <v>31</v>
      </c>
    </row>
    <row r="34" spans="1:29" ht="18" customHeight="1">
      <c r="A34" s="96" t="s">
        <v>7</v>
      </c>
      <c r="B34" s="97">
        <f aca="true" t="shared" si="1" ref="B34:Q34">AVERAGE(B3:B33)</f>
        <v>84.8</v>
      </c>
      <c r="C34" s="97">
        <f t="shared" si="1"/>
        <v>85.87333333333336</v>
      </c>
      <c r="D34" s="97">
        <f t="shared" si="1"/>
        <v>85.69333333333336</v>
      </c>
      <c r="E34" s="97">
        <f t="shared" si="1"/>
        <v>86.93000000000002</v>
      </c>
      <c r="F34" s="97">
        <f t="shared" si="1"/>
        <v>87.24333333333333</v>
      </c>
      <c r="G34" s="97">
        <f t="shared" si="1"/>
        <v>87.75666666666667</v>
      </c>
      <c r="H34" s="97">
        <f t="shared" si="1"/>
        <v>83.39000000000001</v>
      </c>
      <c r="I34" s="97">
        <f t="shared" si="1"/>
        <v>77.12999999999998</v>
      </c>
      <c r="J34" s="97">
        <f t="shared" si="1"/>
        <v>74.28666666666666</v>
      </c>
      <c r="K34" s="97">
        <f t="shared" si="1"/>
        <v>72.33666666666666</v>
      </c>
      <c r="L34" s="97">
        <f t="shared" si="1"/>
        <v>71.66666666666669</v>
      </c>
      <c r="M34" s="97">
        <f t="shared" si="1"/>
        <v>72.29333333333334</v>
      </c>
      <c r="N34" s="97">
        <f t="shared" si="1"/>
        <v>73.02666666666667</v>
      </c>
      <c r="O34" s="97">
        <f t="shared" si="1"/>
        <v>73.01666666666667</v>
      </c>
      <c r="P34" s="97">
        <f t="shared" si="1"/>
        <v>74.16000000000001</v>
      </c>
      <c r="Q34" s="97">
        <f t="shared" si="1"/>
        <v>75.92000000000002</v>
      </c>
      <c r="R34" s="97">
        <f aca="true" t="shared" si="2" ref="R34:Y34">AVERAGE(R3:R33)</f>
        <v>78.41000000000001</v>
      </c>
      <c r="S34" s="97">
        <f t="shared" si="2"/>
        <v>81.19999999999999</v>
      </c>
      <c r="T34" s="97">
        <f t="shared" si="2"/>
        <v>82.91333333333336</v>
      </c>
      <c r="U34" s="97">
        <f t="shared" si="2"/>
        <v>84.07666666666667</v>
      </c>
      <c r="V34" s="97">
        <f t="shared" si="2"/>
        <v>83.57333333333334</v>
      </c>
      <c r="W34" s="97">
        <f t="shared" si="2"/>
        <v>83.37666666666665</v>
      </c>
      <c r="X34" s="97">
        <f t="shared" si="2"/>
        <v>84.32666666666667</v>
      </c>
      <c r="Y34" s="97">
        <f t="shared" si="2"/>
        <v>84.41999999999999</v>
      </c>
      <c r="Z34" s="97">
        <f>AVERAGE(B3:Y33)</f>
        <v>80.3258333333334</v>
      </c>
      <c r="AA34" s="98">
        <f>AVERAGE(最低)</f>
        <v>63.32333333333334</v>
      </c>
      <c r="AB34" s="99"/>
      <c r="AC34" s="7"/>
    </row>
    <row r="35" spans="21:28" ht="13.5" customHeight="1">
      <c r="U35" s="23"/>
      <c r="V35" s="23"/>
      <c r="W35" s="23"/>
      <c r="X35" s="23"/>
      <c r="Y35" s="23"/>
      <c r="Z35" s="23"/>
      <c r="AA35" s="23"/>
      <c r="AB35" s="23"/>
    </row>
    <row r="36" spans="1:28" ht="13.5" customHeight="1">
      <c r="A36" s="10" t="s">
        <v>8</v>
      </c>
      <c r="B36" s="11"/>
      <c r="C36" s="11"/>
      <c r="D36" s="12">
        <f>COUNTIF(最低,"&lt;40")</f>
        <v>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3"/>
      <c r="V36" s="23"/>
      <c r="W36" s="23"/>
      <c r="X36" s="23"/>
      <c r="Y36" s="23"/>
      <c r="Z36" s="23"/>
      <c r="AA36" s="23"/>
      <c r="AB36" s="23"/>
    </row>
    <row r="37" spans="21:28" ht="13.5" customHeight="1">
      <c r="U37" s="23"/>
      <c r="V37" s="23"/>
      <c r="W37" s="23"/>
      <c r="X37" s="23"/>
      <c r="Y37" s="23"/>
      <c r="Z37" s="23"/>
      <c r="AA37" s="23"/>
      <c r="AB37" s="23"/>
    </row>
    <row r="38" spans="1:28" ht="13.5" customHeight="1">
      <c r="A38" t="s">
        <v>9</v>
      </c>
      <c r="U38" s="23"/>
      <c r="V38" s="24"/>
      <c r="W38" s="24"/>
      <c r="X38" s="24"/>
      <c r="Y38" s="24"/>
      <c r="Z38" s="24"/>
      <c r="AA38" s="23"/>
      <c r="AB38" s="23"/>
    </row>
    <row r="39" spans="1:28" ht="13.5" customHeight="1">
      <c r="A39" s="84" t="s">
        <v>10</v>
      </c>
      <c r="B39" s="2"/>
      <c r="C39" s="3" t="s">
        <v>3</v>
      </c>
      <c r="D39" s="82" t="s">
        <v>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3"/>
      <c r="V39" s="25"/>
      <c r="W39" s="26"/>
      <c r="X39" s="26"/>
      <c r="Y39" s="26"/>
      <c r="Z39" s="24"/>
      <c r="AA39" s="23"/>
      <c r="AB39" s="23"/>
    </row>
    <row r="40" spans="1:28" ht="13.5" customHeight="1">
      <c r="A40" s="13"/>
      <c r="B40" s="83">
        <f>MIN(最低)</f>
        <v>38.2</v>
      </c>
      <c r="C40" s="9">
        <v>18</v>
      </c>
      <c r="D40" s="15">
        <v>0.48819444444444443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23"/>
      <c r="V40" s="27"/>
      <c r="W40" s="27"/>
      <c r="X40" s="28"/>
      <c r="Y40" s="29"/>
      <c r="Z40" s="24"/>
      <c r="AA40" s="23"/>
      <c r="AB40" s="23"/>
    </row>
    <row r="41" spans="1:28" ht="13.5" customHeight="1">
      <c r="A41" s="16"/>
      <c r="B41" s="17"/>
      <c r="C41" s="9"/>
      <c r="D41" s="1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23"/>
      <c r="V41" s="27"/>
      <c r="W41" s="27"/>
      <c r="X41" s="28"/>
      <c r="Y41" s="29"/>
      <c r="Z41" s="24"/>
      <c r="AA41" s="23"/>
      <c r="AB41" s="23"/>
    </row>
    <row r="42" spans="1:28" ht="13.5" customHeight="1">
      <c r="A42" s="19"/>
      <c r="B42" s="20"/>
      <c r="C42" s="21"/>
      <c r="D42" s="22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3"/>
      <c r="V42" s="27"/>
      <c r="W42" s="27"/>
      <c r="X42" s="27"/>
      <c r="Y42" s="30"/>
      <c r="Z42" s="24"/>
      <c r="AA42" s="23"/>
      <c r="AB42" s="23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2002-01-02T01:12:46Z</cp:lastPrinted>
  <dcterms:created xsi:type="dcterms:W3CDTF">1997-02-10T06:59:17Z</dcterms:created>
  <dcterms:modified xsi:type="dcterms:W3CDTF">2010-03-23T05:14:40Z</dcterms:modified>
  <cp:category/>
  <cp:version/>
  <cp:contentType/>
  <cp:contentStatus/>
</cp:coreProperties>
</file>