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5510" windowHeight="103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<sst xmlns="http://schemas.openxmlformats.org/spreadsheetml/2006/main" count="1036" uniqueCount="552">
  <si>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</si>
  <si>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</si>
  <si>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</si>
  <si>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</si>
  <si>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</si>
  <si>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</si>
  <si>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</si>
  <si>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</si>
  <si>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</si>
  <si>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</si>
  <si>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</si>
  <si>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</si>
  <si>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</si>
  <si>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</si>
  <si>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</si>
  <si>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</si>
  <si>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</si>
  <si>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</si>
  <si>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</si>
  <si>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</si>
  <si>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</si>
  <si>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</si>
  <si>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</si>
  <si>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</si>
  <si>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</si>
  <si>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</si>
  <si>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</si>
  <si>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</si>
  <si>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</si>
  <si>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</si>
  <si>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</si>
  <si>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</si>
  <si>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</si>
  <si>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14:47</t>
  </si>
  <si>
    <t>13:47</t>
  </si>
  <si>
    <t>16:59</t>
  </si>
  <si>
    <t>15:26</t>
  </si>
  <si>
    <t>11:00</t>
  </si>
  <si>
    <t>08:32</t>
  </si>
  <si>
    <t>04:59</t>
  </si>
  <si>
    <t>11:45</t>
  </si>
  <si>
    <t>23:40</t>
  </si>
  <si>
    <t>11:43</t>
  </si>
  <si>
    <t>23:05</t>
  </si>
  <si>
    <t>08:05</t>
  </si>
  <si>
    <t>20:03</t>
  </si>
  <si>
    <t>01:44</t>
  </si>
  <si>
    <t>23:17</t>
  </si>
  <si>
    <t>14:05</t>
  </si>
  <si>
    <t>14:49</t>
  </si>
  <si>
    <t>15:21</t>
  </si>
  <si>
    <t>17:06</t>
  </si>
  <si>
    <t>21:13</t>
  </si>
  <si>
    <t>01:31</t>
  </si>
  <si>
    <t>18:48</t>
  </si>
  <si>
    <t>00:45</t>
  </si>
  <si>
    <t>16:35</t>
  </si>
  <si>
    <t>09:51</t>
  </si>
  <si>
    <t>00:01</t>
  </si>
  <si>
    <t>08:07</t>
  </si>
  <si>
    <t>19:57</t>
  </si>
  <si>
    <t>00:16</t>
  </si>
  <si>
    <t>24:00</t>
  </si>
  <si>
    <t>03:50</t>
  </si>
  <si>
    <t>23:55</t>
  </si>
  <si>
    <t>12:01</t>
  </si>
  <si>
    <t>23:33</t>
  </si>
  <si>
    <t>00:24</t>
  </si>
  <si>
    <t>10:49</t>
  </si>
  <si>
    <t>09:48</t>
  </si>
  <si>
    <t>14:22</t>
  </si>
  <si>
    <t>09:06</t>
  </si>
  <si>
    <t>13:40</t>
  </si>
  <si>
    <t>14:51</t>
  </si>
  <si>
    <t>08:29</t>
  </si>
  <si>
    <t>15:24</t>
  </si>
  <si>
    <t>08:35</t>
  </si>
  <si>
    <t>11:09</t>
  </si>
  <si>
    <t>03:46</t>
  </si>
  <si>
    <t>08:25</t>
  </si>
  <si>
    <t>08:17</t>
  </si>
  <si>
    <t>04:50</t>
  </si>
  <si>
    <t>16:07</t>
  </si>
  <si>
    <t>10:02</t>
  </si>
  <si>
    <t>13:28</t>
  </si>
  <si>
    <t>14:18</t>
  </si>
  <si>
    <t>15:20</t>
  </si>
  <si>
    <t>08:22</t>
  </si>
  <si>
    <t>14:16</t>
  </si>
  <si>
    <t>21:46</t>
  </si>
  <si>
    <t>14:50</t>
  </si>
  <si>
    <t>05:40</t>
  </si>
  <si>
    <t>14:41</t>
  </si>
  <si>
    <t>09:07</t>
  </si>
  <si>
    <t>11:57</t>
  </si>
  <si>
    <t>02:05</t>
  </si>
  <si>
    <t>23:25</t>
  </si>
  <si>
    <t>18:47</t>
  </si>
  <si>
    <t>05:27</t>
  </si>
  <si>
    <t>23:53</t>
  </si>
  <si>
    <t>13:08</t>
  </si>
  <si>
    <t>10:16</t>
  </si>
  <si>
    <t>20:57</t>
  </si>
  <si>
    <t>01:11</t>
  </si>
  <si>
    <t>23:24</t>
  </si>
  <si>
    <t>01:05</t>
  </si>
  <si>
    <t>18:07</t>
  </si>
  <si>
    <t>20:25</t>
  </si>
  <si>
    <t>11:39</t>
  </si>
  <si>
    <t>15:18</t>
  </si>
  <si>
    <t>23:35</t>
  </si>
  <si>
    <t>23:41</t>
  </si>
  <si>
    <t>09:45</t>
  </si>
  <si>
    <t>00:03</t>
  </si>
  <si>
    <t>20:28</t>
  </si>
  <si>
    <t>00:10</t>
  </si>
  <si>
    <t>14:48</t>
  </si>
  <si>
    <t>03:12</t>
  </si>
  <si>
    <t>23:58</t>
  </si>
  <si>
    <t>13:14</t>
  </si>
  <si>
    <t>14:42</t>
  </si>
  <si>
    <t>03:00</t>
  </si>
  <si>
    <t>03:31</t>
  </si>
  <si>
    <t>20:18</t>
  </si>
  <si>
    <t>13:42</t>
  </si>
  <si>
    <t>00:09</t>
  </si>
  <si>
    <t>14:30</t>
  </si>
  <si>
    <t>05:49</t>
  </si>
  <si>
    <t>11:28</t>
  </si>
  <si>
    <t>11:36</t>
  </si>
  <si>
    <t>08:12</t>
  </si>
  <si>
    <t>10:36</t>
  </si>
  <si>
    <t>00:08</t>
  </si>
  <si>
    <t>11:54</t>
  </si>
  <si>
    <t>08:37</t>
  </si>
  <si>
    <t>13:45</t>
  </si>
  <si>
    <t>08:19</t>
  </si>
  <si>
    <t>21:09</t>
  </si>
  <si>
    <t>03:49</t>
  </si>
  <si>
    <t>23:47</t>
  </si>
  <si>
    <t>00:06</t>
  </si>
  <si>
    <t>06:26</t>
  </si>
  <si>
    <t>11:03</t>
  </si>
  <si>
    <t>14:20</t>
  </si>
  <si>
    <t>17:39</t>
  </si>
  <si>
    <t>02:15</t>
  </si>
  <si>
    <t>11:04</t>
  </si>
  <si>
    <t>22:18</t>
  </si>
  <si>
    <t>04:20</t>
  </si>
  <si>
    <t>23:10</t>
  </si>
  <si>
    <t>12:10</t>
  </si>
  <si>
    <t>22:11</t>
  </si>
  <si>
    <t>22:07</t>
  </si>
  <si>
    <t>00:37</t>
  </si>
  <si>
    <t>18:29</t>
  </si>
  <si>
    <t>21:04</t>
  </si>
  <si>
    <t>17:26</t>
  </si>
  <si>
    <t>12:24</t>
  </si>
  <si>
    <t>23:44</t>
  </si>
  <si>
    <t>02:02</t>
  </si>
  <si>
    <t>16:15</t>
  </si>
  <si>
    <t>20:32</t>
  </si>
  <si>
    <t>18:14</t>
  </si>
  <si>
    <t>07:05</t>
  </si>
  <si>
    <t>21:08</t>
  </si>
  <si>
    <t>13:16</t>
  </si>
  <si>
    <t>13:32</t>
  </si>
  <si>
    <t>01:36</t>
  </si>
  <si>
    <t>00:04</t>
  </si>
  <si>
    <t>08:45</t>
  </si>
  <si>
    <t>23:59</t>
  </si>
  <si>
    <t>12:06</t>
  </si>
  <si>
    <t>04:43</t>
  </si>
  <si>
    <t>12:51</t>
  </si>
  <si>
    <t>21:58</t>
  </si>
  <si>
    <t>08:23</t>
  </si>
  <si>
    <t>14:12</t>
  </si>
  <si>
    <t>19:58</t>
  </si>
  <si>
    <t>09:03</t>
  </si>
  <si>
    <t>09:24</t>
  </si>
  <si>
    <t>10:48</t>
  </si>
  <si>
    <t>00:12</t>
  </si>
  <si>
    <t>13:05</t>
  </si>
  <si>
    <t>07:50</t>
  </si>
  <si>
    <t>10:42</t>
  </si>
  <si>
    <t>08:58</t>
  </si>
  <si>
    <t>23:28</t>
  </si>
  <si>
    <t>04:49</t>
  </si>
  <si>
    <t>12:20</t>
  </si>
  <si>
    <t>00:07</t>
  </si>
  <si>
    <t>00:53</t>
  </si>
  <si>
    <t>18:04</t>
  </si>
  <si>
    <t>12:49</t>
  </si>
  <si>
    <t>22:13</t>
  </si>
  <si>
    <t>00:28</t>
  </si>
  <si>
    <t>12:15</t>
  </si>
  <si>
    <t>02:30</t>
  </si>
  <si>
    <t>10:51</t>
  </si>
  <si>
    <t>14:08</t>
  </si>
  <si>
    <t>20:34</t>
  </si>
  <si>
    <t>08:39</t>
  </si>
  <si>
    <t>11:59</t>
  </si>
  <si>
    <t>12:17</t>
  </si>
  <si>
    <t>16:44</t>
  </si>
  <si>
    <t>14:13</t>
  </si>
  <si>
    <t>14:14</t>
  </si>
  <si>
    <t>16:24</t>
  </si>
  <si>
    <t>11:41</t>
  </si>
  <si>
    <t>13:17</t>
  </si>
  <si>
    <t>08:24</t>
  </si>
  <si>
    <t>12:33</t>
  </si>
  <si>
    <t>12:19</t>
  </si>
  <si>
    <t>09:15</t>
  </si>
  <si>
    <t>09:22</t>
  </si>
  <si>
    <t>11:55</t>
  </si>
  <si>
    <t>04:36</t>
  </si>
  <si>
    <t>14:53</t>
  </si>
  <si>
    <t>12:40</t>
  </si>
  <si>
    <t>14:39</t>
  </si>
  <si>
    <t>14:04</t>
  </si>
  <si>
    <t>07:39</t>
  </si>
  <si>
    <t>08:38</t>
  </si>
  <si>
    <t>16:05</t>
  </si>
  <si>
    <t>01:08</t>
  </si>
  <si>
    <t>13:20</t>
  </si>
  <si>
    <t>22:16</t>
  </si>
  <si>
    <t>13:57</t>
  </si>
  <si>
    <t>13:01</t>
  </si>
  <si>
    <t>21:16</t>
  </si>
  <si>
    <t>19:29</t>
  </si>
  <si>
    <t>20:12</t>
  </si>
  <si>
    <t>06:45</t>
  </si>
  <si>
    <t>10:47</t>
  </si>
  <si>
    <t>17:25</t>
  </si>
  <si>
    <t>21:45</t>
  </si>
  <si>
    <t>00:15</t>
  </si>
  <si>
    <t>00:05</t>
  </si>
  <si>
    <t>15:54</t>
  </si>
  <si>
    <t>06:37</t>
  </si>
  <si>
    <t>16:19</t>
  </si>
  <si>
    <t>23:38</t>
  </si>
  <si>
    <t>17:03</t>
  </si>
  <si>
    <t>10:23</t>
  </si>
  <si>
    <t>08:31</t>
  </si>
  <si>
    <t>10:17</t>
  </si>
  <si>
    <t>10:59</t>
  </si>
  <si>
    <t>14:11</t>
  </si>
  <si>
    <t>16:49</t>
  </si>
  <si>
    <t>09:27</t>
  </si>
  <si>
    <t>06:19</t>
  </si>
  <si>
    <t>15:37</t>
  </si>
  <si>
    <t>22:17</t>
  </si>
  <si>
    <t>12:35</t>
  </si>
  <si>
    <t>15:00</t>
  </si>
  <si>
    <t>09:17</t>
  </si>
  <si>
    <t>09:42</t>
  </si>
  <si>
    <t>23:22</t>
  </si>
  <si>
    <t>13:52</t>
  </si>
  <si>
    <t>03:18</t>
  </si>
  <si>
    <t>13:07</t>
  </si>
  <si>
    <t>07:30</t>
  </si>
  <si>
    <t>11:14</t>
  </si>
  <si>
    <t>16:22</t>
  </si>
  <si>
    <t>13:12</t>
  </si>
  <si>
    <t>09:01</t>
  </si>
  <si>
    <t>08:47</t>
  </si>
  <si>
    <t>01:33</t>
  </si>
  <si>
    <t>01:04</t>
  </si>
  <si>
    <t>17:36</t>
  </si>
  <si>
    <t>05:52</t>
  </si>
  <si>
    <t>14:28</t>
  </si>
  <si>
    <t>14:24</t>
  </si>
  <si>
    <t>07:43</t>
  </si>
  <si>
    <t>10:38</t>
  </si>
  <si>
    <t>23:51</t>
  </si>
  <si>
    <t>18:11</t>
  </si>
  <si>
    <t>07:42</t>
  </si>
  <si>
    <t>12:08</t>
  </si>
  <si>
    <t>05:17</t>
  </si>
  <si>
    <t>10:57</t>
  </si>
  <si>
    <t>06:32</t>
  </si>
  <si>
    <t>06:12</t>
  </si>
  <si>
    <t>13:51</t>
  </si>
  <si>
    <t>22:22</t>
  </si>
  <si>
    <t>15:27</t>
  </si>
  <si>
    <t>10:58</t>
  </si>
  <si>
    <t>06:14</t>
  </si>
  <si>
    <t>08:43</t>
  </si>
  <si>
    <t>13:22</t>
  </si>
  <si>
    <t>15:55</t>
  </si>
  <si>
    <t>22:43</t>
  </si>
  <si>
    <t>12:59</t>
  </si>
  <si>
    <t>12:58</t>
  </si>
  <si>
    <t>11:13</t>
  </si>
  <si>
    <t>10:53</t>
  </si>
  <si>
    <t>11:23</t>
  </si>
  <si>
    <t>14:43</t>
  </si>
  <si>
    <t>08:41</t>
  </si>
  <si>
    <t>12:43</t>
  </si>
  <si>
    <t>02:48</t>
  </si>
  <si>
    <t>15:41</t>
  </si>
  <si>
    <t>11:35</t>
  </si>
  <si>
    <t>06:42</t>
  </si>
  <si>
    <t>03:13</t>
  </si>
  <si>
    <t>23:57</t>
  </si>
  <si>
    <t>01:17</t>
  </si>
  <si>
    <t>22:40</t>
  </si>
  <si>
    <t>11:52</t>
  </si>
  <si>
    <t>01:10</t>
  </si>
  <si>
    <t>18:01</t>
  </si>
  <si>
    <t>06:22</t>
  </si>
  <si>
    <t>19:54</t>
  </si>
  <si>
    <t>07:35</t>
  </si>
  <si>
    <t>06:17</t>
  </si>
  <si>
    <t>23:45</t>
  </si>
  <si>
    <t>01:03</t>
  </si>
  <si>
    <t>05:55</t>
  </si>
  <si>
    <t>03:24</t>
  </si>
  <si>
    <t>19:34</t>
  </si>
  <si>
    <t>02:16</t>
  </si>
  <si>
    <t>14:09</t>
  </si>
  <si>
    <t>17:12</t>
  </si>
  <si>
    <t>07:48</t>
  </si>
  <si>
    <t>10:24</t>
  </si>
  <si>
    <t>22:41</t>
  </si>
  <si>
    <t>02:27</t>
  </si>
  <si>
    <t>14:06</t>
  </si>
  <si>
    <t>13:34</t>
  </si>
  <si>
    <t>21:18</t>
  </si>
  <si>
    <t>21:41</t>
  </si>
  <si>
    <t>07:52</t>
  </si>
  <si>
    <t>15:12</t>
  </si>
  <si>
    <t>09:12</t>
  </si>
  <si>
    <t>11:18</t>
  </si>
  <si>
    <t>20:51</t>
  </si>
  <si>
    <t>11:49</t>
  </si>
  <si>
    <t>05:09</t>
  </si>
  <si>
    <t>02:36</t>
  </si>
  <si>
    <t>17:30</t>
  </si>
  <si>
    <t>13:33</t>
  </si>
  <si>
    <t>10:40</t>
  </si>
  <si>
    <t>09:49</t>
  </si>
  <si>
    <t>11:26</t>
  </si>
  <si>
    <t>13:31</t>
  </si>
  <si>
    <t>14:07</t>
  </si>
  <si>
    <t>12:28</t>
  </si>
  <si>
    <t>13:56</t>
  </si>
  <si>
    <t>09:26</t>
  </si>
  <si>
    <t>08:51</t>
  </si>
  <si>
    <t>10:29</t>
  </si>
  <si>
    <t>17:48</t>
  </si>
  <si>
    <t>06:10</t>
  </si>
  <si>
    <t>03:39</t>
  </si>
  <si>
    <t>23:26</t>
  </si>
  <si>
    <t>03:41</t>
  </si>
  <si>
    <t>11:07</t>
  </si>
  <si>
    <t>12:55</t>
  </si>
  <si>
    <t>04:53</t>
  </si>
  <si>
    <t>04:51</t>
  </si>
  <si>
    <t>15:28</t>
  </si>
  <si>
    <t>17:31</t>
  </si>
  <si>
    <t>09:25</t>
  </si>
  <si>
    <t>07:53</t>
  </si>
  <si>
    <t>07:27</t>
  </si>
  <si>
    <t>07:31</t>
  </si>
  <si>
    <t>17:29</t>
  </si>
  <si>
    <t>11:44</t>
  </si>
  <si>
    <t>08:33</t>
  </si>
  <si>
    <t>08:53</t>
  </si>
  <si>
    <t>23:06</t>
  </si>
  <si>
    <t>00:11</t>
  </si>
  <si>
    <t>12:07</t>
  </si>
  <si>
    <t>07:09</t>
  </si>
  <si>
    <t>08:21</t>
  </si>
  <si>
    <t>11:42</t>
  </si>
  <si>
    <t>15:58</t>
  </si>
  <si>
    <t>16:14</t>
  </si>
  <si>
    <t>00:51</t>
  </si>
  <si>
    <t>11:30</t>
  </si>
  <si>
    <t>06:50</t>
  </si>
  <si>
    <t>13:41</t>
  </si>
  <si>
    <t>15:25</t>
  </si>
  <si>
    <t>13:23</t>
  </si>
  <si>
    <t>09:13</t>
  </si>
  <si>
    <t>04:19</t>
  </si>
  <si>
    <t>03:55</t>
  </si>
  <si>
    <t>08:34</t>
  </si>
  <si>
    <t>08:04</t>
  </si>
  <si>
    <t>11:31</t>
  </si>
  <si>
    <t>12:04</t>
  </si>
  <si>
    <t>10:19</t>
  </si>
  <si>
    <t>16:37</t>
  </si>
  <si>
    <t>11:06</t>
  </si>
  <si>
    <t>10:15</t>
  </si>
  <si>
    <t>09:43</t>
  </si>
  <si>
    <t>00:32</t>
  </si>
  <si>
    <t>12:53</t>
  </si>
  <si>
    <t>11:48</t>
  </si>
  <si>
    <t>04:44</t>
  </si>
  <si>
    <t>09:30</t>
  </si>
  <si>
    <t>01:41</t>
  </si>
  <si>
    <t>10:34</t>
  </si>
  <si>
    <t>18:21</t>
  </si>
  <si>
    <t>12:52</t>
  </si>
  <si>
    <t>13:26</t>
  </si>
  <si>
    <t>08:49</t>
  </si>
  <si>
    <t>06:36</t>
  </si>
  <si>
    <t>19:43</t>
  </si>
  <si>
    <t>09:53</t>
  </si>
  <si>
    <t>14:15</t>
  </si>
  <si>
    <t>16:26</t>
  </si>
  <si>
    <t>05:59</t>
  </si>
  <si>
    <t>09:34</t>
  </si>
  <si>
    <t>13:06</t>
  </si>
  <si>
    <t>10:09</t>
  </si>
  <si>
    <t>18:24</t>
  </si>
  <si>
    <t>14:54</t>
  </si>
  <si>
    <t>20:52</t>
  </si>
  <si>
    <t>00:36</t>
  </si>
  <si>
    <t>10:33</t>
  </si>
  <si>
    <t>17:24</t>
  </si>
  <si>
    <t>14:56</t>
  </si>
  <si>
    <t>14:02</t>
  </si>
  <si>
    <t>00:21</t>
  </si>
  <si>
    <t>23:15</t>
  </si>
  <si>
    <t>19:36</t>
  </si>
  <si>
    <t>14:32</t>
  </si>
  <si>
    <t>15:29</t>
  </si>
  <si>
    <t>18:03</t>
  </si>
  <si>
    <t>09:58</t>
  </si>
  <si>
    <t>00:50</t>
  </si>
  <si>
    <t>07:08</t>
  </si>
  <si>
    <t>06:15</t>
  </si>
  <si>
    <t>15:42</t>
  </si>
  <si>
    <t>10:04</t>
  </si>
  <si>
    <t>10:43</t>
  </si>
  <si>
    <t>03:04</t>
  </si>
  <si>
    <t>03:44</t>
  </si>
  <si>
    <t>07:02</t>
  </si>
  <si>
    <t>03:19</t>
  </si>
  <si>
    <t>07:18</t>
  </si>
  <si>
    <t>02:40</t>
  </si>
  <si>
    <t>01:46</t>
  </si>
  <si>
    <t>00:39</t>
  </si>
  <si>
    <t>00:46</t>
  </si>
  <si>
    <t>09:55</t>
  </si>
  <si>
    <t>05:50</t>
  </si>
  <si>
    <t>06:59</t>
  </si>
  <si>
    <t>16:33</t>
  </si>
  <si>
    <t>11:08</t>
  </si>
  <si>
    <t>14:33</t>
  </si>
  <si>
    <t>23:13</t>
  </si>
  <si>
    <t>14:21</t>
  </si>
  <si>
    <t>18:49</t>
  </si>
  <si>
    <t>00:14</t>
  </si>
  <si>
    <t>09:46</t>
  </si>
  <si>
    <t>19:03</t>
  </si>
  <si>
    <t>12:22</t>
  </si>
  <si>
    <t>03:11</t>
  </si>
  <si>
    <t>22:30</t>
  </si>
  <si>
    <t>03:38</t>
  </si>
  <si>
    <t>01:18</t>
  </si>
  <si>
    <t>12:42</t>
  </si>
  <si>
    <t>19:06</t>
  </si>
  <si>
    <t>16:53</t>
  </si>
  <si>
    <t>14:29</t>
  </si>
  <si>
    <t>02:56</t>
  </si>
  <si>
    <t>01:01</t>
  </si>
  <si>
    <t>05:57</t>
  </si>
  <si>
    <t>09:31</t>
  </si>
  <si>
    <t>15:59</t>
  </si>
  <si>
    <t>06:49</t>
  </si>
  <si>
    <t>23:43</t>
  </si>
  <si>
    <t>09:32</t>
  </si>
  <si>
    <t>03:09</t>
  </si>
  <si>
    <t>22:08</t>
  </si>
  <si>
    <t>19:13</t>
  </si>
  <si>
    <t>09:08</t>
  </si>
  <si>
    <t>08:14</t>
  </si>
  <si>
    <t>09:29</t>
  </si>
  <si>
    <t>10:50</t>
  </si>
  <si>
    <t>09:41</t>
  </si>
  <si>
    <t>06:28</t>
  </si>
  <si>
    <t>10:14</t>
  </si>
  <si>
    <t>23:08</t>
  </si>
  <si>
    <t>23:39</t>
  </si>
  <si>
    <t>10:54</t>
  </si>
  <si>
    <t>00:59</t>
  </si>
  <si>
    <t>21:19</t>
  </si>
  <si>
    <t>10:13</t>
  </si>
  <si>
    <t>01:19</t>
  </si>
  <si>
    <t>12:30</t>
  </si>
  <si>
    <t>02:10</t>
  </si>
  <si>
    <t>21:37</t>
  </si>
  <si>
    <t>18:36</t>
  </si>
  <si>
    <t>01:32</t>
  </si>
  <si>
    <t>00:42</t>
  </si>
  <si>
    <t>23:23</t>
  </si>
  <si>
    <t>18:50</t>
  </si>
  <si>
    <t>13:02</t>
  </si>
  <si>
    <t>13:04</t>
  </si>
  <si>
    <t>03:08</t>
  </si>
  <si>
    <t>21:40</t>
  </si>
  <si>
    <t>02:28</t>
  </si>
  <si>
    <t>16:00</t>
  </si>
  <si>
    <t>11:22</t>
  </si>
  <si>
    <t>08:03</t>
  </si>
  <si>
    <t>15:47</t>
  </si>
  <si>
    <t>08:18</t>
  </si>
  <si>
    <t>11:38</t>
  </si>
  <si>
    <t>09:02</t>
  </si>
  <si>
    <t>13:30</t>
  </si>
  <si>
    <t>20:07</t>
  </si>
  <si>
    <t>10:22</t>
  </si>
  <si>
    <t>14:27</t>
  </si>
  <si>
    <t>15:04</t>
  </si>
  <si>
    <t>12:29</t>
  </si>
  <si>
    <t>00:56</t>
  </si>
  <si>
    <t>21:17</t>
  </si>
  <si>
    <t>09:37</t>
  </si>
  <si>
    <t>13:44</t>
  </si>
  <si>
    <t>16:11</t>
  </si>
  <si>
    <t>16:42</t>
  </si>
  <si>
    <t>05:13</t>
  </si>
  <si>
    <t>20:31</t>
  </si>
  <si>
    <t>13:11</t>
  </si>
  <si>
    <t>00:57</t>
  </si>
  <si>
    <t>17:50</t>
  </si>
  <si>
    <t>23:48</t>
  </si>
  <si>
    <t>16:50</t>
  </si>
  <si>
    <t>03:40</t>
  </si>
  <si>
    <t>22:34</t>
  </si>
  <si>
    <t>14:35</t>
  </si>
  <si>
    <t>12:41</t>
  </si>
  <si>
    <t>20:05</t>
  </si>
  <si>
    <t>03:42</t>
  </si>
  <si>
    <t>12:31</t>
  </si>
  <si>
    <t>09:14</t>
  </si>
  <si>
    <t>13:03</t>
  </si>
  <si>
    <t>22:09</t>
  </si>
  <si>
    <t>07:23</t>
  </si>
  <si>
    <t>13:59</t>
  </si>
  <si>
    <t>20:23</t>
  </si>
  <si>
    <t>04:12</t>
  </si>
  <si>
    <t>23:37</t>
  </si>
  <si>
    <t>07:51</t>
  </si>
  <si>
    <t>01:37</t>
  </si>
  <si>
    <t>10:27</t>
  </si>
  <si>
    <t>14:37</t>
  </si>
  <si>
    <t>00:13</t>
  </si>
  <si>
    <t>23:34</t>
  </si>
  <si>
    <t>(平成31年・令和元年)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</si>
</sst>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h:mm;@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8" fillId="0" borderId="0" xfId="63" applyFont="1" applyAlignment="1" quotePrefix="1">
      <alignment horizontal="left"/>
      <protection/>
    </xf>
    <xf numFmtId="176" fontId="9" fillId="0" borderId="0" xfId="63" applyAlignment="1">
      <alignment horizontal="left"/>
      <protection/>
    </xf>
    <xf numFmtId="176" fontId="9" fillId="0" borderId="0" xfId="63">
      <alignment/>
      <protection/>
    </xf>
    <xf numFmtId="176" fontId="9" fillId="0" borderId="11" xfId="63" applyBorder="1" applyAlignment="1">
      <alignment horizontal="right"/>
      <protection/>
    </xf>
    <xf numFmtId="176" fontId="9" fillId="0" borderId="11" xfId="63" applyBorder="1">
      <alignment/>
      <protection/>
    </xf>
    <xf numFmtId="176" fontId="9" fillId="0" borderId="10" xfId="63" applyBorder="1">
      <alignment/>
      <protection/>
    </xf>
    <xf numFmtId="176" fontId="9" fillId="0" borderId="12" xfId="63" applyBorder="1">
      <alignment/>
      <protection/>
    </xf>
    <xf numFmtId="176" fontId="9" fillId="0" borderId="13" xfId="63" applyBorder="1">
      <alignment/>
      <protection/>
    </xf>
    <xf numFmtId="176" fontId="5" fillId="0" borderId="13" xfId="63" applyFont="1" applyBorder="1" applyAlignment="1">
      <alignment horizontal="center"/>
      <protection/>
    </xf>
    <xf numFmtId="176" fontId="5" fillId="0" borderId="14" xfId="63" applyFont="1" applyBorder="1" applyAlignment="1">
      <alignment horizontal="center"/>
      <protection/>
    </xf>
    <xf numFmtId="176" fontId="5" fillId="0" borderId="15" xfId="63" applyFont="1" applyBorder="1" applyAlignment="1">
      <alignment horizontal="center"/>
      <protection/>
    </xf>
    <xf numFmtId="176" fontId="9" fillId="0" borderId="16" xfId="63" applyBorder="1" applyAlignment="1">
      <alignment horizontal="left"/>
      <protection/>
    </xf>
    <xf numFmtId="176" fontId="9" fillId="0" borderId="16" xfId="63" applyBorder="1">
      <alignment/>
      <protection/>
    </xf>
    <xf numFmtId="176" fontId="9" fillId="0" borderId="17" xfId="63" applyBorder="1">
      <alignment/>
      <protection/>
    </xf>
    <xf numFmtId="176" fontId="9" fillId="0" borderId="18" xfId="63" applyBorder="1">
      <alignment/>
      <protection/>
    </xf>
    <xf numFmtId="0" fontId="9" fillId="0" borderId="19" xfId="63" applyNumberFormat="1" applyBorder="1">
      <alignment/>
      <protection/>
    </xf>
    <xf numFmtId="176" fontId="10" fillId="0" borderId="19" xfId="63" applyFont="1" applyBorder="1">
      <alignment/>
      <protection/>
    </xf>
    <xf numFmtId="176" fontId="10" fillId="0" borderId="20" xfId="63" applyFont="1" applyBorder="1">
      <alignment/>
      <protection/>
    </xf>
    <xf numFmtId="176" fontId="10" fillId="0" borderId="21" xfId="63" applyFont="1" applyBorder="1">
      <alignment/>
      <protection/>
    </xf>
    <xf numFmtId="0" fontId="9" fillId="0" borderId="22" xfId="63" applyNumberFormat="1" applyBorder="1">
      <alignment/>
      <protection/>
    </xf>
    <xf numFmtId="176" fontId="10" fillId="0" borderId="22" xfId="63" applyFont="1" applyBorder="1">
      <alignment/>
      <protection/>
    </xf>
    <xf numFmtId="176" fontId="10" fillId="0" borderId="23" xfId="63" applyFont="1" applyBorder="1">
      <alignment/>
      <protection/>
    </xf>
    <xf numFmtId="176" fontId="10" fillId="0" borderId="24" xfId="63" applyFont="1" applyBorder="1">
      <alignment/>
      <protection/>
    </xf>
    <xf numFmtId="0" fontId="9" fillId="0" borderId="25" xfId="63" applyNumberFormat="1" applyBorder="1">
      <alignment/>
      <protection/>
    </xf>
    <xf numFmtId="176" fontId="10" fillId="0" borderId="25" xfId="63" applyFont="1" applyBorder="1">
      <alignment/>
      <protection/>
    </xf>
    <xf numFmtId="176" fontId="10" fillId="0" borderId="26" xfId="63" applyFont="1" applyBorder="1">
      <alignment/>
      <protection/>
    </xf>
    <xf numFmtId="176" fontId="10" fillId="0" borderId="27" xfId="63" applyFont="1" applyBorder="1">
      <alignment/>
      <protection/>
    </xf>
    <xf numFmtId="0" fontId="9" fillId="0" borderId="28" xfId="63" applyNumberFormat="1" applyBorder="1">
      <alignment/>
      <protection/>
    </xf>
    <xf numFmtId="176" fontId="10" fillId="0" borderId="28" xfId="63" applyFont="1" applyBorder="1">
      <alignment/>
      <protection/>
    </xf>
    <xf numFmtId="176" fontId="10" fillId="0" borderId="29" xfId="63" applyFont="1" applyBorder="1">
      <alignment/>
      <protection/>
    </xf>
    <xf numFmtId="176" fontId="10" fillId="0" borderId="30" xfId="63" applyFont="1" applyBorder="1">
      <alignment/>
      <protection/>
    </xf>
    <xf numFmtId="176" fontId="9" fillId="0" borderId="19" xfId="63" applyBorder="1" applyAlignment="1">
      <alignment horizontal="distributed"/>
      <protection/>
    </xf>
    <xf numFmtId="176" fontId="9" fillId="0" borderId="22" xfId="63" applyBorder="1" applyAlignment="1">
      <alignment horizontal="distributed"/>
      <protection/>
    </xf>
    <xf numFmtId="176" fontId="9" fillId="0" borderId="25" xfId="63" applyBorder="1" applyAlignment="1">
      <alignment horizontal="distributed"/>
      <protection/>
    </xf>
    <xf numFmtId="176" fontId="8" fillId="0" borderId="0" xfId="61" applyFont="1" applyAlignment="1" quotePrefix="1">
      <alignment horizontal="left"/>
      <protection/>
    </xf>
    <xf numFmtId="176" fontId="9" fillId="0" borderId="0" xfId="61" applyAlignment="1">
      <alignment horizontal="left"/>
      <protection/>
    </xf>
    <xf numFmtId="176" fontId="9" fillId="0" borderId="0" xfId="61">
      <alignment/>
      <protection/>
    </xf>
    <xf numFmtId="176" fontId="9" fillId="0" borderId="11" xfId="61" applyBorder="1" applyAlignment="1">
      <alignment horizontal="right"/>
      <protection/>
    </xf>
    <xf numFmtId="176" fontId="9" fillId="0" borderId="11" xfId="61" applyBorder="1">
      <alignment/>
      <protection/>
    </xf>
    <xf numFmtId="176" fontId="9" fillId="0" borderId="10" xfId="61" applyBorder="1">
      <alignment/>
      <protection/>
    </xf>
    <xf numFmtId="176" fontId="9" fillId="0" borderId="12" xfId="61" applyBorder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>
      <alignment horizontal="center"/>
      <protection/>
    </xf>
    <xf numFmtId="176" fontId="5" fillId="0" borderId="14" xfId="61" applyFont="1" applyBorder="1" applyAlignment="1">
      <alignment horizontal="center"/>
      <protection/>
    </xf>
    <xf numFmtId="176" fontId="5" fillId="0" borderId="15" xfId="61" applyFont="1" applyBorder="1" applyAlignment="1">
      <alignment horizontal="center"/>
      <protection/>
    </xf>
    <xf numFmtId="176" fontId="9" fillId="0" borderId="16" xfId="61" applyBorder="1" applyAlignment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>
      <alignment/>
      <protection/>
    </xf>
    <xf numFmtId="176" fontId="11" fillId="0" borderId="19" xfId="61" applyFont="1" applyBorder="1">
      <alignment/>
      <protection/>
    </xf>
    <xf numFmtId="176" fontId="11" fillId="0" borderId="20" xfId="61" applyFont="1" applyBorder="1">
      <alignment/>
      <protection/>
    </xf>
    <xf numFmtId="176" fontId="11" fillId="0" borderId="21" xfId="61" applyFont="1" applyBorder="1">
      <alignment/>
      <protection/>
    </xf>
    <xf numFmtId="0" fontId="9" fillId="0" borderId="22" xfId="61" applyNumberFormat="1" applyBorder="1">
      <alignment/>
      <protection/>
    </xf>
    <xf numFmtId="176" fontId="11" fillId="0" borderId="22" xfId="61" applyFont="1" applyBorder="1">
      <alignment/>
      <protection/>
    </xf>
    <xf numFmtId="176" fontId="11" fillId="0" borderId="23" xfId="61" applyFont="1" applyBorder="1">
      <alignment/>
      <protection/>
    </xf>
    <xf numFmtId="176" fontId="11" fillId="0" borderId="24" xfId="61" applyFont="1" applyBorder="1">
      <alignment/>
      <protection/>
    </xf>
    <xf numFmtId="0" fontId="9" fillId="0" borderId="25" xfId="61" applyNumberFormat="1" applyBorder="1">
      <alignment/>
      <protection/>
    </xf>
    <xf numFmtId="176" fontId="11" fillId="0" borderId="25" xfId="61" applyFont="1" applyBorder="1">
      <alignment/>
      <protection/>
    </xf>
    <xf numFmtId="176" fontId="11" fillId="0" borderId="26" xfId="61" applyFont="1" applyBorder="1">
      <alignment/>
      <protection/>
    </xf>
    <xf numFmtId="176" fontId="11" fillId="0" borderId="27" xfId="61" applyFont="1" applyBorder="1">
      <alignment/>
      <protection/>
    </xf>
    <xf numFmtId="0" fontId="9" fillId="0" borderId="28" xfId="61" applyNumberFormat="1" applyBorder="1">
      <alignment/>
      <protection/>
    </xf>
    <xf numFmtId="176" fontId="11" fillId="0" borderId="28" xfId="61" applyFont="1" applyBorder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Font="1" applyBorder="1">
      <alignment/>
      <protection/>
    </xf>
    <xf numFmtId="2" fontId="9" fillId="0" borderId="0" xfId="61" applyNumberFormat="1">
      <alignment/>
      <protection/>
    </xf>
    <xf numFmtId="176" fontId="9" fillId="0" borderId="19" xfId="61" applyBorder="1" applyAlignment="1">
      <alignment horizontal="distributed"/>
      <protection/>
    </xf>
    <xf numFmtId="176" fontId="9" fillId="0" borderId="22" xfId="61" applyBorder="1" applyAlignment="1">
      <alignment horizontal="distributed"/>
      <protection/>
    </xf>
    <xf numFmtId="176" fontId="9" fillId="0" borderId="25" xfId="61" applyBorder="1" applyAlignment="1">
      <alignment horizontal="distributed"/>
      <protection/>
    </xf>
    <xf numFmtId="176" fontId="8" fillId="0" borderId="0" xfId="62" applyFont="1" applyAlignment="1" quotePrefix="1">
      <alignment horizontal="left"/>
      <protection/>
    </xf>
    <xf numFmtId="176" fontId="9" fillId="0" borderId="0" xfId="62" applyAlignment="1">
      <alignment horizontal="left"/>
      <protection/>
    </xf>
    <xf numFmtId="176" fontId="9" fillId="0" borderId="0" xfId="62">
      <alignment/>
      <protection/>
    </xf>
    <xf numFmtId="176" fontId="9" fillId="0" borderId="11" xfId="62" applyBorder="1" applyAlignment="1">
      <alignment horizontal="right"/>
      <protection/>
    </xf>
    <xf numFmtId="176" fontId="9" fillId="0" borderId="11" xfId="62" applyBorder="1">
      <alignment/>
      <protection/>
    </xf>
    <xf numFmtId="176" fontId="9" fillId="0" borderId="10" xfId="62" applyBorder="1">
      <alignment/>
      <protection/>
    </xf>
    <xf numFmtId="176" fontId="9" fillId="0" borderId="12" xfId="62" applyBorder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9" fillId="0" borderId="16" xfId="62" applyBorder="1" applyAlignment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>
      <alignment/>
      <protection/>
    </xf>
    <xf numFmtId="176" fontId="11" fillId="0" borderId="19" xfId="62" applyFont="1" applyBorder="1">
      <alignment/>
      <protection/>
    </xf>
    <xf numFmtId="176" fontId="11" fillId="0" borderId="20" xfId="62" applyFont="1" applyBorder="1">
      <alignment/>
      <protection/>
    </xf>
    <xf numFmtId="176" fontId="11" fillId="0" borderId="21" xfId="62" applyFont="1" applyBorder="1">
      <alignment/>
      <protection/>
    </xf>
    <xf numFmtId="0" fontId="9" fillId="0" borderId="22" xfId="62" applyNumberFormat="1" applyBorder="1">
      <alignment/>
      <protection/>
    </xf>
    <xf numFmtId="176" fontId="11" fillId="0" borderId="22" xfId="62" applyFont="1" applyBorder="1">
      <alignment/>
      <protection/>
    </xf>
    <xf numFmtId="176" fontId="11" fillId="0" borderId="23" xfId="62" applyFont="1" applyBorder="1">
      <alignment/>
      <protection/>
    </xf>
    <xf numFmtId="176" fontId="11" fillId="0" borderId="24" xfId="62" applyFont="1" applyBorder="1">
      <alignment/>
      <protection/>
    </xf>
    <xf numFmtId="0" fontId="9" fillId="0" borderId="25" xfId="62" applyNumberFormat="1" applyBorder="1">
      <alignment/>
      <protection/>
    </xf>
    <xf numFmtId="176" fontId="11" fillId="0" borderId="25" xfId="62" applyFont="1" applyBorder="1">
      <alignment/>
      <protection/>
    </xf>
    <xf numFmtId="176" fontId="11" fillId="0" borderId="26" xfId="62" applyFont="1" applyBorder="1">
      <alignment/>
      <protection/>
    </xf>
    <xf numFmtId="176" fontId="11" fillId="0" borderId="27" xfId="62" applyFont="1" applyBorder="1">
      <alignment/>
      <protection/>
    </xf>
    <xf numFmtId="0" fontId="9" fillId="0" borderId="28" xfId="62" applyNumberFormat="1" applyBorder="1">
      <alignment/>
      <protection/>
    </xf>
    <xf numFmtId="176" fontId="11" fillId="0" borderId="28" xfId="62" applyFont="1" applyBorder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Font="1" applyBorder="1">
      <alignment/>
      <protection/>
    </xf>
    <xf numFmtId="176" fontId="9" fillId="0" borderId="19" xfId="62" applyBorder="1" applyAlignment="1">
      <alignment horizontal="distributed"/>
      <protection/>
    </xf>
    <xf numFmtId="176" fontId="9" fillId="0" borderId="22" xfId="62" applyBorder="1" applyAlignment="1">
      <alignment horizontal="distributed"/>
      <protection/>
    </xf>
    <xf numFmtId="176" fontId="9" fillId="0" borderId="25" xfId="62" applyBorder="1" applyAlignment="1">
      <alignment horizontal="distributed"/>
      <protection/>
    </xf>
    <xf numFmtId="176" fontId="9" fillId="0" borderId="13" xfId="62" applyBorder="1" applyAlignment="1">
      <alignment horizontal="left"/>
      <protection/>
    </xf>
    <xf numFmtId="1" fontId="9" fillId="0" borderId="13" xfId="62" applyNumberFormat="1" applyBorder="1">
      <alignment/>
      <protection/>
    </xf>
    <xf numFmtId="1" fontId="9" fillId="0" borderId="14" xfId="62" applyNumberFormat="1" applyBorder="1">
      <alignment/>
      <protection/>
    </xf>
    <xf numFmtId="1" fontId="9" fillId="0" borderId="15" xfId="62" applyNumberFormat="1" applyBorder="1">
      <alignment/>
      <protection/>
    </xf>
    <xf numFmtId="176" fontId="9" fillId="0" borderId="25" xfId="62" applyBorder="1" applyAlignment="1">
      <alignment horizontal="left"/>
      <protection/>
    </xf>
    <xf numFmtId="1" fontId="9" fillId="0" borderId="25" xfId="62" applyNumberFormat="1" applyBorder="1">
      <alignment/>
      <protection/>
    </xf>
    <xf numFmtId="1" fontId="9" fillId="0" borderId="26" xfId="62" applyNumberFormat="1" applyBorder="1">
      <alignment/>
      <protection/>
    </xf>
    <xf numFmtId="1" fontId="9" fillId="0" borderId="27" xfId="62" applyNumberFormat="1" applyBorder="1">
      <alignment/>
      <protection/>
    </xf>
    <xf numFmtId="176" fontId="9" fillId="0" borderId="0" xfId="62" applyAlignment="1">
      <alignment horizontal="right"/>
      <protection/>
    </xf>
    <xf numFmtId="176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Alignment="1" quotePrefix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176" fontId="11" fillId="35" borderId="0" xfId="0" applyNumberFormat="1" applyFont="1" applyFill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>
      <alignment/>
      <protection/>
    </xf>
    <xf numFmtId="176" fontId="18" fillId="35" borderId="10" xfId="63" applyFont="1" applyFill="1" applyBorder="1">
      <alignment/>
      <protection/>
    </xf>
    <xf numFmtId="176" fontId="18" fillId="35" borderId="12" xfId="63" applyFont="1" applyFill="1" applyBorder="1">
      <alignment/>
      <protection/>
    </xf>
    <xf numFmtId="176" fontId="6" fillId="35" borderId="11" xfId="63" applyFont="1" applyFill="1" applyBorder="1" applyAlignment="1">
      <alignment horizontal="distributed"/>
      <protection/>
    </xf>
    <xf numFmtId="176" fontId="6" fillId="35" borderId="11" xfId="61" applyFont="1" applyFill="1" applyBorder="1" applyAlignment="1">
      <alignment horizontal="distributed"/>
      <protection/>
    </xf>
    <xf numFmtId="176" fontId="19" fillId="35" borderId="11" xfId="61" applyFont="1" applyFill="1" applyBorder="1">
      <alignment/>
      <protection/>
    </xf>
    <xf numFmtId="176" fontId="19" fillId="35" borderId="10" xfId="61" applyFont="1" applyFill="1" applyBorder="1">
      <alignment/>
      <protection/>
    </xf>
    <xf numFmtId="176" fontId="19" fillId="35" borderId="12" xfId="61" applyFont="1" applyFill="1" applyBorder="1">
      <alignment/>
      <protection/>
    </xf>
    <xf numFmtId="176" fontId="6" fillId="35" borderId="11" xfId="62" applyFont="1" applyFill="1" applyBorder="1" applyAlignment="1">
      <alignment horizontal="distributed"/>
      <protection/>
    </xf>
    <xf numFmtId="176" fontId="19" fillId="35" borderId="11" xfId="62" applyFont="1" applyFill="1" applyBorder="1">
      <alignment/>
      <protection/>
    </xf>
    <xf numFmtId="176" fontId="19" fillId="35" borderId="10" xfId="62" applyFont="1" applyFill="1" applyBorder="1">
      <alignment/>
      <protection/>
    </xf>
    <xf numFmtId="176" fontId="19" fillId="35" borderId="12" xfId="62" applyFont="1" applyFill="1" applyBorder="1">
      <alignment/>
      <protection/>
    </xf>
    <xf numFmtId="0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76" fontId="11" fillId="0" borderId="22" xfId="62" applyFont="1" applyBorder="1" applyAlignment="1">
      <alignment horizontal="right"/>
      <protection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9" fontId="21" fillId="0" borderId="0" xfId="60" applyNumberFormat="1" applyFont="1" applyAlignment="1">
      <alignment horizontal="center"/>
    </xf>
    <xf numFmtId="179" fontId="21" fillId="0" borderId="35" xfId="60" applyNumberFormat="1" applyFont="1" applyBorder="1" applyAlignment="1">
      <alignment horizontal="center"/>
    </xf>
    <xf numFmtId="179" fontId="21" fillId="0" borderId="30" xfId="60" applyNumberFormat="1" applyFont="1" applyBorder="1" applyAlignment="1">
      <alignment horizontal="center"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0" fontId="11" fillId="0" borderId="29" xfId="0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21" fillId="0" borderId="30" xfId="6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179" fontId="11" fillId="0" borderId="2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176" fontId="9" fillId="0" borderId="0" xfId="63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14325" y="219075"/>
          <a:ext cx="2000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14325" y="219075"/>
          <a:ext cx="2000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v>2019</v>
      </c>
      <c r="AA1" t="s">
        <v>1</v>
      </c>
      <c r="AB1" s="131">
        <v>1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78">
        <v>-7.2</v>
      </c>
      <c r="C3" s="178">
        <v>-6.9</v>
      </c>
      <c r="D3" s="178">
        <v>-6.5</v>
      </c>
      <c r="E3" s="178">
        <v>-6.4</v>
      </c>
      <c r="F3" s="178">
        <v>-5.7</v>
      </c>
      <c r="G3" s="178">
        <v>-5.7</v>
      </c>
      <c r="H3" s="178">
        <v>-5.7</v>
      </c>
      <c r="I3" s="178">
        <v>-5.6</v>
      </c>
      <c r="J3" s="178">
        <v>-6.1</v>
      </c>
      <c r="K3" s="178">
        <v>-8.1</v>
      </c>
      <c r="L3" s="178">
        <v>-10</v>
      </c>
      <c r="M3" s="178">
        <v>-7.3</v>
      </c>
      <c r="N3" s="178">
        <v>-7</v>
      </c>
      <c r="O3" s="178">
        <v>-8.4</v>
      </c>
      <c r="P3" s="178">
        <v>-9</v>
      </c>
      <c r="Q3" s="178">
        <v>-7.5</v>
      </c>
      <c r="R3" s="178">
        <v>-6</v>
      </c>
      <c r="S3" s="178">
        <v>-6.2</v>
      </c>
      <c r="T3" s="178">
        <v>-6.1</v>
      </c>
      <c r="U3" s="178">
        <v>-5.5</v>
      </c>
      <c r="V3" s="178">
        <v>-6.5</v>
      </c>
      <c r="W3" s="178">
        <v>-7.6</v>
      </c>
      <c r="X3" s="178">
        <v>-7</v>
      </c>
      <c r="Y3" s="178">
        <v>-6</v>
      </c>
      <c r="Z3" s="136">
        <f>AVERAGE(B3:Y3)</f>
        <v>-6.833333333333333</v>
      </c>
      <c r="AA3" s="166">
        <v>-4.5</v>
      </c>
      <c r="AB3" s="169" t="s">
        <v>38</v>
      </c>
      <c r="AC3" s="118">
        <v>1</v>
      </c>
      <c r="AD3" s="166">
        <v>-10.7</v>
      </c>
      <c r="AE3" s="169" t="s">
        <v>68</v>
      </c>
    </row>
    <row r="4" spans="1:31" ht="13.5" customHeight="1">
      <c r="A4" s="135">
        <v>2</v>
      </c>
      <c r="B4" s="178">
        <v>-4.1</v>
      </c>
      <c r="C4" s="178">
        <v>-3.4</v>
      </c>
      <c r="D4" s="178">
        <v>-4</v>
      </c>
      <c r="E4" s="178">
        <v>-4.5</v>
      </c>
      <c r="F4" s="178">
        <v>-2.1</v>
      </c>
      <c r="G4" s="178">
        <v>-4.5</v>
      </c>
      <c r="H4" s="178">
        <v>-5.6</v>
      </c>
      <c r="I4" s="178">
        <v>-6.4</v>
      </c>
      <c r="J4" s="178">
        <v>-10</v>
      </c>
      <c r="K4" s="178">
        <v>-10.2</v>
      </c>
      <c r="L4" s="178">
        <v>-9.1</v>
      </c>
      <c r="M4" s="178">
        <v>-8.6</v>
      </c>
      <c r="N4" s="178">
        <v>-9.6</v>
      </c>
      <c r="O4" s="178">
        <v>-10.6</v>
      </c>
      <c r="P4" s="178">
        <v>-10.5</v>
      </c>
      <c r="Q4" s="178">
        <v>-9</v>
      </c>
      <c r="R4" s="178">
        <v>-6.8</v>
      </c>
      <c r="S4" s="179">
        <v>-7</v>
      </c>
      <c r="T4" s="178">
        <v>-8.3</v>
      </c>
      <c r="U4" s="178">
        <v>-8.3</v>
      </c>
      <c r="V4" s="178">
        <v>-8</v>
      </c>
      <c r="W4" s="178">
        <v>-8.5</v>
      </c>
      <c r="X4" s="178">
        <v>-9.6</v>
      </c>
      <c r="Y4" s="178">
        <v>-9.5</v>
      </c>
      <c r="Z4" s="136">
        <f aca="true" t="shared" si="0" ref="Z4:Z19">AVERAGE(B4:Y4)</f>
        <v>-7.425</v>
      </c>
      <c r="AA4" s="166">
        <v>-1.8</v>
      </c>
      <c r="AB4" s="169" t="s">
        <v>39</v>
      </c>
      <c r="AC4" s="118">
        <v>2</v>
      </c>
      <c r="AD4" s="166">
        <v>-12</v>
      </c>
      <c r="AE4" s="169" t="s">
        <v>69</v>
      </c>
    </row>
    <row r="5" spans="1:31" ht="13.5" customHeight="1">
      <c r="A5" s="135">
        <v>3</v>
      </c>
      <c r="B5" s="178">
        <v>-9.1</v>
      </c>
      <c r="C5" s="178">
        <v>-9.1</v>
      </c>
      <c r="D5" s="178">
        <v>-8.9</v>
      </c>
      <c r="E5" s="178">
        <v>-7.7</v>
      </c>
      <c r="F5" s="178">
        <v>-7.2</v>
      </c>
      <c r="G5" s="178">
        <v>-7.3</v>
      </c>
      <c r="H5" s="178">
        <v>-7.2</v>
      </c>
      <c r="I5" s="178">
        <v>-8.5</v>
      </c>
      <c r="J5" s="178">
        <v>-9.4</v>
      </c>
      <c r="K5" s="178">
        <v>-8.9</v>
      </c>
      <c r="L5" s="178">
        <v>-9.2</v>
      </c>
      <c r="M5" s="178">
        <v>-7.8</v>
      </c>
      <c r="N5" s="178">
        <v>-9.1</v>
      </c>
      <c r="O5" s="178">
        <v>-9.5</v>
      </c>
      <c r="P5" s="178">
        <v>-10.1</v>
      </c>
      <c r="Q5" s="178">
        <v>-10</v>
      </c>
      <c r="R5" s="178">
        <v>-9.6</v>
      </c>
      <c r="S5" s="178">
        <v>-8.4</v>
      </c>
      <c r="T5" s="178">
        <v>-7.9</v>
      </c>
      <c r="U5" s="178">
        <v>-7.7</v>
      </c>
      <c r="V5" s="178">
        <v>-7.7</v>
      </c>
      <c r="W5" s="178">
        <v>-7.6</v>
      </c>
      <c r="X5" s="178">
        <v>-7.5</v>
      </c>
      <c r="Y5" s="178">
        <v>-7.5</v>
      </c>
      <c r="Z5" s="136">
        <f t="shared" si="0"/>
        <v>-8.454166666666666</v>
      </c>
      <c r="AA5" s="166">
        <v>-4.5</v>
      </c>
      <c r="AB5" s="169" t="s">
        <v>40</v>
      </c>
      <c r="AC5" s="118">
        <v>3</v>
      </c>
      <c r="AD5" s="166">
        <v>-10.9</v>
      </c>
      <c r="AE5" s="169" t="s">
        <v>70</v>
      </c>
    </row>
    <row r="6" spans="1:31" ht="13.5" customHeight="1">
      <c r="A6" s="135">
        <v>4</v>
      </c>
      <c r="B6" s="178">
        <v>-6.9</v>
      </c>
      <c r="C6" s="178">
        <v>-6.8</v>
      </c>
      <c r="D6" s="178">
        <v>-6.2</v>
      </c>
      <c r="E6" s="178">
        <v>-6.1</v>
      </c>
      <c r="F6" s="178">
        <v>-6.6</v>
      </c>
      <c r="G6" s="178">
        <v>-5.9</v>
      </c>
      <c r="H6" s="178">
        <v>-6.1</v>
      </c>
      <c r="I6" s="178">
        <v>-6.9</v>
      </c>
      <c r="J6" s="178">
        <v>-8.3</v>
      </c>
      <c r="K6" s="178">
        <v>-8.6</v>
      </c>
      <c r="L6" s="178">
        <v>-8</v>
      </c>
      <c r="M6" s="178">
        <v>-6</v>
      </c>
      <c r="N6" s="178">
        <v>-6.6</v>
      </c>
      <c r="O6" s="178">
        <v>-6.7</v>
      </c>
      <c r="P6" s="178">
        <v>-7.5</v>
      </c>
      <c r="Q6" s="178">
        <v>-6.7</v>
      </c>
      <c r="R6" s="178">
        <v>-6</v>
      </c>
      <c r="S6" s="178">
        <v>-5.9</v>
      </c>
      <c r="T6" s="178">
        <v>-6</v>
      </c>
      <c r="U6" s="178">
        <v>-6.7</v>
      </c>
      <c r="V6" s="178">
        <v>-6.3</v>
      </c>
      <c r="W6" s="178">
        <v>-6</v>
      </c>
      <c r="X6" s="178">
        <v>-4</v>
      </c>
      <c r="Y6" s="178">
        <v>-2.9</v>
      </c>
      <c r="Z6" s="136">
        <f t="shared" si="0"/>
        <v>-6.404166666666668</v>
      </c>
      <c r="AA6" s="166">
        <v>-2.7</v>
      </c>
      <c r="AB6" s="169" t="s">
        <v>41</v>
      </c>
      <c r="AC6" s="118">
        <v>4</v>
      </c>
      <c r="AD6" s="166">
        <v>-9.6</v>
      </c>
      <c r="AE6" s="169" t="s">
        <v>71</v>
      </c>
    </row>
    <row r="7" spans="1:31" ht="13.5" customHeight="1">
      <c r="A7" s="135">
        <v>5</v>
      </c>
      <c r="B7" s="178">
        <v>-2.7</v>
      </c>
      <c r="C7" s="178">
        <v>-1.8</v>
      </c>
      <c r="D7" s="178">
        <v>-1.6</v>
      </c>
      <c r="E7" s="178">
        <v>-1.6</v>
      </c>
      <c r="F7" s="178">
        <v>-4.5</v>
      </c>
      <c r="G7" s="178">
        <v>-5</v>
      </c>
      <c r="H7" s="178">
        <v>-6.1</v>
      </c>
      <c r="I7" s="178">
        <v>-6.6</v>
      </c>
      <c r="J7" s="178">
        <v>-5.8</v>
      </c>
      <c r="K7" s="178">
        <v>-5.3</v>
      </c>
      <c r="L7" s="178">
        <v>-0.8</v>
      </c>
      <c r="M7" s="178">
        <v>1.6</v>
      </c>
      <c r="N7" s="178">
        <v>2.6</v>
      </c>
      <c r="O7" s="178">
        <v>2.4</v>
      </c>
      <c r="P7" s="178">
        <v>-2</v>
      </c>
      <c r="Q7" s="178">
        <v>-3.6</v>
      </c>
      <c r="R7" s="178">
        <v>-3.4</v>
      </c>
      <c r="S7" s="178">
        <v>-3.7</v>
      </c>
      <c r="T7" s="178">
        <v>-3.5</v>
      </c>
      <c r="U7" s="178">
        <v>-5.2</v>
      </c>
      <c r="V7" s="178">
        <v>-6.2</v>
      </c>
      <c r="W7" s="178">
        <v>-7</v>
      </c>
      <c r="X7" s="178">
        <v>-7.6</v>
      </c>
      <c r="Y7" s="178">
        <v>-8.8</v>
      </c>
      <c r="Z7" s="136">
        <f t="shared" si="0"/>
        <v>-3.5916666666666663</v>
      </c>
      <c r="AA7" s="166">
        <v>3.7</v>
      </c>
      <c r="AB7" s="169" t="s">
        <v>42</v>
      </c>
      <c r="AC7" s="118">
        <v>5</v>
      </c>
      <c r="AD7" s="166">
        <v>-8.9</v>
      </c>
      <c r="AE7" s="169" t="s">
        <v>62</v>
      </c>
    </row>
    <row r="8" spans="1:31" ht="13.5" customHeight="1">
      <c r="A8" s="135">
        <v>6</v>
      </c>
      <c r="B8" s="178">
        <v>-9.9</v>
      </c>
      <c r="C8" s="178">
        <v>-8.5</v>
      </c>
      <c r="D8" s="178">
        <v>-8.7</v>
      </c>
      <c r="E8" s="178">
        <v>-9.5</v>
      </c>
      <c r="F8" s="178">
        <v>-9.9</v>
      </c>
      <c r="G8" s="178">
        <v>-9.7</v>
      </c>
      <c r="H8" s="178">
        <v>-10</v>
      </c>
      <c r="I8" s="178">
        <v>-10.6</v>
      </c>
      <c r="J8" s="178">
        <v>-9.3</v>
      </c>
      <c r="K8" s="178">
        <v>-10</v>
      </c>
      <c r="L8" s="178">
        <v>-11.7</v>
      </c>
      <c r="M8" s="178">
        <v>-10.9</v>
      </c>
      <c r="N8" s="178">
        <v>-11.1</v>
      </c>
      <c r="O8" s="178">
        <v>-12</v>
      </c>
      <c r="P8" s="178">
        <v>-10.8</v>
      </c>
      <c r="Q8" s="178">
        <v>-10</v>
      </c>
      <c r="R8" s="178">
        <v>-9.1</v>
      </c>
      <c r="S8" s="178">
        <v>-8.1</v>
      </c>
      <c r="T8" s="178">
        <v>-7.7</v>
      </c>
      <c r="U8" s="178">
        <v>-6.7</v>
      </c>
      <c r="V8" s="178">
        <v>-6.4</v>
      </c>
      <c r="W8" s="178">
        <v>-6.1</v>
      </c>
      <c r="X8" s="178">
        <v>-5.9</v>
      </c>
      <c r="Y8" s="178">
        <v>-5.9</v>
      </c>
      <c r="Z8" s="136">
        <f t="shared" si="0"/>
        <v>-9.104166666666666</v>
      </c>
      <c r="AA8" s="166">
        <v>-5.4</v>
      </c>
      <c r="AB8" s="169" t="s">
        <v>43</v>
      </c>
      <c r="AC8" s="118">
        <v>6</v>
      </c>
      <c r="AD8" s="166">
        <v>-13</v>
      </c>
      <c r="AE8" s="169" t="s">
        <v>72</v>
      </c>
    </row>
    <row r="9" spans="1:31" ht="13.5" customHeight="1">
      <c r="A9" s="135">
        <v>7</v>
      </c>
      <c r="B9" s="178">
        <v>-6.1</v>
      </c>
      <c r="C9" s="178">
        <v>-6.1</v>
      </c>
      <c r="D9" s="178">
        <v>-6.7</v>
      </c>
      <c r="E9" s="178">
        <v>-6.9</v>
      </c>
      <c r="F9" s="178">
        <v>-7.2</v>
      </c>
      <c r="G9" s="178">
        <v>-6.9</v>
      </c>
      <c r="H9" s="178">
        <v>-6.2</v>
      </c>
      <c r="I9" s="178">
        <v>-6.6</v>
      </c>
      <c r="J9" s="178">
        <v>-6.7</v>
      </c>
      <c r="K9" s="178">
        <v>-9.1</v>
      </c>
      <c r="L9" s="178">
        <v>-8.8</v>
      </c>
      <c r="M9" s="178">
        <v>-9.8</v>
      </c>
      <c r="N9" s="178">
        <v>-10.5</v>
      </c>
      <c r="O9" s="178">
        <v>-11.3</v>
      </c>
      <c r="P9" s="178">
        <v>-11.9</v>
      </c>
      <c r="Q9" s="178">
        <v>-10.4</v>
      </c>
      <c r="R9" s="178">
        <v>-10.1</v>
      </c>
      <c r="S9" s="178">
        <v>-8.9</v>
      </c>
      <c r="T9" s="178">
        <v>-9.4</v>
      </c>
      <c r="U9" s="178">
        <v>-9.5</v>
      </c>
      <c r="V9" s="178">
        <v>-8.9</v>
      </c>
      <c r="W9" s="178">
        <v>-8.1</v>
      </c>
      <c r="X9" s="178">
        <v>-6.8</v>
      </c>
      <c r="Y9" s="178">
        <v>-7.2</v>
      </c>
      <c r="Z9" s="136">
        <f t="shared" si="0"/>
        <v>-8.3375</v>
      </c>
      <c r="AA9" s="166">
        <v>-5.4</v>
      </c>
      <c r="AB9" s="169" t="s">
        <v>44</v>
      </c>
      <c r="AC9" s="118">
        <v>7</v>
      </c>
      <c r="AD9" s="166">
        <v>-12.5</v>
      </c>
      <c r="AE9" s="169" t="s">
        <v>73</v>
      </c>
    </row>
    <row r="10" spans="1:31" ht="13.5" customHeight="1">
      <c r="A10" s="135">
        <v>8</v>
      </c>
      <c r="B10" s="178">
        <v>-7.3</v>
      </c>
      <c r="C10" s="178">
        <v>-7.3</v>
      </c>
      <c r="D10" s="178">
        <v>-7.6</v>
      </c>
      <c r="E10" s="178">
        <v>-7.7</v>
      </c>
      <c r="F10" s="178">
        <v>-7.3</v>
      </c>
      <c r="G10" s="178">
        <v>-7.6</v>
      </c>
      <c r="H10" s="178">
        <v>-7.4</v>
      </c>
      <c r="I10" s="178">
        <v>-7.2</v>
      </c>
      <c r="J10" s="178">
        <v>-7.9</v>
      </c>
      <c r="K10" s="178">
        <v>-6.8</v>
      </c>
      <c r="L10" s="178">
        <v>-5.1</v>
      </c>
      <c r="M10" s="178">
        <v>-5.6</v>
      </c>
      <c r="N10" s="178">
        <v>-6.1</v>
      </c>
      <c r="O10" s="178">
        <v>-6.4</v>
      </c>
      <c r="P10" s="178">
        <v>-5.4</v>
      </c>
      <c r="Q10" s="178">
        <v>-5.2</v>
      </c>
      <c r="R10" s="178">
        <v>-3.3</v>
      </c>
      <c r="S10" s="178">
        <v>-3.7</v>
      </c>
      <c r="T10" s="178">
        <v>-2.7</v>
      </c>
      <c r="U10" s="178">
        <v>0.3</v>
      </c>
      <c r="V10" s="178">
        <v>-1.2</v>
      </c>
      <c r="W10" s="178">
        <v>-2.1</v>
      </c>
      <c r="X10" s="178">
        <v>-2</v>
      </c>
      <c r="Y10" s="178">
        <v>-1.7</v>
      </c>
      <c r="Z10" s="136">
        <f t="shared" si="0"/>
        <v>-5.179166666666666</v>
      </c>
      <c r="AA10" s="166">
        <v>0.8</v>
      </c>
      <c r="AB10" s="169" t="s">
        <v>45</v>
      </c>
      <c r="AC10" s="118">
        <v>8</v>
      </c>
      <c r="AD10" s="166">
        <v>-8.9</v>
      </c>
      <c r="AE10" s="169" t="s">
        <v>74</v>
      </c>
    </row>
    <row r="11" spans="1:31" ht="13.5" customHeight="1">
      <c r="A11" s="135">
        <v>9</v>
      </c>
      <c r="B11" s="178">
        <v>-2.5</v>
      </c>
      <c r="C11" s="178">
        <v>-1.7</v>
      </c>
      <c r="D11" s="178">
        <v>-3.9</v>
      </c>
      <c r="E11" s="178">
        <v>-6.1</v>
      </c>
      <c r="F11" s="178">
        <v>-7.3</v>
      </c>
      <c r="G11" s="178">
        <v>-8.5</v>
      </c>
      <c r="H11" s="178">
        <v>-8.3</v>
      </c>
      <c r="I11" s="178">
        <v>-8.4</v>
      </c>
      <c r="J11" s="178">
        <v>-9.6</v>
      </c>
      <c r="K11" s="178">
        <v>-10.5</v>
      </c>
      <c r="L11" s="178">
        <v>-11.8</v>
      </c>
      <c r="M11" s="178">
        <v>-11.7</v>
      </c>
      <c r="N11" s="178">
        <v>-12.5</v>
      </c>
      <c r="O11" s="178">
        <v>-12.4</v>
      </c>
      <c r="P11" s="178">
        <v>-13.7</v>
      </c>
      <c r="Q11" s="178">
        <v>-11.9</v>
      </c>
      <c r="R11" s="178">
        <v>-10.8</v>
      </c>
      <c r="S11" s="178">
        <v>-10.2</v>
      </c>
      <c r="T11" s="178">
        <v>-11.2</v>
      </c>
      <c r="U11" s="178">
        <v>-10.8</v>
      </c>
      <c r="V11" s="178">
        <v>-9.8</v>
      </c>
      <c r="W11" s="178">
        <v>-10.4</v>
      </c>
      <c r="X11" s="178">
        <v>-10.1</v>
      </c>
      <c r="Y11" s="178">
        <v>-10.1</v>
      </c>
      <c r="Z11" s="136">
        <f t="shared" si="0"/>
        <v>-9.341666666666667</v>
      </c>
      <c r="AA11" s="166">
        <v>-0.9</v>
      </c>
      <c r="AB11" s="169" t="s">
        <v>46</v>
      </c>
      <c r="AC11" s="118">
        <v>9</v>
      </c>
      <c r="AD11" s="166">
        <v>-13.9</v>
      </c>
      <c r="AE11" s="169" t="s">
        <v>75</v>
      </c>
    </row>
    <row r="12" spans="1:31" ht="13.5" customHeight="1">
      <c r="A12" s="137">
        <v>10</v>
      </c>
      <c r="B12" s="180">
        <v>-10.6</v>
      </c>
      <c r="C12" s="180">
        <v>-11</v>
      </c>
      <c r="D12" s="180">
        <v>-11.2</v>
      </c>
      <c r="E12" s="180">
        <v>-11</v>
      </c>
      <c r="F12" s="180">
        <v>-10.4</v>
      </c>
      <c r="G12" s="180">
        <v>-10.5</v>
      </c>
      <c r="H12" s="180">
        <v>-10.8</v>
      </c>
      <c r="I12" s="180">
        <v>-10.9</v>
      </c>
      <c r="J12" s="180">
        <v>-8.6</v>
      </c>
      <c r="K12" s="180">
        <v>-9.9</v>
      </c>
      <c r="L12" s="180">
        <v>-9.3</v>
      </c>
      <c r="M12" s="180">
        <v>-10</v>
      </c>
      <c r="N12" s="180">
        <v>-9.1</v>
      </c>
      <c r="O12" s="180">
        <v>-9.9</v>
      </c>
      <c r="P12" s="180">
        <v>-8.7</v>
      </c>
      <c r="Q12" s="180">
        <v>-9.1</v>
      </c>
      <c r="R12" s="180">
        <v>-8.4</v>
      </c>
      <c r="S12" s="180">
        <v>-7.8</v>
      </c>
      <c r="T12" s="180">
        <v>-6.6</v>
      </c>
      <c r="U12" s="180">
        <v>-6.9</v>
      </c>
      <c r="V12" s="180">
        <v>-7.6</v>
      </c>
      <c r="W12" s="180">
        <v>-6.7</v>
      </c>
      <c r="X12" s="180">
        <v>-7</v>
      </c>
      <c r="Y12" s="180">
        <v>-7.8</v>
      </c>
      <c r="Z12" s="138">
        <f t="shared" si="0"/>
        <v>-9.158333333333333</v>
      </c>
      <c r="AA12" s="168">
        <v>-6.1</v>
      </c>
      <c r="AB12" s="170" t="s">
        <v>47</v>
      </c>
      <c r="AC12" s="155">
        <v>10</v>
      </c>
      <c r="AD12" s="168">
        <v>-12.1</v>
      </c>
      <c r="AE12" s="170" t="s">
        <v>76</v>
      </c>
    </row>
    <row r="13" spans="1:31" ht="13.5" customHeight="1">
      <c r="A13" s="135">
        <v>11</v>
      </c>
      <c r="B13" s="178">
        <v>-8</v>
      </c>
      <c r="C13" s="178">
        <v>-8.2</v>
      </c>
      <c r="D13" s="178">
        <v>-6</v>
      </c>
      <c r="E13" s="178">
        <v>-3.4</v>
      </c>
      <c r="F13" s="178">
        <v>-6.9</v>
      </c>
      <c r="G13" s="178">
        <v>-8.3</v>
      </c>
      <c r="H13" s="178">
        <v>-7.9</v>
      </c>
      <c r="I13" s="178">
        <v>-7.4</v>
      </c>
      <c r="J13" s="178">
        <v>-8.7</v>
      </c>
      <c r="K13" s="178">
        <v>-9.5</v>
      </c>
      <c r="L13" s="178">
        <v>-9</v>
      </c>
      <c r="M13" s="178">
        <v>-6.8</v>
      </c>
      <c r="N13" s="178">
        <v>-5.5</v>
      </c>
      <c r="O13" s="178">
        <v>-3.1</v>
      </c>
      <c r="P13" s="178">
        <v>-3.3</v>
      </c>
      <c r="Q13" s="178">
        <v>-6.9</v>
      </c>
      <c r="R13" s="178">
        <v>-6.1</v>
      </c>
      <c r="S13" s="178">
        <v>-6.1</v>
      </c>
      <c r="T13" s="178">
        <v>-6.1</v>
      </c>
      <c r="U13" s="178">
        <v>-5.4</v>
      </c>
      <c r="V13" s="178">
        <v>-5.9</v>
      </c>
      <c r="W13" s="178">
        <v>-6.4</v>
      </c>
      <c r="X13" s="178">
        <v>-6.3</v>
      </c>
      <c r="Y13" s="178">
        <v>-4.8</v>
      </c>
      <c r="Z13" s="136">
        <f t="shared" si="0"/>
        <v>-6.5</v>
      </c>
      <c r="AA13" s="166">
        <v>-1.7</v>
      </c>
      <c r="AB13" s="169" t="s">
        <v>48</v>
      </c>
      <c r="AC13" s="118">
        <v>11</v>
      </c>
      <c r="AD13" s="166">
        <v>-10.7</v>
      </c>
      <c r="AE13" s="169" t="s">
        <v>77</v>
      </c>
    </row>
    <row r="14" spans="1:31" ht="13.5" customHeight="1">
      <c r="A14" s="135">
        <v>12</v>
      </c>
      <c r="B14" s="178">
        <v>-6.1</v>
      </c>
      <c r="C14" s="178">
        <v>-6.7</v>
      </c>
      <c r="D14" s="178">
        <v>-6.4</v>
      </c>
      <c r="E14" s="178">
        <v>-6.6</v>
      </c>
      <c r="F14" s="178">
        <v>-6.1</v>
      </c>
      <c r="G14" s="178">
        <v>-5.4</v>
      </c>
      <c r="H14" s="178">
        <v>-4.9</v>
      </c>
      <c r="I14" s="178">
        <v>-4.3</v>
      </c>
      <c r="J14" s="178">
        <v>-3.9</v>
      </c>
      <c r="K14" s="178">
        <v>-2.6</v>
      </c>
      <c r="L14" s="178">
        <v>-3.2</v>
      </c>
      <c r="M14" s="178">
        <v>-1.4</v>
      </c>
      <c r="N14" s="178">
        <v>-1.6</v>
      </c>
      <c r="O14" s="178">
        <v>-1</v>
      </c>
      <c r="P14" s="178">
        <v>-1.1</v>
      </c>
      <c r="Q14" s="178">
        <v>-2.5</v>
      </c>
      <c r="R14" s="178">
        <v>-1.8</v>
      </c>
      <c r="S14" s="178">
        <v>-1.3</v>
      </c>
      <c r="T14" s="178">
        <v>-1.2</v>
      </c>
      <c r="U14" s="178">
        <v>-1.1</v>
      </c>
      <c r="V14" s="178">
        <v>-1.7</v>
      </c>
      <c r="W14" s="178">
        <v>-3</v>
      </c>
      <c r="X14" s="178">
        <v>-3.2</v>
      </c>
      <c r="Y14" s="178">
        <v>-3.8</v>
      </c>
      <c r="Z14" s="136">
        <f t="shared" si="0"/>
        <v>-3.3708333333333336</v>
      </c>
      <c r="AA14" s="166">
        <v>-0.7</v>
      </c>
      <c r="AB14" s="169" t="s">
        <v>49</v>
      </c>
      <c r="AC14" s="118">
        <v>12</v>
      </c>
      <c r="AD14" s="166">
        <v>-7</v>
      </c>
      <c r="AE14" s="169" t="s">
        <v>78</v>
      </c>
    </row>
    <row r="15" spans="1:31" ht="13.5" customHeight="1">
      <c r="A15" s="135">
        <v>13</v>
      </c>
      <c r="B15" s="178">
        <v>-3.3</v>
      </c>
      <c r="C15" s="178">
        <v>-2.9</v>
      </c>
      <c r="D15" s="178">
        <v>-2.8</v>
      </c>
      <c r="E15" s="178">
        <v>-3.4</v>
      </c>
      <c r="F15" s="178">
        <v>-3.4</v>
      </c>
      <c r="G15" s="178">
        <v>-4.7</v>
      </c>
      <c r="H15" s="178">
        <v>-5.3</v>
      </c>
      <c r="I15" s="178">
        <v>-5.3</v>
      </c>
      <c r="J15" s="178">
        <v>-4</v>
      </c>
      <c r="K15" s="178">
        <v>-3.7</v>
      </c>
      <c r="L15" s="178">
        <v>-3</v>
      </c>
      <c r="M15" s="178">
        <v>-2.6</v>
      </c>
      <c r="N15" s="178">
        <v>-2.2</v>
      </c>
      <c r="O15" s="178">
        <v>-2.2</v>
      </c>
      <c r="P15" s="178">
        <v>-1.8</v>
      </c>
      <c r="Q15" s="178">
        <v>-1.9</v>
      </c>
      <c r="R15" s="178">
        <v>-2.5</v>
      </c>
      <c r="S15" s="178">
        <v>-3.3</v>
      </c>
      <c r="T15" s="178">
        <v>-3.3</v>
      </c>
      <c r="U15" s="178">
        <v>-3.6</v>
      </c>
      <c r="V15" s="178">
        <v>-4.3</v>
      </c>
      <c r="W15" s="178">
        <v>-4</v>
      </c>
      <c r="X15" s="178">
        <v>-4.1</v>
      </c>
      <c r="Y15" s="178">
        <v>-4.6</v>
      </c>
      <c r="Z15" s="136">
        <f t="shared" si="0"/>
        <v>-3.4249999999999994</v>
      </c>
      <c r="AA15" s="166">
        <v>-0.9</v>
      </c>
      <c r="AB15" s="169" t="s">
        <v>50</v>
      </c>
      <c r="AC15" s="118">
        <v>13</v>
      </c>
      <c r="AD15" s="166">
        <v>-5.9</v>
      </c>
      <c r="AE15" s="169" t="s">
        <v>79</v>
      </c>
    </row>
    <row r="16" spans="1:31" ht="13.5" customHeight="1">
      <c r="A16" s="135">
        <v>14</v>
      </c>
      <c r="B16" s="178">
        <v>-4.5</v>
      </c>
      <c r="C16" s="178">
        <v>-4.9</v>
      </c>
      <c r="D16" s="178">
        <v>-4.9</v>
      </c>
      <c r="E16" s="178">
        <v>-4.9</v>
      </c>
      <c r="F16" s="178">
        <v>-4.4</v>
      </c>
      <c r="G16" s="178">
        <v>-3.8</v>
      </c>
      <c r="H16" s="178">
        <v>-3.8</v>
      </c>
      <c r="I16" s="178">
        <v>-5.1</v>
      </c>
      <c r="J16" s="178">
        <v>-5.4</v>
      </c>
      <c r="K16" s="178">
        <v>-3.9</v>
      </c>
      <c r="L16" s="178">
        <v>-2.8</v>
      </c>
      <c r="M16" s="178">
        <v>-2.9</v>
      </c>
      <c r="N16" s="178">
        <v>-3.1</v>
      </c>
      <c r="O16" s="178">
        <v>-2.3</v>
      </c>
      <c r="P16" s="178">
        <v>-1.7</v>
      </c>
      <c r="Q16" s="178">
        <v>-1.6</v>
      </c>
      <c r="R16" s="178">
        <v>-1.5</v>
      </c>
      <c r="S16" s="178">
        <v>-1.4</v>
      </c>
      <c r="T16" s="178">
        <v>-1.4</v>
      </c>
      <c r="U16" s="178">
        <v>-1.8</v>
      </c>
      <c r="V16" s="178">
        <v>-2.4</v>
      </c>
      <c r="W16" s="178">
        <v>-2.9</v>
      </c>
      <c r="X16" s="178">
        <v>-3.1</v>
      </c>
      <c r="Y16" s="178">
        <v>-3.2</v>
      </c>
      <c r="Z16" s="136">
        <f t="shared" si="0"/>
        <v>-3.2375000000000003</v>
      </c>
      <c r="AA16" s="166">
        <v>-1.1</v>
      </c>
      <c r="AB16" s="169" t="s">
        <v>51</v>
      </c>
      <c r="AC16" s="118">
        <v>14</v>
      </c>
      <c r="AD16" s="166">
        <v>-6.3</v>
      </c>
      <c r="AE16" s="169" t="s">
        <v>80</v>
      </c>
    </row>
    <row r="17" spans="1:31" ht="13.5" customHeight="1">
      <c r="A17" s="135">
        <v>15</v>
      </c>
      <c r="B17" s="178">
        <v>-3.8</v>
      </c>
      <c r="C17" s="178">
        <v>-3.7</v>
      </c>
      <c r="D17" s="178">
        <v>-3.8</v>
      </c>
      <c r="E17" s="178">
        <v>-3.6</v>
      </c>
      <c r="F17" s="178">
        <v>-3.8</v>
      </c>
      <c r="G17" s="178">
        <v>-3.9</v>
      </c>
      <c r="H17" s="178">
        <v>-3.4</v>
      </c>
      <c r="I17" s="178">
        <v>-3.3</v>
      </c>
      <c r="J17" s="178">
        <v>-2.1</v>
      </c>
      <c r="K17" s="178">
        <v>-0.7</v>
      </c>
      <c r="L17" s="178">
        <v>-1.2</v>
      </c>
      <c r="M17" s="178">
        <v>-2.5</v>
      </c>
      <c r="N17" s="178">
        <v>-0.7</v>
      </c>
      <c r="O17" s="178">
        <v>-0.2</v>
      </c>
      <c r="P17" s="178">
        <v>-0.3</v>
      </c>
      <c r="Q17" s="178">
        <v>0.7</v>
      </c>
      <c r="R17" s="178">
        <v>1.5</v>
      </c>
      <c r="S17" s="178">
        <v>0.5</v>
      </c>
      <c r="T17" s="178">
        <v>0.6</v>
      </c>
      <c r="U17" s="178">
        <v>1.4</v>
      </c>
      <c r="V17" s="178">
        <v>2.2</v>
      </c>
      <c r="W17" s="178">
        <v>2</v>
      </c>
      <c r="X17" s="178">
        <v>1.7</v>
      </c>
      <c r="Y17" s="178">
        <v>1</v>
      </c>
      <c r="Z17" s="136">
        <f t="shared" si="0"/>
        <v>-1.0583333333333336</v>
      </c>
      <c r="AA17" s="166">
        <v>2.5</v>
      </c>
      <c r="AB17" s="169" t="s">
        <v>52</v>
      </c>
      <c r="AC17" s="118">
        <v>15</v>
      </c>
      <c r="AD17" s="166">
        <v>-4.7</v>
      </c>
      <c r="AE17" s="169" t="s">
        <v>81</v>
      </c>
    </row>
    <row r="18" spans="1:31" ht="13.5" customHeight="1">
      <c r="A18" s="135">
        <v>16</v>
      </c>
      <c r="B18" s="178">
        <v>1.1</v>
      </c>
      <c r="C18" s="178">
        <v>1.2</v>
      </c>
      <c r="D18" s="178">
        <v>1.3</v>
      </c>
      <c r="E18" s="178">
        <v>0</v>
      </c>
      <c r="F18" s="178">
        <v>-0.7</v>
      </c>
      <c r="G18" s="178">
        <v>-3.7</v>
      </c>
      <c r="H18" s="178">
        <v>-4.4</v>
      </c>
      <c r="I18" s="178">
        <v>-5.1</v>
      </c>
      <c r="J18" s="178">
        <v>-6.3</v>
      </c>
      <c r="K18" s="178">
        <v>-7</v>
      </c>
      <c r="L18" s="178">
        <v>-7</v>
      </c>
      <c r="M18" s="178">
        <v>-8</v>
      </c>
      <c r="N18" s="178">
        <v>-8.6</v>
      </c>
      <c r="O18" s="178">
        <v>-8.2</v>
      </c>
      <c r="P18" s="178">
        <v>-8.1</v>
      </c>
      <c r="Q18" s="178">
        <v>-9.9</v>
      </c>
      <c r="R18" s="178">
        <v>-8.6</v>
      </c>
      <c r="S18" s="178">
        <v>-8.6</v>
      </c>
      <c r="T18" s="178">
        <v>-9.2</v>
      </c>
      <c r="U18" s="178">
        <v>-9.4</v>
      </c>
      <c r="V18" s="178">
        <v>-8.1</v>
      </c>
      <c r="W18" s="178">
        <v>-7.4</v>
      </c>
      <c r="X18" s="178">
        <v>-7.2</v>
      </c>
      <c r="Y18" s="178">
        <v>-7.1</v>
      </c>
      <c r="Z18" s="136">
        <f t="shared" si="0"/>
        <v>-5.791666666666667</v>
      </c>
      <c r="AA18" s="166">
        <v>1.7</v>
      </c>
      <c r="AB18" s="169" t="s">
        <v>53</v>
      </c>
      <c r="AC18" s="118">
        <v>16</v>
      </c>
      <c r="AD18" s="166">
        <v>-10.5</v>
      </c>
      <c r="AE18" s="169" t="s">
        <v>82</v>
      </c>
    </row>
    <row r="19" spans="1:31" ht="13.5" customHeight="1">
      <c r="A19" s="135">
        <v>17</v>
      </c>
      <c r="B19" s="178">
        <v>-8.7</v>
      </c>
      <c r="C19" s="178">
        <v>-9.5</v>
      </c>
      <c r="D19" s="178">
        <v>-9.5</v>
      </c>
      <c r="E19" s="178">
        <v>-8.1</v>
      </c>
      <c r="F19" s="178">
        <v>-8.3</v>
      </c>
      <c r="G19" s="178">
        <v>-8.2</v>
      </c>
      <c r="H19" s="178">
        <v>-8.6</v>
      </c>
      <c r="I19" s="178">
        <v>-10.1</v>
      </c>
      <c r="J19" s="178">
        <v>-10.3</v>
      </c>
      <c r="K19" s="178">
        <v>-11.4</v>
      </c>
      <c r="L19" s="178">
        <v>-9.2</v>
      </c>
      <c r="M19" s="178">
        <v>-8.3</v>
      </c>
      <c r="N19" s="178">
        <v>-9.1</v>
      </c>
      <c r="O19" s="178">
        <v>-9.5</v>
      </c>
      <c r="P19" s="178">
        <v>-8.7</v>
      </c>
      <c r="Q19" s="178">
        <v>-9.1</v>
      </c>
      <c r="R19" s="178">
        <v>-6.4</v>
      </c>
      <c r="S19" s="178">
        <v>-6.1</v>
      </c>
      <c r="T19" s="178">
        <v>-4.1</v>
      </c>
      <c r="U19" s="178">
        <v>-4.2</v>
      </c>
      <c r="V19" s="178">
        <v>-4.1</v>
      </c>
      <c r="W19" s="178">
        <v>-4.4</v>
      </c>
      <c r="X19" s="178">
        <v>-5.1</v>
      </c>
      <c r="Y19" s="178">
        <v>-5.1</v>
      </c>
      <c r="Z19" s="136">
        <f t="shared" si="0"/>
        <v>-7.7541666666666655</v>
      </c>
      <c r="AA19" s="166">
        <v>-3.5</v>
      </c>
      <c r="AB19" s="169" t="s">
        <v>54</v>
      </c>
      <c r="AC19" s="118">
        <v>17</v>
      </c>
      <c r="AD19" s="166">
        <v>-11.7</v>
      </c>
      <c r="AE19" s="169" t="s">
        <v>83</v>
      </c>
    </row>
    <row r="20" spans="1:31" ht="13.5" customHeight="1">
      <c r="A20" s="135">
        <v>18</v>
      </c>
      <c r="B20" s="178">
        <v>-5.1</v>
      </c>
      <c r="C20" s="178">
        <v>-8.4</v>
      </c>
      <c r="D20" s="178">
        <v>-9.8</v>
      </c>
      <c r="E20" s="178">
        <v>-11.1</v>
      </c>
      <c r="F20" s="178">
        <v>-10.8</v>
      </c>
      <c r="G20" s="178">
        <v>-10.4</v>
      </c>
      <c r="H20" s="178">
        <v>-9.8</v>
      </c>
      <c r="I20" s="178">
        <v>-8.8</v>
      </c>
      <c r="J20" s="178">
        <v>-11.2</v>
      </c>
      <c r="K20" s="178">
        <v>-11.6</v>
      </c>
      <c r="L20" s="178">
        <v>-12.6</v>
      </c>
      <c r="M20" s="178">
        <v>-12.8</v>
      </c>
      <c r="N20" s="178">
        <v>-13.2</v>
      </c>
      <c r="O20" s="178">
        <v>-13.7</v>
      </c>
      <c r="P20" s="178">
        <v>-14.4</v>
      </c>
      <c r="Q20" s="178">
        <v>-13.1</v>
      </c>
      <c r="R20" s="178">
        <v>-11.9</v>
      </c>
      <c r="S20" s="178">
        <v>-10.3</v>
      </c>
      <c r="T20" s="178">
        <v>-8.7</v>
      </c>
      <c r="U20" s="178">
        <v>-8</v>
      </c>
      <c r="V20" s="178">
        <v>-8.5</v>
      </c>
      <c r="W20" s="178">
        <v>-9.3</v>
      </c>
      <c r="X20" s="178">
        <v>-9.5</v>
      </c>
      <c r="Y20" s="178">
        <v>-10.3</v>
      </c>
      <c r="Z20" s="136">
        <f aca="true" t="shared" si="1" ref="Z20:Z33">AVERAGE(B20:Y20)</f>
        <v>-10.554166666666667</v>
      </c>
      <c r="AA20" s="166">
        <v>-4.3</v>
      </c>
      <c r="AB20" s="169" t="s">
        <v>55</v>
      </c>
      <c r="AC20" s="118">
        <v>18</v>
      </c>
      <c r="AD20" s="166">
        <v>-16.1</v>
      </c>
      <c r="AE20" s="169" t="s">
        <v>33</v>
      </c>
    </row>
    <row r="21" spans="1:31" ht="13.5" customHeight="1">
      <c r="A21" s="135">
        <v>19</v>
      </c>
      <c r="B21" s="178">
        <v>-11.4</v>
      </c>
      <c r="C21" s="178">
        <v>-11.3</v>
      </c>
      <c r="D21" s="178">
        <v>-10.9</v>
      </c>
      <c r="E21" s="178">
        <v>-10.4</v>
      </c>
      <c r="F21" s="178">
        <v>-9.7</v>
      </c>
      <c r="G21" s="178">
        <v>-9.3</v>
      </c>
      <c r="H21" s="178">
        <v>-8.5</v>
      </c>
      <c r="I21" s="178">
        <v>-9.6</v>
      </c>
      <c r="J21" s="178">
        <v>-9</v>
      </c>
      <c r="K21" s="178">
        <v>-9.5</v>
      </c>
      <c r="L21" s="178">
        <v>-8</v>
      </c>
      <c r="M21" s="178">
        <v>-11.3</v>
      </c>
      <c r="N21" s="178">
        <v>-11.6</v>
      </c>
      <c r="O21" s="178">
        <v>-11.8</v>
      </c>
      <c r="P21" s="178">
        <v>-11.6</v>
      </c>
      <c r="Q21" s="178">
        <v>-6.6</v>
      </c>
      <c r="R21" s="178">
        <v>-4.4</v>
      </c>
      <c r="S21" s="178">
        <v>-5.2</v>
      </c>
      <c r="T21" s="178">
        <v>-4.6</v>
      </c>
      <c r="U21" s="178">
        <v>-6.3</v>
      </c>
      <c r="V21" s="178">
        <v>-7.1</v>
      </c>
      <c r="W21" s="178">
        <v>-7</v>
      </c>
      <c r="X21" s="178">
        <v>-5.6</v>
      </c>
      <c r="Y21" s="178">
        <v>-4.8</v>
      </c>
      <c r="Z21" s="136">
        <f t="shared" si="1"/>
        <v>-8.5625</v>
      </c>
      <c r="AA21" s="166">
        <v>-4.1</v>
      </c>
      <c r="AB21" s="169" t="s">
        <v>56</v>
      </c>
      <c r="AC21" s="118">
        <v>19</v>
      </c>
      <c r="AD21" s="166">
        <v>-13.3</v>
      </c>
      <c r="AE21" s="169" t="s">
        <v>84</v>
      </c>
    </row>
    <row r="22" spans="1:31" ht="13.5" customHeight="1">
      <c r="A22" s="137">
        <v>20</v>
      </c>
      <c r="B22" s="180">
        <v>-3.6</v>
      </c>
      <c r="C22" s="180">
        <v>-3.7</v>
      </c>
      <c r="D22" s="180">
        <v>-2</v>
      </c>
      <c r="E22" s="180">
        <v>-1.7</v>
      </c>
      <c r="F22" s="180">
        <v>-0.5</v>
      </c>
      <c r="G22" s="180">
        <v>0.2</v>
      </c>
      <c r="H22" s="180">
        <v>0.9</v>
      </c>
      <c r="I22" s="180">
        <v>2.5</v>
      </c>
      <c r="J22" s="180">
        <v>1.2</v>
      </c>
      <c r="K22" s="180">
        <v>2.5</v>
      </c>
      <c r="L22" s="180">
        <v>0</v>
      </c>
      <c r="M22" s="180">
        <v>-1</v>
      </c>
      <c r="N22" s="180">
        <v>-1.2</v>
      </c>
      <c r="O22" s="180">
        <v>-2.8</v>
      </c>
      <c r="P22" s="180">
        <v>-3.3</v>
      </c>
      <c r="Q22" s="180">
        <v>-2.2</v>
      </c>
      <c r="R22" s="180">
        <v>-2.1</v>
      </c>
      <c r="S22" s="180">
        <v>-2</v>
      </c>
      <c r="T22" s="180">
        <v>-1.5</v>
      </c>
      <c r="U22" s="180">
        <v>-2.7</v>
      </c>
      <c r="V22" s="180">
        <v>-2.8</v>
      </c>
      <c r="W22" s="180">
        <v>-2.6</v>
      </c>
      <c r="X22" s="180">
        <v>-3.7</v>
      </c>
      <c r="Y22" s="180">
        <v>-6.3</v>
      </c>
      <c r="Z22" s="138">
        <f t="shared" si="1"/>
        <v>-1.5999999999999999</v>
      </c>
      <c r="AA22" s="168">
        <v>3</v>
      </c>
      <c r="AB22" s="170" t="s">
        <v>57</v>
      </c>
      <c r="AC22" s="155">
        <v>20</v>
      </c>
      <c r="AD22" s="168">
        <v>-6.3</v>
      </c>
      <c r="AE22" s="170" t="s">
        <v>62</v>
      </c>
    </row>
    <row r="23" spans="1:31" ht="13.5" customHeight="1">
      <c r="A23" s="135">
        <v>21</v>
      </c>
      <c r="B23" s="178">
        <v>-8.7</v>
      </c>
      <c r="C23" s="178">
        <v>-10.3</v>
      </c>
      <c r="D23" s="178">
        <v>-11.2</v>
      </c>
      <c r="E23" s="178">
        <v>-11.8</v>
      </c>
      <c r="F23" s="178">
        <v>-12.6</v>
      </c>
      <c r="G23" s="178">
        <v>-12.5</v>
      </c>
      <c r="H23" s="178">
        <v>-12.3</v>
      </c>
      <c r="I23" s="178">
        <v>-12.3</v>
      </c>
      <c r="J23" s="178">
        <v>-11.6</v>
      </c>
      <c r="K23" s="178">
        <v>-11</v>
      </c>
      <c r="L23" s="178">
        <v>-11.4</v>
      </c>
      <c r="M23" s="178">
        <v>-11</v>
      </c>
      <c r="N23" s="178">
        <v>-11.6</v>
      </c>
      <c r="O23" s="178">
        <v>-11.8</v>
      </c>
      <c r="P23" s="178">
        <v>-12.5</v>
      </c>
      <c r="Q23" s="178">
        <v>-12.1</v>
      </c>
      <c r="R23" s="178">
        <v>-10.9</v>
      </c>
      <c r="S23" s="178">
        <v>-10.4</v>
      </c>
      <c r="T23" s="178">
        <v>-10.2</v>
      </c>
      <c r="U23" s="178">
        <v>-9.8</v>
      </c>
      <c r="V23" s="178">
        <v>-10.4</v>
      </c>
      <c r="W23" s="178">
        <v>-9.5</v>
      </c>
      <c r="X23" s="178">
        <v>-9.4</v>
      </c>
      <c r="Y23" s="178">
        <v>-9</v>
      </c>
      <c r="Z23" s="136">
        <f t="shared" si="1"/>
        <v>-11.012500000000001</v>
      </c>
      <c r="AA23" s="166">
        <v>-6.3</v>
      </c>
      <c r="AB23" s="169" t="s">
        <v>58</v>
      </c>
      <c r="AC23" s="118">
        <v>21</v>
      </c>
      <c r="AD23" s="166">
        <v>-13.2</v>
      </c>
      <c r="AE23" s="169" t="s">
        <v>85</v>
      </c>
    </row>
    <row r="24" spans="1:31" ht="13.5" customHeight="1">
      <c r="A24" s="135">
        <v>22</v>
      </c>
      <c r="B24" s="178">
        <v>-7.3</v>
      </c>
      <c r="C24" s="178">
        <v>-7</v>
      </c>
      <c r="D24" s="178">
        <v>-8.5</v>
      </c>
      <c r="E24" s="178">
        <v>-8.4</v>
      </c>
      <c r="F24" s="178">
        <v>-8.4</v>
      </c>
      <c r="G24" s="178">
        <v>-7.6</v>
      </c>
      <c r="H24" s="178">
        <v>-7</v>
      </c>
      <c r="I24" s="178">
        <v>-6.1</v>
      </c>
      <c r="J24" s="178">
        <v>-8.3</v>
      </c>
      <c r="K24" s="178">
        <v>-8.6</v>
      </c>
      <c r="L24" s="178">
        <v>-6.5</v>
      </c>
      <c r="M24" s="178">
        <v>-9.3</v>
      </c>
      <c r="N24" s="178">
        <v>-11.9</v>
      </c>
      <c r="O24" s="178">
        <v>-12</v>
      </c>
      <c r="P24" s="178">
        <v>-12.8</v>
      </c>
      <c r="Q24" s="178">
        <v>-10.8</v>
      </c>
      <c r="R24" s="178">
        <v>-10.3</v>
      </c>
      <c r="S24" s="178">
        <v>-9.4</v>
      </c>
      <c r="T24" s="178">
        <v>-9.7</v>
      </c>
      <c r="U24" s="178">
        <v>-9.2</v>
      </c>
      <c r="V24" s="178">
        <v>-8.4</v>
      </c>
      <c r="W24" s="178">
        <v>-8</v>
      </c>
      <c r="X24" s="178">
        <v>-7.6</v>
      </c>
      <c r="Y24" s="178">
        <v>-7.4</v>
      </c>
      <c r="Z24" s="136">
        <f t="shared" si="1"/>
        <v>-8.770833333333334</v>
      </c>
      <c r="AA24" s="166">
        <v>-4.7</v>
      </c>
      <c r="AB24" s="169" t="s">
        <v>59</v>
      </c>
      <c r="AC24" s="118">
        <v>22</v>
      </c>
      <c r="AD24" s="166">
        <v>-14.4</v>
      </c>
      <c r="AE24" s="169" t="s">
        <v>86</v>
      </c>
    </row>
    <row r="25" spans="1:31" ht="13.5" customHeight="1">
      <c r="A25" s="135">
        <v>23</v>
      </c>
      <c r="B25" s="178">
        <v>-7.3</v>
      </c>
      <c r="C25" s="178">
        <v>-7.1</v>
      </c>
      <c r="D25" s="178">
        <v>-7</v>
      </c>
      <c r="E25" s="178">
        <v>-6.9</v>
      </c>
      <c r="F25" s="178">
        <v>-6.6</v>
      </c>
      <c r="G25" s="178">
        <v>-6.7</v>
      </c>
      <c r="H25" s="178">
        <v>-6.8</v>
      </c>
      <c r="I25" s="178">
        <v>-7.5</v>
      </c>
      <c r="J25" s="178">
        <v>-6.9</v>
      </c>
      <c r="K25" s="178">
        <v>-4.8</v>
      </c>
      <c r="L25" s="178">
        <v>-4.2</v>
      </c>
      <c r="M25" s="178">
        <v>-5.1</v>
      </c>
      <c r="N25" s="178">
        <v>-2.6</v>
      </c>
      <c r="O25" s="178">
        <v>-2.6</v>
      </c>
      <c r="P25" s="178">
        <v>-1.7</v>
      </c>
      <c r="Q25" s="178">
        <v>-2.6</v>
      </c>
      <c r="R25" s="178">
        <v>-3.1</v>
      </c>
      <c r="S25" s="178">
        <v>-2.7</v>
      </c>
      <c r="T25" s="178">
        <v>-1.8</v>
      </c>
      <c r="U25" s="178">
        <v>-1.2</v>
      </c>
      <c r="V25" s="178">
        <v>-1.6</v>
      </c>
      <c r="W25" s="178">
        <v>-1.1</v>
      </c>
      <c r="X25" s="178">
        <v>-2.3</v>
      </c>
      <c r="Y25" s="178">
        <v>-3</v>
      </c>
      <c r="Z25" s="136">
        <f t="shared" si="1"/>
        <v>-4.299999999999998</v>
      </c>
      <c r="AA25" s="166">
        <v>-1</v>
      </c>
      <c r="AB25" s="169" t="s">
        <v>60</v>
      </c>
      <c r="AC25" s="118">
        <v>23</v>
      </c>
      <c r="AD25" s="166">
        <v>-8.4</v>
      </c>
      <c r="AE25" s="169" t="s">
        <v>87</v>
      </c>
    </row>
    <row r="26" spans="1:31" ht="13.5" customHeight="1">
      <c r="A26" s="135">
        <v>24</v>
      </c>
      <c r="B26" s="178">
        <v>-6</v>
      </c>
      <c r="C26" s="178">
        <v>-6.8</v>
      </c>
      <c r="D26" s="178">
        <v>-6.6</v>
      </c>
      <c r="E26" s="178">
        <v>-6.4</v>
      </c>
      <c r="F26" s="178">
        <v>-8.4</v>
      </c>
      <c r="G26" s="178">
        <v>-9.6</v>
      </c>
      <c r="H26" s="178">
        <v>-9.7</v>
      </c>
      <c r="I26" s="178">
        <v>-11.8</v>
      </c>
      <c r="J26" s="178">
        <v>-12.5</v>
      </c>
      <c r="K26" s="178">
        <v>-12.3</v>
      </c>
      <c r="L26" s="178">
        <v>-12.7</v>
      </c>
      <c r="M26" s="178">
        <v>-12.7</v>
      </c>
      <c r="N26" s="178">
        <v>-12</v>
      </c>
      <c r="O26" s="178">
        <v>-13.2</v>
      </c>
      <c r="P26" s="178">
        <v>-12.4</v>
      </c>
      <c r="Q26" s="178">
        <v>-12.4</v>
      </c>
      <c r="R26" s="178">
        <v>-10.9</v>
      </c>
      <c r="S26" s="178">
        <v>-10.9</v>
      </c>
      <c r="T26" s="178">
        <v>-10.7</v>
      </c>
      <c r="U26" s="178">
        <v>-10.3</v>
      </c>
      <c r="V26" s="178">
        <v>-10.2</v>
      </c>
      <c r="W26" s="178">
        <v>-10</v>
      </c>
      <c r="X26" s="178">
        <v>-9.3</v>
      </c>
      <c r="Y26" s="178">
        <v>-9.5</v>
      </c>
      <c r="Z26" s="136">
        <f t="shared" si="1"/>
        <v>-10.304166666666667</v>
      </c>
      <c r="AA26" s="166">
        <v>-2.7</v>
      </c>
      <c r="AB26" s="169" t="s">
        <v>61</v>
      </c>
      <c r="AC26" s="118">
        <v>24</v>
      </c>
      <c r="AD26" s="166">
        <v>-14.7</v>
      </c>
      <c r="AE26" s="169" t="s">
        <v>88</v>
      </c>
    </row>
    <row r="27" spans="1:31" ht="13.5" customHeight="1">
      <c r="A27" s="135">
        <v>25</v>
      </c>
      <c r="B27" s="178">
        <v>-8.6</v>
      </c>
      <c r="C27" s="178">
        <v>-8.2</v>
      </c>
      <c r="D27" s="178">
        <v>-8.3</v>
      </c>
      <c r="E27" s="178">
        <v>-8.2</v>
      </c>
      <c r="F27" s="178">
        <v>-8.4</v>
      </c>
      <c r="G27" s="178">
        <v>-8.3</v>
      </c>
      <c r="H27" s="178">
        <v>-8.2</v>
      </c>
      <c r="I27" s="178">
        <v>-9</v>
      </c>
      <c r="J27" s="178">
        <v>-8.2</v>
      </c>
      <c r="K27" s="178">
        <v>-8.3</v>
      </c>
      <c r="L27" s="178">
        <v>-8.1</v>
      </c>
      <c r="M27" s="178">
        <v>-6.4</v>
      </c>
      <c r="N27" s="178">
        <v>-6.1</v>
      </c>
      <c r="O27" s="178">
        <v>-6</v>
      </c>
      <c r="P27" s="178">
        <v>-7.4</v>
      </c>
      <c r="Q27" s="178">
        <v>-7</v>
      </c>
      <c r="R27" s="178">
        <v>-6.4</v>
      </c>
      <c r="S27" s="178">
        <v>-5.4</v>
      </c>
      <c r="T27" s="178">
        <v>-5.2</v>
      </c>
      <c r="U27" s="178">
        <v>-4.6</v>
      </c>
      <c r="V27" s="178">
        <v>-4.1</v>
      </c>
      <c r="W27" s="178">
        <v>-3.4</v>
      </c>
      <c r="X27" s="178">
        <v>-3.1</v>
      </c>
      <c r="Y27" s="178">
        <v>-2.2</v>
      </c>
      <c r="Z27" s="136">
        <f t="shared" si="1"/>
        <v>-6.6291666666666655</v>
      </c>
      <c r="AA27" s="166">
        <v>-2.1</v>
      </c>
      <c r="AB27" s="169" t="s">
        <v>62</v>
      </c>
      <c r="AC27" s="118">
        <v>25</v>
      </c>
      <c r="AD27" s="166">
        <v>-9.6</v>
      </c>
      <c r="AE27" s="169" t="s">
        <v>58</v>
      </c>
    </row>
    <row r="28" spans="1:31" ht="13.5" customHeight="1">
      <c r="A28" s="135">
        <v>26</v>
      </c>
      <c r="B28" s="178">
        <v>-0.9</v>
      </c>
      <c r="C28" s="178">
        <v>-0.3</v>
      </c>
      <c r="D28" s="178">
        <v>0.1</v>
      </c>
      <c r="E28" s="178">
        <v>0.2</v>
      </c>
      <c r="F28" s="178">
        <v>0</v>
      </c>
      <c r="G28" s="178">
        <v>-0.3</v>
      </c>
      <c r="H28" s="178">
        <v>-0.5</v>
      </c>
      <c r="I28" s="178">
        <v>-1.7</v>
      </c>
      <c r="J28" s="178">
        <v>-3.9</v>
      </c>
      <c r="K28" s="178">
        <v>-3.6</v>
      </c>
      <c r="L28" s="178">
        <v>-5.5</v>
      </c>
      <c r="M28" s="178">
        <v>-6.6</v>
      </c>
      <c r="N28" s="178">
        <v>-7.8</v>
      </c>
      <c r="O28" s="178">
        <v>-7</v>
      </c>
      <c r="P28" s="178">
        <v>-7.3</v>
      </c>
      <c r="Q28" s="178">
        <v>-7.2</v>
      </c>
      <c r="R28" s="178">
        <v>-7</v>
      </c>
      <c r="S28" s="178">
        <v>-7</v>
      </c>
      <c r="T28" s="178">
        <v>-9.1</v>
      </c>
      <c r="U28" s="178">
        <v>-9.2</v>
      </c>
      <c r="V28" s="178">
        <v>-9.2</v>
      </c>
      <c r="W28" s="178">
        <v>-9.4</v>
      </c>
      <c r="X28" s="178">
        <v>-8.8</v>
      </c>
      <c r="Y28" s="178">
        <v>-8.2</v>
      </c>
      <c r="Z28" s="136">
        <f t="shared" si="1"/>
        <v>-5.008333333333334</v>
      </c>
      <c r="AA28" s="166">
        <v>0.3</v>
      </c>
      <c r="AB28" s="169" t="s">
        <v>63</v>
      </c>
      <c r="AC28" s="118">
        <v>26</v>
      </c>
      <c r="AD28" s="166">
        <v>-10.2</v>
      </c>
      <c r="AE28" s="169" t="s">
        <v>89</v>
      </c>
    </row>
    <row r="29" spans="1:31" ht="13.5" customHeight="1">
      <c r="A29" s="135">
        <v>27</v>
      </c>
      <c r="B29" s="178">
        <v>-8.6</v>
      </c>
      <c r="C29" s="178">
        <v>-8.3</v>
      </c>
      <c r="D29" s="178">
        <v>-8.6</v>
      </c>
      <c r="E29" s="178">
        <v>-8.8</v>
      </c>
      <c r="F29" s="178">
        <v>-9</v>
      </c>
      <c r="G29" s="178">
        <v>-8.5</v>
      </c>
      <c r="H29" s="178">
        <v>-7.8</v>
      </c>
      <c r="I29" s="178">
        <v>-7.8</v>
      </c>
      <c r="J29" s="178">
        <v>-8.1</v>
      </c>
      <c r="K29" s="178">
        <v>-9.1</v>
      </c>
      <c r="L29" s="178">
        <v>-10</v>
      </c>
      <c r="M29" s="178">
        <v>-8.9</v>
      </c>
      <c r="N29" s="178">
        <v>-10.9</v>
      </c>
      <c r="O29" s="178">
        <v>-11.8</v>
      </c>
      <c r="P29" s="178">
        <v>-11.5</v>
      </c>
      <c r="Q29" s="178">
        <v>-9.5</v>
      </c>
      <c r="R29" s="178">
        <v>-9.6</v>
      </c>
      <c r="S29" s="178">
        <v>-9.9</v>
      </c>
      <c r="T29" s="178">
        <v>-9</v>
      </c>
      <c r="U29" s="178">
        <v>-8.2</v>
      </c>
      <c r="V29" s="178">
        <v>-7.4</v>
      </c>
      <c r="W29" s="178">
        <v>-7.5</v>
      </c>
      <c r="X29" s="178">
        <v>-7.6</v>
      </c>
      <c r="Y29" s="178">
        <v>-7</v>
      </c>
      <c r="Z29" s="136">
        <f t="shared" si="1"/>
        <v>-8.891666666666666</v>
      </c>
      <c r="AA29" s="166">
        <v>-6.8</v>
      </c>
      <c r="AB29" s="169" t="s">
        <v>64</v>
      </c>
      <c r="AC29" s="118">
        <v>27</v>
      </c>
      <c r="AD29" s="166">
        <v>-12.5</v>
      </c>
      <c r="AE29" s="169" t="s">
        <v>90</v>
      </c>
    </row>
    <row r="30" spans="1:31" ht="13.5" customHeight="1">
      <c r="A30" s="135">
        <v>28</v>
      </c>
      <c r="B30" s="178">
        <v>-7.2</v>
      </c>
      <c r="C30" s="178">
        <v>-7.5</v>
      </c>
      <c r="D30" s="178">
        <v>-7.1</v>
      </c>
      <c r="E30" s="178">
        <v>-7.2</v>
      </c>
      <c r="F30" s="178">
        <v>-8.4</v>
      </c>
      <c r="G30" s="178">
        <v>-7.9</v>
      </c>
      <c r="H30" s="178">
        <v>-4.9</v>
      </c>
      <c r="I30" s="178">
        <v>-7.9</v>
      </c>
      <c r="J30" s="178">
        <v>-7.8</v>
      </c>
      <c r="K30" s="178">
        <v>-8</v>
      </c>
      <c r="L30" s="178">
        <v>-4.5</v>
      </c>
      <c r="M30" s="178">
        <v>-2</v>
      </c>
      <c r="N30" s="178">
        <v>-3.7</v>
      </c>
      <c r="O30" s="178">
        <v>-5.7</v>
      </c>
      <c r="P30" s="178">
        <v>-6</v>
      </c>
      <c r="Q30" s="178">
        <v>-6.2</v>
      </c>
      <c r="R30" s="178">
        <v>-5.4</v>
      </c>
      <c r="S30" s="178">
        <v>-4.2</v>
      </c>
      <c r="T30" s="178">
        <v>-5.3</v>
      </c>
      <c r="U30" s="178">
        <v>-6.1</v>
      </c>
      <c r="V30" s="178">
        <v>-6.3</v>
      </c>
      <c r="W30" s="178">
        <v>-3.9</v>
      </c>
      <c r="X30" s="178">
        <v>-2.7</v>
      </c>
      <c r="Y30" s="178">
        <v>-3.3</v>
      </c>
      <c r="Z30" s="136">
        <f t="shared" si="1"/>
        <v>-5.800000000000001</v>
      </c>
      <c r="AA30" s="166">
        <v>-1.8</v>
      </c>
      <c r="AB30" s="169" t="s">
        <v>65</v>
      </c>
      <c r="AC30" s="118">
        <v>28</v>
      </c>
      <c r="AD30" s="166">
        <v>-8.7</v>
      </c>
      <c r="AE30" s="169" t="s">
        <v>91</v>
      </c>
    </row>
    <row r="31" spans="1:31" ht="13.5" customHeight="1">
      <c r="A31" s="135">
        <v>29</v>
      </c>
      <c r="B31" s="178">
        <v>-4.8</v>
      </c>
      <c r="C31" s="178">
        <v>-5.5</v>
      </c>
      <c r="D31" s="178">
        <v>-7.7</v>
      </c>
      <c r="E31" s="178">
        <v>-8.2</v>
      </c>
      <c r="F31" s="178">
        <v>-8.6</v>
      </c>
      <c r="G31" s="178">
        <v>-9.5</v>
      </c>
      <c r="H31" s="178">
        <v>-10.1</v>
      </c>
      <c r="I31" s="178">
        <v>-9.3</v>
      </c>
      <c r="J31" s="178">
        <v>-8.6</v>
      </c>
      <c r="K31" s="178">
        <v>-9.9</v>
      </c>
      <c r="L31" s="178">
        <v>-9.8</v>
      </c>
      <c r="M31" s="178">
        <v>-9.6</v>
      </c>
      <c r="N31" s="178">
        <v>-10.6</v>
      </c>
      <c r="O31" s="178">
        <v>-10.1</v>
      </c>
      <c r="P31" s="178">
        <v>-11.1</v>
      </c>
      <c r="Q31" s="178">
        <v>-10.4</v>
      </c>
      <c r="R31" s="178">
        <v>-9.6</v>
      </c>
      <c r="S31" s="178">
        <v>-9.6</v>
      </c>
      <c r="T31" s="178">
        <v>-7.6</v>
      </c>
      <c r="U31" s="178">
        <v>-7.7</v>
      </c>
      <c r="V31" s="178">
        <v>-6.8</v>
      </c>
      <c r="W31" s="178">
        <v>-7.9</v>
      </c>
      <c r="X31" s="178">
        <v>-6.4</v>
      </c>
      <c r="Y31" s="178">
        <v>-6.6</v>
      </c>
      <c r="Z31" s="136">
        <f t="shared" si="1"/>
        <v>-8.583333333333332</v>
      </c>
      <c r="AA31" s="166">
        <v>-3.2</v>
      </c>
      <c r="AB31" s="169" t="s">
        <v>58</v>
      </c>
      <c r="AC31" s="118">
        <v>29</v>
      </c>
      <c r="AD31" s="166">
        <v>-11.6</v>
      </c>
      <c r="AE31" s="169" t="s">
        <v>92</v>
      </c>
    </row>
    <row r="32" spans="1:31" ht="13.5" customHeight="1">
      <c r="A32" s="135">
        <v>30</v>
      </c>
      <c r="B32" s="178">
        <v>-6.8</v>
      </c>
      <c r="C32" s="178">
        <v>-6.9</v>
      </c>
      <c r="D32" s="178">
        <v>-7</v>
      </c>
      <c r="E32" s="178">
        <v>-6.9</v>
      </c>
      <c r="F32" s="178">
        <v>-7.2</v>
      </c>
      <c r="G32" s="178">
        <v>-7</v>
      </c>
      <c r="H32" s="178">
        <v>-7.2</v>
      </c>
      <c r="I32" s="178">
        <v>-7.1</v>
      </c>
      <c r="J32" s="178">
        <v>-8.3</v>
      </c>
      <c r="K32" s="178">
        <v>-7.1</v>
      </c>
      <c r="L32" s="178">
        <v>-4.8</v>
      </c>
      <c r="M32" s="178">
        <v>-6.6</v>
      </c>
      <c r="N32" s="178">
        <v>-7.6</v>
      </c>
      <c r="O32" s="178">
        <v>-7.2</v>
      </c>
      <c r="P32" s="178">
        <v>-1.7</v>
      </c>
      <c r="Q32" s="178">
        <v>-1.4</v>
      </c>
      <c r="R32" s="178">
        <v>-1.6</v>
      </c>
      <c r="S32" s="178">
        <v>-1.9</v>
      </c>
      <c r="T32" s="178">
        <v>-1.7</v>
      </c>
      <c r="U32" s="178">
        <v>-2.3</v>
      </c>
      <c r="V32" s="178">
        <v>-4.1</v>
      </c>
      <c r="W32" s="178">
        <v>-2.4</v>
      </c>
      <c r="X32" s="178">
        <v>-1.3</v>
      </c>
      <c r="Y32" s="178">
        <v>-1.1</v>
      </c>
      <c r="Z32" s="136">
        <f t="shared" si="1"/>
        <v>-4.883333333333333</v>
      </c>
      <c r="AA32" s="166">
        <v>-0.6</v>
      </c>
      <c r="AB32" s="169" t="s">
        <v>66</v>
      </c>
      <c r="AC32" s="118">
        <v>30</v>
      </c>
      <c r="AD32" s="166">
        <v>-8.9</v>
      </c>
      <c r="AE32" s="169" t="s">
        <v>93</v>
      </c>
    </row>
    <row r="33" spans="1:31" ht="13.5" customHeight="1">
      <c r="A33" s="135">
        <v>31</v>
      </c>
      <c r="B33" s="178">
        <v>-0.2</v>
      </c>
      <c r="C33" s="178">
        <v>-0.6</v>
      </c>
      <c r="D33" s="178">
        <v>-1.1</v>
      </c>
      <c r="E33" s="178">
        <v>-0.8</v>
      </c>
      <c r="F33" s="178">
        <v>-0.5</v>
      </c>
      <c r="G33" s="178">
        <v>-0.8</v>
      </c>
      <c r="H33" s="178">
        <v>-0.9</v>
      </c>
      <c r="I33" s="178">
        <v>-1.1</v>
      </c>
      <c r="J33" s="178">
        <v>-4.5</v>
      </c>
      <c r="K33" s="178">
        <v>-5</v>
      </c>
      <c r="L33" s="178">
        <v>-5.9</v>
      </c>
      <c r="M33" s="178">
        <v>-8</v>
      </c>
      <c r="N33" s="178">
        <v>-2.4</v>
      </c>
      <c r="O33" s="178">
        <v>0.2</v>
      </c>
      <c r="P33" s="178">
        <v>0.1</v>
      </c>
      <c r="Q33" s="178">
        <v>-1.9</v>
      </c>
      <c r="R33" s="178">
        <v>-3.7</v>
      </c>
      <c r="S33" s="178">
        <v>-3.7</v>
      </c>
      <c r="T33" s="178">
        <v>-1.3</v>
      </c>
      <c r="U33" s="178">
        <v>0.3</v>
      </c>
      <c r="V33" s="178">
        <v>-0.7</v>
      </c>
      <c r="W33" s="178">
        <v>-0.6</v>
      </c>
      <c r="X33" s="178">
        <v>-1.2</v>
      </c>
      <c r="Y33" s="178">
        <v>-1</v>
      </c>
      <c r="Z33" s="136">
        <f t="shared" si="1"/>
        <v>-1.8875000000000004</v>
      </c>
      <c r="AA33" s="166">
        <v>1.5</v>
      </c>
      <c r="AB33" s="169" t="s">
        <v>67</v>
      </c>
      <c r="AC33" s="118">
        <v>31</v>
      </c>
      <c r="AD33" s="166">
        <v>-8.3</v>
      </c>
      <c r="AE33" s="169" t="s">
        <v>94</v>
      </c>
    </row>
    <row r="34" spans="1:31" ht="13.5" customHeight="1">
      <c r="A34" s="139" t="s">
        <v>9</v>
      </c>
      <c r="B34" s="140">
        <f>AVERAGE(B3:B33)</f>
        <v>-6.006451612903225</v>
      </c>
      <c r="C34" s="140">
        <f aca="true" t="shared" si="2" ref="C34:R34">AVERAGE(C3:C33)</f>
        <v>-6.103225806451614</v>
      </c>
      <c r="D34" s="140">
        <f t="shared" si="2"/>
        <v>-6.229032258064516</v>
      </c>
      <c r="E34" s="140">
        <f t="shared" si="2"/>
        <v>-6.2612903225806456</v>
      </c>
      <c r="F34" s="140">
        <f t="shared" si="2"/>
        <v>-6.480645161290322</v>
      </c>
      <c r="G34" s="140">
        <f t="shared" si="2"/>
        <v>-6.703225806451615</v>
      </c>
      <c r="H34" s="140">
        <f t="shared" si="2"/>
        <v>-6.596774193548387</v>
      </c>
      <c r="I34" s="140">
        <f t="shared" si="2"/>
        <v>-6.961290322580646</v>
      </c>
      <c r="J34" s="140">
        <f t="shared" si="2"/>
        <v>-7.4225806451612915</v>
      </c>
      <c r="K34" s="140">
        <f t="shared" si="2"/>
        <v>-7.500000000000001</v>
      </c>
      <c r="L34" s="140">
        <f t="shared" si="2"/>
        <v>-7.2</v>
      </c>
      <c r="M34" s="140">
        <f t="shared" si="2"/>
        <v>-7.0935483870967735</v>
      </c>
      <c r="N34" s="140">
        <f t="shared" si="2"/>
        <v>-7.193548387096773</v>
      </c>
      <c r="O34" s="140">
        <f t="shared" si="2"/>
        <v>-7.316129032258065</v>
      </c>
      <c r="P34" s="140">
        <f t="shared" si="2"/>
        <v>-7.361290322580646</v>
      </c>
      <c r="Q34" s="140">
        <f t="shared" si="2"/>
        <v>-7.032258064516129</v>
      </c>
      <c r="R34" s="140">
        <f t="shared" si="2"/>
        <v>-6.316129032258064</v>
      </c>
      <c r="S34" s="140">
        <f aca="true" t="shared" si="3" ref="S34:X34">AVERAGE(S3:S33)</f>
        <v>-6.09032258064516</v>
      </c>
      <c r="T34" s="140">
        <f t="shared" si="3"/>
        <v>-5.822580645161289</v>
      </c>
      <c r="U34" s="140">
        <f t="shared" si="3"/>
        <v>-5.6903225806451605</v>
      </c>
      <c r="V34" s="140">
        <f t="shared" si="3"/>
        <v>-5.822580645161289</v>
      </c>
      <c r="W34" s="140">
        <f t="shared" si="3"/>
        <v>-5.767741935483873</v>
      </c>
      <c r="X34" s="140">
        <f t="shared" si="3"/>
        <v>-5.590322580645162</v>
      </c>
      <c r="Y34" s="140">
        <f>AVERAGE(Y3:Y33)</f>
        <v>-5.63548387096774</v>
      </c>
      <c r="Z34" s="140">
        <f>AVERAGE(B3:Y33)</f>
        <v>-6.508198924731188</v>
      </c>
      <c r="AA34" s="141">
        <f>AVERAGE(最高)</f>
        <v>-2.041935483870968</v>
      </c>
      <c r="AB34" s="142"/>
      <c r="AC34" s="156"/>
      <c r="AD34" s="141">
        <f>AVERAGE(最低)</f>
        <v>-10.5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7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3.7</v>
      </c>
      <c r="C38" s="159">
        <v>5</v>
      </c>
      <c r="D38" s="171" t="s">
        <v>42</v>
      </c>
      <c r="F38" s="116"/>
      <c r="G38" s="128">
        <f>MIN(最低)</f>
        <v>-16.1</v>
      </c>
      <c r="H38" s="159">
        <v>18</v>
      </c>
      <c r="I38" s="171" t="s">
        <v>33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18"/>
      <c r="C39" s="159"/>
      <c r="D39" s="160"/>
      <c r="F39" s="117"/>
      <c r="G39" s="118"/>
      <c r="H39" s="159"/>
      <c r="I39" s="163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3.5" customHeight="1">
      <c r="A40" s="119"/>
      <c r="B40" s="120"/>
      <c r="C40" s="161"/>
      <c r="D40" s="162"/>
      <c r="F40" s="119"/>
      <c r="G40" s="120"/>
      <c r="H40" s="161"/>
      <c r="I40" s="16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10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72">
        <v>15.7</v>
      </c>
      <c r="C3" s="172">
        <v>15.8</v>
      </c>
      <c r="D3" s="172">
        <v>15.1</v>
      </c>
      <c r="E3" s="172">
        <v>15.5</v>
      </c>
      <c r="F3" s="172">
        <v>15.6</v>
      </c>
      <c r="G3" s="172">
        <v>16.3</v>
      </c>
      <c r="H3" s="172">
        <v>16.6</v>
      </c>
      <c r="I3" s="172">
        <v>17.5</v>
      </c>
      <c r="J3" s="172">
        <v>18.9</v>
      </c>
      <c r="K3" s="172">
        <v>18.9</v>
      </c>
      <c r="L3" s="172">
        <v>18.9</v>
      </c>
      <c r="M3" s="172">
        <v>19.3</v>
      </c>
      <c r="N3" s="172">
        <v>19.3</v>
      </c>
      <c r="O3" s="172">
        <v>19.2</v>
      </c>
      <c r="P3" s="172">
        <v>19.7</v>
      </c>
      <c r="Q3" s="172">
        <v>19.3</v>
      </c>
      <c r="R3" s="172">
        <v>19.7</v>
      </c>
      <c r="S3" s="172">
        <v>19.5</v>
      </c>
      <c r="T3" s="172">
        <v>18.6</v>
      </c>
      <c r="U3" s="172">
        <v>18.3</v>
      </c>
      <c r="V3" s="172">
        <v>17.5</v>
      </c>
      <c r="W3" s="172">
        <v>16.3</v>
      </c>
      <c r="X3" s="172">
        <v>16.3</v>
      </c>
      <c r="Y3" s="172">
        <v>16</v>
      </c>
      <c r="Z3" s="136">
        <f aca="true" t="shared" si="0" ref="Z3:Z33">AVERAGE(B3:Y3)</f>
        <v>17.658333333333335</v>
      </c>
      <c r="AA3" s="166">
        <v>20.4</v>
      </c>
      <c r="AB3" s="169" t="s">
        <v>204</v>
      </c>
      <c r="AC3" s="118">
        <v>1</v>
      </c>
      <c r="AD3" s="166">
        <v>14.8</v>
      </c>
      <c r="AE3" s="169" t="s">
        <v>466</v>
      </c>
    </row>
    <row r="4" spans="1:31" ht="13.5" customHeight="1">
      <c r="A4" s="135">
        <v>2</v>
      </c>
      <c r="B4" s="172">
        <v>16.5</v>
      </c>
      <c r="C4" s="172">
        <v>16.7</v>
      </c>
      <c r="D4" s="172">
        <v>16.6</v>
      </c>
      <c r="E4" s="172">
        <v>15</v>
      </c>
      <c r="F4" s="172">
        <v>14.8</v>
      </c>
      <c r="G4" s="172">
        <v>13.8</v>
      </c>
      <c r="H4" s="172">
        <v>15</v>
      </c>
      <c r="I4" s="172">
        <v>17.4</v>
      </c>
      <c r="J4" s="172">
        <v>16.6</v>
      </c>
      <c r="K4" s="172">
        <v>19</v>
      </c>
      <c r="L4" s="172">
        <v>17.3</v>
      </c>
      <c r="M4" s="172">
        <v>17.3</v>
      </c>
      <c r="N4" s="172">
        <v>16.7</v>
      </c>
      <c r="O4" s="172">
        <v>17.9</v>
      </c>
      <c r="P4" s="172">
        <v>17.1</v>
      </c>
      <c r="Q4" s="172">
        <v>18.8</v>
      </c>
      <c r="R4" s="172">
        <v>19.2</v>
      </c>
      <c r="S4" s="173">
        <v>18.5</v>
      </c>
      <c r="T4" s="172">
        <v>17.1</v>
      </c>
      <c r="U4" s="172">
        <v>14.9</v>
      </c>
      <c r="V4" s="172">
        <v>15.8</v>
      </c>
      <c r="W4" s="172">
        <v>16.8</v>
      </c>
      <c r="X4" s="172">
        <v>17.2</v>
      </c>
      <c r="Y4" s="172">
        <v>17.1</v>
      </c>
      <c r="Z4" s="136">
        <f t="shared" si="0"/>
        <v>16.795833333333334</v>
      </c>
      <c r="AA4" s="166">
        <v>19.5</v>
      </c>
      <c r="AB4" s="169" t="s">
        <v>448</v>
      </c>
      <c r="AC4" s="118">
        <v>2</v>
      </c>
      <c r="AD4" s="166">
        <v>13</v>
      </c>
      <c r="AE4" s="169" t="s">
        <v>91</v>
      </c>
    </row>
    <row r="5" spans="1:31" ht="13.5" customHeight="1">
      <c r="A5" s="135">
        <v>3</v>
      </c>
      <c r="B5" s="172">
        <v>16.6</v>
      </c>
      <c r="C5" s="172">
        <v>17.6</v>
      </c>
      <c r="D5" s="172">
        <v>17.6</v>
      </c>
      <c r="E5" s="172">
        <v>17.8</v>
      </c>
      <c r="F5" s="172">
        <v>17.6</v>
      </c>
      <c r="G5" s="172">
        <v>18.4</v>
      </c>
      <c r="H5" s="172">
        <v>19.1</v>
      </c>
      <c r="I5" s="172">
        <v>18.5</v>
      </c>
      <c r="J5" s="172">
        <v>19.4</v>
      </c>
      <c r="K5" s="172">
        <v>19.7</v>
      </c>
      <c r="L5" s="172">
        <v>20.3</v>
      </c>
      <c r="M5" s="172">
        <v>20.4</v>
      </c>
      <c r="N5" s="172">
        <v>20.2</v>
      </c>
      <c r="O5" s="172">
        <v>20</v>
      </c>
      <c r="P5" s="172">
        <v>19.7</v>
      </c>
      <c r="Q5" s="172">
        <v>19.9</v>
      </c>
      <c r="R5" s="172">
        <v>19.8</v>
      </c>
      <c r="S5" s="172">
        <v>19.8</v>
      </c>
      <c r="T5" s="172">
        <v>20.2</v>
      </c>
      <c r="U5" s="172">
        <v>20.2</v>
      </c>
      <c r="V5" s="172">
        <v>20</v>
      </c>
      <c r="W5" s="172">
        <v>20.3</v>
      </c>
      <c r="X5" s="172">
        <v>19.8</v>
      </c>
      <c r="Y5" s="172">
        <v>19.8</v>
      </c>
      <c r="Z5" s="136">
        <f t="shared" si="0"/>
        <v>19.27916666666667</v>
      </c>
      <c r="AA5" s="166">
        <v>21.4</v>
      </c>
      <c r="AB5" s="169" t="s">
        <v>449</v>
      </c>
      <c r="AC5" s="118">
        <v>3</v>
      </c>
      <c r="AD5" s="166">
        <v>16.5</v>
      </c>
      <c r="AE5" s="169" t="s">
        <v>467</v>
      </c>
    </row>
    <row r="6" spans="1:31" ht="13.5" customHeight="1">
      <c r="A6" s="135">
        <v>4</v>
      </c>
      <c r="B6" s="172">
        <v>19.5</v>
      </c>
      <c r="C6" s="172">
        <v>19.3</v>
      </c>
      <c r="D6" s="172">
        <v>19</v>
      </c>
      <c r="E6" s="172">
        <v>18.5</v>
      </c>
      <c r="F6" s="172">
        <v>18.3</v>
      </c>
      <c r="G6" s="172">
        <v>18</v>
      </c>
      <c r="H6" s="172">
        <v>18.5</v>
      </c>
      <c r="I6" s="172">
        <v>19.3</v>
      </c>
      <c r="J6" s="172">
        <v>18.7</v>
      </c>
      <c r="K6" s="172">
        <v>20</v>
      </c>
      <c r="L6" s="172">
        <v>20.7</v>
      </c>
      <c r="M6" s="172">
        <v>20.8</v>
      </c>
      <c r="N6" s="172">
        <v>21.5</v>
      </c>
      <c r="O6" s="172">
        <v>21.3</v>
      </c>
      <c r="P6" s="172">
        <v>21.5</v>
      </c>
      <c r="Q6" s="172">
        <v>20.9</v>
      </c>
      <c r="R6" s="172">
        <v>19.4</v>
      </c>
      <c r="S6" s="172">
        <v>19.5</v>
      </c>
      <c r="T6" s="172">
        <v>19.7</v>
      </c>
      <c r="U6" s="172">
        <v>19.2</v>
      </c>
      <c r="V6" s="172">
        <v>19.6</v>
      </c>
      <c r="W6" s="172">
        <v>19.2</v>
      </c>
      <c r="X6" s="172">
        <v>18.3</v>
      </c>
      <c r="Y6" s="172">
        <v>18.1</v>
      </c>
      <c r="Z6" s="136">
        <f t="shared" si="0"/>
        <v>19.53333333333333</v>
      </c>
      <c r="AA6" s="166">
        <v>21.8</v>
      </c>
      <c r="AB6" s="169" t="s">
        <v>450</v>
      </c>
      <c r="AC6" s="118">
        <v>4</v>
      </c>
      <c r="AD6" s="166">
        <v>17.9</v>
      </c>
      <c r="AE6" s="169" t="s">
        <v>468</v>
      </c>
    </row>
    <row r="7" spans="1:31" ht="13.5" customHeight="1">
      <c r="A7" s="135">
        <v>5</v>
      </c>
      <c r="B7" s="172">
        <v>17.6</v>
      </c>
      <c r="C7" s="172">
        <v>17.3</v>
      </c>
      <c r="D7" s="172">
        <v>17.4</v>
      </c>
      <c r="E7" s="172">
        <v>17.2</v>
      </c>
      <c r="F7" s="172">
        <v>16.4</v>
      </c>
      <c r="G7" s="172">
        <v>16.7</v>
      </c>
      <c r="H7" s="172">
        <v>14.8</v>
      </c>
      <c r="I7" s="172">
        <v>13.7</v>
      </c>
      <c r="J7" s="172">
        <v>13.5</v>
      </c>
      <c r="K7" s="172">
        <v>14.8</v>
      </c>
      <c r="L7" s="172">
        <v>15</v>
      </c>
      <c r="M7" s="172">
        <v>16.4</v>
      </c>
      <c r="N7" s="172">
        <v>16.4</v>
      </c>
      <c r="O7" s="172">
        <v>16.4</v>
      </c>
      <c r="P7" s="172">
        <v>15.4</v>
      </c>
      <c r="Q7" s="172">
        <v>16.3</v>
      </c>
      <c r="R7" s="172">
        <v>16.5</v>
      </c>
      <c r="S7" s="172">
        <v>16.6</v>
      </c>
      <c r="T7" s="172">
        <v>17.5</v>
      </c>
      <c r="U7" s="172">
        <v>17.9</v>
      </c>
      <c r="V7" s="172">
        <v>18.5</v>
      </c>
      <c r="W7" s="172">
        <v>18.4</v>
      </c>
      <c r="X7" s="172">
        <v>18.7</v>
      </c>
      <c r="Y7" s="172">
        <v>18.8</v>
      </c>
      <c r="Z7" s="136">
        <f t="shared" si="0"/>
        <v>16.59166666666667</v>
      </c>
      <c r="AA7" s="166">
        <v>18.9</v>
      </c>
      <c r="AB7" s="169" t="s">
        <v>451</v>
      </c>
      <c r="AC7" s="118">
        <v>5</v>
      </c>
      <c r="AD7" s="166">
        <v>11.8</v>
      </c>
      <c r="AE7" s="169" t="s">
        <v>469</v>
      </c>
    </row>
    <row r="8" spans="1:31" ht="13.5" customHeight="1">
      <c r="A8" s="135">
        <v>6</v>
      </c>
      <c r="B8" s="172">
        <v>18.5</v>
      </c>
      <c r="C8" s="172">
        <v>18.3</v>
      </c>
      <c r="D8" s="172">
        <v>16.9</v>
      </c>
      <c r="E8" s="172">
        <v>16.4</v>
      </c>
      <c r="F8" s="172">
        <v>16.4</v>
      </c>
      <c r="G8" s="172">
        <v>16.3</v>
      </c>
      <c r="H8" s="172">
        <v>17</v>
      </c>
      <c r="I8" s="172">
        <v>17.6</v>
      </c>
      <c r="J8" s="172">
        <v>17.4</v>
      </c>
      <c r="K8" s="172">
        <v>16.2</v>
      </c>
      <c r="L8" s="172">
        <v>16.3</v>
      </c>
      <c r="M8" s="172">
        <v>17</v>
      </c>
      <c r="N8" s="172">
        <v>16.4</v>
      </c>
      <c r="O8" s="172">
        <v>15.4</v>
      </c>
      <c r="P8" s="172">
        <v>14.6</v>
      </c>
      <c r="Q8" s="172">
        <v>13.4</v>
      </c>
      <c r="R8" s="172">
        <v>13.9</v>
      </c>
      <c r="S8" s="172">
        <v>14.5</v>
      </c>
      <c r="T8" s="172">
        <v>14.4</v>
      </c>
      <c r="U8" s="172">
        <v>14.2</v>
      </c>
      <c r="V8" s="172">
        <v>14.2</v>
      </c>
      <c r="W8" s="172">
        <v>13.9</v>
      </c>
      <c r="X8" s="172">
        <v>14</v>
      </c>
      <c r="Y8" s="172">
        <v>14.2</v>
      </c>
      <c r="Z8" s="136">
        <f t="shared" si="0"/>
        <v>15.724999999999996</v>
      </c>
      <c r="AA8" s="166">
        <v>18.8</v>
      </c>
      <c r="AB8" s="169" t="s">
        <v>189</v>
      </c>
      <c r="AC8" s="118">
        <v>6</v>
      </c>
      <c r="AD8" s="166">
        <v>12.9</v>
      </c>
      <c r="AE8" s="169" t="s">
        <v>470</v>
      </c>
    </row>
    <row r="9" spans="1:31" ht="13.5" customHeight="1">
      <c r="A9" s="135">
        <v>7</v>
      </c>
      <c r="B9" s="172">
        <v>14</v>
      </c>
      <c r="C9" s="172">
        <v>13.7</v>
      </c>
      <c r="D9" s="172">
        <v>13.4</v>
      </c>
      <c r="E9" s="172">
        <v>13.2</v>
      </c>
      <c r="F9" s="172">
        <v>13.2</v>
      </c>
      <c r="G9" s="172">
        <v>13.5</v>
      </c>
      <c r="H9" s="172">
        <v>13.9</v>
      </c>
      <c r="I9" s="172">
        <v>14.9</v>
      </c>
      <c r="J9" s="172">
        <v>15.2</v>
      </c>
      <c r="K9" s="172">
        <v>15.6</v>
      </c>
      <c r="L9" s="172">
        <v>17.1</v>
      </c>
      <c r="M9" s="172">
        <v>17.7</v>
      </c>
      <c r="N9" s="172">
        <v>16.6</v>
      </c>
      <c r="O9" s="172">
        <v>17.9</v>
      </c>
      <c r="P9" s="172">
        <v>17.7</v>
      </c>
      <c r="Q9" s="172">
        <v>17.7</v>
      </c>
      <c r="R9" s="172">
        <v>17.1</v>
      </c>
      <c r="S9" s="172">
        <v>16.6</v>
      </c>
      <c r="T9" s="172">
        <v>17.1</v>
      </c>
      <c r="U9" s="172">
        <v>17.4</v>
      </c>
      <c r="V9" s="172">
        <v>17.4</v>
      </c>
      <c r="W9" s="172">
        <v>17.6</v>
      </c>
      <c r="X9" s="172">
        <v>17.6</v>
      </c>
      <c r="Y9" s="172">
        <v>17.7</v>
      </c>
      <c r="Z9" s="136">
        <f t="shared" si="0"/>
        <v>15.991666666666667</v>
      </c>
      <c r="AA9" s="166">
        <v>18.5</v>
      </c>
      <c r="AB9" s="169" t="s">
        <v>452</v>
      </c>
      <c r="AC9" s="118">
        <v>7</v>
      </c>
      <c r="AD9" s="166">
        <v>12.9</v>
      </c>
      <c r="AE9" s="169" t="s">
        <v>471</v>
      </c>
    </row>
    <row r="10" spans="1:31" ht="13.5" customHeight="1">
      <c r="A10" s="135">
        <v>8</v>
      </c>
      <c r="B10" s="172">
        <v>17.5</v>
      </c>
      <c r="C10" s="172">
        <v>17.3</v>
      </c>
      <c r="D10" s="172">
        <v>17.4</v>
      </c>
      <c r="E10" s="172">
        <v>17.5</v>
      </c>
      <c r="F10" s="172">
        <v>17.6</v>
      </c>
      <c r="G10" s="172">
        <v>17.8</v>
      </c>
      <c r="H10" s="172">
        <v>18.2</v>
      </c>
      <c r="I10" s="172">
        <v>19.3</v>
      </c>
      <c r="J10" s="172">
        <v>18.8</v>
      </c>
      <c r="K10" s="172">
        <v>18.7</v>
      </c>
      <c r="L10" s="172">
        <v>18.6</v>
      </c>
      <c r="M10" s="172">
        <v>18.6</v>
      </c>
      <c r="N10" s="172">
        <v>18.9</v>
      </c>
      <c r="O10" s="172">
        <v>19.2</v>
      </c>
      <c r="P10" s="172">
        <v>18.9</v>
      </c>
      <c r="Q10" s="172">
        <v>19.2</v>
      </c>
      <c r="R10" s="172">
        <v>19.2</v>
      </c>
      <c r="S10" s="172">
        <v>19.6</v>
      </c>
      <c r="T10" s="172">
        <v>19.4</v>
      </c>
      <c r="U10" s="172">
        <v>19</v>
      </c>
      <c r="V10" s="172">
        <v>18.5</v>
      </c>
      <c r="W10" s="172">
        <v>18.2</v>
      </c>
      <c r="X10" s="172">
        <v>17.7</v>
      </c>
      <c r="Y10" s="172">
        <v>15.7</v>
      </c>
      <c r="Z10" s="136">
        <f t="shared" si="0"/>
        <v>18.366666666666664</v>
      </c>
      <c r="AA10" s="166">
        <v>19.8</v>
      </c>
      <c r="AB10" s="169" t="s">
        <v>453</v>
      </c>
      <c r="AC10" s="118">
        <v>8</v>
      </c>
      <c r="AD10" s="166">
        <v>15.3</v>
      </c>
      <c r="AE10" s="169" t="s">
        <v>472</v>
      </c>
    </row>
    <row r="11" spans="1:31" ht="13.5" customHeight="1">
      <c r="A11" s="135">
        <v>9</v>
      </c>
      <c r="B11" s="172">
        <v>12.2</v>
      </c>
      <c r="C11" s="172">
        <v>9.7</v>
      </c>
      <c r="D11" s="172">
        <v>9.5</v>
      </c>
      <c r="E11" s="172">
        <v>10.3</v>
      </c>
      <c r="F11" s="172">
        <v>10.8</v>
      </c>
      <c r="G11" s="172">
        <v>10.2</v>
      </c>
      <c r="H11" s="172">
        <v>7.3</v>
      </c>
      <c r="I11" s="172">
        <v>8.1</v>
      </c>
      <c r="J11" s="172">
        <v>5.7</v>
      </c>
      <c r="K11" s="172">
        <v>8.3</v>
      </c>
      <c r="L11" s="172">
        <v>7.6</v>
      </c>
      <c r="M11" s="172">
        <v>8.5</v>
      </c>
      <c r="N11" s="172">
        <v>7.7</v>
      </c>
      <c r="O11" s="172">
        <v>8.2</v>
      </c>
      <c r="P11" s="172">
        <v>8.2</v>
      </c>
      <c r="Q11" s="172">
        <v>8.5</v>
      </c>
      <c r="R11" s="172">
        <v>10.6</v>
      </c>
      <c r="S11" s="172">
        <v>10.8</v>
      </c>
      <c r="T11" s="172">
        <v>9.8</v>
      </c>
      <c r="U11" s="172">
        <v>9.9</v>
      </c>
      <c r="V11" s="172">
        <v>10.1</v>
      </c>
      <c r="W11" s="172">
        <v>10.4</v>
      </c>
      <c r="X11" s="172">
        <v>10.3</v>
      </c>
      <c r="Y11" s="172">
        <v>9.6</v>
      </c>
      <c r="Z11" s="136">
        <f t="shared" si="0"/>
        <v>9.262500000000001</v>
      </c>
      <c r="AA11" s="166">
        <v>15.8</v>
      </c>
      <c r="AB11" s="169" t="s">
        <v>454</v>
      </c>
      <c r="AC11" s="118">
        <v>9</v>
      </c>
      <c r="AD11" s="166">
        <v>3.2</v>
      </c>
      <c r="AE11" s="169" t="s">
        <v>473</v>
      </c>
    </row>
    <row r="12" spans="1:31" ht="13.5" customHeight="1">
      <c r="A12" s="137">
        <v>10</v>
      </c>
      <c r="B12" s="174">
        <v>9</v>
      </c>
      <c r="C12" s="174">
        <v>9.1</v>
      </c>
      <c r="D12" s="174">
        <v>8.3</v>
      </c>
      <c r="E12" s="174">
        <v>9.1</v>
      </c>
      <c r="F12" s="174">
        <v>9.5</v>
      </c>
      <c r="G12" s="174">
        <v>10.2</v>
      </c>
      <c r="H12" s="174">
        <v>11.6</v>
      </c>
      <c r="I12" s="174">
        <v>13.2</v>
      </c>
      <c r="J12" s="174">
        <v>13.5</v>
      </c>
      <c r="K12" s="174">
        <v>12.5</v>
      </c>
      <c r="L12" s="174">
        <v>13.2</v>
      </c>
      <c r="M12" s="174">
        <v>14.4</v>
      </c>
      <c r="N12" s="174">
        <v>14.8</v>
      </c>
      <c r="O12" s="174">
        <v>13.5</v>
      </c>
      <c r="P12" s="174">
        <v>13</v>
      </c>
      <c r="Q12" s="174">
        <v>13.5</v>
      </c>
      <c r="R12" s="174">
        <v>14.1</v>
      </c>
      <c r="S12" s="174">
        <v>14.2</v>
      </c>
      <c r="T12" s="174">
        <v>13.9</v>
      </c>
      <c r="U12" s="174">
        <v>13.7</v>
      </c>
      <c r="V12" s="174">
        <v>13.7</v>
      </c>
      <c r="W12" s="174">
        <v>15</v>
      </c>
      <c r="X12" s="174">
        <v>15</v>
      </c>
      <c r="Y12" s="174">
        <v>16.8</v>
      </c>
      <c r="Z12" s="138">
        <f t="shared" si="0"/>
        <v>12.700000000000001</v>
      </c>
      <c r="AA12" s="168">
        <v>16.8</v>
      </c>
      <c r="AB12" s="170" t="s">
        <v>62</v>
      </c>
      <c r="AC12" s="155">
        <v>10</v>
      </c>
      <c r="AD12" s="168">
        <v>7.9</v>
      </c>
      <c r="AE12" s="170" t="s">
        <v>474</v>
      </c>
    </row>
    <row r="13" spans="1:31" ht="13.5" customHeight="1">
      <c r="A13" s="135">
        <v>11</v>
      </c>
      <c r="B13" s="172">
        <v>17.4</v>
      </c>
      <c r="C13" s="172">
        <v>18.1</v>
      </c>
      <c r="D13" s="172">
        <v>18.4</v>
      </c>
      <c r="E13" s="172">
        <v>18.4</v>
      </c>
      <c r="F13" s="172">
        <v>18.4</v>
      </c>
      <c r="G13" s="172">
        <v>18.5</v>
      </c>
      <c r="H13" s="172">
        <v>18.8</v>
      </c>
      <c r="I13" s="172">
        <v>19.6</v>
      </c>
      <c r="J13" s="172">
        <v>19.4</v>
      </c>
      <c r="K13" s="172">
        <v>19.9</v>
      </c>
      <c r="L13" s="172">
        <v>19.5</v>
      </c>
      <c r="M13" s="172">
        <v>19.3</v>
      </c>
      <c r="N13" s="172">
        <v>18.9</v>
      </c>
      <c r="O13" s="172">
        <v>19.5</v>
      </c>
      <c r="P13" s="172">
        <v>19.4</v>
      </c>
      <c r="Q13" s="172">
        <v>19.3</v>
      </c>
      <c r="R13" s="172">
        <v>19.4</v>
      </c>
      <c r="S13" s="172">
        <v>19.4</v>
      </c>
      <c r="T13" s="172">
        <v>19.1</v>
      </c>
      <c r="U13" s="172">
        <v>19.4</v>
      </c>
      <c r="V13" s="172">
        <v>19.1</v>
      </c>
      <c r="W13" s="172">
        <v>19.2</v>
      </c>
      <c r="X13" s="172">
        <v>19.6</v>
      </c>
      <c r="Y13" s="172">
        <v>19.8</v>
      </c>
      <c r="Z13" s="136">
        <f t="shared" si="0"/>
        <v>19.075</v>
      </c>
      <c r="AA13" s="166">
        <v>20.3</v>
      </c>
      <c r="AB13" s="169" t="s">
        <v>455</v>
      </c>
      <c r="AC13" s="118">
        <v>11</v>
      </c>
      <c r="AD13" s="166">
        <v>16.8</v>
      </c>
      <c r="AE13" s="169" t="s">
        <v>454</v>
      </c>
    </row>
    <row r="14" spans="1:31" ht="13.5" customHeight="1">
      <c r="A14" s="135">
        <v>12</v>
      </c>
      <c r="B14" s="172">
        <v>20</v>
      </c>
      <c r="C14" s="172">
        <v>20.1</v>
      </c>
      <c r="D14" s="172">
        <v>20.2</v>
      </c>
      <c r="E14" s="172">
        <v>19.8</v>
      </c>
      <c r="F14" s="172">
        <v>20</v>
      </c>
      <c r="G14" s="172">
        <v>20</v>
      </c>
      <c r="H14" s="172">
        <v>20.2</v>
      </c>
      <c r="I14" s="172">
        <v>21</v>
      </c>
      <c r="J14" s="172">
        <v>21.3</v>
      </c>
      <c r="K14" s="172">
        <v>21.6</v>
      </c>
      <c r="L14" s="172">
        <v>21.9</v>
      </c>
      <c r="M14" s="172">
        <v>22.5</v>
      </c>
      <c r="N14" s="172">
        <v>22.3</v>
      </c>
      <c r="O14" s="172">
        <v>22.3</v>
      </c>
      <c r="P14" s="172">
        <v>22.7</v>
      </c>
      <c r="Q14" s="172">
        <v>23.1</v>
      </c>
      <c r="R14" s="172">
        <v>23.1</v>
      </c>
      <c r="S14" s="172">
        <v>23.2</v>
      </c>
      <c r="T14" s="172">
        <v>23.4</v>
      </c>
      <c r="U14" s="172">
        <v>23</v>
      </c>
      <c r="V14" s="172">
        <v>22.7</v>
      </c>
      <c r="W14" s="172">
        <v>22</v>
      </c>
      <c r="X14" s="172">
        <v>21</v>
      </c>
      <c r="Y14" s="172">
        <v>21</v>
      </c>
      <c r="Z14" s="136">
        <f t="shared" si="0"/>
        <v>21.599999999999998</v>
      </c>
      <c r="AA14" s="166">
        <v>23.7</v>
      </c>
      <c r="AB14" s="169" t="s">
        <v>456</v>
      </c>
      <c r="AC14" s="118">
        <v>12</v>
      </c>
      <c r="AD14" s="166">
        <v>19.1</v>
      </c>
      <c r="AE14" s="169" t="s">
        <v>353</v>
      </c>
    </row>
    <row r="15" spans="1:31" ht="13.5" customHeight="1">
      <c r="A15" s="135">
        <v>13</v>
      </c>
      <c r="B15" s="172">
        <v>17</v>
      </c>
      <c r="C15" s="172">
        <v>16.6</v>
      </c>
      <c r="D15" s="172">
        <v>14.7</v>
      </c>
      <c r="E15" s="172">
        <v>15.1</v>
      </c>
      <c r="F15" s="172">
        <v>15</v>
      </c>
      <c r="G15" s="172">
        <v>16.2</v>
      </c>
      <c r="H15" s="172">
        <v>16.1</v>
      </c>
      <c r="I15" s="172">
        <v>15.6</v>
      </c>
      <c r="J15" s="172">
        <v>14.8</v>
      </c>
      <c r="K15" s="172">
        <v>14.5</v>
      </c>
      <c r="L15" s="172">
        <v>15</v>
      </c>
      <c r="M15" s="172">
        <v>12.9</v>
      </c>
      <c r="N15" s="172">
        <v>13.2</v>
      </c>
      <c r="O15" s="172">
        <v>12.8</v>
      </c>
      <c r="P15" s="172">
        <v>10.5</v>
      </c>
      <c r="Q15" s="172">
        <v>8.8</v>
      </c>
      <c r="R15" s="172">
        <v>10.7</v>
      </c>
      <c r="S15" s="172">
        <v>9.6</v>
      </c>
      <c r="T15" s="172">
        <v>8.5</v>
      </c>
      <c r="U15" s="172">
        <v>9.1</v>
      </c>
      <c r="V15" s="172">
        <v>9.6</v>
      </c>
      <c r="W15" s="172">
        <v>5.1</v>
      </c>
      <c r="X15" s="172">
        <v>6.6</v>
      </c>
      <c r="Y15" s="172">
        <v>7.5</v>
      </c>
      <c r="Z15" s="136">
        <f t="shared" si="0"/>
        <v>12.312500000000005</v>
      </c>
      <c r="AA15" s="166">
        <v>21.3</v>
      </c>
      <c r="AB15" s="169" t="s">
        <v>189</v>
      </c>
      <c r="AC15" s="118">
        <v>13</v>
      </c>
      <c r="AD15" s="166">
        <v>4.4</v>
      </c>
      <c r="AE15" s="169" t="s">
        <v>475</v>
      </c>
    </row>
    <row r="16" spans="1:31" ht="13.5" customHeight="1">
      <c r="A16" s="135">
        <v>14</v>
      </c>
      <c r="B16" s="172">
        <v>8.7</v>
      </c>
      <c r="C16" s="172">
        <v>10.7</v>
      </c>
      <c r="D16" s="172">
        <v>12.3</v>
      </c>
      <c r="E16" s="172">
        <v>12.6</v>
      </c>
      <c r="F16" s="172">
        <v>12.5</v>
      </c>
      <c r="G16" s="172">
        <v>12.9</v>
      </c>
      <c r="H16" s="172">
        <v>13.1</v>
      </c>
      <c r="I16" s="172">
        <v>13.3</v>
      </c>
      <c r="J16" s="172">
        <v>13.5</v>
      </c>
      <c r="K16" s="172">
        <v>13.7</v>
      </c>
      <c r="L16" s="172">
        <v>13.9</v>
      </c>
      <c r="M16" s="172">
        <v>15.2</v>
      </c>
      <c r="N16" s="172">
        <v>15.3</v>
      </c>
      <c r="O16" s="172">
        <v>14.8</v>
      </c>
      <c r="P16" s="172">
        <v>14.3</v>
      </c>
      <c r="Q16" s="172">
        <v>14.5</v>
      </c>
      <c r="R16" s="172">
        <v>15</v>
      </c>
      <c r="S16" s="172">
        <v>14.7</v>
      </c>
      <c r="T16" s="172">
        <v>14.8</v>
      </c>
      <c r="U16" s="172">
        <v>15</v>
      </c>
      <c r="V16" s="172">
        <v>15.2</v>
      </c>
      <c r="W16" s="172">
        <v>15.2</v>
      </c>
      <c r="X16" s="172">
        <v>15.3</v>
      </c>
      <c r="Y16" s="172">
        <v>15.3</v>
      </c>
      <c r="Z16" s="136">
        <f t="shared" si="0"/>
        <v>13.825000000000001</v>
      </c>
      <c r="AA16" s="166">
        <v>16.7</v>
      </c>
      <c r="AB16" s="169" t="s">
        <v>457</v>
      </c>
      <c r="AC16" s="118">
        <v>14</v>
      </c>
      <c r="AD16" s="166">
        <v>7.4</v>
      </c>
      <c r="AE16" s="169" t="s">
        <v>181</v>
      </c>
    </row>
    <row r="17" spans="1:31" ht="13.5" customHeight="1">
      <c r="A17" s="135">
        <v>15</v>
      </c>
      <c r="B17" s="172">
        <v>15.2</v>
      </c>
      <c r="C17" s="172">
        <v>15.3</v>
      </c>
      <c r="D17" s="172">
        <v>15.4</v>
      </c>
      <c r="E17" s="172">
        <v>15</v>
      </c>
      <c r="F17" s="172">
        <v>14.3</v>
      </c>
      <c r="G17" s="172">
        <v>13.3</v>
      </c>
      <c r="H17" s="172">
        <v>13</v>
      </c>
      <c r="I17" s="172">
        <v>13.1</v>
      </c>
      <c r="J17" s="172">
        <v>12.7</v>
      </c>
      <c r="K17" s="172">
        <v>12.9</v>
      </c>
      <c r="L17" s="172">
        <v>13.5</v>
      </c>
      <c r="M17" s="172">
        <v>12.5</v>
      </c>
      <c r="N17" s="172">
        <v>12.5</v>
      </c>
      <c r="O17" s="172">
        <v>11.8</v>
      </c>
      <c r="P17" s="172">
        <v>11.3</v>
      </c>
      <c r="Q17" s="172">
        <v>11.7</v>
      </c>
      <c r="R17" s="172">
        <v>11.3</v>
      </c>
      <c r="S17" s="172">
        <v>10.8</v>
      </c>
      <c r="T17" s="172">
        <v>6.7</v>
      </c>
      <c r="U17" s="172">
        <v>8</v>
      </c>
      <c r="V17" s="172">
        <v>7.7</v>
      </c>
      <c r="W17" s="172">
        <v>7.3</v>
      </c>
      <c r="X17" s="172">
        <v>7</v>
      </c>
      <c r="Y17" s="172">
        <v>7.2</v>
      </c>
      <c r="Z17" s="136">
        <f t="shared" si="0"/>
        <v>11.645833333333334</v>
      </c>
      <c r="AA17" s="166">
        <v>15.4</v>
      </c>
      <c r="AB17" s="169" t="s">
        <v>458</v>
      </c>
      <c r="AC17" s="118">
        <v>15</v>
      </c>
      <c r="AD17" s="166">
        <v>6.5</v>
      </c>
      <c r="AE17" s="169" t="s">
        <v>476</v>
      </c>
    </row>
    <row r="18" spans="1:31" ht="13.5" customHeight="1">
      <c r="A18" s="135">
        <v>16</v>
      </c>
      <c r="B18" s="172">
        <v>7</v>
      </c>
      <c r="C18" s="172">
        <v>6.8</v>
      </c>
      <c r="D18" s="172">
        <v>6.2</v>
      </c>
      <c r="E18" s="172">
        <v>5.3</v>
      </c>
      <c r="F18" s="172">
        <v>5.1</v>
      </c>
      <c r="G18" s="172">
        <v>5.2</v>
      </c>
      <c r="H18" s="172">
        <v>5.6</v>
      </c>
      <c r="I18" s="172">
        <v>6.1</v>
      </c>
      <c r="J18" s="172">
        <v>6.1</v>
      </c>
      <c r="K18" s="172">
        <v>6.3</v>
      </c>
      <c r="L18" s="172">
        <v>6.6</v>
      </c>
      <c r="M18" s="172">
        <v>7.3</v>
      </c>
      <c r="N18" s="172">
        <v>8.7</v>
      </c>
      <c r="O18" s="172">
        <v>8.5</v>
      </c>
      <c r="P18" s="172">
        <v>8</v>
      </c>
      <c r="Q18" s="172">
        <v>8.4</v>
      </c>
      <c r="R18" s="172">
        <v>8</v>
      </c>
      <c r="S18" s="172">
        <v>9.2</v>
      </c>
      <c r="T18" s="172">
        <v>8.9</v>
      </c>
      <c r="U18" s="172">
        <v>9.2</v>
      </c>
      <c r="V18" s="172">
        <v>9.8</v>
      </c>
      <c r="W18" s="172">
        <v>9.8</v>
      </c>
      <c r="X18" s="172">
        <v>9.9</v>
      </c>
      <c r="Y18" s="172">
        <v>9.3</v>
      </c>
      <c r="Z18" s="136">
        <f t="shared" si="0"/>
        <v>7.554166666666668</v>
      </c>
      <c r="AA18" s="166">
        <v>10.3</v>
      </c>
      <c r="AB18" s="169" t="s">
        <v>459</v>
      </c>
      <c r="AC18" s="118">
        <v>16</v>
      </c>
      <c r="AD18" s="166">
        <v>4.5</v>
      </c>
      <c r="AE18" s="169" t="s">
        <v>477</v>
      </c>
    </row>
    <row r="19" spans="1:31" ht="13.5" customHeight="1">
      <c r="A19" s="135">
        <v>17</v>
      </c>
      <c r="B19" s="172">
        <v>9.5</v>
      </c>
      <c r="C19" s="172">
        <v>9</v>
      </c>
      <c r="D19" s="172">
        <v>9.1</v>
      </c>
      <c r="E19" s="172">
        <v>9.8</v>
      </c>
      <c r="F19" s="172">
        <v>9.6</v>
      </c>
      <c r="G19" s="172">
        <v>9.6</v>
      </c>
      <c r="H19" s="172">
        <v>9.8</v>
      </c>
      <c r="I19" s="172">
        <v>10.7</v>
      </c>
      <c r="J19" s="172">
        <v>10</v>
      </c>
      <c r="K19" s="172">
        <v>10.3</v>
      </c>
      <c r="L19" s="172">
        <v>11</v>
      </c>
      <c r="M19" s="172">
        <v>11.7</v>
      </c>
      <c r="N19" s="172">
        <v>11.9</v>
      </c>
      <c r="O19" s="172">
        <v>11.5</v>
      </c>
      <c r="P19" s="172">
        <v>12</v>
      </c>
      <c r="Q19" s="172">
        <v>11.9</v>
      </c>
      <c r="R19" s="172">
        <v>11.6</v>
      </c>
      <c r="S19" s="172">
        <v>12.4</v>
      </c>
      <c r="T19" s="172">
        <v>12.7</v>
      </c>
      <c r="U19" s="172">
        <v>12.6</v>
      </c>
      <c r="V19" s="172">
        <v>12.8</v>
      </c>
      <c r="W19" s="172">
        <v>12.9</v>
      </c>
      <c r="X19" s="172">
        <v>13</v>
      </c>
      <c r="Y19" s="172">
        <v>12.7</v>
      </c>
      <c r="Z19" s="136">
        <f t="shared" si="0"/>
        <v>11.170833333333334</v>
      </c>
      <c r="AA19" s="166">
        <v>13.5</v>
      </c>
      <c r="AB19" s="169" t="s">
        <v>306</v>
      </c>
      <c r="AC19" s="118">
        <v>17</v>
      </c>
      <c r="AD19" s="166">
        <v>8.4</v>
      </c>
      <c r="AE19" s="169" t="s">
        <v>478</v>
      </c>
    </row>
    <row r="20" spans="1:31" ht="13.5" customHeight="1">
      <c r="A20" s="135">
        <v>18</v>
      </c>
      <c r="B20" s="172">
        <v>12.6</v>
      </c>
      <c r="C20" s="172">
        <v>12.6</v>
      </c>
      <c r="D20" s="172">
        <v>12.1</v>
      </c>
      <c r="E20" s="172">
        <v>11.6</v>
      </c>
      <c r="F20" s="172">
        <v>11.5</v>
      </c>
      <c r="G20" s="172">
        <v>10.8</v>
      </c>
      <c r="H20" s="172">
        <v>10.8</v>
      </c>
      <c r="I20" s="172">
        <v>11.3</v>
      </c>
      <c r="J20" s="172">
        <v>11.6</v>
      </c>
      <c r="K20" s="172">
        <v>11.7</v>
      </c>
      <c r="L20" s="172">
        <v>12.2</v>
      </c>
      <c r="M20" s="172">
        <v>12.2</v>
      </c>
      <c r="N20" s="172">
        <v>12</v>
      </c>
      <c r="O20" s="172">
        <v>12.9</v>
      </c>
      <c r="P20" s="172">
        <v>12.5</v>
      </c>
      <c r="Q20" s="172">
        <v>12.7</v>
      </c>
      <c r="R20" s="172">
        <v>12.6</v>
      </c>
      <c r="S20" s="172">
        <v>12.4</v>
      </c>
      <c r="T20" s="172">
        <v>12.5</v>
      </c>
      <c r="U20" s="172">
        <v>12.6</v>
      </c>
      <c r="V20" s="172">
        <v>12.6</v>
      </c>
      <c r="W20" s="172">
        <v>12.9</v>
      </c>
      <c r="X20" s="172">
        <v>13.8</v>
      </c>
      <c r="Y20" s="172">
        <v>14.7</v>
      </c>
      <c r="Z20" s="136">
        <f t="shared" si="0"/>
        <v>12.299999999999997</v>
      </c>
      <c r="AA20" s="166">
        <v>14.7</v>
      </c>
      <c r="AB20" s="169" t="s">
        <v>62</v>
      </c>
      <c r="AC20" s="118">
        <v>18</v>
      </c>
      <c r="AD20" s="166">
        <v>10.5</v>
      </c>
      <c r="AE20" s="169" t="s">
        <v>316</v>
      </c>
    </row>
    <row r="21" spans="1:31" ht="13.5" customHeight="1">
      <c r="A21" s="135">
        <v>19</v>
      </c>
      <c r="B21" s="172">
        <v>15.1</v>
      </c>
      <c r="C21" s="172">
        <v>15.5</v>
      </c>
      <c r="D21" s="172">
        <v>15.6</v>
      </c>
      <c r="E21" s="172">
        <v>15.7</v>
      </c>
      <c r="F21" s="172">
        <v>16.2</v>
      </c>
      <c r="G21" s="172">
        <v>16.3</v>
      </c>
      <c r="H21" s="172">
        <v>16.4</v>
      </c>
      <c r="I21" s="172">
        <v>16.3</v>
      </c>
      <c r="J21" s="172">
        <v>16.9</v>
      </c>
      <c r="K21" s="172">
        <v>18.6</v>
      </c>
      <c r="L21" s="172">
        <v>18.5</v>
      </c>
      <c r="M21" s="172">
        <v>19.4</v>
      </c>
      <c r="N21" s="172">
        <v>19.4</v>
      </c>
      <c r="O21" s="172">
        <v>19.1</v>
      </c>
      <c r="P21" s="172">
        <v>19.1</v>
      </c>
      <c r="Q21" s="172">
        <v>19</v>
      </c>
      <c r="R21" s="172">
        <v>18.7</v>
      </c>
      <c r="S21" s="172">
        <v>18.8</v>
      </c>
      <c r="T21" s="172">
        <v>18.6</v>
      </c>
      <c r="U21" s="172">
        <v>18.3</v>
      </c>
      <c r="V21" s="172">
        <v>17.7</v>
      </c>
      <c r="W21" s="172">
        <v>17.6</v>
      </c>
      <c r="X21" s="172">
        <v>17.5</v>
      </c>
      <c r="Y21" s="172">
        <v>17.7</v>
      </c>
      <c r="Z21" s="136">
        <f t="shared" si="0"/>
        <v>17.583333333333336</v>
      </c>
      <c r="AA21" s="166">
        <v>20.2</v>
      </c>
      <c r="AB21" s="169" t="s">
        <v>263</v>
      </c>
      <c r="AC21" s="118">
        <v>19</v>
      </c>
      <c r="AD21" s="166">
        <v>14.6</v>
      </c>
      <c r="AE21" s="169" t="s">
        <v>236</v>
      </c>
    </row>
    <row r="22" spans="1:31" ht="13.5" customHeight="1">
      <c r="A22" s="137">
        <v>20</v>
      </c>
      <c r="B22" s="174">
        <v>17.4</v>
      </c>
      <c r="C22" s="174">
        <v>17.9</v>
      </c>
      <c r="D22" s="174">
        <v>18</v>
      </c>
      <c r="E22" s="174">
        <v>17.8</v>
      </c>
      <c r="F22" s="174">
        <v>17.4</v>
      </c>
      <c r="G22" s="174">
        <v>17.3</v>
      </c>
      <c r="H22" s="174">
        <v>16.5</v>
      </c>
      <c r="I22" s="174">
        <v>15.5</v>
      </c>
      <c r="J22" s="174">
        <v>14.6</v>
      </c>
      <c r="K22" s="174">
        <v>17.5</v>
      </c>
      <c r="L22" s="174">
        <v>16</v>
      </c>
      <c r="M22" s="174">
        <v>15.5</v>
      </c>
      <c r="N22" s="174">
        <v>15.4</v>
      </c>
      <c r="O22" s="174">
        <v>14.3</v>
      </c>
      <c r="P22" s="174">
        <v>14.5</v>
      </c>
      <c r="Q22" s="174">
        <v>14</v>
      </c>
      <c r="R22" s="174">
        <v>14.3</v>
      </c>
      <c r="S22" s="174">
        <v>14.6</v>
      </c>
      <c r="T22" s="174">
        <v>15.3</v>
      </c>
      <c r="U22" s="174">
        <v>14.8</v>
      </c>
      <c r="V22" s="174">
        <v>13.8</v>
      </c>
      <c r="W22" s="174">
        <v>12.8</v>
      </c>
      <c r="X22" s="174">
        <v>12.5</v>
      </c>
      <c r="Y22" s="174">
        <v>12.8</v>
      </c>
      <c r="Z22" s="138">
        <f t="shared" si="0"/>
        <v>15.437500000000005</v>
      </c>
      <c r="AA22" s="168">
        <v>18.5</v>
      </c>
      <c r="AB22" s="170" t="s">
        <v>460</v>
      </c>
      <c r="AC22" s="155">
        <v>20</v>
      </c>
      <c r="AD22" s="168">
        <v>12.3</v>
      </c>
      <c r="AE22" s="170" t="s">
        <v>451</v>
      </c>
    </row>
    <row r="23" spans="1:31" ht="13.5" customHeight="1">
      <c r="A23" s="135">
        <v>21</v>
      </c>
      <c r="B23" s="172">
        <v>13.2</v>
      </c>
      <c r="C23" s="172">
        <v>12.7</v>
      </c>
      <c r="D23" s="172">
        <v>11.3</v>
      </c>
      <c r="E23" s="172">
        <v>10.8</v>
      </c>
      <c r="F23" s="172">
        <v>11</v>
      </c>
      <c r="G23" s="172">
        <v>12</v>
      </c>
      <c r="H23" s="172">
        <v>11.5</v>
      </c>
      <c r="I23" s="172">
        <v>11.3</v>
      </c>
      <c r="J23" s="172">
        <v>10.6</v>
      </c>
      <c r="K23" s="172">
        <v>9.5</v>
      </c>
      <c r="L23" s="172">
        <v>11.2</v>
      </c>
      <c r="M23" s="172">
        <v>10.9</v>
      </c>
      <c r="N23" s="172">
        <v>11.4</v>
      </c>
      <c r="O23" s="172">
        <v>12.1</v>
      </c>
      <c r="P23" s="172">
        <v>12.2</v>
      </c>
      <c r="Q23" s="172">
        <v>11.8</v>
      </c>
      <c r="R23" s="172">
        <v>11.4</v>
      </c>
      <c r="S23" s="172">
        <v>11.6</v>
      </c>
      <c r="T23" s="172">
        <v>12.3</v>
      </c>
      <c r="U23" s="172">
        <v>12.5</v>
      </c>
      <c r="V23" s="172">
        <v>12.8</v>
      </c>
      <c r="W23" s="172">
        <v>12.8</v>
      </c>
      <c r="X23" s="172">
        <v>11.4</v>
      </c>
      <c r="Y23" s="172">
        <v>11.3</v>
      </c>
      <c r="Z23" s="136">
        <f t="shared" si="0"/>
        <v>11.65</v>
      </c>
      <c r="AA23" s="166">
        <v>13.5</v>
      </c>
      <c r="AB23" s="169" t="s">
        <v>461</v>
      </c>
      <c r="AC23" s="118">
        <v>21</v>
      </c>
      <c r="AD23" s="166">
        <v>8.8</v>
      </c>
      <c r="AE23" s="169" t="s">
        <v>479</v>
      </c>
    </row>
    <row r="24" spans="1:31" ht="13.5" customHeight="1">
      <c r="A24" s="135">
        <v>22</v>
      </c>
      <c r="B24" s="172">
        <v>12.5</v>
      </c>
      <c r="C24" s="172">
        <v>12.7</v>
      </c>
      <c r="D24" s="172">
        <v>13.5</v>
      </c>
      <c r="E24" s="172">
        <v>13.8</v>
      </c>
      <c r="F24" s="172">
        <v>13.8</v>
      </c>
      <c r="G24" s="172">
        <v>13.8</v>
      </c>
      <c r="H24" s="172">
        <v>13.4</v>
      </c>
      <c r="I24" s="172">
        <v>12.1</v>
      </c>
      <c r="J24" s="172">
        <v>11.7</v>
      </c>
      <c r="K24" s="172">
        <v>11.6</v>
      </c>
      <c r="L24" s="172">
        <v>10.4</v>
      </c>
      <c r="M24" s="172">
        <v>11.8</v>
      </c>
      <c r="N24" s="172">
        <v>12.9</v>
      </c>
      <c r="O24" s="172">
        <v>13.4</v>
      </c>
      <c r="P24" s="172">
        <v>13.7</v>
      </c>
      <c r="Q24" s="172">
        <v>13.1</v>
      </c>
      <c r="R24" s="172">
        <v>12.8</v>
      </c>
      <c r="S24" s="172">
        <v>12.6</v>
      </c>
      <c r="T24" s="172">
        <v>12.2</v>
      </c>
      <c r="U24" s="172">
        <v>12.2</v>
      </c>
      <c r="V24" s="172">
        <v>12.3</v>
      </c>
      <c r="W24" s="172">
        <v>12.3</v>
      </c>
      <c r="X24" s="172">
        <v>12</v>
      </c>
      <c r="Y24" s="172">
        <v>11.8</v>
      </c>
      <c r="Z24" s="136">
        <f t="shared" si="0"/>
        <v>12.600000000000001</v>
      </c>
      <c r="AA24" s="166">
        <v>14.1</v>
      </c>
      <c r="AB24" s="169" t="s">
        <v>204</v>
      </c>
      <c r="AC24" s="118">
        <v>22</v>
      </c>
      <c r="AD24" s="166">
        <v>10</v>
      </c>
      <c r="AE24" s="169" t="s">
        <v>480</v>
      </c>
    </row>
    <row r="25" spans="1:31" ht="13.5" customHeight="1">
      <c r="A25" s="135">
        <v>23</v>
      </c>
      <c r="B25" s="172">
        <v>11.9</v>
      </c>
      <c r="C25" s="172">
        <v>11.6</v>
      </c>
      <c r="D25" s="172">
        <v>11.6</v>
      </c>
      <c r="E25" s="172">
        <v>11.6</v>
      </c>
      <c r="F25" s="172">
        <v>11.3</v>
      </c>
      <c r="G25" s="172">
        <v>10.9</v>
      </c>
      <c r="H25" s="172">
        <v>10.5</v>
      </c>
      <c r="I25" s="172">
        <v>10.4</v>
      </c>
      <c r="J25" s="172">
        <v>11.2</v>
      </c>
      <c r="K25" s="172">
        <v>10.3</v>
      </c>
      <c r="L25" s="172">
        <v>12</v>
      </c>
      <c r="M25" s="172">
        <v>12.2</v>
      </c>
      <c r="N25" s="172">
        <v>13</v>
      </c>
      <c r="O25" s="172">
        <v>13.5</v>
      </c>
      <c r="P25" s="172">
        <v>13.2</v>
      </c>
      <c r="Q25" s="172">
        <v>12.3</v>
      </c>
      <c r="R25" s="172">
        <v>13.3</v>
      </c>
      <c r="S25" s="172">
        <v>13.8</v>
      </c>
      <c r="T25" s="172">
        <v>13.7</v>
      </c>
      <c r="U25" s="172">
        <v>14</v>
      </c>
      <c r="V25" s="172">
        <v>13.7</v>
      </c>
      <c r="W25" s="172">
        <v>13.7</v>
      </c>
      <c r="X25" s="172">
        <v>13.3</v>
      </c>
      <c r="Y25" s="172">
        <v>13.2</v>
      </c>
      <c r="Z25" s="136">
        <f t="shared" si="0"/>
        <v>12.341666666666667</v>
      </c>
      <c r="AA25" s="166">
        <v>14.4</v>
      </c>
      <c r="AB25" s="169" t="s">
        <v>128</v>
      </c>
      <c r="AC25" s="118">
        <v>23</v>
      </c>
      <c r="AD25" s="166">
        <v>9.9</v>
      </c>
      <c r="AE25" s="169" t="s">
        <v>481</v>
      </c>
    </row>
    <row r="26" spans="1:31" ht="13.5" customHeight="1">
      <c r="A26" s="135">
        <v>24</v>
      </c>
      <c r="B26" s="172">
        <v>12.8</v>
      </c>
      <c r="C26" s="172">
        <v>13.1</v>
      </c>
      <c r="D26" s="172">
        <v>12.7</v>
      </c>
      <c r="E26" s="172">
        <v>13.6</v>
      </c>
      <c r="F26" s="172">
        <v>13.5</v>
      </c>
      <c r="G26" s="172">
        <v>13.2</v>
      </c>
      <c r="H26" s="172">
        <v>12.8</v>
      </c>
      <c r="I26" s="172">
        <v>12.7</v>
      </c>
      <c r="J26" s="172">
        <v>12.8</v>
      </c>
      <c r="K26" s="172">
        <v>12.7</v>
      </c>
      <c r="L26" s="172">
        <v>13.4</v>
      </c>
      <c r="M26" s="172">
        <v>13.2</v>
      </c>
      <c r="N26" s="172">
        <v>13.5</v>
      </c>
      <c r="O26" s="172">
        <v>12.8</v>
      </c>
      <c r="P26" s="172">
        <v>12.4</v>
      </c>
      <c r="Q26" s="172">
        <v>12</v>
      </c>
      <c r="R26" s="172">
        <v>12.4</v>
      </c>
      <c r="S26" s="172">
        <v>12.6</v>
      </c>
      <c r="T26" s="172">
        <v>12.6</v>
      </c>
      <c r="U26" s="172">
        <v>12.4</v>
      </c>
      <c r="V26" s="172">
        <v>12.7</v>
      </c>
      <c r="W26" s="172">
        <v>12.9</v>
      </c>
      <c r="X26" s="172">
        <v>13.2</v>
      </c>
      <c r="Y26" s="172">
        <v>13.5</v>
      </c>
      <c r="Z26" s="136">
        <f t="shared" si="0"/>
        <v>12.89583333333333</v>
      </c>
      <c r="AA26" s="166">
        <v>14.2</v>
      </c>
      <c r="AB26" s="169" t="s">
        <v>462</v>
      </c>
      <c r="AC26" s="118">
        <v>24</v>
      </c>
      <c r="AD26" s="166">
        <v>11.9</v>
      </c>
      <c r="AE26" s="169" t="s">
        <v>239</v>
      </c>
    </row>
    <row r="27" spans="1:31" ht="13.5" customHeight="1">
      <c r="A27" s="135">
        <v>25</v>
      </c>
      <c r="B27" s="172">
        <v>14.1</v>
      </c>
      <c r="C27" s="172">
        <v>13.8</v>
      </c>
      <c r="D27" s="172">
        <v>13.8</v>
      </c>
      <c r="E27" s="172">
        <v>13.6</v>
      </c>
      <c r="F27" s="172">
        <v>13.7</v>
      </c>
      <c r="G27" s="172">
        <v>13.3</v>
      </c>
      <c r="H27" s="172">
        <v>13.5</v>
      </c>
      <c r="I27" s="172">
        <v>13.9</v>
      </c>
      <c r="J27" s="172">
        <v>14</v>
      </c>
      <c r="K27" s="172">
        <v>14.3</v>
      </c>
      <c r="L27" s="172">
        <v>14.6</v>
      </c>
      <c r="M27" s="172">
        <v>14.9</v>
      </c>
      <c r="N27" s="172">
        <v>14.6</v>
      </c>
      <c r="O27" s="172">
        <v>14.5</v>
      </c>
      <c r="P27" s="172">
        <v>14.9</v>
      </c>
      <c r="Q27" s="172">
        <v>14.9</v>
      </c>
      <c r="R27" s="172">
        <v>15.2</v>
      </c>
      <c r="S27" s="172">
        <v>17.5</v>
      </c>
      <c r="T27" s="172">
        <v>19.9</v>
      </c>
      <c r="U27" s="172">
        <v>17.9</v>
      </c>
      <c r="V27" s="172">
        <v>16.3</v>
      </c>
      <c r="W27" s="172">
        <v>16.3</v>
      </c>
      <c r="X27" s="172">
        <v>16</v>
      </c>
      <c r="Y27" s="172">
        <v>15.5</v>
      </c>
      <c r="Z27" s="136">
        <f t="shared" si="0"/>
        <v>15.041666666666666</v>
      </c>
      <c r="AA27" s="166">
        <v>20</v>
      </c>
      <c r="AB27" s="169" t="s">
        <v>463</v>
      </c>
      <c r="AC27" s="118">
        <v>25</v>
      </c>
      <c r="AD27" s="166">
        <v>13.2</v>
      </c>
      <c r="AE27" s="169" t="s">
        <v>482</v>
      </c>
    </row>
    <row r="28" spans="1:31" ht="13.5" customHeight="1">
      <c r="A28" s="135">
        <v>26</v>
      </c>
      <c r="B28" s="172">
        <v>14.4</v>
      </c>
      <c r="C28" s="172">
        <v>12.8</v>
      </c>
      <c r="D28" s="172">
        <v>12.6</v>
      </c>
      <c r="E28" s="172">
        <v>12.3</v>
      </c>
      <c r="F28" s="172">
        <v>11.8</v>
      </c>
      <c r="G28" s="172">
        <v>11.7</v>
      </c>
      <c r="H28" s="172">
        <v>11.8</v>
      </c>
      <c r="I28" s="172">
        <v>12.4</v>
      </c>
      <c r="J28" s="172">
        <v>11.9</v>
      </c>
      <c r="K28" s="172">
        <v>11.1</v>
      </c>
      <c r="L28" s="172">
        <v>13.3</v>
      </c>
      <c r="M28" s="172">
        <v>13.2</v>
      </c>
      <c r="N28" s="172">
        <v>14.7</v>
      </c>
      <c r="O28" s="172">
        <v>14.4</v>
      </c>
      <c r="P28" s="172">
        <v>14.3</v>
      </c>
      <c r="Q28" s="172">
        <v>14.9</v>
      </c>
      <c r="R28" s="172">
        <v>15.4</v>
      </c>
      <c r="S28" s="172">
        <v>15.4</v>
      </c>
      <c r="T28" s="172">
        <v>15.3</v>
      </c>
      <c r="U28" s="172">
        <v>15</v>
      </c>
      <c r="V28" s="172">
        <v>14.7</v>
      </c>
      <c r="W28" s="172">
        <v>14.6</v>
      </c>
      <c r="X28" s="172">
        <v>15.2</v>
      </c>
      <c r="Y28" s="172">
        <v>15.1</v>
      </c>
      <c r="Z28" s="136">
        <f t="shared" si="0"/>
        <v>13.679166666666669</v>
      </c>
      <c r="AA28" s="166">
        <v>15.7</v>
      </c>
      <c r="AB28" s="169" t="s">
        <v>464</v>
      </c>
      <c r="AC28" s="118">
        <v>26</v>
      </c>
      <c r="AD28" s="166">
        <v>10.3</v>
      </c>
      <c r="AE28" s="169" t="s">
        <v>483</v>
      </c>
    </row>
    <row r="29" spans="1:31" ht="13.5" customHeight="1">
      <c r="A29" s="135">
        <v>27</v>
      </c>
      <c r="B29" s="172">
        <v>15.2</v>
      </c>
      <c r="C29" s="172">
        <v>15.6</v>
      </c>
      <c r="D29" s="172">
        <v>15.2</v>
      </c>
      <c r="E29" s="172">
        <v>15.7</v>
      </c>
      <c r="F29" s="172">
        <v>16</v>
      </c>
      <c r="G29" s="172">
        <v>15.8</v>
      </c>
      <c r="H29" s="172">
        <v>15.8</v>
      </c>
      <c r="I29" s="172">
        <v>16</v>
      </c>
      <c r="J29" s="172">
        <v>15.8</v>
      </c>
      <c r="K29" s="172">
        <v>15.7</v>
      </c>
      <c r="L29" s="172">
        <v>14.8</v>
      </c>
      <c r="M29" s="172">
        <v>13.9</v>
      </c>
      <c r="N29" s="172">
        <v>13.8</v>
      </c>
      <c r="O29" s="172">
        <v>14.5</v>
      </c>
      <c r="P29" s="172">
        <v>14.6</v>
      </c>
      <c r="Q29" s="172">
        <v>15.3</v>
      </c>
      <c r="R29" s="172">
        <v>15.4</v>
      </c>
      <c r="S29" s="172">
        <v>15.1</v>
      </c>
      <c r="T29" s="172">
        <v>13.2</v>
      </c>
      <c r="U29" s="172">
        <v>12.7</v>
      </c>
      <c r="V29" s="172">
        <v>13</v>
      </c>
      <c r="W29" s="172">
        <v>12.4</v>
      </c>
      <c r="X29" s="172">
        <v>10.3</v>
      </c>
      <c r="Y29" s="172">
        <v>9.7</v>
      </c>
      <c r="Z29" s="136">
        <f t="shared" si="0"/>
        <v>14.395833333333334</v>
      </c>
      <c r="AA29" s="166">
        <v>16.8</v>
      </c>
      <c r="AB29" s="169" t="s">
        <v>101</v>
      </c>
      <c r="AC29" s="118">
        <v>27</v>
      </c>
      <c r="AD29" s="166">
        <v>9.7</v>
      </c>
      <c r="AE29" s="169" t="s">
        <v>62</v>
      </c>
    </row>
    <row r="30" spans="1:31" ht="13.5" customHeight="1">
      <c r="A30" s="135">
        <v>28</v>
      </c>
      <c r="B30" s="172">
        <v>9.1</v>
      </c>
      <c r="C30" s="172">
        <v>9.4</v>
      </c>
      <c r="D30" s="172">
        <v>9.2</v>
      </c>
      <c r="E30" s="172">
        <v>9.2</v>
      </c>
      <c r="F30" s="172">
        <v>9.1</v>
      </c>
      <c r="G30" s="172">
        <v>8.4</v>
      </c>
      <c r="H30" s="172">
        <v>8.1</v>
      </c>
      <c r="I30" s="172">
        <v>8.4</v>
      </c>
      <c r="J30" s="172">
        <v>8.5</v>
      </c>
      <c r="K30" s="172">
        <v>7.1</v>
      </c>
      <c r="L30" s="172">
        <v>7.8</v>
      </c>
      <c r="M30" s="172">
        <v>8.4</v>
      </c>
      <c r="N30" s="172">
        <v>8.2</v>
      </c>
      <c r="O30" s="172">
        <v>8.8</v>
      </c>
      <c r="P30" s="172">
        <v>7.4</v>
      </c>
      <c r="Q30" s="172">
        <v>8.4</v>
      </c>
      <c r="R30" s="172">
        <v>9.1</v>
      </c>
      <c r="S30" s="172">
        <v>9.8</v>
      </c>
      <c r="T30" s="172">
        <v>10</v>
      </c>
      <c r="U30" s="172">
        <v>10</v>
      </c>
      <c r="V30" s="172">
        <v>9.9</v>
      </c>
      <c r="W30" s="172">
        <v>9.6</v>
      </c>
      <c r="X30" s="172">
        <v>9.8</v>
      </c>
      <c r="Y30" s="172">
        <v>9.9</v>
      </c>
      <c r="Z30" s="136">
        <f t="shared" si="0"/>
        <v>8.9</v>
      </c>
      <c r="AA30" s="166">
        <v>10.4</v>
      </c>
      <c r="AB30" s="169" t="s">
        <v>111</v>
      </c>
      <c r="AC30" s="118">
        <v>28</v>
      </c>
      <c r="AD30" s="166">
        <v>6.3</v>
      </c>
      <c r="AE30" s="169" t="s">
        <v>323</v>
      </c>
    </row>
    <row r="31" spans="1:31" ht="13.5" customHeight="1">
      <c r="A31" s="135">
        <v>29</v>
      </c>
      <c r="B31" s="172">
        <v>10.6</v>
      </c>
      <c r="C31" s="172">
        <v>10.6</v>
      </c>
      <c r="D31" s="172">
        <v>11.2</v>
      </c>
      <c r="E31" s="172">
        <v>11</v>
      </c>
      <c r="F31" s="172">
        <v>11.2</v>
      </c>
      <c r="G31" s="172">
        <v>11.3</v>
      </c>
      <c r="H31" s="172">
        <v>11.5</v>
      </c>
      <c r="I31" s="172">
        <v>12.2</v>
      </c>
      <c r="J31" s="172">
        <v>13.5</v>
      </c>
      <c r="K31" s="172">
        <v>13.7</v>
      </c>
      <c r="L31" s="172">
        <v>13.6</v>
      </c>
      <c r="M31" s="172">
        <v>13.9</v>
      </c>
      <c r="N31" s="172">
        <v>14.2</v>
      </c>
      <c r="O31" s="172">
        <v>14</v>
      </c>
      <c r="P31" s="172">
        <v>13.9</v>
      </c>
      <c r="Q31" s="172">
        <v>13.9</v>
      </c>
      <c r="R31" s="172">
        <v>14</v>
      </c>
      <c r="S31" s="172">
        <v>14.2</v>
      </c>
      <c r="T31" s="172">
        <v>14.1</v>
      </c>
      <c r="U31" s="172">
        <v>13.7</v>
      </c>
      <c r="V31" s="172">
        <v>13.2</v>
      </c>
      <c r="W31" s="172">
        <v>13.2</v>
      </c>
      <c r="X31" s="172">
        <v>12.4</v>
      </c>
      <c r="Y31" s="172">
        <v>11.9</v>
      </c>
      <c r="Z31" s="136">
        <f t="shared" si="0"/>
        <v>12.791666666666664</v>
      </c>
      <c r="AA31" s="166">
        <v>14.6</v>
      </c>
      <c r="AB31" s="169" t="s">
        <v>166</v>
      </c>
      <c r="AC31" s="118">
        <v>29</v>
      </c>
      <c r="AD31" s="166">
        <v>9.7</v>
      </c>
      <c r="AE31" s="169" t="s">
        <v>236</v>
      </c>
    </row>
    <row r="32" spans="1:31" ht="13.5" customHeight="1">
      <c r="A32" s="135">
        <v>30</v>
      </c>
      <c r="B32" s="172">
        <v>11.7</v>
      </c>
      <c r="C32" s="172">
        <v>11.4</v>
      </c>
      <c r="D32" s="172">
        <v>11.2</v>
      </c>
      <c r="E32" s="172">
        <v>11</v>
      </c>
      <c r="F32" s="172">
        <v>11</v>
      </c>
      <c r="G32" s="172">
        <v>10.4</v>
      </c>
      <c r="H32" s="172">
        <v>11.5</v>
      </c>
      <c r="I32" s="172">
        <v>12.2</v>
      </c>
      <c r="J32" s="172">
        <v>13.1</v>
      </c>
      <c r="K32" s="172">
        <v>13.8</v>
      </c>
      <c r="L32" s="172">
        <v>14.6</v>
      </c>
      <c r="M32" s="172">
        <v>13.4</v>
      </c>
      <c r="N32" s="172">
        <v>13.9</v>
      </c>
      <c r="O32" s="172">
        <v>13.6</v>
      </c>
      <c r="P32" s="172">
        <v>14.3</v>
      </c>
      <c r="Q32" s="172">
        <v>13.9</v>
      </c>
      <c r="R32" s="172">
        <v>13.8</v>
      </c>
      <c r="S32" s="172">
        <v>12.8</v>
      </c>
      <c r="T32" s="172">
        <v>12.6</v>
      </c>
      <c r="U32" s="172">
        <v>12.6</v>
      </c>
      <c r="V32" s="172">
        <v>12.3</v>
      </c>
      <c r="W32" s="172">
        <v>11.2</v>
      </c>
      <c r="X32" s="172">
        <v>9.9</v>
      </c>
      <c r="Y32" s="172">
        <v>10.1</v>
      </c>
      <c r="Z32" s="136">
        <f t="shared" si="0"/>
        <v>12.345833333333333</v>
      </c>
      <c r="AA32" s="166">
        <v>15.2</v>
      </c>
      <c r="AB32" s="169" t="s">
        <v>465</v>
      </c>
      <c r="AC32" s="118">
        <v>30</v>
      </c>
      <c r="AD32" s="166">
        <v>9.7</v>
      </c>
      <c r="AE32" s="169" t="s">
        <v>484</v>
      </c>
    </row>
    <row r="33" spans="1:31" ht="13.5" customHeight="1">
      <c r="A33" s="135">
        <v>31</v>
      </c>
      <c r="B33" s="172">
        <v>10.6</v>
      </c>
      <c r="C33" s="172">
        <v>9.8</v>
      </c>
      <c r="D33" s="172">
        <v>9.8</v>
      </c>
      <c r="E33" s="172">
        <v>9</v>
      </c>
      <c r="F33" s="172">
        <v>9.8</v>
      </c>
      <c r="G33" s="172">
        <v>10.3</v>
      </c>
      <c r="H33" s="172">
        <v>10.6</v>
      </c>
      <c r="I33" s="172">
        <v>11.1</v>
      </c>
      <c r="J33" s="172">
        <v>9.6</v>
      </c>
      <c r="K33" s="172">
        <v>8.4</v>
      </c>
      <c r="L33" s="172">
        <v>8.5</v>
      </c>
      <c r="M33" s="172">
        <v>10.5</v>
      </c>
      <c r="N33" s="172">
        <v>10.9</v>
      </c>
      <c r="O33" s="172">
        <v>11.6</v>
      </c>
      <c r="P33" s="172">
        <v>11.1</v>
      </c>
      <c r="Q33" s="172">
        <v>12.7</v>
      </c>
      <c r="R33" s="172">
        <v>12.5</v>
      </c>
      <c r="S33" s="172">
        <v>12.3</v>
      </c>
      <c r="T33" s="172">
        <v>12.7</v>
      </c>
      <c r="U33" s="172">
        <v>12.3</v>
      </c>
      <c r="V33" s="172">
        <v>12.2</v>
      </c>
      <c r="W33" s="172">
        <v>12.1</v>
      </c>
      <c r="X33" s="172">
        <v>11.9</v>
      </c>
      <c r="Y33" s="172">
        <v>11.7</v>
      </c>
      <c r="Z33" s="136">
        <f t="shared" si="0"/>
        <v>10.916666666666664</v>
      </c>
      <c r="AA33" s="166">
        <v>13</v>
      </c>
      <c r="AB33" s="169" t="s">
        <v>206</v>
      </c>
      <c r="AC33" s="118">
        <v>31</v>
      </c>
      <c r="AD33" s="166">
        <v>7.2</v>
      </c>
      <c r="AE33" s="169" t="s">
        <v>340</v>
      </c>
    </row>
    <row r="34" spans="1:31" ht="13.5" customHeight="1">
      <c r="A34" s="139" t="s">
        <v>9</v>
      </c>
      <c r="B34" s="140">
        <f aca="true" t="shared" si="1" ref="B34:Q34">AVERAGE(B3:B33)</f>
        <v>13.970967741935485</v>
      </c>
      <c r="C34" s="140">
        <f t="shared" si="1"/>
        <v>13.9</v>
      </c>
      <c r="D34" s="140">
        <f t="shared" si="1"/>
        <v>13.71935483870968</v>
      </c>
      <c r="E34" s="140">
        <f t="shared" si="1"/>
        <v>13.651612903225812</v>
      </c>
      <c r="F34" s="140">
        <f t="shared" si="1"/>
        <v>13.625806451612904</v>
      </c>
      <c r="G34" s="140">
        <f t="shared" si="1"/>
        <v>13.625806451612902</v>
      </c>
      <c r="H34" s="140">
        <f t="shared" si="1"/>
        <v>13.654838709677419</v>
      </c>
      <c r="I34" s="140">
        <f t="shared" si="1"/>
        <v>14.022580645161288</v>
      </c>
      <c r="J34" s="140">
        <f t="shared" si="1"/>
        <v>13.912903225806454</v>
      </c>
      <c r="K34" s="140">
        <f t="shared" si="1"/>
        <v>14.158064516129034</v>
      </c>
      <c r="L34" s="140">
        <f t="shared" si="1"/>
        <v>14.429032258064517</v>
      </c>
      <c r="M34" s="140">
        <f t="shared" si="1"/>
        <v>14.683870967741928</v>
      </c>
      <c r="N34" s="140">
        <f t="shared" si="1"/>
        <v>14.812903225806448</v>
      </c>
      <c r="O34" s="140">
        <f t="shared" si="1"/>
        <v>14.829032258064519</v>
      </c>
      <c r="P34" s="140">
        <f t="shared" si="1"/>
        <v>14.583870967741934</v>
      </c>
      <c r="Q34" s="140">
        <f t="shared" si="1"/>
        <v>14.64838709677419</v>
      </c>
      <c r="R34" s="140">
        <f aca="true" t="shared" si="2" ref="R34:X34">AVERAGE(R3:R33)</f>
        <v>14.82258064516129</v>
      </c>
      <c r="S34" s="140">
        <f t="shared" si="2"/>
        <v>14.916129032258068</v>
      </c>
      <c r="T34" s="140">
        <f t="shared" si="2"/>
        <v>14.735483870967746</v>
      </c>
      <c r="U34" s="140">
        <f t="shared" si="2"/>
        <v>14.580645161290322</v>
      </c>
      <c r="V34" s="140">
        <f t="shared" si="2"/>
        <v>14.496774193548385</v>
      </c>
      <c r="W34" s="140">
        <f t="shared" si="2"/>
        <v>14.258064516129032</v>
      </c>
      <c r="X34" s="140">
        <f t="shared" si="2"/>
        <v>14.08064516129032</v>
      </c>
      <c r="Y34" s="140">
        <f>AVERAGE(Y3:Y33)</f>
        <v>14.048387096774194</v>
      </c>
      <c r="Z34" s="140">
        <f>AVERAGE(B3:Y33)</f>
        <v>14.256989247311836</v>
      </c>
      <c r="AA34" s="141">
        <f>AVERAGE(最高)</f>
        <v>17.038709677419355</v>
      </c>
      <c r="AB34" s="142"/>
      <c r="AC34" s="156"/>
      <c r="AD34" s="141">
        <f>AVERAGE(最低)</f>
        <v>10.883870967741935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23.7</v>
      </c>
      <c r="C38" s="196">
        <v>12</v>
      </c>
      <c r="D38" s="200" t="s">
        <v>456</v>
      </c>
      <c r="F38" s="116"/>
      <c r="G38" s="128">
        <f>MIN(最低)</f>
        <v>3.2</v>
      </c>
      <c r="H38" s="196">
        <v>9</v>
      </c>
      <c r="I38" s="200" t="s">
        <v>473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197"/>
      <c r="F39" s="117"/>
      <c r="G39" s="201"/>
      <c r="H39" s="207"/>
      <c r="I39" s="20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11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75">
        <v>11.8</v>
      </c>
      <c r="C3" s="175">
        <v>11.1</v>
      </c>
      <c r="D3" s="175">
        <v>11.5</v>
      </c>
      <c r="E3" s="175">
        <v>11</v>
      </c>
      <c r="F3" s="175">
        <v>11.4</v>
      </c>
      <c r="G3" s="175">
        <v>11.1</v>
      </c>
      <c r="H3" s="175">
        <v>11.6</v>
      </c>
      <c r="I3" s="175">
        <v>11.5</v>
      </c>
      <c r="J3" s="175">
        <v>12.7</v>
      </c>
      <c r="K3" s="175">
        <v>10.7</v>
      </c>
      <c r="L3" s="175">
        <v>8.2</v>
      </c>
      <c r="M3" s="175">
        <v>6</v>
      </c>
      <c r="N3" s="175">
        <v>7.3</v>
      </c>
      <c r="O3" s="175">
        <v>6</v>
      </c>
      <c r="P3" s="175">
        <v>6.3</v>
      </c>
      <c r="Q3" s="175">
        <v>10.6</v>
      </c>
      <c r="R3" s="175">
        <v>12</v>
      </c>
      <c r="S3" s="175">
        <v>11.4</v>
      </c>
      <c r="T3" s="175">
        <v>10.3</v>
      </c>
      <c r="U3" s="175">
        <v>9.9</v>
      </c>
      <c r="V3" s="175">
        <v>9.6</v>
      </c>
      <c r="W3" s="175">
        <v>8.1</v>
      </c>
      <c r="X3" s="175">
        <v>4.4</v>
      </c>
      <c r="Y3" s="175">
        <v>5.2</v>
      </c>
      <c r="Z3" s="136">
        <f aca="true" t="shared" si="0" ref="Z3:Z32">AVERAGE(B3:Y3)</f>
        <v>9.570833333333335</v>
      </c>
      <c r="AA3" s="166">
        <v>14.7</v>
      </c>
      <c r="AB3" s="169" t="s">
        <v>255</v>
      </c>
      <c r="AC3" s="118">
        <v>1</v>
      </c>
      <c r="AD3" s="166">
        <v>1.4</v>
      </c>
      <c r="AE3" s="169" t="s">
        <v>505</v>
      </c>
    </row>
    <row r="4" spans="1:31" ht="13.5" customHeight="1">
      <c r="A4" s="135">
        <v>2</v>
      </c>
      <c r="B4" s="175">
        <v>5</v>
      </c>
      <c r="C4" s="175">
        <v>5.1</v>
      </c>
      <c r="D4" s="175">
        <v>4.4</v>
      </c>
      <c r="E4" s="175">
        <v>4.1</v>
      </c>
      <c r="F4" s="175">
        <v>3.5</v>
      </c>
      <c r="G4" s="175">
        <v>3.7</v>
      </c>
      <c r="H4" s="175">
        <v>4.3</v>
      </c>
      <c r="I4" s="175">
        <v>2.1</v>
      </c>
      <c r="J4" s="175">
        <v>2.5</v>
      </c>
      <c r="K4" s="175">
        <v>4.1</v>
      </c>
      <c r="L4" s="175">
        <v>5.8</v>
      </c>
      <c r="M4" s="175">
        <v>5.5</v>
      </c>
      <c r="N4" s="175">
        <v>7</v>
      </c>
      <c r="O4" s="175">
        <v>6.7</v>
      </c>
      <c r="P4" s="175">
        <v>7.1</v>
      </c>
      <c r="Q4" s="175">
        <v>7.5</v>
      </c>
      <c r="R4" s="175">
        <v>8.2</v>
      </c>
      <c r="S4" s="176">
        <v>8</v>
      </c>
      <c r="T4" s="175">
        <v>7.6</v>
      </c>
      <c r="U4" s="175">
        <v>7.8</v>
      </c>
      <c r="V4" s="175">
        <v>8</v>
      </c>
      <c r="W4" s="175">
        <v>8.6</v>
      </c>
      <c r="X4" s="175">
        <v>8.6</v>
      </c>
      <c r="Y4" s="175">
        <v>7.5</v>
      </c>
      <c r="Z4" s="136">
        <f t="shared" si="0"/>
        <v>5.945833333333333</v>
      </c>
      <c r="AA4" s="166">
        <v>8.9</v>
      </c>
      <c r="AB4" s="169" t="s">
        <v>485</v>
      </c>
      <c r="AC4" s="118">
        <v>2</v>
      </c>
      <c r="AD4" s="166">
        <v>0.2</v>
      </c>
      <c r="AE4" s="169" t="s">
        <v>506</v>
      </c>
    </row>
    <row r="5" spans="1:31" ht="13.5" customHeight="1">
      <c r="A5" s="135">
        <v>3</v>
      </c>
      <c r="B5" s="175">
        <v>8.7</v>
      </c>
      <c r="C5" s="175">
        <v>8.7</v>
      </c>
      <c r="D5" s="175">
        <v>9.1</v>
      </c>
      <c r="E5" s="175">
        <v>10.7</v>
      </c>
      <c r="F5" s="175">
        <v>9.9</v>
      </c>
      <c r="G5" s="175">
        <v>9.6</v>
      </c>
      <c r="H5" s="175">
        <v>10.7</v>
      </c>
      <c r="I5" s="175">
        <v>11.3</v>
      </c>
      <c r="J5" s="175">
        <v>10.8</v>
      </c>
      <c r="K5" s="175">
        <v>12.4</v>
      </c>
      <c r="L5" s="175">
        <v>12.6</v>
      </c>
      <c r="M5" s="175">
        <v>13</v>
      </c>
      <c r="N5" s="175">
        <v>13.1</v>
      </c>
      <c r="O5" s="175">
        <v>13.1</v>
      </c>
      <c r="P5" s="175">
        <v>12.5</v>
      </c>
      <c r="Q5" s="175">
        <v>12.1</v>
      </c>
      <c r="R5" s="175">
        <v>11.3</v>
      </c>
      <c r="S5" s="175">
        <v>10.7</v>
      </c>
      <c r="T5" s="175">
        <v>8.6</v>
      </c>
      <c r="U5" s="175">
        <v>6.8</v>
      </c>
      <c r="V5" s="175">
        <v>8.7</v>
      </c>
      <c r="W5" s="175">
        <v>10.2</v>
      </c>
      <c r="X5" s="175">
        <v>11.2</v>
      </c>
      <c r="Y5" s="175">
        <v>11.3</v>
      </c>
      <c r="Z5" s="136">
        <f t="shared" si="0"/>
        <v>10.712499999999999</v>
      </c>
      <c r="AA5" s="166">
        <v>14.4</v>
      </c>
      <c r="AB5" s="169" t="s">
        <v>486</v>
      </c>
      <c r="AC5" s="118">
        <v>3</v>
      </c>
      <c r="AD5" s="166">
        <v>6.5</v>
      </c>
      <c r="AE5" s="169" t="s">
        <v>311</v>
      </c>
    </row>
    <row r="6" spans="1:31" ht="13.5" customHeight="1">
      <c r="A6" s="135">
        <v>4</v>
      </c>
      <c r="B6" s="175">
        <v>11.4</v>
      </c>
      <c r="C6" s="175">
        <v>10.4</v>
      </c>
      <c r="D6" s="175">
        <v>10.7</v>
      </c>
      <c r="E6" s="175">
        <v>9.9</v>
      </c>
      <c r="F6" s="175">
        <v>9.9</v>
      </c>
      <c r="G6" s="175">
        <v>9.2</v>
      </c>
      <c r="H6" s="175">
        <v>8.5</v>
      </c>
      <c r="I6" s="175">
        <v>9.5</v>
      </c>
      <c r="J6" s="175">
        <v>10.2</v>
      </c>
      <c r="K6" s="175">
        <v>9.6</v>
      </c>
      <c r="L6" s="175">
        <v>9.4</v>
      </c>
      <c r="M6" s="175">
        <v>7.3</v>
      </c>
      <c r="N6" s="175">
        <v>7.2</v>
      </c>
      <c r="O6" s="175">
        <v>7</v>
      </c>
      <c r="P6" s="175">
        <v>3.5</v>
      </c>
      <c r="Q6" s="175">
        <v>3.2</v>
      </c>
      <c r="R6" s="175">
        <v>4.3</v>
      </c>
      <c r="S6" s="175">
        <v>4.5</v>
      </c>
      <c r="T6" s="175">
        <v>5.4</v>
      </c>
      <c r="U6" s="175">
        <v>4.6</v>
      </c>
      <c r="V6" s="175">
        <v>4.2</v>
      </c>
      <c r="W6" s="175">
        <v>4.4</v>
      </c>
      <c r="X6" s="175">
        <v>4</v>
      </c>
      <c r="Y6" s="175">
        <v>3.8</v>
      </c>
      <c r="Z6" s="136">
        <f t="shared" si="0"/>
        <v>7.170833333333333</v>
      </c>
      <c r="AA6" s="166">
        <v>11.7</v>
      </c>
      <c r="AB6" s="169" t="s">
        <v>487</v>
      </c>
      <c r="AC6" s="118">
        <v>4</v>
      </c>
      <c r="AD6" s="166">
        <v>2.2</v>
      </c>
      <c r="AE6" s="169" t="s">
        <v>507</v>
      </c>
    </row>
    <row r="7" spans="1:31" ht="13.5" customHeight="1">
      <c r="A7" s="135">
        <v>5</v>
      </c>
      <c r="B7" s="175">
        <v>3.7</v>
      </c>
      <c r="C7" s="175">
        <v>4</v>
      </c>
      <c r="D7" s="175">
        <v>4.4</v>
      </c>
      <c r="E7" s="175">
        <v>3.6</v>
      </c>
      <c r="F7" s="175">
        <v>3.5</v>
      </c>
      <c r="G7" s="175">
        <v>3.1</v>
      </c>
      <c r="H7" s="175">
        <v>4.1</v>
      </c>
      <c r="I7" s="175">
        <v>4.1</v>
      </c>
      <c r="J7" s="175">
        <v>3.5</v>
      </c>
      <c r="K7" s="175">
        <v>5</v>
      </c>
      <c r="L7" s="175">
        <v>3.2</v>
      </c>
      <c r="M7" s="175">
        <v>4.3</v>
      </c>
      <c r="N7" s="175">
        <v>4.6</v>
      </c>
      <c r="O7" s="175">
        <v>5.6</v>
      </c>
      <c r="P7" s="175">
        <v>6.6</v>
      </c>
      <c r="Q7" s="175">
        <v>6.1</v>
      </c>
      <c r="R7" s="175">
        <v>7.2</v>
      </c>
      <c r="S7" s="175">
        <v>6.9</v>
      </c>
      <c r="T7" s="175">
        <v>6.9</v>
      </c>
      <c r="U7" s="175">
        <v>7.4</v>
      </c>
      <c r="V7" s="175">
        <v>7.8</v>
      </c>
      <c r="W7" s="175">
        <v>7.6</v>
      </c>
      <c r="X7" s="175">
        <v>6.9</v>
      </c>
      <c r="Y7" s="175">
        <v>6.5</v>
      </c>
      <c r="Z7" s="136">
        <f t="shared" si="0"/>
        <v>5.275000000000001</v>
      </c>
      <c r="AA7" s="166">
        <v>8.1</v>
      </c>
      <c r="AB7" s="169" t="s">
        <v>488</v>
      </c>
      <c r="AC7" s="118">
        <v>5</v>
      </c>
      <c r="AD7" s="166">
        <v>1.1</v>
      </c>
      <c r="AE7" s="169" t="s">
        <v>508</v>
      </c>
    </row>
    <row r="8" spans="1:31" ht="13.5" customHeight="1">
      <c r="A8" s="135">
        <v>6</v>
      </c>
      <c r="B8" s="175">
        <v>6.1</v>
      </c>
      <c r="C8" s="175">
        <v>5.3</v>
      </c>
      <c r="D8" s="175">
        <v>5.4</v>
      </c>
      <c r="E8" s="175">
        <v>5.9</v>
      </c>
      <c r="F8" s="175">
        <v>5.7</v>
      </c>
      <c r="G8" s="175">
        <v>6.2</v>
      </c>
      <c r="H8" s="175">
        <v>6</v>
      </c>
      <c r="I8" s="175">
        <v>5.8</v>
      </c>
      <c r="J8" s="175">
        <v>6.3</v>
      </c>
      <c r="K8" s="175">
        <v>6.7</v>
      </c>
      <c r="L8" s="175">
        <v>5.9</v>
      </c>
      <c r="M8" s="175">
        <v>5.4</v>
      </c>
      <c r="N8" s="175">
        <v>7.6</v>
      </c>
      <c r="O8" s="175">
        <v>7.4</v>
      </c>
      <c r="P8" s="175">
        <v>8.3</v>
      </c>
      <c r="Q8" s="175">
        <v>5.9</v>
      </c>
      <c r="R8" s="175">
        <v>8.6</v>
      </c>
      <c r="S8" s="175">
        <v>8</v>
      </c>
      <c r="T8" s="175">
        <v>7.8</v>
      </c>
      <c r="U8" s="175">
        <v>7.6</v>
      </c>
      <c r="V8" s="175">
        <v>8.1</v>
      </c>
      <c r="W8" s="175">
        <v>7.9</v>
      </c>
      <c r="X8" s="175">
        <v>8</v>
      </c>
      <c r="Y8" s="175">
        <v>8.2</v>
      </c>
      <c r="Z8" s="136">
        <f t="shared" si="0"/>
        <v>6.8374999999999995</v>
      </c>
      <c r="AA8" s="166">
        <v>9.9</v>
      </c>
      <c r="AB8" s="169" t="s">
        <v>412</v>
      </c>
      <c r="AC8" s="118">
        <v>6</v>
      </c>
      <c r="AD8" s="166">
        <v>3.5</v>
      </c>
      <c r="AE8" s="169" t="s">
        <v>509</v>
      </c>
    </row>
    <row r="9" spans="1:31" ht="13.5" customHeight="1">
      <c r="A9" s="135">
        <v>7</v>
      </c>
      <c r="B9" s="175">
        <v>8.1</v>
      </c>
      <c r="C9" s="175">
        <v>7.9</v>
      </c>
      <c r="D9" s="175">
        <v>7.8</v>
      </c>
      <c r="E9" s="175">
        <v>8.7</v>
      </c>
      <c r="F9" s="175">
        <v>9.1</v>
      </c>
      <c r="G9" s="175">
        <v>9.3</v>
      </c>
      <c r="H9" s="175">
        <v>10</v>
      </c>
      <c r="I9" s="175">
        <v>9.3</v>
      </c>
      <c r="J9" s="175">
        <v>9.7</v>
      </c>
      <c r="K9" s="175">
        <v>10.9</v>
      </c>
      <c r="L9" s="175">
        <v>9.8</v>
      </c>
      <c r="M9" s="175">
        <v>7.6</v>
      </c>
      <c r="N9" s="175">
        <v>6.2</v>
      </c>
      <c r="O9" s="175">
        <v>6.7</v>
      </c>
      <c r="P9" s="175">
        <v>7.5</v>
      </c>
      <c r="Q9" s="175">
        <v>7.9</v>
      </c>
      <c r="R9" s="175">
        <v>9.1</v>
      </c>
      <c r="S9" s="175">
        <v>9.8</v>
      </c>
      <c r="T9" s="175">
        <v>10.1</v>
      </c>
      <c r="U9" s="175">
        <v>8.8</v>
      </c>
      <c r="V9" s="175">
        <v>8.1</v>
      </c>
      <c r="W9" s="175">
        <v>8.5</v>
      </c>
      <c r="X9" s="175">
        <v>7.3</v>
      </c>
      <c r="Y9" s="175">
        <v>7.2</v>
      </c>
      <c r="Z9" s="136">
        <f t="shared" si="0"/>
        <v>8.558333333333335</v>
      </c>
      <c r="AA9" s="166">
        <v>11.8</v>
      </c>
      <c r="AB9" s="169" t="s">
        <v>489</v>
      </c>
      <c r="AC9" s="118">
        <v>7</v>
      </c>
      <c r="AD9" s="166">
        <v>5.8</v>
      </c>
      <c r="AE9" s="169" t="s">
        <v>224</v>
      </c>
    </row>
    <row r="10" spans="1:31" ht="13.5" customHeight="1">
      <c r="A10" s="135">
        <v>8</v>
      </c>
      <c r="B10" s="175">
        <v>7.7</v>
      </c>
      <c r="C10" s="175">
        <v>7.6</v>
      </c>
      <c r="D10" s="175">
        <v>7</v>
      </c>
      <c r="E10" s="175">
        <v>6.2</v>
      </c>
      <c r="F10" s="175">
        <v>6</v>
      </c>
      <c r="G10" s="175">
        <v>3.9</v>
      </c>
      <c r="H10" s="175">
        <v>3.9</v>
      </c>
      <c r="I10" s="175">
        <v>2.1</v>
      </c>
      <c r="J10" s="175">
        <v>1.2</v>
      </c>
      <c r="K10" s="175">
        <v>3.7</v>
      </c>
      <c r="L10" s="175">
        <v>4.4</v>
      </c>
      <c r="M10" s="175">
        <v>4.9</v>
      </c>
      <c r="N10" s="175">
        <v>5.9</v>
      </c>
      <c r="O10" s="175">
        <v>4.8</v>
      </c>
      <c r="P10" s="175">
        <v>3.8</v>
      </c>
      <c r="Q10" s="175">
        <v>5.4</v>
      </c>
      <c r="R10" s="175">
        <v>4</v>
      </c>
      <c r="S10" s="175">
        <v>4.1</v>
      </c>
      <c r="T10" s="175">
        <v>5.2</v>
      </c>
      <c r="U10" s="175">
        <v>4.5</v>
      </c>
      <c r="V10" s="175">
        <v>4.1</v>
      </c>
      <c r="W10" s="175">
        <v>3.6</v>
      </c>
      <c r="X10" s="175">
        <v>4.1</v>
      </c>
      <c r="Y10" s="175">
        <v>4.5</v>
      </c>
      <c r="Z10" s="136">
        <f t="shared" si="0"/>
        <v>4.6916666666666655</v>
      </c>
      <c r="AA10" s="166">
        <v>8.4</v>
      </c>
      <c r="AB10" s="169" t="s">
        <v>490</v>
      </c>
      <c r="AC10" s="118">
        <v>8</v>
      </c>
      <c r="AD10" s="166">
        <v>0.7</v>
      </c>
      <c r="AE10" s="169" t="s">
        <v>510</v>
      </c>
    </row>
    <row r="11" spans="1:31" ht="13.5" customHeight="1">
      <c r="A11" s="135">
        <v>9</v>
      </c>
      <c r="B11" s="175">
        <v>4.2</v>
      </c>
      <c r="C11" s="175">
        <v>3</v>
      </c>
      <c r="D11" s="175">
        <v>4.4</v>
      </c>
      <c r="E11" s="175">
        <v>3.8</v>
      </c>
      <c r="F11" s="175">
        <v>3.5</v>
      </c>
      <c r="G11" s="175">
        <v>3.2</v>
      </c>
      <c r="H11" s="175">
        <v>3.6</v>
      </c>
      <c r="I11" s="175">
        <v>2.4</v>
      </c>
      <c r="J11" s="175">
        <v>3.7</v>
      </c>
      <c r="K11" s="175">
        <v>3.4</v>
      </c>
      <c r="L11" s="175">
        <v>2.2</v>
      </c>
      <c r="M11" s="175">
        <v>2.9</v>
      </c>
      <c r="N11" s="175">
        <v>3.2</v>
      </c>
      <c r="O11" s="175">
        <v>3</v>
      </c>
      <c r="P11" s="175">
        <v>2.7</v>
      </c>
      <c r="Q11" s="175">
        <v>5</v>
      </c>
      <c r="R11" s="175">
        <v>5</v>
      </c>
      <c r="S11" s="175">
        <v>4.4</v>
      </c>
      <c r="T11" s="175">
        <v>4.1</v>
      </c>
      <c r="U11" s="175">
        <v>4.2</v>
      </c>
      <c r="V11" s="175">
        <v>4.4</v>
      </c>
      <c r="W11" s="175">
        <v>5.1</v>
      </c>
      <c r="X11" s="175">
        <v>5.1</v>
      </c>
      <c r="Y11" s="175">
        <v>5.5</v>
      </c>
      <c r="Z11" s="136">
        <f t="shared" si="0"/>
        <v>3.8333333333333335</v>
      </c>
      <c r="AA11" s="166">
        <v>5.8</v>
      </c>
      <c r="AB11" s="169" t="s">
        <v>170</v>
      </c>
      <c r="AC11" s="118">
        <v>9</v>
      </c>
      <c r="AD11" s="166">
        <v>-0.7</v>
      </c>
      <c r="AE11" s="169" t="s">
        <v>388</v>
      </c>
    </row>
    <row r="12" spans="1:31" ht="13.5" customHeight="1">
      <c r="A12" s="137">
        <v>10</v>
      </c>
      <c r="B12" s="177">
        <v>5.7</v>
      </c>
      <c r="C12" s="177">
        <v>5.3</v>
      </c>
      <c r="D12" s="177">
        <v>4.9</v>
      </c>
      <c r="E12" s="177">
        <v>5.1</v>
      </c>
      <c r="F12" s="177">
        <v>4.5</v>
      </c>
      <c r="G12" s="177">
        <v>5.5</v>
      </c>
      <c r="H12" s="177">
        <v>5.3</v>
      </c>
      <c r="I12" s="177">
        <v>4.2</v>
      </c>
      <c r="J12" s="177">
        <v>5</v>
      </c>
      <c r="K12" s="177">
        <v>5.6</v>
      </c>
      <c r="L12" s="177">
        <v>6.5</v>
      </c>
      <c r="M12" s="177">
        <v>6.5</v>
      </c>
      <c r="N12" s="177">
        <v>7</v>
      </c>
      <c r="O12" s="177">
        <v>5.9</v>
      </c>
      <c r="P12" s="177">
        <v>5.6</v>
      </c>
      <c r="Q12" s="177">
        <v>5.7</v>
      </c>
      <c r="R12" s="177">
        <v>7</v>
      </c>
      <c r="S12" s="177">
        <v>7.3</v>
      </c>
      <c r="T12" s="177">
        <v>7.2</v>
      </c>
      <c r="U12" s="177">
        <v>6.6</v>
      </c>
      <c r="V12" s="177">
        <v>7</v>
      </c>
      <c r="W12" s="177">
        <v>7.6</v>
      </c>
      <c r="X12" s="177">
        <v>7.4</v>
      </c>
      <c r="Y12" s="177">
        <v>7.6</v>
      </c>
      <c r="Z12" s="138">
        <f t="shared" si="0"/>
        <v>6.083333333333333</v>
      </c>
      <c r="AA12" s="168">
        <v>7.8</v>
      </c>
      <c r="AB12" s="170" t="s">
        <v>491</v>
      </c>
      <c r="AC12" s="155">
        <v>10</v>
      </c>
      <c r="AD12" s="168">
        <v>2.7</v>
      </c>
      <c r="AE12" s="170" t="s">
        <v>508</v>
      </c>
    </row>
    <row r="13" spans="1:31" ht="13.5" customHeight="1">
      <c r="A13" s="135">
        <v>11</v>
      </c>
      <c r="B13" s="175">
        <v>7.9</v>
      </c>
      <c r="C13" s="175">
        <v>8</v>
      </c>
      <c r="D13" s="175">
        <v>7.6</v>
      </c>
      <c r="E13" s="175">
        <v>7.9</v>
      </c>
      <c r="F13" s="175">
        <v>8.8</v>
      </c>
      <c r="G13" s="175">
        <v>9.1</v>
      </c>
      <c r="H13" s="175">
        <v>10.2</v>
      </c>
      <c r="I13" s="175">
        <v>11.2</v>
      </c>
      <c r="J13" s="175">
        <v>11.3</v>
      </c>
      <c r="K13" s="175">
        <v>12.2</v>
      </c>
      <c r="L13" s="175">
        <v>13.3</v>
      </c>
      <c r="M13" s="175">
        <v>12.3</v>
      </c>
      <c r="N13" s="175">
        <v>12.5</v>
      </c>
      <c r="O13" s="175">
        <v>11.1</v>
      </c>
      <c r="P13" s="175">
        <v>11</v>
      </c>
      <c r="Q13" s="175">
        <v>10.1</v>
      </c>
      <c r="R13" s="175">
        <v>11.1</v>
      </c>
      <c r="S13" s="175">
        <v>11.7</v>
      </c>
      <c r="T13" s="175">
        <v>10.9</v>
      </c>
      <c r="U13" s="175">
        <v>10.8</v>
      </c>
      <c r="V13" s="175">
        <v>10.4</v>
      </c>
      <c r="W13" s="175">
        <v>9.3</v>
      </c>
      <c r="X13" s="175">
        <v>9.6</v>
      </c>
      <c r="Y13" s="175">
        <v>8.8</v>
      </c>
      <c r="Z13" s="136">
        <f t="shared" si="0"/>
        <v>10.295833333333334</v>
      </c>
      <c r="AA13" s="166">
        <v>14.2</v>
      </c>
      <c r="AB13" s="169" t="s">
        <v>333</v>
      </c>
      <c r="AC13" s="118">
        <v>11</v>
      </c>
      <c r="AD13" s="166">
        <v>7.4</v>
      </c>
      <c r="AE13" s="169" t="s">
        <v>235</v>
      </c>
    </row>
    <row r="14" spans="1:31" ht="13.5" customHeight="1">
      <c r="A14" s="135">
        <v>12</v>
      </c>
      <c r="B14" s="175">
        <v>9</v>
      </c>
      <c r="C14" s="175">
        <v>8.6</v>
      </c>
      <c r="D14" s="175">
        <v>8.6</v>
      </c>
      <c r="E14" s="175">
        <v>8.4</v>
      </c>
      <c r="F14" s="175">
        <v>8.2</v>
      </c>
      <c r="G14" s="175">
        <v>7.8</v>
      </c>
      <c r="H14" s="175">
        <v>7.7</v>
      </c>
      <c r="I14" s="175">
        <v>8</v>
      </c>
      <c r="J14" s="175">
        <v>5</v>
      </c>
      <c r="K14" s="175">
        <v>6.5</v>
      </c>
      <c r="L14" s="175">
        <v>6.6</v>
      </c>
      <c r="M14" s="175">
        <v>5.5</v>
      </c>
      <c r="N14" s="175">
        <v>2.2</v>
      </c>
      <c r="O14" s="175">
        <v>2.6</v>
      </c>
      <c r="P14" s="175">
        <v>3</v>
      </c>
      <c r="Q14" s="175">
        <v>3</v>
      </c>
      <c r="R14" s="175">
        <v>4</v>
      </c>
      <c r="S14" s="175">
        <v>4</v>
      </c>
      <c r="T14" s="175">
        <v>1.3</v>
      </c>
      <c r="U14" s="175">
        <v>1.4</v>
      </c>
      <c r="V14" s="175">
        <v>3.5</v>
      </c>
      <c r="W14" s="175">
        <v>4.5</v>
      </c>
      <c r="X14" s="175">
        <v>4.4</v>
      </c>
      <c r="Y14" s="175">
        <v>3.8</v>
      </c>
      <c r="Z14" s="136">
        <f t="shared" si="0"/>
        <v>5.316666666666666</v>
      </c>
      <c r="AA14" s="166">
        <v>10.4</v>
      </c>
      <c r="AB14" s="169" t="s">
        <v>492</v>
      </c>
      <c r="AC14" s="118">
        <v>12</v>
      </c>
      <c r="AD14" s="166">
        <v>0.9</v>
      </c>
      <c r="AE14" s="169" t="s">
        <v>511</v>
      </c>
    </row>
    <row r="15" spans="1:31" ht="13.5" customHeight="1">
      <c r="A15" s="135">
        <v>13</v>
      </c>
      <c r="B15" s="175">
        <v>3.8</v>
      </c>
      <c r="C15" s="175">
        <v>3.4</v>
      </c>
      <c r="D15" s="175">
        <v>2.8</v>
      </c>
      <c r="E15" s="175">
        <v>2.7</v>
      </c>
      <c r="F15" s="175">
        <v>2.3</v>
      </c>
      <c r="G15" s="175">
        <v>3.1</v>
      </c>
      <c r="H15" s="175">
        <v>4.1</v>
      </c>
      <c r="I15" s="175">
        <v>3.4</v>
      </c>
      <c r="J15" s="175">
        <v>3.7</v>
      </c>
      <c r="K15" s="175">
        <v>4.8</v>
      </c>
      <c r="L15" s="175">
        <v>5.7</v>
      </c>
      <c r="M15" s="175">
        <v>5.8</v>
      </c>
      <c r="N15" s="175">
        <v>6</v>
      </c>
      <c r="O15" s="175">
        <v>6.1</v>
      </c>
      <c r="P15" s="175">
        <v>6.8</v>
      </c>
      <c r="Q15" s="175">
        <v>7.6</v>
      </c>
      <c r="R15" s="175">
        <v>8.8</v>
      </c>
      <c r="S15" s="175">
        <v>9.2</v>
      </c>
      <c r="T15" s="175">
        <v>10.9</v>
      </c>
      <c r="U15" s="175">
        <v>11.2</v>
      </c>
      <c r="V15" s="175">
        <v>12.1</v>
      </c>
      <c r="W15" s="175">
        <v>13.3</v>
      </c>
      <c r="X15" s="175">
        <v>12.5</v>
      </c>
      <c r="Y15" s="175">
        <v>11.4</v>
      </c>
      <c r="Z15" s="136">
        <f t="shared" si="0"/>
        <v>6.729166666666667</v>
      </c>
      <c r="AA15" s="166">
        <v>13.7</v>
      </c>
      <c r="AB15" s="169" t="s">
        <v>493</v>
      </c>
      <c r="AC15" s="118">
        <v>13</v>
      </c>
      <c r="AD15" s="166">
        <v>1.6</v>
      </c>
      <c r="AE15" s="169" t="s">
        <v>38</v>
      </c>
    </row>
    <row r="16" spans="1:31" ht="13.5" customHeight="1">
      <c r="A16" s="135">
        <v>14</v>
      </c>
      <c r="B16" s="175">
        <v>10.9</v>
      </c>
      <c r="C16" s="175">
        <v>10.4</v>
      </c>
      <c r="D16" s="175">
        <v>11.4</v>
      </c>
      <c r="E16" s="175">
        <v>10.8</v>
      </c>
      <c r="F16" s="175">
        <v>10.6</v>
      </c>
      <c r="G16" s="175">
        <v>10.5</v>
      </c>
      <c r="H16" s="175">
        <v>10.8</v>
      </c>
      <c r="I16" s="175">
        <v>11.4</v>
      </c>
      <c r="J16" s="175">
        <v>12.5</v>
      </c>
      <c r="K16" s="175">
        <v>12.4</v>
      </c>
      <c r="L16" s="175">
        <v>9.6</v>
      </c>
      <c r="M16" s="175">
        <v>10.2</v>
      </c>
      <c r="N16" s="175">
        <v>6.2</v>
      </c>
      <c r="O16" s="175">
        <v>4.6</v>
      </c>
      <c r="P16" s="175">
        <v>3.9</v>
      </c>
      <c r="Q16" s="175">
        <v>3.8</v>
      </c>
      <c r="R16" s="175">
        <v>3.2</v>
      </c>
      <c r="S16" s="175">
        <v>2.3</v>
      </c>
      <c r="T16" s="175">
        <v>1.8</v>
      </c>
      <c r="U16" s="175">
        <v>1.4</v>
      </c>
      <c r="V16" s="175">
        <v>1.7</v>
      </c>
      <c r="W16" s="175">
        <v>1.9</v>
      </c>
      <c r="X16" s="175">
        <v>1.7</v>
      </c>
      <c r="Y16" s="175">
        <v>2.2</v>
      </c>
      <c r="Z16" s="136">
        <f t="shared" si="0"/>
        <v>6.925</v>
      </c>
      <c r="AA16" s="166">
        <v>13.2</v>
      </c>
      <c r="AB16" s="169" t="s">
        <v>366</v>
      </c>
      <c r="AC16" s="118">
        <v>14</v>
      </c>
      <c r="AD16" s="166">
        <v>1.1</v>
      </c>
      <c r="AE16" s="169" t="s">
        <v>512</v>
      </c>
    </row>
    <row r="17" spans="1:31" ht="13.5" customHeight="1">
      <c r="A17" s="135">
        <v>15</v>
      </c>
      <c r="B17" s="175">
        <v>2.4</v>
      </c>
      <c r="C17" s="175">
        <v>3</v>
      </c>
      <c r="D17" s="175">
        <v>2.5</v>
      </c>
      <c r="E17" s="175">
        <v>3</v>
      </c>
      <c r="F17" s="175">
        <v>2.5</v>
      </c>
      <c r="G17" s="175">
        <v>2.8</v>
      </c>
      <c r="H17" s="175">
        <v>3.1</v>
      </c>
      <c r="I17" s="175">
        <v>2.7</v>
      </c>
      <c r="J17" s="175">
        <v>2.9</v>
      </c>
      <c r="K17" s="175">
        <v>2.7</v>
      </c>
      <c r="L17" s="175">
        <v>2.7</v>
      </c>
      <c r="M17" s="175">
        <v>4.7</v>
      </c>
      <c r="N17" s="175">
        <v>5.3</v>
      </c>
      <c r="O17" s="175">
        <v>5.3</v>
      </c>
      <c r="P17" s="175">
        <v>6.1</v>
      </c>
      <c r="Q17" s="175">
        <v>6.4</v>
      </c>
      <c r="R17" s="175">
        <v>6.6</v>
      </c>
      <c r="S17" s="175">
        <v>6.5</v>
      </c>
      <c r="T17" s="175">
        <v>6.5</v>
      </c>
      <c r="U17" s="175">
        <v>6</v>
      </c>
      <c r="V17" s="175">
        <v>6.8</v>
      </c>
      <c r="W17" s="175">
        <v>5.9</v>
      </c>
      <c r="X17" s="175">
        <v>5.3</v>
      </c>
      <c r="Y17" s="175">
        <v>5.3</v>
      </c>
      <c r="Z17" s="136">
        <f t="shared" si="0"/>
        <v>4.458333333333333</v>
      </c>
      <c r="AA17" s="166">
        <v>7.3</v>
      </c>
      <c r="AB17" s="169" t="s">
        <v>137</v>
      </c>
      <c r="AC17" s="118">
        <v>15</v>
      </c>
      <c r="AD17" s="166">
        <v>1</v>
      </c>
      <c r="AE17" s="169" t="s">
        <v>513</v>
      </c>
    </row>
    <row r="18" spans="1:31" ht="13.5" customHeight="1">
      <c r="A18" s="135">
        <v>16</v>
      </c>
      <c r="B18" s="175">
        <v>5.3</v>
      </c>
      <c r="C18" s="175">
        <v>4.5</v>
      </c>
      <c r="D18" s="175">
        <v>3.9</v>
      </c>
      <c r="E18" s="175">
        <v>3.9</v>
      </c>
      <c r="F18" s="175">
        <v>3.7</v>
      </c>
      <c r="G18" s="175">
        <v>3.6</v>
      </c>
      <c r="H18" s="175">
        <v>3.9</v>
      </c>
      <c r="I18" s="175">
        <v>4.7</v>
      </c>
      <c r="J18" s="175">
        <v>5.2</v>
      </c>
      <c r="K18" s="175">
        <v>5.4</v>
      </c>
      <c r="L18" s="175">
        <v>5.3</v>
      </c>
      <c r="M18" s="175">
        <v>7.1</v>
      </c>
      <c r="N18" s="175">
        <v>7.4</v>
      </c>
      <c r="O18" s="175">
        <v>6.9</v>
      </c>
      <c r="P18" s="175">
        <v>6.5</v>
      </c>
      <c r="Q18" s="175">
        <v>6.9</v>
      </c>
      <c r="R18" s="175">
        <v>7.8</v>
      </c>
      <c r="S18" s="175">
        <v>8.2</v>
      </c>
      <c r="T18" s="175">
        <v>8.2</v>
      </c>
      <c r="U18" s="175">
        <v>7.9</v>
      </c>
      <c r="V18" s="175">
        <v>8.2</v>
      </c>
      <c r="W18" s="175">
        <v>7.6</v>
      </c>
      <c r="X18" s="175">
        <v>7.6</v>
      </c>
      <c r="Y18" s="175">
        <v>8.1</v>
      </c>
      <c r="Z18" s="136">
        <f t="shared" si="0"/>
        <v>6.158333333333334</v>
      </c>
      <c r="AA18" s="166">
        <v>8.5</v>
      </c>
      <c r="AB18" s="169" t="s">
        <v>494</v>
      </c>
      <c r="AC18" s="118">
        <v>16</v>
      </c>
      <c r="AD18" s="166">
        <v>1.7</v>
      </c>
      <c r="AE18" s="169" t="s">
        <v>79</v>
      </c>
    </row>
    <row r="19" spans="1:31" ht="13.5" customHeight="1">
      <c r="A19" s="135">
        <v>17</v>
      </c>
      <c r="B19" s="175">
        <v>8.5</v>
      </c>
      <c r="C19" s="175">
        <v>8.2</v>
      </c>
      <c r="D19" s="175">
        <v>7.2</v>
      </c>
      <c r="E19" s="175">
        <v>7.2</v>
      </c>
      <c r="F19" s="175">
        <v>5.3</v>
      </c>
      <c r="G19" s="175">
        <v>3.8</v>
      </c>
      <c r="H19" s="175">
        <v>3.5</v>
      </c>
      <c r="I19" s="175">
        <v>3.7</v>
      </c>
      <c r="J19" s="175">
        <v>2.2</v>
      </c>
      <c r="K19" s="175">
        <v>3.1</v>
      </c>
      <c r="L19" s="175">
        <v>3.4</v>
      </c>
      <c r="M19" s="175">
        <v>0</v>
      </c>
      <c r="N19" s="175">
        <v>-1.4</v>
      </c>
      <c r="O19" s="175">
        <v>-0.2</v>
      </c>
      <c r="P19" s="175">
        <v>-0.5</v>
      </c>
      <c r="Q19" s="175">
        <v>-0.1</v>
      </c>
      <c r="R19" s="175">
        <v>1</v>
      </c>
      <c r="S19" s="175">
        <v>0.7</v>
      </c>
      <c r="T19" s="175">
        <v>0</v>
      </c>
      <c r="U19" s="175">
        <v>-1.3</v>
      </c>
      <c r="V19" s="175">
        <v>0.9</v>
      </c>
      <c r="W19" s="175">
        <v>1.4</v>
      </c>
      <c r="X19" s="175">
        <v>1.6</v>
      </c>
      <c r="Y19" s="175">
        <v>2.4</v>
      </c>
      <c r="Z19" s="136">
        <f t="shared" si="0"/>
        <v>2.525</v>
      </c>
      <c r="AA19" s="166">
        <v>8.7</v>
      </c>
      <c r="AB19" s="169" t="s">
        <v>495</v>
      </c>
      <c r="AC19" s="118">
        <v>17</v>
      </c>
      <c r="AD19" s="166">
        <v>-1.9</v>
      </c>
      <c r="AE19" s="169" t="s">
        <v>514</v>
      </c>
    </row>
    <row r="20" spans="1:31" ht="13.5" customHeight="1">
      <c r="A20" s="135">
        <v>18</v>
      </c>
      <c r="B20" s="175">
        <v>3.3</v>
      </c>
      <c r="C20" s="175">
        <v>4.1</v>
      </c>
      <c r="D20" s="175">
        <v>4.4</v>
      </c>
      <c r="E20" s="175">
        <v>5.3</v>
      </c>
      <c r="F20" s="175">
        <v>6.3</v>
      </c>
      <c r="G20" s="175">
        <v>7.2</v>
      </c>
      <c r="H20" s="175">
        <v>7.5</v>
      </c>
      <c r="I20" s="175">
        <v>8.4</v>
      </c>
      <c r="J20" s="175">
        <v>9.8</v>
      </c>
      <c r="K20" s="175">
        <v>11.6</v>
      </c>
      <c r="L20" s="175">
        <v>12.5</v>
      </c>
      <c r="M20" s="175">
        <v>13.3</v>
      </c>
      <c r="N20" s="175">
        <v>12</v>
      </c>
      <c r="O20" s="175">
        <v>11.6</v>
      </c>
      <c r="P20" s="175">
        <v>11.8</v>
      </c>
      <c r="Q20" s="175">
        <v>11.5</v>
      </c>
      <c r="R20" s="175">
        <v>11.6</v>
      </c>
      <c r="S20" s="175">
        <v>11.6</v>
      </c>
      <c r="T20" s="175">
        <v>12</v>
      </c>
      <c r="U20" s="175">
        <v>13</v>
      </c>
      <c r="V20" s="175">
        <v>13.6</v>
      </c>
      <c r="W20" s="175">
        <v>14.3</v>
      </c>
      <c r="X20" s="175">
        <v>14.1</v>
      </c>
      <c r="Y20" s="175">
        <v>14.6</v>
      </c>
      <c r="Z20" s="136">
        <f t="shared" si="0"/>
        <v>10.225</v>
      </c>
      <c r="AA20" s="166">
        <v>14.7</v>
      </c>
      <c r="AB20" s="169" t="s">
        <v>170</v>
      </c>
      <c r="AC20" s="118">
        <v>18</v>
      </c>
      <c r="AD20" s="166">
        <v>2.4</v>
      </c>
      <c r="AE20" s="169" t="s">
        <v>58</v>
      </c>
    </row>
    <row r="21" spans="1:31" ht="13.5" customHeight="1">
      <c r="A21" s="135">
        <v>19</v>
      </c>
      <c r="B21" s="175">
        <v>14</v>
      </c>
      <c r="C21" s="175">
        <v>14.7</v>
      </c>
      <c r="D21" s="175">
        <v>13.7</v>
      </c>
      <c r="E21" s="175">
        <v>13.1</v>
      </c>
      <c r="F21" s="175">
        <v>12.7</v>
      </c>
      <c r="G21" s="175">
        <v>11.9</v>
      </c>
      <c r="H21" s="175">
        <v>12.2</v>
      </c>
      <c r="I21" s="175">
        <v>12.6</v>
      </c>
      <c r="J21" s="175">
        <v>10.2</v>
      </c>
      <c r="K21" s="175">
        <v>10.9</v>
      </c>
      <c r="L21" s="175">
        <v>11.9</v>
      </c>
      <c r="M21" s="175">
        <v>12.9</v>
      </c>
      <c r="N21" s="175">
        <v>12.2</v>
      </c>
      <c r="O21" s="175">
        <v>12.9</v>
      </c>
      <c r="P21" s="175">
        <v>6.5</v>
      </c>
      <c r="Q21" s="175">
        <v>3.8</v>
      </c>
      <c r="R21" s="175">
        <v>3</v>
      </c>
      <c r="S21" s="175">
        <v>2.2</v>
      </c>
      <c r="T21" s="175">
        <v>1</v>
      </c>
      <c r="U21" s="175">
        <v>0.4</v>
      </c>
      <c r="V21" s="175">
        <v>-0.1</v>
      </c>
      <c r="W21" s="175">
        <v>-0.9</v>
      </c>
      <c r="X21" s="175">
        <v>-1.7</v>
      </c>
      <c r="Y21" s="175">
        <v>-2.1</v>
      </c>
      <c r="Z21" s="136">
        <f t="shared" si="0"/>
        <v>7.833333333333335</v>
      </c>
      <c r="AA21" s="166">
        <v>15.3</v>
      </c>
      <c r="AB21" s="169" t="s">
        <v>496</v>
      </c>
      <c r="AC21" s="118">
        <v>19</v>
      </c>
      <c r="AD21" s="166">
        <v>-2.4</v>
      </c>
      <c r="AE21" s="169" t="s">
        <v>62</v>
      </c>
    </row>
    <row r="22" spans="1:31" ht="13.5" customHeight="1">
      <c r="A22" s="137">
        <v>20</v>
      </c>
      <c r="B22" s="177">
        <v>-1.4</v>
      </c>
      <c r="C22" s="177">
        <v>-1.7</v>
      </c>
      <c r="D22" s="177">
        <v>-1.7</v>
      </c>
      <c r="E22" s="177">
        <v>-2.2</v>
      </c>
      <c r="F22" s="177">
        <v>-1.2</v>
      </c>
      <c r="G22" s="177">
        <v>-0.5</v>
      </c>
      <c r="H22" s="177">
        <v>-0.5</v>
      </c>
      <c r="I22" s="177">
        <v>-1.6</v>
      </c>
      <c r="J22" s="177">
        <v>0.7</v>
      </c>
      <c r="K22" s="177">
        <v>-0.7</v>
      </c>
      <c r="L22" s="177">
        <v>-0.7</v>
      </c>
      <c r="M22" s="177">
        <v>-1</v>
      </c>
      <c r="N22" s="177">
        <v>-3.8</v>
      </c>
      <c r="O22" s="177">
        <v>-4.7</v>
      </c>
      <c r="P22" s="177">
        <v>-5.3</v>
      </c>
      <c r="Q22" s="177">
        <v>-4.2</v>
      </c>
      <c r="R22" s="177">
        <v>-2.9</v>
      </c>
      <c r="S22" s="177">
        <v>-2.7</v>
      </c>
      <c r="T22" s="177">
        <v>-3.3</v>
      </c>
      <c r="U22" s="177">
        <v>-2.9</v>
      </c>
      <c r="V22" s="177">
        <v>-1.3</v>
      </c>
      <c r="W22" s="177">
        <v>-1.1</v>
      </c>
      <c r="X22" s="177">
        <v>-1</v>
      </c>
      <c r="Y22" s="177">
        <v>-0.9</v>
      </c>
      <c r="Z22" s="138">
        <f t="shared" si="0"/>
        <v>-1.9416666666666664</v>
      </c>
      <c r="AA22" s="168">
        <v>1.3</v>
      </c>
      <c r="AB22" s="170" t="s">
        <v>178</v>
      </c>
      <c r="AC22" s="155">
        <v>20</v>
      </c>
      <c r="AD22" s="168">
        <v>-6.2</v>
      </c>
      <c r="AE22" s="170" t="s">
        <v>515</v>
      </c>
    </row>
    <row r="23" spans="1:31" ht="13.5" customHeight="1">
      <c r="A23" s="135">
        <v>21</v>
      </c>
      <c r="B23" s="175">
        <v>-1</v>
      </c>
      <c r="C23" s="175">
        <v>-0.6</v>
      </c>
      <c r="D23" s="175">
        <v>-2.2</v>
      </c>
      <c r="E23" s="175">
        <v>-2.2</v>
      </c>
      <c r="F23" s="175">
        <v>-1.6</v>
      </c>
      <c r="G23" s="175">
        <v>-1.9</v>
      </c>
      <c r="H23" s="175">
        <v>-0.9</v>
      </c>
      <c r="I23" s="175">
        <v>-1.8</v>
      </c>
      <c r="J23" s="175">
        <v>-2.2</v>
      </c>
      <c r="K23" s="175">
        <v>-1.8</v>
      </c>
      <c r="L23" s="175">
        <v>-2.5</v>
      </c>
      <c r="M23" s="175">
        <v>-3.1</v>
      </c>
      <c r="N23" s="175">
        <v>-4.3</v>
      </c>
      <c r="O23" s="175">
        <v>-3.2</v>
      </c>
      <c r="P23" s="175">
        <v>-1.5</v>
      </c>
      <c r="Q23" s="175">
        <v>-0.7</v>
      </c>
      <c r="R23" s="175">
        <v>0.4</v>
      </c>
      <c r="S23" s="175">
        <v>-0.5</v>
      </c>
      <c r="T23" s="175">
        <v>-0.3</v>
      </c>
      <c r="U23" s="175">
        <v>0.5</v>
      </c>
      <c r="V23" s="175">
        <v>0.1</v>
      </c>
      <c r="W23" s="175">
        <v>0.3</v>
      </c>
      <c r="X23" s="175">
        <v>0.9</v>
      </c>
      <c r="Y23" s="175">
        <v>1.5</v>
      </c>
      <c r="Z23" s="136">
        <f t="shared" si="0"/>
        <v>-1.1916666666666669</v>
      </c>
      <c r="AA23" s="166">
        <v>1.8</v>
      </c>
      <c r="AB23" s="169" t="s">
        <v>497</v>
      </c>
      <c r="AC23" s="118">
        <v>21</v>
      </c>
      <c r="AD23" s="166">
        <v>-5.6</v>
      </c>
      <c r="AE23" s="169" t="s">
        <v>516</v>
      </c>
    </row>
    <row r="24" spans="1:31" ht="13.5" customHeight="1">
      <c r="A24" s="135">
        <v>22</v>
      </c>
      <c r="B24" s="175">
        <v>2.5</v>
      </c>
      <c r="C24" s="175">
        <v>2.4</v>
      </c>
      <c r="D24" s="175">
        <v>3.1</v>
      </c>
      <c r="E24" s="175">
        <v>2.9</v>
      </c>
      <c r="F24" s="175">
        <v>3.4</v>
      </c>
      <c r="G24" s="175">
        <v>2.7</v>
      </c>
      <c r="H24" s="175">
        <v>2.3</v>
      </c>
      <c r="I24" s="175">
        <v>2.6</v>
      </c>
      <c r="J24" s="175">
        <v>3.7</v>
      </c>
      <c r="K24" s="175">
        <v>3.8</v>
      </c>
      <c r="L24" s="175">
        <v>4.2</v>
      </c>
      <c r="M24" s="175">
        <v>6.1</v>
      </c>
      <c r="N24" s="175">
        <v>6.4</v>
      </c>
      <c r="O24" s="175">
        <v>6.6</v>
      </c>
      <c r="P24" s="175">
        <v>6.8</v>
      </c>
      <c r="Q24" s="175">
        <v>6.5</v>
      </c>
      <c r="R24" s="175">
        <v>6.5</v>
      </c>
      <c r="S24" s="175">
        <v>7</v>
      </c>
      <c r="T24" s="175">
        <v>7.5</v>
      </c>
      <c r="U24" s="175">
        <v>7.3</v>
      </c>
      <c r="V24" s="175">
        <v>7.3</v>
      </c>
      <c r="W24" s="175">
        <v>7.2</v>
      </c>
      <c r="X24" s="175">
        <v>7.2</v>
      </c>
      <c r="Y24" s="175">
        <v>7.2</v>
      </c>
      <c r="Z24" s="136">
        <f t="shared" si="0"/>
        <v>5.133333333333334</v>
      </c>
      <c r="AA24" s="166">
        <v>7.7</v>
      </c>
      <c r="AB24" s="169" t="s">
        <v>498</v>
      </c>
      <c r="AC24" s="118">
        <v>22</v>
      </c>
      <c r="AD24" s="166">
        <v>1.3</v>
      </c>
      <c r="AE24" s="169" t="s">
        <v>115</v>
      </c>
    </row>
    <row r="25" spans="1:31" ht="13.5" customHeight="1">
      <c r="A25" s="135">
        <v>23</v>
      </c>
      <c r="B25" s="175">
        <v>7.2</v>
      </c>
      <c r="C25" s="175">
        <v>6.8</v>
      </c>
      <c r="D25" s="175">
        <v>7.3</v>
      </c>
      <c r="E25" s="175">
        <v>7.5</v>
      </c>
      <c r="F25" s="175">
        <v>8</v>
      </c>
      <c r="G25" s="175">
        <v>8.5</v>
      </c>
      <c r="H25" s="175">
        <v>9.2</v>
      </c>
      <c r="I25" s="175">
        <v>9.6</v>
      </c>
      <c r="J25" s="175">
        <v>10.1</v>
      </c>
      <c r="K25" s="175">
        <v>10.6</v>
      </c>
      <c r="L25" s="175">
        <v>11.2</v>
      </c>
      <c r="M25" s="175">
        <v>11.4</v>
      </c>
      <c r="N25" s="175">
        <v>11.6</v>
      </c>
      <c r="O25" s="175">
        <v>11.9</v>
      </c>
      <c r="P25" s="175">
        <v>12.2</v>
      </c>
      <c r="Q25" s="175">
        <v>12.1</v>
      </c>
      <c r="R25" s="175">
        <v>12</v>
      </c>
      <c r="S25" s="175">
        <v>12.4</v>
      </c>
      <c r="T25" s="175">
        <v>12.6</v>
      </c>
      <c r="U25" s="175">
        <v>12.8</v>
      </c>
      <c r="V25" s="175">
        <v>13</v>
      </c>
      <c r="W25" s="175">
        <v>13.1</v>
      </c>
      <c r="X25" s="175">
        <v>13.4</v>
      </c>
      <c r="Y25" s="175">
        <v>13.3</v>
      </c>
      <c r="Z25" s="136">
        <f t="shared" si="0"/>
        <v>10.741666666666665</v>
      </c>
      <c r="AA25" s="166">
        <v>13.6</v>
      </c>
      <c r="AB25" s="169" t="s">
        <v>314</v>
      </c>
      <c r="AC25" s="118">
        <v>23</v>
      </c>
      <c r="AD25" s="166">
        <v>6.7</v>
      </c>
      <c r="AE25" s="169" t="s">
        <v>266</v>
      </c>
    </row>
    <row r="26" spans="1:31" ht="13.5" customHeight="1">
      <c r="A26" s="135">
        <v>24</v>
      </c>
      <c r="B26" s="175">
        <v>13.8</v>
      </c>
      <c r="C26" s="175">
        <v>14</v>
      </c>
      <c r="D26" s="175">
        <v>14.2</v>
      </c>
      <c r="E26" s="175">
        <v>14.4</v>
      </c>
      <c r="F26" s="175">
        <v>14.6</v>
      </c>
      <c r="G26" s="175">
        <v>15.1</v>
      </c>
      <c r="H26" s="175">
        <v>15.3</v>
      </c>
      <c r="I26" s="175">
        <v>15.7</v>
      </c>
      <c r="J26" s="175">
        <v>16</v>
      </c>
      <c r="K26" s="175">
        <v>16.4</v>
      </c>
      <c r="L26" s="175">
        <v>16.7</v>
      </c>
      <c r="M26" s="175">
        <v>17.4</v>
      </c>
      <c r="N26" s="175">
        <v>18.2</v>
      </c>
      <c r="O26" s="175">
        <v>17.2</v>
      </c>
      <c r="P26" s="175">
        <v>17.1</v>
      </c>
      <c r="Q26" s="175">
        <v>16.9</v>
      </c>
      <c r="R26" s="175">
        <v>16.7</v>
      </c>
      <c r="S26" s="175">
        <v>16.7</v>
      </c>
      <c r="T26" s="175">
        <v>16.6</v>
      </c>
      <c r="U26" s="175">
        <v>16.9</v>
      </c>
      <c r="V26" s="175">
        <v>16.7</v>
      </c>
      <c r="W26" s="175">
        <v>16.4</v>
      </c>
      <c r="X26" s="175">
        <v>16.6</v>
      </c>
      <c r="Y26" s="175">
        <v>16.4</v>
      </c>
      <c r="Z26" s="136">
        <f t="shared" si="0"/>
        <v>16.083333333333332</v>
      </c>
      <c r="AA26" s="166">
        <v>18.4</v>
      </c>
      <c r="AB26" s="169" t="s">
        <v>499</v>
      </c>
      <c r="AC26" s="118">
        <v>24</v>
      </c>
      <c r="AD26" s="166">
        <v>13.3</v>
      </c>
      <c r="AE26" s="169" t="s">
        <v>181</v>
      </c>
    </row>
    <row r="27" spans="1:31" ht="13.5" customHeight="1">
      <c r="A27" s="135">
        <v>25</v>
      </c>
      <c r="B27" s="175">
        <v>15.7</v>
      </c>
      <c r="C27" s="175">
        <v>14.8</v>
      </c>
      <c r="D27" s="175">
        <v>15.9</v>
      </c>
      <c r="E27" s="175">
        <v>15.1</v>
      </c>
      <c r="F27" s="175">
        <v>14.5</v>
      </c>
      <c r="G27" s="175">
        <v>15.1</v>
      </c>
      <c r="H27" s="175">
        <v>14.9</v>
      </c>
      <c r="I27" s="175">
        <v>16.2</v>
      </c>
      <c r="J27" s="175">
        <v>16.1</v>
      </c>
      <c r="K27" s="175">
        <v>15.6</v>
      </c>
      <c r="L27" s="175">
        <v>15.2</v>
      </c>
      <c r="M27" s="175">
        <v>16.4</v>
      </c>
      <c r="N27" s="175">
        <v>16.4</v>
      </c>
      <c r="O27" s="175">
        <v>16</v>
      </c>
      <c r="P27" s="175">
        <v>13.3</v>
      </c>
      <c r="Q27" s="175">
        <v>8.3</v>
      </c>
      <c r="R27" s="175">
        <v>7.7</v>
      </c>
      <c r="S27" s="175">
        <v>5.6</v>
      </c>
      <c r="T27" s="175">
        <v>4.8</v>
      </c>
      <c r="U27" s="175">
        <v>4.7</v>
      </c>
      <c r="V27" s="175">
        <v>3.4</v>
      </c>
      <c r="W27" s="175">
        <v>2.9</v>
      </c>
      <c r="X27" s="175">
        <v>4</v>
      </c>
      <c r="Y27" s="175">
        <v>2.8</v>
      </c>
      <c r="Z27" s="136">
        <f t="shared" si="0"/>
        <v>11.475</v>
      </c>
      <c r="AA27" s="166">
        <v>17.2</v>
      </c>
      <c r="AB27" s="169" t="s">
        <v>500</v>
      </c>
      <c r="AC27" s="118">
        <v>25</v>
      </c>
      <c r="AD27" s="166">
        <v>2.4</v>
      </c>
      <c r="AE27" s="169" t="s">
        <v>158</v>
      </c>
    </row>
    <row r="28" spans="1:31" ht="13.5" customHeight="1">
      <c r="A28" s="135">
        <v>26</v>
      </c>
      <c r="B28" s="175">
        <v>2.8</v>
      </c>
      <c r="C28" s="175">
        <v>3.8</v>
      </c>
      <c r="D28" s="175">
        <v>4.2</v>
      </c>
      <c r="E28" s="175">
        <v>3.8</v>
      </c>
      <c r="F28" s="175">
        <v>3.2</v>
      </c>
      <c r="G28" s="175">
        <v>2.4</v>
      </c>
      <c r="H28" s="175">
        <v>1.9</v>
      </c>
      <c r="I28" s="175">
        <v>2.1</v>
      </c>
      <c r="J28" s="175">
        <v>1.4</v>
      </c>
      <c r="K28" s="175">
        <v>0.3</v>
      </c>
      <c r="L28" s="175">
        <v>0.9</v>
      </c>
      <c r="M28" s="175">
        <v>0.8</v>
      </c>
      <c r="N28" s="175">
        <v>1.6</v>
      </c>
      <c r="O28" s="175">
        <v>1.4</v>
      </c>
      <c r="P28" s="175">
        <v>1.6</v>
      </c>
      <c r="Q28" s="175">
        <v>1</v>
      </c>
      <c r="R28" s="175">
        <v>1.1</v>
      </c>
      <c r="S28" s="175">
        <v>1.1</v>
      </c>
      <c r="T28" s="175">
        <v>0.8</v>
      </c>
      <c r="U28" s="175">
        <v>0.9</v>
      </c>
      <c r="V28" s="175">
        <v>1.3</v>
      </c>
      <c r="W28" s="175">
        <v>1.5</v>
      </c>
      <c r="X28" s="175">
        <v>1.9</v>
      </c>
      <c r="Y28" s="175">
        <v>1.7</v>
      </c>
      <c r="Z28" s="136">
        <f t="shared" si="0"/>
        <v>1.8124999999999998</v>
      </c>
      <c r="AA28" s="166">
        <v>4.5</v>
      </c>
      <c r="AB28" s="169" t="s">
        <v>501</v>
      </c>
      <c r="AC28" s="118">
        <v>26</v>
      </c>
      <c r="AD28" s="166">
        <v>-0.2</v>
      </c>
      <c r="AE28" s="169" t="s">
        <v>397</v>
      </c>
    </row>
    <row r="29" spans="1:31" ht="13.5" customHeight="1">
      <c r="A29" s="135">
        <v>27</v>
      </c>
      <c r="B29" s="175">
        <v>1.8</v>
      </c>
      <c r="C29" s="175">
        <v>3</v>
      </c>
      <c r="D29" s="175">
        <v>3.9</v>
      </c>
      <c r="E29" s="175">
        <v>3.7</v>
      </c>
      <c r="F29" s="175">
        <v>4.4</v>
      </c>
      <c r="G29" s="175">
        <v>4.4</v>
      </c>
      <c r="H29" s="175">
        <v>3.9</v>
      </c>
      <c r="I29" s="175">
        <v>4</v>
      </c>
      <c r="J29" s="175">
        <v>3</v>
      </c>
      <c r="K29" s="175">
        <v>2.9</v>
      </c>
      <c r="L29" s="175">
        <v>3.7</v>
      </c>
      <c r="M29" s="175">
        <v>5.1</v>
      </c>
      <c r="N29" s="175">
        <v>4.4</v>
      </c>
      <c r="O29" s="175">
        <v>4.8</v>
      </c>
      <c r="P29" s="175">
        <v>5.7</v>
      </c>
      <c r="Q29" s="175">
        <v>6.3</v>
      </c>
      <c r="R29" s="175">
        <v>7</v>
      </c>
      <c r="S29" s="175">
        <v>8</v>
      </c>
      <c r="T29" s="175">
        <v>8.3</v>
      </c>
      <c r="U29" s="175">
        <v>8.5</v>
      </c>
      <c r="V29" s="175">
        <v>9</v>
      </c>
      <c r="W29" s="175">
        <v>8.3</v>
      </c>
      <c r="X29" s="175">
        <v>8</v>
      </c>
      <c r="Y29" s="175">
        <v>7.2</v>
      </c>
      <c r="Z29" s="136">
        <f t="shared" si="0"/>
        <v>5.387499999999999</v>
      </c>
      <c r="AA29" s="166">
        <v>9.2</v>
      </c>
      <c r="AB29" s="169" t="s">
        <v>502</v>
      </c>
      <c r="AC29" s="118">
        <v>27</v>
      </c>
      <c r="AD29" s="166">
        <v>1.7</v>
      </c>
      <c r="AE29" s="169" t="s">
        <v>517</v>
      </c>
    </row>
    <row r="30" spans="1:31" ht="13.5" customHeight="1">
      <c r="A30" s="135">
        <v>28</v>
      </c>
      <c r="B30" s="175">
        <v>7.4</v>
      </c>
      <c r="C30" s="175">
        <v>8.1</v>
      </c>
      <c r="D30" s="175">
        <v>7.9</v>
      </c>
      <c r="E30" s="175">
        <v>7.7</v>
      </c>
      <c r="F30" s="175">
        <v>4.2</v>
      </c>
      <c r="G30" s="175">
        <v>4.4</v>
      </c>
      <c r="H30" s="175">
        <v>4.4</v>
      </c>
      <c r="I30" s="175">
        <v>2.8</v>
      </c>
      <c r="J30" s="175">
        <v>1.6</v>
      </c>
      <c r="K30" s="175">
        <v>1.1</v>
      </c>
      <c r="L30" s="175">
        <v>1</v>
      </c>
      <c r="M30" s="175">
        <v>-0.7</v>
      </c>
      <c r="N30" s="175">
        <v>-1.3</v>
      </c>
      <c r="O30" s="175">
        <v>-1.5</v>
      </c>
      <c r="P30" s="175">
        <v>-2.3</v>
      </c>
      <c r="Q30" s="175">
        <v>-3.2</v>
      </c>
      <c r="R30" s="175">
        <v>-3.5</v>
      </c>
      <c r="S30" s="175">
        <v>-4.1</v>
      </c>
      <c r="T30" s="175">
        <v>-4.7</v>
      </c>
      <c r="U30" s="175">
        <v>-3.9</v>
      </c>
      <c r="V30" s="175">
        <v>-5.9</v>
      </c>
      <c r="W30" s="175">
        <v>-5.4</v>
      </c>
      <c r="X30" s="175">
        <v>-5</v>
      </c>
      <c r="Y30" s="175">
        <v>-5.5</v>
      </c>
      <c r="Z30" s="136">
        <f t="shared" si="0"/>
        <v>0.1499999999999997</v>
      </c>
      <c r="AA30" s="166">
        <v>8.5</v>
      </c>
      <c r="AB30" s="169" t="s">
        <v>503</v>
      </c>
      <c r="AC30" s="118">
        <v>28</v>
      </c>
      <c r="AD30" s="166">
        <v>-6.4</v>
      </c>
      <c r="AE30" s="169" t="s">
        <v>518</v>
      </c>
    </row>
    <row r="31" spans="1:31" ht="13.5" customHeight="1">
      <c r="A31" s="135">
        <v>29</v>
      </c>
      <c r="B31" s="175">
        <v>-5.5</v>
      </c>
      <c r="C31" s="175">
        <v>-4.9</v>
      </c>
      <c r="D31" s="175">
        <v>-6</v>
      </c>
      <c r="E31" s="175">
        <v>-5.7</v>
      </c>
      <c r="F31" s="175">
        <v>-5.8</v>
      </c>
      <c r="G31" s="175">
        <v>-6.3</v>
      </c>
      <c r="H31" s="175">
        <v>-5.7</v>
      </c>
      <c r="I31" s="175">
        <v>-5</v>
      </c>
      <c r="J31" s="175">
        <v>-4.3</v>
      </c>
      <c r="K31" s="175">
        <v>-4.1</v>
      </c>
      <c r="L31" s="175">
        <v>-3</v>
      </c>
      <c r="M31" s="175">
        <v>-4.5</v>
      </c>
      <c r="N31" s="175">
        <v>-3.6</v>
      </c>
      <c r="O31" s="175">
        <v>-2.9</v>
      </c>
      <c r="P31" s="175">
        <v>-2</v>
      </c>
      <c r="Q31" s="175">
        <v>-1.2</v>
      </c>
      <c r="R31" s="175">
        <v>-3.7</v>
      </c>
      <c r="S31" s="175">
        <v>-3</v>
      </c>
      <c r="T31" s="175">
        <v>-3.8</v>
      </c>
      <c r="U31" s="175">
        <v>-3.7</v>
      </c>
      <c r="V31" s="175">
        <v>-3</v>
      </c>
      <c r="W31" s="175">
        <v>-2.7</v>
      </c>
      <c r="X31" s="175">
        <v>-3.2</v>
      </c>
      <c r="Y31" s="175">
        <v>-3.3</v>
      </c>
      <c r="Z31" s="136">
        <f t="shared" si="0"/>
        <v>-4.0375000000000005</v>
      </c>
      <c r="AA31" s="166">
        <v>-1.1</v>
      </c>
      <c r="AB31" s="169" t="s">
        <v>504</v>
      </c>
      <c r="AC31" s="118">
        <v>29</v>
      </c>
      <c r="AD31" s="166">
        <v>-7.4</v>
      </c>
      <c r="AE31" s="169" t="s">
        <v>116</v>
      </c>
    </row>
    <row r="32" spans="1:31" ht="13.5" customHeight="1">
      <c r="A32" s="135">
        <v>30</v>
      </c>
      <c r="B32" s="175">
        <v>-3</v>
      </c>
      <c r="C32" s="175">
        <v>-3.3</v>
      </c>
      <c r="D32" s="175">
        <v>-2.8</v>
      </c>
      <c r="E32" s="175">
        <v>-3.8</v>
      </c>
      <c r="F32" s="175">
        <v>-4.2</v>
      </c>
      <c r="G32" s="175">
        <v>-3.9</v>
      </c>
      <c r="H32" s="175">
        <v>-4.3</v>
      </c>
      <c r="I32" s="175">
        <v>-5.8</v>
      </c>
      <c r="J32" s="175">
        <v>-4</v>
      </c>
      <c r="K32" s="175">
        <v>-6</v>
      </c>
      <c r="L32" s="175">
        <v>-4.3</v>
      </c>
      <c r="M32" s="175">
        <v>-3.7</v>
      </c>
      <c r="N32" s="175">
        <v>-4.6</v>
      </c>
      <c r="O32" s="175">
        <v>-4.1</v>
      </c>
      <c r="P32" s="175">
        <v>-3.4</v>
      </c>
      <c r="Q32" s="175">
        <v>-2</v>
      </c>
      <c r="R32" s="175">
        <v>-0.9</v>
      </c>
      <c r="S32" s="175">
        <v>-2.4</v>
      </c>
      <c r="T32" s="175">
        <v>-1.4</v>
      </c>
      <c r="U32" s="175">
        <v>-1.8</v>
      </c>
      <c r="V32" s="175">
        <v>-2.3</v>
      </c>
      <c r="W32" s="175">
        <v>-2.6</v>
      </c>
      <c r="X32" s="175">
        <v>-2.3</v>
      </c>
      <c r="Y32" s="175">
        <v>-2.3</v>
      </c>
      <c r="Z32" s="136">
        <f t="shared" si="0"/>
        <v>-3.2999999999999994</v>
      </c>
      <c r="AA32" s="166">
        <v>-0.8</v>
      </c>
      <c r="AB32" s="169" t="s">
        <v>35</v>
      </c>
      <c r="AC32" s="118">
        <v>30</v>
      </c>
      <c r="AD32" s="166">
        <v>-6.7</v>
      </c>
      <c r="AE32" s="169" t="s">
        <v>519</v>
      </c>
    </row>
    <row r="33" spans="1:31" ht="13.5" customHeight="1">
      <c r="A33" s="135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6"/>
      <c r="AA33" s="114"/>
      <c r="AB33" s="157"/>
      <c r="AC33" s="118">
        <v>31</v>
      </c>
      <c r="AD33" s="114"/>
      <c r="AE33" s="157"/>
    </row>
    <row r="34" spans="1:31" ht="13.5" customHeight="1">
      <c r="A34" s="139" t="s">
        <v>9</v>
      </c>
      <c r="B34" s="140">
        <f aca="true" t="shared" si="1" ref="B34:Q34">AVERAGE(B3:B33)</f>
        <v>5.926666666666667</v>
      </c>
      <c r="C34" s="140">
        <f t="shared" si="1"/>
        <v>5.856666666666667</v>
      </c>
      <c r="D34" s="140">
        <f t="shared" si="1"/>
        <v>5.8500000000000005</v>
      </c>
      <c r="E34" s="140">
        <f t="shared" si="1"/>
        <v>5.75</v>
      </c>
      <c r="F34" s="140">
        <f t="shared" si="1"/>
        <v>5.563333333333333</v>
      </c>
      <c r="G34" s="140">
        <f t="shared" si="1"/>
        <v>5.4866666666666655</v>
      </c>
      <c r="H34" s="140">
        <f t="shared" si="1"/>
        <v>5.716666666666668</v>
      </c>
      <c r="I34" s="140">
        <f t="shared" si="1"/>
        <v>5.573333333333334</v>
      </c>
      <c r="J34" s="140">
        <f t="shared" si="1"/>
        <v>5.683333333333333</v>
      </c>
      <c r="K34" s="140">
        <f t="shared" si="1"/>
        <v>5.993333333333335</v>
      </c>
      <c r="L34" s="140">
        <f t="shared" si="1"/>
        <v>6.046666666666665</v>
      </c>
      <c r="M34" s="140">
        <f t="shared" si="1"/>
        <v>5.980000000000001</v>
      </c>
      <c r="N34" s="140">
        <f t="shared" si="1"/>
        <v>5.75</v>
      </c>
      <c r="O34" s="140">
        <f t="shared" si="1"/>
        <v>5.619999999999999</v>
      </c>
      <c r="P34" s="140">
        <f t="shared" si="1"/>
        <v>5.373333333333332</v>
      </c>
      <c r="Q34" s="140">
        <f t="shared" si="1"/>
        <v>5.406666666666668</v>
      </c>
      <c r="R34" s="140">
        <f aca="true" t="shared" si="2" ref="R34:X34">AVERAGE(R3:R33)</f>
        <v>5.806666666666666</v>
      </c>
      <c r="S34" s="140">
        <f t="shared" si="2"/>
        <v>5.653333333333333</v>
      </c>
      <c r="T34" s="140">
        <f t="shared" si="2"/>
        <v>5.4300000000000015</v>
      </c>
      <c r="U34" s="140">
        <f t="shared" si="2"/>
        <v>5.276666666666667</v>
      </c>
      <c r="V34" s="140">
        <f t="shared" si="2"/>
        <v>5.513333333333334</v>
      </c>
      <c r="W34" s="140">
        <f t="shared" si="2"/>
        <v>5.560000000000001</v>
      </c>
      <c r="X34" s="140">
        <f t="shared" si="2"/>
        <v>5.42</v>
      </c>
      <c r="Y34" s="140">
        <f>AVERAGE(Y3:Y33)</f>
        <v>5.329999999999999</v>
      </c>
      <c r="Z34" s="140">
        <f>AVERAGE(B3:Y33)</f>
        <v>5.6486111111111095</v>
      </c>
      <c r="AA34" s="141">
        <f>AVERAGE(最高)</f>
        <v>9.593333333333332</v>
      </c>
      <c r="AB34" s="142"/>
      <c r="AC34" s="156"/>
      <c r="AD34" s="141">
        <f>AVERAGE(最低)</f>
        <v>0.9366666666666669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18.4</v>
      </c>
      <c r="C38" s="196">
        <v>24</v>
      </c>
      <c r="D38" s="200" t="s">
        <v>499</v>
      </c>
      <c r="F38" s="116"/>
      <c r="G38" s="128">
        <f>MIN(最低)</f>
        <v>-7.4</v>
      </c>
      <c r="H38" s="196">
        <v>29</v>
      </c>
      <c r="I38" s="200" t="s">
        <v>116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204"/>
      <c r="F39" s="117"/>
      <c r="G39" s="201"/>
      <c r="H39" s="207"/>
      <c r="I39" s="205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12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93">
        <v>-2.3</v>
      </c>
      <c r="C3" s="193">
        <v>-2</v>
      </c>
      <c r="D3" s="193">
        <v>-0.7</v>
      </c>
      <c r="E3" s="193">
        <v>-0.9</v>
      </c>
      <c r="F3" s="193">
        <v>0.3</v>
      </c>
      <c r="G3" s="193">
        <v>0.2</v>
      </c>
      <c r="H3" s="193">
        <v>0.9</v>
      </c>
      <c r="I3" s="193">
        <v>1.6</v>
      </c>
      <c r="J3" s="193">
        <v>0.5</v>
      </c>
      <c r="K3" s="193">
        <v>1.2</v>
      </c>
      <c r="L3" s="193">
        <v>2.5</v>
      </c>
      <c r="M3" s="193">
        <v>3</v>
      </c>
      <c r="N3" s="193">
        <v>3.6</v>
      </c>
      <c r="O3" s="193">
        <v>3.1</v>
      </c>
      <c r="P3" s="193">
        <v>4.6</v>
      </c>
      <c r="Q3" s="193">
        <v>5.3</v>
      </c>
      <c r="R3" s="193">
        <v>6</v>
      </c>
      <c r="S3" s="193">
        <v>5.2</v>
      </c>
      <c r="T3" s="193">
        <v>4.7</v>
      </c>
      <c r="U3" s="193">
        <v>4.8</v>
      </c>
      <c r="V3" s="193">
        <v>5.1</v>
      </c>
      <c r="W3" s="193">
        <v>5.2</v>
      </c>
      <c r="X3" s="193">
        <v>5.6</v>
      </c>
      <c r="Y3" s="193">
        <v>7.5</v>
      </c>
      <c r="Z3" s="136">
        <f aca="true" t="shared" si="0" ref="Z3:Z33">AVERAGE(B3:Y3)</f>
        <v>2.7083333333333335</v>
      </c>
      <c r="AA3" s="166">
        <v>7.6</v>
      </c>
      <c r="AB3" s="169" t="s">
        <v>118</v>
      </c>
      <c r="AC3" s="118">
        <v>1</v>
      </c>
      <c r="AD3" s="166">
        <v>-2.5</v>
      </c>
      <c r="AE3" s="169" t="s">
        <v>140</v>
      </c>
    </row>
    <row r="4" spans="1:31" ht="13.5" customHeight="1">
      <c r="A4" s="135">
        <v>2</v>
      </c>
      <c r="B4" s="193">
        <v>7.9</v>
      </c>
      <c r="C4" s="193">
        <v>7.8</v>
      </c>
      <c r="D4" s="193">
        <v>7.2</v>
      </c>
      <c r="E4" s="193">
        <v>7.4</v>
      </c>
      <c r="F4" s="193">
        <v>8.6</v>
      </c>
      <c r="G4" s="193">
        <v>9.7</v>
      </c>
      <c r="H4" s="193">
        <v>10.4</v>
      </c>
      <c r="I4" s="193">
        <v>11.2</v>
      </c>
      <c r="J4" s="193">
        <v>12</v>
      </c>
      <c r="K4" s="193">
        <v>12.4</v>
      </c>
      <c r="L4" s="193">
        <v>13.3</v>
      </c>
      <c r="M4" s="193">
        <v>14.5</v>
      </c>
      <c r="N4" s="193">
        <v>14.6</v>
      </c>
      <c r="O4" s="193">
        <v>14.7</v>
      </c>
      <c r="P4" s="193">
        <v>14.5</v>
      </c>
      <c r="Q4" s="193">
        <v>14.6</v>
      </c>
      <c r="R4" s="193">
        <v>14.4</v>
      </c>
      <c r="S4" s="194">
        <v>13.9</v>
      </c>
      <c r="T4" s="193">
        <v>13.8</v>
      </c>
      <c r="U4" s="193">
        <v>10.9</v>
      </c>
      <c r="V4" s="193">
        <v>9.1</v>
      </c>
      <c r="W4" s="193">
        <v>10.1</v>
      </c>
      <c r="X4" s="193">
        <v>8.7</v>
      </c>
      <c r="Y4" s="193">
        <v>9.4</v>
      </c>
      <c r="Z4" s="136">
        <f>AVERAGE(B4:Y4)</f>
        <v>11.295833333333333</v>
      </c>
      <c r="AA4" s="166">
        <v>15</v>
      </c>
      <c r="AB4" s="169" t="s">
        <v>520</v>
      </c>
      <c r="AC4" s="118">
        <v>2</v>
      </c>
      <c r="AD4" s="166">
        <v>7</v>
      </c>
      <c r="AE4" s="169" t="s">
        <v>535</v>
      </c>
    </row>
    <row r="5" spans="1:31" ht="13.5" customHeight="1">
      <c r="A5" s="135">
        <v>3</v>
      </c>
      <c r="B5" s="193">
        <v>8.3</v>
      </c>
      <c r="C5" s="193">
        <v>8.2</v>
      </c>
      <c r="D5" s="193">
        <v>8.2</v>
      </c>
      <c r="E5" s="193">
        <v>4.7</v>
      </c>
      <c r="F5" s="193">
        <v>1.5</v>
      </c>
      <c r="G5" s="193">
        <v>0.6</v>
      </c>
      <c r="H5" s="193">
        <v>0.8</v>
      </c>
      <c r="I5" s="193">
        <v>0.1</v>
      </c>
      <c r="J5" s="193">
        <v>-0.3</v>
      </c>
      <c r="K5" s="193">
        <v>-1</v>
      </c>
      <c r="L5" s="193">
        <v>-1</v>
      </c>
      <c r="M5" s="193">
        <v>-1.7</v>
      </c>
      <c r="N5" s="193">
        <v>-1.1</v>
      </c>
      <c r="O5" s="193">
        <v>0</v>
      </c>
      <c r="P5" s="193">
        <v>-1.5</v>
      </c>
      <c r="Q5" s="193">
        <v>3</v>
      </c>
      <c r="R5" s="193">
        <v>3.3</v>
      </c>
      <c r="S5" s="193">
        <v>1.7</v>
      </c>
      <c r="T5" s="193">
        <v>0.7</v>
      </c>
      <c r="U5" s="193">
        <v>1.6</v>
      </c>
      <c r="V5" s="193">
        <v>1.3</v>
      </c>
      <c r="W5" s="193">
        <v>0.7</v>
      </c>
      <c r="X5" s="193">
        <v>0.7</v>
      </c>
      <c r="Y5" s="193">
        <v>0</v>
      </c>
      <c r="Z5" s="136">
        <f t="shared" si="0"/>
        <v>1.6166666666666671</v>
      </c>
      <c r="AA5" s="166">
        <v>9.4</v>
      </c>
      <c r="AB5" s="169" t="s">
        <v>58</v>
      </c>
      <c r="AC5" s="118">
        <v>3</v>
      </c>
      <c r="AD5" s="166">
        <v>-2.6</v>
      </c>
      <c r="AE5" s="169" t="s">
        <v>536</v>
      </c>
    </row>
    <row r="6" spans="1:31" ht="13.5" customHeight="1">
      <c r="A6" s="135">
        <v>4</v>
      </c>
      <c r="B6" s="193">
        <v>0.1</v>
      </c>
      <c r="C6" s="193">
        <v>-0.1</v>
      </c>
      <c r="D6" s="193">
        <v>-0.4</v>
      </c>
      <c r="E6" s="193">
        <v>-0.5</v>
      </c>
      <c r="F6" s="193">
        <v>-0.3</v>
      </c>
      <c r="G6" s="193">
        <v>-0.7</v>
      </c>
      <c r="H6" s="193">
        <v>-0.9</v>
      </c>
      <c r="I6" s="193">
        <v>0.3</v>
      </c>
      <c r="J6" s="193">
        <v>-3.1</v>
      </c>
      <c r="K6" s="193">
        <v>-3.9</v>
      </c>
      <c r="L6" s="193">
        <v>-2.2</v>
      </c>
      <c r="M6" s="193">
        <v>-2.3</v>
      </c>
      <c r="N6" s="193">
        <v>-2.7</v>
      </c>
      <c r="O6" s="193">
        <v>-3.8</v>
      </c>
      <c r="P6" s="193">
        <v>2.8</v>
      </c>
      <c r="Q6" s="193">
        <v>2.7</v>
      </c>
      <c r="R6" s="193">
        <v>2.6</v>
      </c>
      <c r="S6" s="193">
        <v>1.8</v>
      </c>
      <c r="T6" s="193">
        <v>1</v>
      </c>
      <c r="U6" s="193">
        <v>0.4</v>
      </c>
      <c r="V6" s="193">
        <v>0.3</v>
      </c>
      <c r="W6" s="193">
        <v>-0.5</v>
      </c>
      <c r="X6" s="193">
        <v>-0.5</v>
      </c>
      <c r="Y6" s="193">
        <v>-0.8</v>
      </c>
      <c r="Z6" s="136">
        <f t="shared" si="0"/>
        <v>-0.4458333333333333</v>
      </c>
      <c r="AA6" s="166">
        <v>3.4</v>
      </c>
      <c r="AB6" s="169" t="s">
        <v>521</v>
      </c>
      <c r="AC6" s="118">
        <v>4</v>
      </c>
      <c r="AD6" s="166">
        <v>-5.4</v>
      </c>
      <c r="AE6" s="169" t="s">
        <v>399</v>
      </c>
    </row>
    <row r="7" spans="1:31" ht="13.5" customHeight="1">
      <c r="A7" s="135">
        <v>5</v>
      </c>
      <c r="B7" s="193">
        <v>-1.6</v>
      </c>
      <c r="C7" s="193">
        <v>-1.8</v>
      </c>
      <c r="D7" s="193">
        <v>-2</v>
      </c>
      <c r="E7" s="193">
        <v>-1.9</v>
      </c>
      <c r="F7" s="193">
        <v>-1.8</v>
      </c>
      <c r="G7" s="193">
        <v>-3</v>
      </c>
      <c r="H7" s="193">
        <v>-2.7</v>
      </c>
      <c r="I7" s="193">
        <v>-3.5</v>
      </c>
      <c r="J7" s="193">
        <v>-5.2</v>
      </c>
      <c r="K7" s="193">
        <v>-5.1</v>
      </c>
      <c r="L7" s="193">
        <v>-4.1</v>
      </c>
      <c r="M7" s="193">
        <v>-3.1</v>
      </c>
      <c r="N7" s="193">
        <v>-5.3</v>
      </c>
      <c r="O7" s="193">
        <v>-3.6</v>
      </c>
      <c r="P7" s="193">
        <v>-2.5</v>
      </c>
      <c r="Q7" s="193">
        <v>-0.9</v>
      </c>
      <c r="R7" s="193">
        <v>-0.7</v>
      </c>
      <c r="S7" s="193">
        <v>-1.8</v>
      </c>
      <c r="T7" s="193">
        <v>-2.6</v>
      </c>
      <c r="U7" s="193">
        <v>-2.6</v>
      </c>
      <c r="V7" s="193">
        <v>-2.3</v>
      </c>
      <c r="W7" s="193">
        <v>-1.8</v>
      </c>
      <c r="X7" s="193">
        <v>-1.5</v>
      </c>
      <c r="Y7" s="193">
        <v>-2.3</v>
      </c>
      <c r="Z7" s="136">
        <f t="shared" si="0"/>
        <v>-2.6541666666666663</v>
      </c>
      <c r="AA7" s="166">
        <v>0</v>
      </c>
      <c r="AB7" s="169" t="s">
        <v>522</v>
      </c>
      <c r="AC7" s="118">
        <v>5</v>
      </c>
      <c r="AD7" s="166">
        <v>-6</v>
      </c>
      <c r="AE7" s="169" t="s">
        <v>537</v>
      </c>
    </row>
    <row r="8" spans="1:31" ht="13.5" customHeight="1">
      <c r="A8" s="135">
        <v>6</v>
      </c>
      <c r="B8" s="193">
        <v>-2.1</v>
      </c>
      <c r="C8" s="193">
        <v>-1.8</v>
      </c>
      <c r="D8" s="193">
        <v>-1.8</v>
      </c>
      <c r="E8" s="193">
        <v>-2.9</v>
      </c>
      <c r="F8" s="193">
        <v>-1.5</v>
      </c>
      <c r="G8" s="193">
        <v>-2.3</v>
      </c>
      <c r="H8" s="193">
        <v>-4.6</v>
      </c>
      <c r="I8" s="193">
        <v>-5.3</v>
      </c>
      <c r="J8" s="193">
        <v>-5.4</v>
      </c>
      <c r="K8" s="193">
        <v>-4.3</v>
      </c>
      <c r="L8" s="193">
        <v>-3.7</v>
      </c>
      <c r="M8" s="193">
        <v>-2.9</v>
      </c>
      <c r="N8" s="193">
        <v>-4.4</v>
      </c>
      <c r="O8" s="193">
        <v>-6.9</v>
      </c>
      <c r="P8" s="193">
        <v>-5.3</v>
      </c>
      <c r="Q8" s="193">
        <v>-4.6</v>
      </c>
      <c r="R8" s="193">
        <v>-4.3</v>
      </c>
      <c r="S8" s="193">
        <v>-5.8</v>
      </c>
      <c r="T8" s="193">
        <v>-5.8</v>
      </c>
      <c r="U8" s="193">
        <v>-5.4</v>
      </c>
      <c r="V8" s="193">
        <v>-5.5</v>
      </c>
      <c r="W8" s="193">
        <v>-5.2</v>
      </c>
      <c r="X8" s="193">
        <v>-4.7</v>
      </c>
      <c r="Y8" s="193">
        <v>-4.4</v>
      </c>
      <c r="Z8" s="136">
        <f t="shared" si="0"/>
        <v>-4.204166666666667</v>
      </c>
      <c r="AA8" s="166">
        <v>-1.1</v>
      </c>
      <c r="AB8" s="169" t="s">
        <v>523</v>
      </c>
      <c r="AC8" s="118">
        <v>6</v>
      </c>
      <c r="AD8" s="166">
        <v>-7.8</v>
      </c>
      <c r="AE8" s="169" t="s">
        <v>538</v>
      </c>
    </row>
    <row r="9" spans="1:31" ht="13.5" customHeight="1">
      <c r="A9" s="135">
        <v>7</v>
      </c>
      <c r="B9" s="193">
        <v>-3.7</v>
      </c>
      <c r="C9" s="193">
        <v>-2.1</v>
      </c>
      <c r="D9" s="193">
        <v>-1.8</v>
      </c>
      <c r="E9" s="193">
        <v>-2.1</v>
      </c>
      <c r="F9" s="193">
        <v>-2.4</v>
      </c>
      <c r="G9" s="193">
        <v>-3.8</v>
      </c>
      <c r="H9" s="193">
        <v>-2.7</v>
      </c>
      <c r="I9" s="193">
        <v>-2.9</v>
      </c>
      <c r="J9" s="193">
        <v>-2.8</v>
      </c>
      <c r="K9" s="193">
        <v>-1.9</v>
      </c>
      <c r="L9" s="193">
        <v>-0.8</v>
      </c>
      <c r="M9" s="193">
        <v>-0.1</v>
      </c>
      <c r="N9" s="193">
        <v>0.8</v>
      </c>
      <c r="O9" s="193">
        <v>1.7</v>
      </c>
      <c r="P9" s="193">
        <v>2.2</v>
      </c>
      <c r="Q9" s="193">
        <v>2.4</v>
      </c>
      <c r="R9" s="193">
        <v>2.3</v>
      </c>
      <c r="S9" s="193">
        <v>1.8</v>
      </c>
      <c r="T9" s="193">
        <v>1.8</v>
      </c>
      <c r="U9" s="193">
        <v>2.5</v>
      </c>
      <c r="V9" s="193">
        <v>1.6</v>
      </c>
      <c r="W9" s="193">
        <v>1.6</v>
      </c>
      <c r="X9" s="193">
        <v>0.7</v>
      </c>
      <c r="Y9" s="193">
        <v>-0.5</v>
      </c>
      <c r="Z9" s="136">
        <f t="shared" si="0"/>
        <v>-0.3416666666666668</v>
      </c>
      <c r="AA9" s="166">
        <v>2.9</v>
      </c>
      <c r="AB9" s="169" t="s">
        <v>524</v>
      </c>
      <c r="AC9" s="118">
        <v>7</v>
      </c>
      <c r="AD9" s="166">
        <v>-4.4</v>
      </c>
      <c r="AE9" s="169" t="s">
        <v>58</v>
      </c>
    </row>
    <row r="10" spans="1:31" ht="13.5" customHeight="1">
      <c r="A10" s="135">
        <v>8</v>
      </c>
      <c r="B10" s="193">
        <v>0.1</v>
      </c>
      <c r="C10" s="193">
        <v>0</v>
      </c>
      <c r="D10" s="193">
        <v>-0.1</v>
      </c>
      <c r="E10" s="193">
        <v>-0.4</v>
      </c>
      <c r="F10" s="193">
        <v>0.3</v>
      </c>
      <c r="G10" s="193">
        <v>0.1</v>
      </c>
      <c r="H10" s="193">
        <v>1.2</v>
      </c>
      <c r="I10" s="193">
        <v>0.5</v>
      </c>
      <c r="J10" s="193">
        <v>0</v>
      </c>
      <c r="K10" s="193">
        <v>-1</v>
      </c>
      <c r="L10" s="193">
        <v>-0.8</v>
      </c>
      <c r="M10" s="193">
        <v>0.3</v>
      </c>
      <c r="N10" s="193">
        <v>1.2</v>
      </c>
      <c r="O10" s="193">
        <v>0.5</v>
      </c>
      <c r="P10" s="193">
        <v>-1.8</v>
      </c>
      <c r="Q10" s="193">
        <v>-2.1</v>
      </c>
      <c r="R10" s="193">
        <v>-3.5</v>
      </c>
      <c r="S10" s="193">
        <v>-2.2</v>
      </c>
      <c r="T10" s="193">
        <v>-3</v>
      </c>
      <c r="U10" s="193">
        <v>-3.3</v>
      </c>
      <c r="V10" s="193">
        <v>-4.5</v>
      </c>
      <c r="W10" s="193">
        <v>-4.6</v>
      </c>
      <c r="X10" s="193">
        <v>-3</v>
      </c>
      <c r="Y10" s="193">
        <v>-3.1</v>
      </c>
      <c r="Z10" s="136">
        <f t="shared" si="0"/>
        <v>-1.2166666666666668</v>
      </c>
      <c r="AA10" s="166">
        <v>1.6</v>
      </c>
      <c r="AB10" s="169" t="s">
        <v>525</v>
      </c>
      <c r="AC10" s="118">
        <v>8</v>
      </c>
      <c r="AD10" s="166">
        <v>-4.7</v>
      </c>
      <c r="AE10" s="169" t="s">
        <v>539</v>
      </c>
    </row>
    <row r="11" spans="1:31" ht="13.5" customHeight="1">
      <c r="A11" s="135">
        <v>9</v>
      </c>
      <c r="B11" s="193">
        <v>-2.8</v>
      </c>
      <c r="C11" s="193">
        <v>-2.5</v>
      </c>
      <c r="D11" s="193">
        <v>-2.7</v>
      </c>
      <c r="E11" s="193">
        <v>-3</v>
      </c>
      <c r="F11" s="193">
        <v>-2.9</v>
      </c>
      <c r="G11" s="193">
        <v>-3.3</v>
      </c>
      <c r="H11" s="193">
        <v>-3.7</v>
      </c>
      <c r="I11" s="193">
        <v>-2.4</v>
      </c>
      <c r="J11" s="193">
        <v>0.3</v>
      </c>
      <c r="K11" s="193">
        <v>0.2</v>
      </c>
      <c r="L11" s="193">
        <v>0.4</v>
      </c>
      <c r="M11" s="193">
        <v>0.9</v>
      </c>
      <c r="N11" s="193">
        <v>1.3</v>
      </c>
      <c r="O11" s="193">
        <v>2.3</v>
      </c>
      <c r="P11" s="193">
        <v>2.4</v>
      </c>
      <c r="Q11" s="193">
        <v>2.4</v>
      </c>
      <c r="R11" s="193">
        <v>2.6</v>
      </c>
      <c r="S11" s="193">
        <v>2.9</v>
      </c>
      <c r="T11" s="193">
        <v>3.2</v>
      </c>
      <c r="U11" s="193">
        <v>3.4</v>
      </c>
      <c r="V11" s="193">
        <v>3.6</v>
      </c>
      <c r="W11" s="193">
        <v>4.1</v>
      </c>
      <c r="X11" s="193">
        <v>4.2</v>
      </c>
      <c r="Y11" s="193">
        <v>4.1</v>
      </c>
      <c r="Z11" s="136">
        <f t="shared" si="0"/>
        <v>0.6250000000000001</v>
      </c>
      <c r="AA11" s="166">
        <v>4.9</v>
      </c>
      <c r="AB11" s="169" t="s">
        <v>274</v>
      </c>
      <c r="AC11" s="118">
        <v>9</v>
      </c>
      <c r="AD11" s="166">
        <v>-3.8</v>
      </c>
      <c r="AE11" s="169" t="s">
        <v>540</v>
      </c>
    </row>
    <row r="12" spans="1:31" ht="13.5" customHeight="1">
      <c r="A12" s="137">
        <v>10</v>
      </c>
      <c r="B12" s="195">
        <v>5</v>
      </c>
      <c r="C12" s="195">
        <v>5.5</v>
      </c>
      <c r="D12" s="195">
        <v>6.2</v>
      </c>
      <c r="E12" s="195">
        <v>7</v>
      </c>
      <c r="F12" s="195">
        <v>7.6</v>
      </c>
      <c r="G12" s="195">
        <v>7.5</v>
      </c>
      <c r="H12" s="195">
        <v>8.3</v>
      </c>
      <c r="I12" s="195">
        <v>9.3</v>
      </c>
      <c r="J12" s="195">
        <v>8.9</v>
      </c>
      <c r="K12" s="195">
        <v>8.3</v>
      </c>
      <c r="L12" s="195">
        <v>10</v>
      </c>
      <c r="M12" s="195">
        <v>9.4</v>
      </c>
      <c r="N12" s="195">
        <v>9.5</v>
      </c>
      <c r="O12" s="195">
        <v>9.2</v>
      </c>
      <c r="P12" s="195">
        <v>9.7</v>
      </c>
      <c r="Q12" s="195">
        <v>9.7</v>
      </c>
      <c r="R12" s="195">
        <v>10.2</v>
      </c>
      <c r="S12" s="195">
        <v>10.4</v>
      </c>
      <c r="T12" s="195">
        <v>9.9</v>
      </c>
      <c r="U12" s="195">
        <v>10.5</v>
      </c>
      <c r="V12" s="195">
        <v>10.2</v>
      </c>
      <c r="W12" s="195">
        <v>9.7</v>
      </c>
      <c r="X12" s="195">
        <v>9.4</v>
      </c>
      <c r="Y12" s="195">
        <v>9.1</v>
      </c>
      <c r="Z12" s="138">
        <f t="shared" si="0"/>
        <v>8.770833333333332</v>
      </c>
      <c r="AA12" s="168">
        <v>10.9</v>
      </c>
      <c r="AB12" s="170" t="s">
        <v>509</v>
      </c>
      <c r="AC12" s="155">
        <v>10</v>
      </c>
      <c r="AD12" s="168">
        <v>4.1</v>
      </c>
      <c r="AE12" s="170" t="s">
        <v>58</v>
      </c>
    </row>
    <row r="13" spans="1:31" ht="13.5" customHeight="1">
      <c r="A13" s="135">
        <v>11</v>
      </c>
      <c r="B13" s="193">
        <v>9.5</v>
      </c>
      <c r="C13" s="193">
        <v>10.1</v>
      </c>
      <c r="D13" s="193">
        <v>9.8</v>
      </c>
      <c r="E13" s="193">
        <v>10.2</v>
      </c>
      <c r="F13" s="193">
        <v>9</v>
      </c>
      <c r="G13" s="193">
        <v>8.4</v>
      </c>
      <c r="H13" s="193">
        <v>8.7</v>
      </c>
      <c r="I13" s="193">
        <v>8.9</v>
      </c>
      <c r="J13" s="193">
        <v>8.2</v>
      </c>
      <c r="K13" s="193">
        <v>7.8</v>
      </c>
      <c r="L13" s="193">
        <v>7.2</v>
      </c>
      <c r="M13" s="193">
        <v>6.6</v>
      </c>
      <c r="N13" s="193">
        <v>5.7</v>
      </c>
      <c r="O13" s="193">
        <v>4.8</v>
      </c>
      <c r="P13" s="193">
        <v>5.7</v>
      </c>
      <c r="Q13" s="193">
        <v>9.1</v>
      </c>
      <c r="R13" s="193">
        <v>10.9</v>
      </c>
      <c r="S13" s="193">
        <v>11.3</v>
      </c>
      <c r="T13" s="193">
        <v>11.1</v>
      </c>
      <c r="U13" s="193">
        <v>11.3</v>
      </c>
      <c r="V13" s="193">
        <v>11.1</v>
      </c>
      <c r="W13" s="193">
        <v>10.8</v>
      </c>
      <c r="X13" s="193">
        <v>11.5</v>
      </c>
      <c r="Y13" s="193">
        <v>11.4</v>
      </c>
      <c r="Z13" s="136">
        <f t="shared" si="0"/>
        <v>9.129166666666668</v>
      </c>
      <c r="AA13" s="166">
        <v>11.8</v>
      </c>
      <c r="AB13" s="169" t="s">
        <v>114</v>
      </c>
      <c r="AC13" s="118">
        <v>11</v>
      </c>
      <c r="AD13" s="166">
        <v>4.5</v>
      </c>
      <c r="AE13" s="169" t="s">
        <v>541</v>
      </c>
    </row>
    <row r="14" spans="1:31" ht="13.5" customHeight="1">
      <c r="A14" s="135">
        <v>12</v>
      </c>
      <c r="B14" s="193">
        <v>11.3</v>
      </c>
      <c r="C14" s="193">
        <v>10.6</v>
      </c>
      <c r="D14" s="193">
        <v>10.5</v>
      </c>
      <c r="E14" s="193">
        <v>9.4</v>
      </c>
      <c r="F14" s="193">
        <v>9.2</v>
      </c>
      <c r="G14" s="193">
        <v>9</v>
      </c>
      <c r="H14" s="193">
        <v>9</v>
      </c>
      <c r="I14" s="193">
        <v>6.6</v>
      </c>
      <c r="J14" s="193">
        <v>4.8</v>
      </c>
      <c r="K14" s="193">
        <v>4</v>
      </c>
      <c r="L14" s="193">
        <v>3.1</v>
      </c>
      <c r="M14" s="193">
        <v>2.8</v>
      </c>
      <c r="N14" s="193">
        <v>0.8</v>
      </c>
      <c r="O14" s="193">
        <v>-0.4</v>
      </c>
      <c r="P14" s="193">
        <v>-2.7</v>
      </c>
      <c r="Q14" s="193">
        <v>-3.5</v>
      </c>
      <c r="R14" s="193">
        <v>-2.6</v>
      </c>
      <c r="S14" s="193">
        <v>-3</v>
      </c>
      <c r="T14" s="193">
        <v>-3.6</v>
      </c>
      <c r="U14" s="193">
        <v>-5.3</v>
      </c>
      <c r="V14" s="193">
        <v>-4.5</v>
      </c>
      <c r="W14" s="193">
        <v>-3.5</v>
      </c>
      <c r="X14" s="193">
        <v>-4.1</v>
      </c>
      <c r="Y14" s="193">
        <v>-3.9</v>
      </c>
      <c r="Z14" s="136">
        <f t="shared" si="0"/>
        <v>2.2499999999999996</v>
      </c>
      <c r="AA14" s="166">
        <v>11.5</v>
      </c>
      <c r="AB14" s="169" t="s">
        <v>526</v>
      </c>
      <c r="AC14" s="118">
        <v>12</v>
      </c>
      <c r="AD14" s="166">
        <v>-5.6</v>
      </c>
      <c r="AE14" s="169" t="s">
        <v>542</v>
      </c>
    </row>
    <row r="15" spans="1:31" ht="13.5" customHeight="1">
      <c r="A15" s="135">
        <v>13</v>
      </c>
      <c r="B15" s="193">
        <v>-4.9</v>
      </c>
      <c r="C15" s="193">
        <v>-5.4</v>
      </c>
      <c r="D15" s="193">
        <v>-6.3</v>
      </c>
      <c r="E15" s="193">
        <v>-6.4</v>
      </c>
      <c r="F15" s="193">
        <v>-5.6</v>
      </c>
      <c r="G15" s="193">
        <v>-4.3</v>
      </c>
      <c r="H15" s="193">
        <v>-3.9</v>
      </c>
      <c r="I15" s="193">
        <v>-2.8</v>
      </c>
      <c r="J15" s="193">
        <v>-4.9</v>
      </c>
      <c r="K15" s="193">
        <v>-6.1</v>
      </c>
      <c r="L15" s="193">
        <v>-5.3</v>
      </c>
      <c r="M15" s="193">
        <v>-5.4</v>
      </c>
      <c r="N15" s="193">
        <v>-4.3</v>
      </c>
      <c r="O15" s="193">
        <v>-4.6</v>
      </c>
      <c r="P15" s="193">
        <v>-3.5</v>
      </c>
      <c r="Q15" s="193">
        <v>-1</v>
      </c>
      <c r="R15" s="193">
        <v>-1.4</v>
      </c>
      <c r="S15" s="193">
        <v>-2.6</v>
      </c>
      <c r="T15" s="193">
        <v>-2.2</v>
      </c>
      <c r="U15" s="193">
        <v>-1.6</v>
      </c>
      <c r="V15" s="193">
        <v>-1.2</v>
      </c>
      <c r="W15" s="193">
        <v>-1</v>
      </c>
      <c r="X15" s="193">
        <v>-0.3</v>
      </c>
      <c r="Y15" s="193">
        <v>-0.1</v>
      </c>
      <c r="Z15" s="136">
        <f t="shared" si="0"/>
        <v>-3.5458333333333325</v>
      </c>
      <c r="AA15" s="166">
        <v>0</v>
      </c>
      <c r="AB15" s="169" t="s">
        <v>170</v>
      </c>
      <c r="AC15" s="118">
        <v>13</v>
      </c>
      <c r="AD15" s="166">
        <v>-6.8</v>
      </c>
      <c r="AE15" s="169" t="s">
        <v>543</v>
      </c>
    </row>
    <row r="16" spans="1:31" ht="13.5" customHeight="1">
      <c r="A16" s="135">
        <v>14</v>
      </c>
      <c r="B16" s="193">
        <v>0.2</v>
      </c>
      <c r="C16" s="193">
        <v>0.9</v>
      </c>
      <c r="D16" s="193">
        <v>1.5</v>
      </c>
      <c r="E16" s="193">
        <v>1.4</v>
      </c>
      <c r="F16" s="193">
        <v>1.6</v>
      </c>
      <c r="G16" s="193">
        <v>2.4</v>
      </c>
      <c r="H16" s="193">
        <v>3.5</v>
      </c>
      <c r="I16" s="193">
        <v>3.9</v>
      </c>
      <c r="J16" s="193">
        <v>4.6</v>
      </c>
      <c r="K16" s="193">
        <v>4.9</v>
      </c>
      <c r="L16" s="193">
        <v>3.9</v>
      </c>
      <c r="M16" s="193">
        <v>3</v>
      </c>
      <c r="N16" s="193">
        <v>2.6</v>
      </c>
      <c r="O16" s="193">
        <v>2.8</v>
      </c>
      <c r="P16" s="193">
        <v>1.9</v>
      </c>
      <c r="Q16" s="193">
        <v>0.4</v>
      </c>
      <c r="R16" s="193">
        <v>-0.3</v>
      </c>
      <c r="S16" s="193">
        <v>1.8</v>
      </c>
      <c r="T16" s="193">
        <v>1.3</v>
      </c>
      <c r="U16" s="193">
        <v>-0.2</v>
      </c>
      <c r="V16" s="193">
        <v>-0.7</v>
      </c>
      <c r="W16" s="193">
        <v>-2</v>
      </c>
      <c r="X16" s="193">
        <v>-2.8</v>
      </c>
      <c r="Y16" s="193">
        <v>-3.4</v>
      </c>
      <c r="Z16" s="136">
        <f t="shared" si="0"/>
        <v>1.3833333333333329</v>
      </c>
      <c r="AA16" s="166">
        <v>5.8</v>
      </c>
      <c r="AB16" s="169" t="s">
        <v>361</v>
      </c>
      <c r="AC16" s="118">
        <v>14</v>
      </c>
      <c r="AD16" s="166">
        <v>-3.7</v>
      </c>
      <c r="AE16" s="169" t="s">
        <v>544</v>
      </c>
    </row>
    <row r="17" spans="1:31" ht="13.5" customHeight="1">
      <c r="A17" s="135">
        <v>15</v>
      </c>
      <c r="B17" s="193">
        <v>-3.3</v>
      </c>
      <c r="C17" s="193">
        <v>-3.9</v>
      </c>
      <c r="D17" s="193">
        <v>-4.5</v>
      </c>
      <c r="E17" s="193">
        <v>-4.2</v>
      </c>
      <c r="F17" s="193">
        <v>-3.2</v>
      </c>
      <c r="G17" s="193">
        <v>-3</v>
      </c>
      <c r="H17" s="193">
        <v>-2.8</v>
      </c>
      <c r="I17" s="193">
        <v>-3.2</v>
      </c>
      <c r="J17" s="193">
        <v>-4.1</v>
      </c>
      <c r="K17" s="193">
        <v>-3.7</v>
      </c>
      <c r="L17" s="193">
        <v>-5.7</v>
      </c>
      <c r="M17" s="193">
        <v>-5.7</v>
      </c>
      <c r="N17" s="193">
        <v>-5.3</v>
      </c>
      <c r="O17" s="193">
        <v>-3.9</v>
      </c>
      <c r="P17" s="193">
        <v>-4.1</v>
      </c>
      <c r="Q17" s="193">
        <v>-4</v>
      </c>
      <c r="R17" s="193">
        <v>-3.4</v>
      </c>
      <c r="S17" s="193">
        <v>-2.2</v>
      </c>
      <c r="T17" s="193">
        <v>-2.9</v>
      </c>
      <c r="U17" s="193">
        <v>-3.5</v>
      </c>
      <c r="V17" s="193">
        <v>-3.4</v>
      </c>
      <c r="W17" s="193">
        <v>-3.2</v>
      </c>
      <c r="X17" s="193">
        <v>-3.3</v>
      </c>
      <c r="Y17" s="193">
        <v>-3.5</v>
      </c>
      <c r="Z17" s="136">
        <f t="shared" si="0"/>
        <v>-3.7500000000000004</v>
      </c>
      <c r="AA17" s="166">
        <v>-1.8</v>
      </c>
      <c r="AB17" s="169" t="s">
        <v>527</v>
      </c>
      <c r="AC17" s="118">
        <v>15</v>
      </c>
      <c r="AD17" s="166">
        <v>-7.1</v>
      </c>
      <c r="AE17" s="169" t="s">
        <v>211</v>
      </c>
    </row>
    <row r="18" spans="1:31" ht="13.5" customHeight="1">
      <c r="A18" s="135">
        <v>16</v>
      </c>
      <c r="B18" s="193">
        <v>-3.5</v>
      </c>
      <c r="C18" s="193">
        <v>-3.2</v>
      </c>
      <c r="D18" s="193">
        <v>-3.4</v>
      </c>
      <c r="E18" s="193">
        <v>-3.4</v>
      </c>
      <c r="F18" s="193">
        <v>-3.3</v>
      </c>
      <c r="G18" s="193">
        <v>-3.6</v>
      </c>
      <c r="H18" s="193">
        <v>-2.2</v>
      </c>
      <c r="I18" s="193">
        <v>-1.3</v>
      </c>
      <c r="J18" s="193">
        <v>-3.3</v>
      </c>
      <c r="K18" s="193">
        <v>0</v>
      </c>
      <c r="L18" s="193">
        <v>1.6</v>
      </c>
      <c r="M18" s="193">
        <v>1.5</v>
      </c>
      <c r="N18" s="193">
        <v>0.6</v>
      </c>
      <c r="O18" s="193">
        <v>0.5</v>
      </c>
      <c r="P18" s="193">
        <v>0.6</v>
      </c>
      <c r="Q18" s="193">
        <v>1.1</v>
      </c>
      <c r="R18" s="193">
        <v>1.9</v>
      </c>
      <c r="S18" s="193">
        <v>1.6</v>
      </c>
      <c r="T18" s="193">
        <v>1.6</v>
      </c>
      <c r="U18" s="193">
        <v>1.1</v>
      </c>
      <c r="V18" s="193">
        <v>1.1</v>
      </c>
      <c r="W18" s="193">
        <v>2.9</v>
      </c>
      <c r="X18" s="193">
        <v>2.1</v>
      </c>
      <c r="Y18" s="193">
        <v>3.5</v>
      </c>
      <c r="Z18" s="136">
        <f t="shared" si="0"/>
        <v>-0.22916666666666652</v>
      </c>
      <c r="AA18" s="166">
        <v>3.7</v>
      </c>
      <c r="AB18" s="169" t="s">
        <v>528</v>
      </c>
      <c r="AC18" s="118">
        <v>16</v>
      </c>
      <c r="AD18" s="166">
        <v>-4.3</v>
      </c>
      <c r="AE18" s="169" t="s">
        <v>405</v>
      </c>
    </row>
    <row r="19" spans="1:31" ht="13.5" customHeight="1">
      <c r="A19" s="135">
        <v>17</v>
      </c>
      <c r="B19" s="193">
        <v>3</v>
      </c>
      <c r="C19" s="193">
        <v>4</v>
      </c>
      <c r="D19" s="193">
        <v>5.6</v>
      </c>
      <c r="E19" s="193">
        <v>5.4</v>
      </c>
      <c r="F19" s="193">
        <v>6.2</v>
      </c>
      <c r="G19" s="193">
        <v>6.8</v>
      </c>
      <c r="H19" s="193">
        <v>7</v>
      </c>
      <c r="I19" s="193">
        <v>7.8</v>
      </c>
      <c r="J19" s="193">
        <v>8.4</v>
      </c>
      <c r="K19" s="193">
        <v>9.1</v>
      </c>
      <c r="L19" s="193">
        <v>9.9</v>
      </c>
      <c r="M19" s="193">
        <v>10.5</v>
      </c>
      <c r="N19" s="193">
        <v>10.4</v>
      </c>
      <c r="O19" s="193">
        <v>10.7</v>
      </c>
      <c r="P19" s="193">
        <v>11.4</v>
      </c>
      <c r="Q19" s="193">
        <v>11.9</v>
      </c>
      <c r="R19" s="193">
        <v>12.6</v>
      </c>
      <c r="S19" s="193">
        <v>11.4</v>
      </c>
      <c r="T19" s="193">
        <v>11.1</v>
      </c>
      <c r="U19" s="193">
        <v>9.8</v>
      </c>
      <c r="V19" s="193">
        <v>9.2</v>
      </c>
      <c r="W19" s="193">
        <v>8.9</v>
      </c>
      <c r="X19" s="193">
        <v>9.6</v>
      </c>
      <c r="Y19" s="193">
        <v>9.9</v>
      </c>
      <c r="Z19" s="136">
        <f t="shared" si="0"/>
        <v>8.775</v>
      </c>
      <c r="AA19" s="166">
        <v>12.8</v>
      </c>
      <c r="AB19" s="169" t="s">
        <v>529</v>
      </c>
      <c r="AC19" s="118">
        <v>17</v>
      </c>
      <c r="AD19" s="166">
        <v>2</v>
      </c>
      <c r="AE19" s="169" t="s">
        <v>235</v>
      </c>
    </row>
    <row r="20" spans="1:31" ht="13.5" customHeight="1">
      <c r="A20" s="135">
        <v>18</v>
      </c>
      <c r="B20" s="193">
        <v>8.9</v>
      </c>
      <c r="C20" s="193">
        <v>8.2</v>
      </c>
      <c r="D20" s="193">
        <v>8.6</v>
      </c>
      <c r="E20" s="193">
        <v>7.8</v>
      </c>
      <c r="F20" s="193">
        <v>8.3</v>
      </c>
      <c r="G20" s="193">
        <v>8.7</v>
      </c>
      <c r="H20" s="193">
        <v>8.3</v>
      </c>
      <c r="I20" s="193">
        <v>8.7</v>
      </c>
      <c r="J20" s="193">
        <v>8.4</v>
      </c>
      <c r="K20" s="193">
        <v>9.7</v>
      </c>
      <c r="L20" s="193">
        <v>11.7</v>
      </c>
      <c r="M20" s="193">
        <v>10.3</v>
      </c>
      <c r="N20" s="193">
        <v>7.5</v>
      </c>
      <c r="O20" s="193">
        <v>5.5</v>
      </c>
      <c r="P20" s="193">
        <v>3.1</v>
      </c>
      <c r="Q20" s="193">
        <v>3</v>
      </c>
      <c r="R20" s="193">
        <v>2.2</v>
      </c>
      <c r="S20" s="193">
        <v>1.8</v>
      </c>
      <c r="T20" s="193">
        <v>2.7</v>
      </c>
      <c r="U20" s="193">
        <v>2.7</v>
      </c>
      <c r="V20" s="193">
        <v>1.9</v>
      </c>
      <c r="W20" s="193">
        <v>1.7</v>
      </c>
      <c r="X20" s="193">
        <v>1.6</v>
      </c>
      <c r="Y20" s="193">
        <v>0.8</v>
      </c>
      <c r="Z20" s="136">
        <f t="shared" si="0"/>
        <v>5.920833333333333</v>
      </c>
      <c r="AA20" s="166">
        <v>11.7</v>
      </c>
      <c r="AB20" s="169" t="s">
        <v>355</v>
      </c>
      <c r="AC20" s="118">
        <v>18</v>
      </c>
      <c r="AD20" s="166">
        <v>0.4</v>
      </c>
      <c r="AE20" s="169" t="s">
        <v>304</v>
      </c>
    </row>
    <row r="21" spans="1:31" ht="13.5" customHeight="1">
      <c r="A21" s="135">
        <v>19</v>
      </c>
      <c r="B21" s="193">
        <v>0.5</v>
      </c>
      <c r="C21" s="193">
        <v>0.5</v>
      </c>
      <c r="D21" s="193">
        <v>1</v>
      </c>
      <c r="E21" s="193">
        <v>0.6</v>
      </c>
      <c r="F21" s="193">
        <v>0.7</v>
      </c>
      <c r="G21" s="193">
        <v>0.4</v>
      </c>
      <c r="H21" s="193">
        <v>0.3</v>
      </c>
      <c r="I21" s="193">
        <v>0.2</v>
      </c>
      <c r="J21" s="193">
        <v>0.7</v>
      </c>
      <c r="K21" s="193">
        <v>1.9</v>
      </c>
      <c r="L21" s="193">
        <v>1.3</v>
      </c>
      <c r="M21" s="193">
        <v>1.4</v>
      </c>
      <c r="N21" s="193">
        <v>1.8</v>
      </c>
      <c r="O21" s="193">
        <v>2.4</v>
      </c>
      <c r="P21" s="193">
        <v>3.1</v>
      </c>
      <c r="Q21" s="193">
        <v>4.1</v>
      </c>
      <c r="R21" s="193">
        <v>4.4</v>
      </c>
      <c r="S21" s="193">
        <v>4.5</v>
      </c>
      <c r="T21" s="193">
        <v>4.4</v>
      </c>
      <c r="U21" s="193">
        <v>4.6</v>
      </c>
      <c r="V21" s="193">
        <v>4.9</v>
      </c>
      <c r="W21" s="193">
        <v>4.8</v>
      </c>
      <c r="X21" s="193">
        <v>5.2</v>
      </c>
      <c r="Y21" s="193">
        <v>5.6</v>
      </c>
      <c r="Z21" s="136">
        <f t="shared" si="0"/>
        <v>2.470833333333333</v>
      </c>
      <c r="AA21" s="166">
        <v>5.6</v>
      </c>
      <c r="AB21" s="169" t="s">
        <v>62</v>
      </c>
      <c r="AC21" s="118">
        <v>19</v>
      </c>
      <c r="AD21" s="166">
        <v>0</v>
      </c>
      <c r="AE21" s="169" t="s">
        <v>545</v>
      </c>
    </row>
    <row r="22" spans="1:31" ht="13.5" customHeight="1">
      <c r="A22" s="137">
        <v>20</v>
      </c>
      <c r="B22" s="195">
        <v>6.1</v>
      </c>
      <c r="C22" s="195">
        <v>6.3</v>
      </c>
      <c r="D22" s="195">
        <v>6.5</v>
      </c>
      <c r="E22" s="195">
        <v>6.6</v>
      </c>
      <c r="F22" s="195">
        <v>6.2</v>
      </c>
      <c r="G22" s="195">
        <v>5.7</v>
      </c>
      <c r="H22" s="195">
        <v>4.9</v>
      </c>
      <c r="I22" s="195">
        <v>5.5</v>
      </c>
      <c r="J22" s="195">
        <v>5.4</v>
      </c>
      <c r="K22" s="195">
        <v>4.7</v>
      </c>
      <c r="L22" s="195">
        <v>0.5</v>
      </c>
      <c r="M22" s="195">
        <v>-0.1</v>
      </c>
      <c r="N22" s="195">
        <v>-0.5</v>
      </c>
      <c r="O22" s="195">
        <v>-0.8</v>
      </c>
      <c r="P22" s="195">
        <v>-1.5</v>
      </c>
      <c r="Q22" s="195">
        <v>-1.2</v>
      </c>
      <c r="R22" s="195">
        <v>-1.4</v>
      </c>
      <c r="S22" s="195">
        <v>-2.2</v>
      </c>
      <c r="T22" s="195">
        <v>-1.3</v>
      </c>
      <c r="U22" s="195">
        <v>-0.9</v>
      </c>
      <c r="V22" s="195">
        <v>-1.9</v>
      </c>
      <c r="W22" s="195">
        <v>-1.1</v>
      </c>
      <c r="X22" s="195">
        <v>-1.1</v>
      </c>
      <c r="Y22" s="195">
        <v>-0.7</v>
      </c>
      <c r="Z22" s="138">
        <f t="shared" si="0"/>
        <v>1.820833333333333</v>
      </c>
      <c r="AA22" s="168">
        <v>6.9</v>
      </c>
      <c r="AB22" s="170" t="s">
        <v>530</v>
      </c>
      <c r="AC22" s="155">
        <v>20</v>
      </c>
      <c r="AD22" s="168">
        <v>-3.2</v>
      </c>
      <c r="AE22" s="170" t="s">
        <v>271</v>
      </c>
    </row>
    <row r="23" spans="1:31" ht="13.5" customHeight="1">
      <c r="A23" s="135">
        <v>21</v>
      </c>
      <c r="B23" s="193">
        <v>-1.4</v>
      </c>
      <c r="C23" s="193">
        <v>-1.8</v>
      </c>
      <c r="D23" s="193">
        <v>-1</v>
      </c>
      <c r="E23" s="193">
        <v>-0.7</v>
      </c>
      <c r="F23" s="193">
        <v>-0.1</v>
      </c>
      <c r="G23" s="193">
        <v>0.6</v>
      </c>
      <c r="H23" s="193">
        <v>-0.3</v>
      </c>
      <c r="I23" s="193">
        <v>0.4</v>
      </c>
      <c r="J23" s="193">
        <v>1.6</v>
      </c>
      <c r="K23" s="193">
        <v>2.4</v>
      </c>
      <c r="L23" s="193">
        <v>2.4</v>
      </c>
      <c r="M23" s="193">
        <v>2.6</v>
      </c>
      <c r="N23" s="193">
        <v>2.6</v>
      </c>
      <c r="O23" s="193">
        <v>2.8</v>
      </c>
      <c r="P23" s="193">
        <v>2.9</v>
      </c>
      <c r="Q23" s="193">
        <v>3.3</v>
      </c>
      <c r="R23" s="193">
        <v>3.9</v>
      </c>
      <c r="S23" s="193">
        <v>4</v>
      </c>
      <c r="T23" s="193">
        <v>4.4</v>
      </c>
      <c r="U23" s="193">
        <v>4.5</v>
      </c>
      <c r="V23" s="193">
        <v>4.3</v>
      </c>
      <c r="W23" s="193">
        <v>4.4</v>
      </c>
      <c r="X23" s="193">
        <v>4.6</v>
      </c>
      <c r="Y23" s="193">
        <v>4.3</v>
      </c>
      <c r="Z23" s="136">
        <f t="shared" si="0"/>
        <v>2.1125</v>
      </c>
      <c r="AA23" s="166">
        <v>5.3</v>
      </c>
      <c r="AB23" s="169" t="s">
        <v>531</v>
      </c>
      <c r="AC23" s="118">
        <v>21</v>
      </c>
      <c r="AD23" s="166">
        <v>-2</v>
      </c>
      <c r="AE23" s="169" t="s">
        <v>546</v>
      </c>
    </row>
    <row r="24" spans="1:31" ht="13.5" customHeight="1">
      <c r="A24" s="135">
        <v>22</v>
      </c>
      <c r="B24" s="193">
        <v>3.8</v>
      </c>
      <c r="C24" s="193">
        <v>3</v>
      </c>
      <c r="D24" s="193">
        <v>3.2</v>
      </c>
      <c r="E24" s="193">
        <v>2.4</v>
      </c>
      <c r="F24" s="193">
        <v>2.2</v>
      </c>
      <c r="G24" s="193">
        <v>1.4</v>
      </c>
      <c r="H24" s="193">
        <v>2.1</v>
      </c>
      <c r="I24" s="193">
        <v>1.1</v>
      </c>
      <c r="J24" s="193">
        <v>0.4</v>
      </c>
      <c r="K24" s="193">
        <v>0.7</v>
      </c>
      <c r="L24" s="193">
        <v>1.1</v>
      </c>
      <c r="M24" s="193">
        <v>2.4</v>
      </c>
      <c r="N24" s="193">
        <v>2.4</v>
      </c>
      <c r="O24" s="193">
        <v>2.5</v>
      </c>
      <c r="P24" s="193">
        <v>2.6</v>
      </c>
      <c r="Q24" s="193">
        <v>1.8</v>
      </c>
      <c r="R24" s="193">
        <v>1.6</v>
      </c>
      <c r="S24" s="193">
        <v>3.4</v>
      </c>
      <c r="T24" s="193">
        <v>3.3</v>
      </c>
      <c r="U24" s="193">
        <v>3.2</v>
      </c>
      <c r="V24" s="193">
        <v>3.3</v>
      </c>
      <c r="W24" s="193">
        <v>3.2</v>
      </c>
      <c r="X24" s="193">
        <v>3.7</v>
      </c>
      <c r="Y24" s="193">
        <v>3.9</v>
      </c>
      <c r="Z24" s="136">
        <f t="shared" si="0"/>
        <v>2.4458333333333333</v>
      </c>
      <c r="AA24" s="166">
        <v>4.4</v>
      </c>
      <c r="AB24" s="169" t="s">
        <v>236</v>
      </c>
      <c r="AC24" s="118">
        <v>22</v>
      </c>
      <c r="AD24" s="166">
        <v>0.1</v>
      </c>
      <c r="AE24" s="169" t="s">
        <v>547</v>
      </c>
    </row>
    <row r="25" spans="1:31" ht="13.5" customHeight="1">
      <c r="A25" s="135">
        <v>23</v>
      </c>
      <c r="B25" s="193">
        <v>3.7</v>
      </c>
      <c r="C25" s="193">
        <v>3.3</v>
      </c>
      <c r="D25" s="193">
        <v>3</v>
      </c>
      <c r="E25" s="193">
        <v>2.8</v>
      </c>
      <c r="F25" s="193">
        <v>3.1</v>
      </c>
      <c r="G25" s="193">
        <v>3.2</v>
      </c>
      <c r="H25" s="193">
        <v>3.2</v>
      </c>
      <c r="I25" s="193">
        <v>3.8</v>
      </c>
      <c r="J25" s="193">
        <v>3.1</v>
      </c>
      <c r="K25" s="193">
        <v>1.6</v>
      </c>
      <c r="L25" s="193">
        <v>2.1</v>
      </c>
      <c r="M25" s="193">
        <v>3.4</v>
      </c>
      <c r="N25" s="193">
        <v>5.1</v>
      </c>
      <c r="O25" s="193">
        <v>5.4</v>
      </c>
      <c r="P25" s="193">
        <v>3.9</v>
      </c>
      <c r="Q25" s="193">
        <v>4</v>
      </c>
      <c r="R25" s="193">
        <v>4.2</v>
      </c>
      <c r="S25" s="193">
        <v>4</v>
      </c>
      <c r="T25" s="193">
        <v>3.6</v>
      </c>
      <c r="U25" s="193">
        <v>3.2</v>
      </c>
      <c r="V25" s="193">
        <v>3.4</v>
      </c>
      <c r="W25" s="193">
        <v>2.8</v>
      </c>
      <c r="X25" s="193">
        <v>2.8</v>
      </c>
      <c r="Y25" s="193">
        <v>2.8</v>
      </c>
      <c r="Z25" s="136">
        <f t="shared" si="0"/>
        <v>3.3958333333333335</v>
      </c>
      <c r="AA25" s="166">
        <v>5.7</v>
      </c>
      <c r="AB25" s="169" t="s">
        <v>532</v>
      </c>
      <c r="AC25" s="118">
        <v>23</v>
      </c>
      <c r="AD25" s="166">
        <v>1.1</v>
      </c>
      <c r="AE25" s="169" t="s">
        <v>408</v>
      </c>
    </row>
    <row r="26" spans="1:31" ht="13.5" customHeight="1">
      <c r="A26" s="135">
        <v>24</v>
      </c>
      <c r="B26" s="193">
        <v>3.7</v>
      </c>
      <c r="C26" s="193">
        <v>3</v>
      </c>
      <c r="D26" s="193">
        <v>-1.4</v>
      </c>
      <c r="E26" s="193">
        <v>-2.6</v>
      </c>
      <c r="F26" s="193">
        <v>-3.1</v>
      </c>
      <c r="G26" s="193">
        <v>-4.9</v>
      </c>
      <c r="H26" s="193">
        <v>-4.1</v>
      </c>
      <c r="I26" s="193">
        <v>-3.3</v>
      </c>
      <c r="J26" s="193">
        <v>-4.3</v>
      </c>
      <c r="K26" s="193">
        <v>-2.6</v>
      </c>
      <c r="L26" s="193">
        <v>-2.6</v>
      </c>
      <c r="M26" s="193">
        <v>-3.2</v>
      </c>
      <c r="N26" s="193">
        <v>-7.1</v>
      </c>
      <c r="O26" s="193">
        <v>-6.3</v>
      </c>
      <c r="P26" s="193">
        <v>-6.3</v>
      </c>
      <c r="Q26" s="193">
        <v>-6.1</v>
      </c>
      <c r="R26" s="193">
        <v>-6.8</v>
      </c>
      <c r="S26" s="193">
        <v>-7.5</v>
      </c>
      <c r="T26" s="193">
        <v>-7.8</v>
      </c>
      <c r="U26" s="193">
        <v>-8</v>
      </c>
      <c r="V26" s="193">
        <v>-7.1</v>
      </c>
      <c r="W26" s="193">
        <v>-5.6</v>
      </c>
      <c r="X26" s="193">
        <v>-5.4</v>
      </c>
      <c r="Y26" s="193">
        <v>-5.8</v>
      </c>
      <c r="Z26" s="136">
        <f t="shared" si="0"/>
        <v>-4.383333333333333</v>
      </c>
      <c r="AA26" s="166">
        <v>4.3</v>
      </c>
      <c r="AB26" s="169" t="s">
        <v>267</v>
      </c>
      <c r="AC26" s="118">
        <v>24</v>
      </c>
      <c r="AD26" s="166">
        <v>-8.1</v>
      </c>
      <c r="AE26" s="169" t="s">
        <v>534</v>
      </c>
    </row>
    <row r="27" spans="1:31" ht="13.5" customHeight="1">
      <c r="A27" s="135">
        <v>25</v>
      </c>
      <c r="B27" s="193">
        <v>-5.5</v>
      </c>
      <c r="C27" s="193">
        <v>-5.8</v>
      </c>
      <c r="D27" s="193">
        <v>-4.9</v>
      </c>
      <c r="E27" s="193">
        <v>-4.4</v>
      </c>
      <c r="F27" s="193">
        <v>-4.7</v>
      </c>
      <c r="G27" s="193">
        <v>-5.3</v>
      </c>
      <c r="H27" s="193">
        <v>-4.2</v>
      </c>
      <c r="I27" s="193">
        <v>-3</v>
      </c>
      <c r="J27" s="193">
        <v>-3.6</v>
      </c>
      <c r="K27" s="193">
        <v>-5.3</v>
      </c>
      <c r="L27" s="193">
        <v>-7.2</v>
      </c>
      <c r="M27" s="193">
        <v>-6.9</v>
      </c>
      <c r="N27" s="193">
        <v>-5.1</v>
      </c>
      <c r="O27" s="193">
        <v>-3.6</v>
      </c>
      <c r="P27" s="193">
        <v>-2.5</v>
      </c>
      <c r="Q27" s="193">
        <v>-2.2</v>
      </c>
      <c r="R27" s="193">
        <v>-1</v>
      </c>
      <c r="S27" s="193">
        <v>-0.9</v>
      </c>
      <c r="T27" s="193">
        <v>1</v>
      </c>
      <c r="U27" s="193">
        <v>1.1</v>
      </c>
      <c r="V27" s="193">
        <v>1.3</v>
      </c>
      <c r="W27" s="193">
        <v>0.7</v>
      </c>
      <c r="X27" s="193">
        <v>0.8</v>
      </c>
      <c r="Y27" s="193">
        <v>2.1</v>
      </c>
      <c r="Z27" s="136">
        <f t="shared" si="0"/>
        <v>-2.8791666666666678</v>
      </c>
      <c r="AA27" s="166">
        <v>2.2</v>
      </c>
      <c r="AB27" s="169" t="s">
        <v>314</v>
      </c>
      <c r="AC27" s="118">
        <v>25</v>
      </c>
      <c r="AD27" s="166">
        <v>-8.4</v>
      </c>
      <c r="AE27" s="169" t="s">
        <v>342</v>
      </c>
    </row>
    <row r="28" spans="1:31" ht="13.5" customHeight="1">
      <c r="A28" s="135">
        <v>26</v>
      </c>
      <c r="B28" s="193">
        <v>2.4</v>
      </c>
      <c r="C28" s="193">
        <v>2.2</v>
      </c>
      <c r="D28" s="193">
        <v>2.1</v>
      </c>
      <c r="E28" s="193">
        <v>3.4</v>
      </c>
      <c r="F28" s="193">
        <v>3.5</v>
      </c>
      <c r="G28" s="193">
        <v>3.5</v>
      </c>
      <c r="H28" s="193">
        <v>3.8</v>
      </c>
      <c r="I28" s="193">
        <v>2.8</v>
      </c>
      <c r="J28" s="193">
        <v>3</v>
      </c>
      <c r="K28" s="193">
        <v>5.1</v>
      </c>
      <c r="L28" s="193">
        <v>6.1</v>
      </c>
      <c r="M28" s="193">
        <v>5.7</v>
      </c>
      <c r="N28" s="193">
        <v>5.9</v>
      </c>
      <c r="O28" s="193">
        <v>5.6</v>
      </c>
      <c r="P28" s="193">
        <v>5.7</v>
      </c>
      <c r="Q28" s="193">
        <v>5.6</v>
      </c>
      <c r="R28" s="193">
        <v>5.5</v>
      </c>
      <c r="S28" s="193">
        <v>5.6</v>
      </c>
      <c r="T28" s="193">
        <v>5.1</v>
      </c>
      <c r="U28" s="193">
        <v>5</v>
      </c>
      <c r="V28" s="193">
        <v>5.4</v>
      </c>
      <c r="W28" s="193">
        <v>5.9</v>
      </c>
      <c r="X28" s="193">
        <v>5.8</v>
      </c>
      <c r="Y28" s="193">
        <v>6.1</v>
      </c>
      <c r="Z28" s="136">
        <f t="shared" si="0"/>
        <v>4.616666666666666</v>
      </c>
      <c r="AA28" s="166">
        <v>6.5</v>
      </c>
      <c r="AB28" s="169" t="s">
        <v>435</v>
      </c>
      <c r="AC28" s="118">
        <v>26</v>
      </c>
      <c r="AD28" s="166">
        <v>1.5</v>
      </c>
      <c r="AE28" s="169" t="s">
        <v>325</v>
      </c>
    </row>
    <row r="29" spans="1:31" ht="13.5" customHeight="1">
      <c r="A29" s="135">
        <v>27</v>
      </c>
      <c r="B29" s="193">
        <v>6.1</v>
      </c>
      <c r="C29" s="193">
        <v>6.5</v>
      </c>
      <c r="D29" s="193">
        <v>6.6</v>
      </c>
      <c r="E29" s="193">
        <v>7.1</v>
      </c>
      <c r="F29" s="193">
        <v>7.1</v>
      </c>
      <c r="G29" s="193">
        <v>7.4</v>
      </c>
      <c r="H29" s="193">
        <v>7</v>
      </c>
      <c r="I29" s="193">
        <v>7.3</v>
      </c>
      <c r="J29" s="193">
        <v>6.7</v>
      </c>
      <c r="K29" s="193">
        <v>6.7</v>
      </c>
      <c r="L29" s="193">
        <v>4.9</v>
      </c>
      <c r="M29" s="193">
        <v>1.2</v>
      </c>
      <c r="N29" s="193">
        <v>-0.7</v>
      </c>
      <c r="O29" s="193">
        <v>-1.7</v>
      </c>
      <c r="P29" s="193">
        <v>-2.2</v>
      </c>
      <c r="Q29" s="193">
        <v>-3.4</v>
      </c>
      <c r="R29" s="193">
        <v>-3.5</v>
      </c>
      <c r="S29" s="193">
        <v>-4.7</v>
      </c>
      <c r="T29" s="193">
        <v>-5.1</v>
      </c>
      <c r="U29" s="193">
        <v>-4.6</v>
      </c>
      <c r="V29" s="193">
        <v>-4.3</v>
      </c>
      <c r="W29" s="193">
        <v>-5.3</v>
      </c>
      <c r="X29" s="193">
        <v>-4.4</v>
      </c>
      <c r="Y29" s="193">
        <v>-4.4</v>
      </c>
      <c r="Z29" s="136">
        <f t="shared" si="0"/>
        <v>1.2625</v>
      </c>
      <c r="AA29" s="166">
        <v>9.6</v>
      </c>
      <c r="AB29" s="169" t="s">
        <v>405</v>
      </c>
      <c r="AC29" s="118">
        <v>27</v>
      </c>
      <c r="AD29" s="166">
        <v>-5.6</v>
      </c>
      <c r="AE29" s="169" t="s">
        <v>539</v>
      </c>
    </row>
    <row r="30" spans="1:31" ht="13.5" customHeight="1">
      <c r="A30" s="135">
        <v>28</v>
      </c>
      <c r="B30" s="193">
        <v>-4.7</v>
      </c>
      <c r="C30" s="193">
        <v>-4.8</v>
      </c>
      <c r="D30" s="193">
        <v>-5.9</v>
      </c>
      <c r="E30" s="193">
        <v>-6</v>
      </c>
      <c r="F30" s="193">
        <v>-5.5</v>
      </c>
      <c r="G30" s="193">
        <v>-5</v>
      </c>
      <c r="H30" s="193">
        <v>-4.5</v>
      </c>
      <c r="I30" s="193">
        <v>-5.2</v>
      </c>
      <c r="J30" s="193">
        <v>-6.4</v>
      </c>
      <c r="K30" s="193">
        <v>-5.7</v>
      </c>
      <c r="L30" s="193">
        <v>-5.6</v>
      </c>
      <c r="M30" s="193">
        <v>-6.9</v>
      </c>
      <c r="N30" s="193">
        <v>-6</v>
      </c>
      <c r="O30" s="193">
        <v>-8.7</v>
      </c>
      <c r="P30" s="193">
        <v>-7.7</v>
      </c>
      <c r="Q30" s="193">
        <v>-6.3</v>
      </c>
      <c r="R30" s="193">
        <v>-4.6</v>
      </c>
      <c r="S30" s="193">
        <v>-5.9</v>
      </c>
      <c r="T30" s="193">
        <v>-6.3</v>
      </c>
      <c r="U30" s="193">
        <v>-7</v>
      </c>
      <c r="V30" s="193">
        <v>-7.2</v>
      </c>
      <c r="W30" s="193">
        <v>-7.7</v>
      </c>
      <c r="X30" s="193">
        <v>-7.8</v>
      </c>
      <c r="Y30" s="193">
        <v>-6.7</v>
      </c>
      <c r="Z30" s="136">
        <f t="shared" si="0"/>
        <v>-6.170833333333333</v>
      </c>
      <c r="AA30" s="166">
        <v>-3.6</v>
      </c>
      <c r="AB30" s="169" t="s">
        <v>533</v>
      </c>
      <c r="AC30" s="118">
        <v>28</v>
      </c>
      <c r="AD30" s="166">
        <v>-9.6</v>
      </c>
      <c r="AE30" s="169" t="s">
        <v>548</v>
      </c>
    </row>
    <row r="31" spans="1:31" ht="13.5" customHeight="1">
      <c r="A31" s="135">
        <v>29</v>
      </c>
      <c r="B31" s="193">
        <v>-6.9</v>
      </c>
      <c r="C31" s="193">
        <v>-6.7</v>
      </c>
      <c r="D31" s="193">
        <v>-6.6</v>
      </c>
      <c r="E31" s="193">
        <v>-6.7</v>
      </c>
      <c r="F31" s="193">
        <v>-5.5</v>
      </c>
      <c r="G31" s="193">
        <v>-5.3</v>
      </c>
      <c r="H31" s="193">
        <v>-4.9</v>
      </c>
      <c r="I31" s="193">
        <v>-6.4</v>
      </c>
      <c r="J31" s="193">
        <v>-4.3</v>
      </c>
      <c r="K31" s="193">
        <v>-5</v>
      </c>
      <c r="L31" s="193">
        <v>-3.4</v>
      </c>
      <c r="M31" s="193">
        <v>-2.6</v>
      </c>
      <c r="N31" s="193">
        <v>-1.2</v>
      </c>
      <c r="O31" s="193">
        <v>-2.4</v>
      </c>
      <c r="P31" s="193">
        <v>-2.3</v>
      </c>
      <c r="Q31" s="193">
        <v>-2.6</v>
      </c>
      <c r="R31" s="193">
        <v>-0.8</v>
      </c>
      <c r="S31" s="193">
        <v>-0.6</v>
      </c>
      <c r="T31" s="193">
        <v>-0.5</v>
      </c>
      <c r="U31" s="193">
        <v>-0.3</v>
      </c>
      <c r="V31" s="193">
        <v>-0.6</v>
      </c>
      <c r="W31" s="193">
        <v>-0.6</v>
      </c>
      <c r="X31" s="193">
        <v>-0.7</v>
      </c>
      <c r="Y31" s="193">
        <v>-0.8</v>
      </c>
      <c r="Z31" s="136">
        <f t="shared" si="0"/>
        <v>-3.237499999999999</v>
      </c>
      <c r="AA31" s="166">
        <v>-0.2</v>
      </c>
      <c r="AB31" s="169" t="s">
        <v>534</v>
      </c>
      <c r="AC31" s="118">
        <v>29</v>
      </c>
      <c r="AD31" s="166">
        <v>-7</v>
      </c>
      <c r="AE31" s="169" t="s">
        <v>145</v>
      </c>
    </row>
    <row r="32" spans="1:31" ht="13.5" customHeight="1">
      <c r="A32" s="135">
        <v>30</v>
      </c>
      <c r="B32" s="193">
        <v>-0.5</v>
      </c>
      <c r="C32" s="193">
        <v>0.1</v>
      </c>
      <c r="D32" s="193">
        <v>0.9</v>
      </c>
      <c r="E32" s="193">
        <v>1.1</v>
      </c>
      <c r="F32" s="193">
        <v>1.9</v>
      </c>
      <c r="G32" s="193">
        <v>2.5</v>
      </c>
      <c r="H32" s="193">
        <v>2.9</v>
      </c>
      <c r="I32" s="193">
        <v>3.4</v>
      </c>
      <c r="J32" s="193">
        <v>4.5</v>
      </c>
      <c r="K32" s="193">
        <v>6.5</v>
      </c>
      <c r="L32" s="193">
        <v>7.4</v>
      </c>
      <c r="M32" s="193">
        <v>7.3</v>
      </c>
      <c r="N32" s="193">
        <v>7.9</v>
      </c>
      <c r="O32" s="193">
        <v>8.2</v>
      </c>
      <c r="P32" s="193">
        <v>8.4</v>
      </c>
      <c r="Q32" s="193">
        <v>8.5</v>
      </c>
      <c r="R32" s="193">
        <v>7.8</v>
      </c>
      <c r="S32" s="193">
        <v>7.7</v>
      </c>
      <c r="T32" s="193">
        <v>7</v>
      </c>
      <c r="U32" s="193">
        <v>6.2</v>
      </c>
      <c r="V32" s="193">
        <v>5.8</v>
      </c>
      <c r="W32" s="193">
        <v>5.8</v>
      </c>
      <c r="X32" s="193">
        <v>5.6</v>
      </c>
      <c r="Y32" s="193">
        <v>6.9</v>
      </c>
      <c r="Z32" s="136">
        <f t="shared" si="0"/>
        <v>5.158333333333333</v>
      </c>
      <c r="AA32" s="166">
        <v>8.9</v>
      </c>
      <c r="AB32" s="169" t="s">
        <v>237</v>
      </c>
      <c r="AC32" s="118">
        <v>30</v>
      </c>
      <c r="AD32" s="166">
        <v>-1.1</v>
      </c>
      <c r="AE32" s="169" t="s">
        <v>549</v>
      </c>
    </row>
    <row r="33" spans="1:31" ht="13.5" customHeight="1">
      <c r="A33" s="135">
        <v>31</v>
      </c>
      <c r="B33" s="193">
        <v>7.7</v>
      </c>
      <c r="C33" s="193">
        <v>8.4</v>
      </c>
      <c r="D33" s="193">
        <v>8.5</v>
      </c>
      <c r="E33" s="193">
        <v>9.4</v>
      </c>
      <c r="F33" s="193">
        <v>9</v>
      </c>
      <c r="G33" s="193">
        <v>9.1</v>
      </c>
      <c r="H33" s="193">
        <v>9.1</v>
      </c>
      <c r="I33" s="193">
        <v>8.9</v>
      </c>
      <c r="J33" s="193">
        <v>10.2</v>
      </c>
      <c r="K33" s="193">
        <v>9.5</v>
      </c>
      <c r="L33" s="193">
        <v>9.3</v>
      </c>
      <c r="M33" s="193">
        <v>7</v>
      </c>
      <c r="N33" s="193">
        <v>4.8</v>
      </c>
      <c r="O33" s="193">
        <v>1.3</v>
      </c>
      <c r="P33" s="193">
        <v>-1.8</v>
      </c>
      <c r="Q33" s="193">
        <v>-4.4</v>
      </c>
      <c r="R33" s="193">
        <v>-5.5</v>
      </c>
      <c r="S33" s="193">
        <v>-7</v>
      </c>
      <c r="T33" s="193">
        <v>-6.9</v>
      </c>
      <c r="U33" s="193">
        <v>-8.7</v>
      </c>
      <c r="V33" s="193">
        <v>-7.9</v>
      </c>
      <c r="W33" s="193">
        <v>-7.9</v>
      </c>
      <c r="X33" s="193">
        <v>-8.6</v>
      </c>
      <c r="Y33" s="193">
        <v>-8.2</v>
      </c>
      <c r="Z33" s="136">
        <f t="shared" si="0"/>
        <v>1.8874999999999993</v>
      </c>
      <c r="AA33" s="166">
        <v>10.4</v>
      </c>
      <c r="AB33" s="169" t="s">
        <v>83</v>
      </c>
      <c r="AC33" s="118">
        <v>31</v>
      </c>
      <c r="AD33" s="166">
        <v>-9</v>
      </c>
      <c r="AE33" s="169" t="s">
        <v>550</v>
      </c>
    </row>
    <row r="34" spans="1:31" ht="13.5" customHeight="1">
      <c r="A34" s="139" t="s">
        <v>9</v>
      </c>
      <c r="B34" s="140">
        <f aca="true" t="shared" si="1" ref="B34:Q34">AVERAGE(B3:B33)</f>
        <v>1.4548387096774196</v>
      </c>
      <c r="C34" s="140">
        <f t="shared" si="1"/>
        <v>1.506451612903226</v>
      </c>
      <c r="D34" s="140">
        <f t="shared" si="1"/>
        <v>1.4806451612903229</v>
      </c>
      <c r="E34" s="140">
        <f t="shared" si="1"/>
        <v>1.3096774193548388</v>
      </c>
      <c r="F34" s="140">
        <f t="shared" si="1"/>
        <v>1.4967741935483874</v>
      </c>
      <c r="G34" s="140">
        <f t="shared" si="1"/>
        <v>1.3774193548387095</v>
      </c>
      <c r="H34" s="140">
        <f t="shared" si="1"/>
        <v>1.6096774193548387</v>
      </c>
      <c r="I34" s="140">
        <f t="shared" si="1"/>
        <v>1.7096774193548385</v>
      </c>
      <c r="J34" s="140">
        <f t="shared" si="1"/>
        <v>1.419354838709678</v>
      </c>
      <c r="K34" s="140">
        <f t="shared" si="1"/>
        <v>1.6483870967741938</v>
      </c>
      <c r="L34" s="140">
        <f t="shared" si="1"/>
        <v>1.8161290322580643</v>
      </c>
      <c r="M34" s="140">
        <f t="shared" si="1"/>
        <v>1.7064516129032257</v>
      </c>
      <c r="N34" s="140">
        <f t="shared" si="1"/>
        <v>1.4645161290322575</v>
      </c>
      <c r="O34" s="140">
        <f t="shared" si="1"/>
        <v>1.2032258064516126</v>
      </c>
      <c r="P34" s="140">
        <f t="shared" si="1"/>
        <v>1.2838709677419355</v>
      </c>
      <c r="Q34" s="140">
        <f t="shared" si="1"/>
        <v>1.6322580645161289</v>
      </c>
      <c r="R34" s="140">
        <f aca="true" t="shared" si="2" ref="R34:X34">AVERAGE(R3:R33)</f>
        <v>1.8258064516129038</v>
      </c>
      <c r="S34" s="140">
        <f t="shared" si="2"/>
        <v>1.561290322580645</v>
      </c>
      <c r="T34" s="140">
        <f t="shared" si="2"/>
        <v>1.409677419354839</v>
      </c>
      <c r="U34" s="140">
        <f t="shared" si="2"/>
        <v>1.1419354838709679</v>
      </c>
      <c r="V34" s="140">
        <f t="shared" si="2"/>
        <v>1.0258064516129028</v>
      </c>
      <c r="W34" s="140">
        <f t="shared" si="2"/>
        <v>1.0741935483870964</v>
      </c>
      <c r="X34" s="140">
        <f t="shared" si="2"/>
        <v>1.1096774193548384</v>
      </c>
      <c r="Y34" s="140">
        <f>AVERAGE(Y3:Y33)</f>
        <v>1.2516129032258063</v>
      </c>
      <c r="Z34" s="140">
        <f>AVERAGE(B3:Y33)</f>
        <v>1.4383064516129018</v>
      </c>
      <c r="AA34" s="141">
        <f>AVERAGE(最高)</f>
        <v>5.680645161290323</v>
      </c>
      <c r="AB34" s="142"/>
      <c r="AC34" s="156"/>
      <c r="AD34" s="141">
        <f>AVERAGE(最低)</f>
        <v>-3.1612903225806446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15</v>
      </c>
      <c r="C38" s="196">
        <v>2</v>
      </c>
      <c r="D38" s="200" t="s">
        <v>520</v>
      </c>
      <c r="F38" s="116"/>
      <c r="G38" s="128">
        <f>MIN(最低)</f>
        <v>-9.6</v>
      </c>
      <c r="H38" s="196">
        <v>28</v>
      </c>
      <c r="I38" s="200" t="s">
        <v>548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197"/>
      <c r="F39" s="117"/>
      <c r="G39" s="201"/>
      <c r="H39" s="196"/>
      <c r="I39" s="20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5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4" customWidth="1"/>
    <col min="2" max="13" width="8.375" style="4" customWidth="1"/>
    <col min="14" max="14" width="2.75390625" style="4" customWidth="1"/>
    <col min="15" max="16384" width="6.75390625" style="4" customWidth="1"/>
  </cols>
  <sheetData>
    <row r="1" spans="1:13" ht="24.75" customHeight="1">
      <c r="A1" s="2" t="s">
        <v>13</v>
      </c>
      <c r="B1" s="3"/>
      <c r="C1" s="3"/>
      <c r="D1" s="3"/>
      <c r="E1" s="3"/>
      <c r="F1" s="3"/>
      <c r="G1" s="3"/>
      <c r="H1" s="3"/>
      <c r="I1" s="122">
        <f>'１月'!Z1</f>
        <v>2019</v>
      </c>
      <c r="J1" s="121" t="s">
        <v>1</v>
      </c>
      <c r="K1" s="208" t="s">
        <v>551</v>
      </c>
      <c r="L1" s="3"/>
      <c r="M1" s="3"/>
    </row>
    <row r="2" spans="1:13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 customHeight="1">
      <c r="A3" s="9"/>
      <c r="B3" s="10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2" t="s">
        <v>25</v>
      </c>
    </row>
    <row r="4" spans="1:13" ht="18" customHeight="1">
      <c r="A4" s="13" t="s">
        <v>26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9.5" customHeight="1">
      <c r="A5" s="17">
        <v>1</v>
      </c>
      <c r="B5" s="18">
        <f>'１月'!Z3</f>
        <v>-6.833333333333333</v>
      </c>
      <c r="C5" s="19">
        <f>'２月'!Z3</f>
        <v>-8.895833333333334</v>
      </c>
      <c r="D5" s="19">
        <f>'３月'!Z3</f>
        <v>1.4125000000000003</v>
      </c>
      <c r="E5" s="19">
        <f>'４月'!Z3</f>
        <v>-1.158333333333333</v>
      </c>
      <c r="F5" s="19">
        <f>'５月'!Z3</f>
        <v>14.620833333333332</v>
      </c>
      <c r="G5" s="19">
        <f>'６月'!Z3</f>
        <v>14.370833333333332</v>
      </c>
      <c r="H5" s="19">
        <f>'７月'!Z3</f>
        <v>19.595833333333335</v>
      </c>
      <c r="I5" s="19">
        <f>'８月'!Z3</f>
        <v>23.487500000000008</v>
      </c>
      <c r="J5" s="19">
        <f>'９月'!Z3</f>
        <v>18.375000000000004</v>
      </c>
      <c r="K5" s="19">
        <f>'10月'!Z3</f>
        <v>17.658333333333335</v>
      </c>
      <c r="L5" s="19">
        <f>'11月'!Z3</f>
        <v>9.570833333333335</v>
      </c>
      <c r="M5" s="20">
        <f>'12月'!Z3</f>
        <v>2.7083333333333335</v>
      </c>
    </row>
    <row r="6" spans="1:13" ht="19.5" customHeight="1">
      <c r="A6" s="21">
        <v>2</v>
      </c>
      <c r="B6" s="22">
        <f>'１月'!Z4</f>
        <v>-7.425</v>
      </c>
      <c r="C6" s="23">
        <f>'２月'!Z4</f>
        <v>-6.029166666666668</v>
      </c>
      <c r="D6" s="23">
        <f>'３月'!Z4</f>
        <v>-6.9916666666666645</v>
      </c>
      <c r="E6" s="23">
        <f>'４月'!Z4</f>
        <v>-6.2625</v>
      </c>
      <c r="F6" s="23">
        <f>'５月'!Z4</f>
        <v>9.645833333333334</v>
      </c>
      <c r="G6" s="23">
        <f>'６月'!Z4</f>
        <v>16.533333333333335</v>
      </c>
      <c r="H6" s="23">
        <f>'７月'!Z4</f>
        <v>20.295833333333334</v>
      </c>
      <c r="I6" s="23">
        <f>'８月'!Z4</f>
        <v>23.86666666666667</v>
      </c>
      <c r="J6" s="23">
        <f>'９月'!Z4</f>
        <v>20.654166666666665</v>
      </c>
      <c r="K6" s="23">
        <f>'10月'!Z4</f>
        <v>16.795833333333334</v>
      </c>
      <c r="L6" s="23">
        <f>'11月'!Z4</f>
        <v>5.945833333333333</v>
      </c>
      <c r="M6" s="24">
        <f>'12月'!Z4</f>
        <v>11.295833333333333</v>
      </c>
    </row>
    <row r="7" spans="1:13" ht="19.5" customHeight="1">
      <c r="A7" s="21">
        <v>3</v>
      </c>
      <c r="B7" s="22">
        <f>'１月'!Z5</f>
        <v>-8.454166666666666</v>
      </c>
      <c r="C7" s="23">
        <f>'２月'!Z5</f>
        <v>2.7625000000000006</v>
      </c>
      <c r="D7" s="23">
        <f>'３月'!Z5</f>
        <v>2.0708333333333333</v>
      </c>
      <c r="E7" s="23">
        <f>'４月'!Z5</f>
        <v>-7.549999999999998</v>
      </c>
      <c r="F7" s="23">
        <f>'５月'!Z5</f>
        <v>9.508333333333335</v>
      </c>
      <c r="G7" s="23">
        <f>'６月'!Z5</f>
        <v>15.929166666666665</v>
      </c>
      <c r="H7" s="23">
        <f>'７月'!Z5</f>
        <v>17.645833333333332</v>
      </c>
      <c r="I7" s="23">
        <f>'８月'!Z5</f>
        <v>23.995833333333334</v>
      </c>
      <c r="J7" s="23">
        <f>'９月'!Z5</f>
        <v>20.387500000000003</v>
      </c>
      <c r="K7" s="23">
        <f>'10月'!Z5</f>
        <v>19.27916666666667</v>
      </c>
      <c r="L7" s="23">
        <f>'11月'!Z5</f>
        <v>10.712499999999999</v>
      </c>
      <c r="M7" s="24">
        <f>'12月'!Z5</f>
        <v>1.6166666666666671</v>
      </c>
    </row>
    <row r="8" spans="1:13" ht="19.5" customHeight="1">
      <c r="A8" s="21">
        <v>4</v>
      </c>
      <c r="B8" s="22">
        <f>'１月'!Z6</f>
        <v>-6.404166666666668</v>
      </c>
      <c r="C8" s="23">
        <f>'２月'!Z6</f>
        <v>-0.695833333333333</v>
      </c>
      <c r="D8" s="23">
        <f>'３月'!Z6</f>
        <v>5.2458333333333345</v>
      </c>
      <c r="E8" s="23">
        <f>'４月'!Z6</f>
        <v>-3.3624999999999994</v>
      </c>
      <c r="F8" s="23">
        <f>'５月'!Z6</f>
        <v>7.379166666666667</v>
      </c>
      <c r="G8" s="23">
        <f>'６月'!Z6</f>
        <v>16.291666666666668</v>
      </c>
      <c r="H8" s="23">
        <f>'７月'!Z6</f>
        <v>19.141666666666662</v>
      </c>
      <c r="I8" s="23">
        <f>'８月'!Z6</f>
        <v>23.541666666666668</v>
      </c>
      <c r="J8" s="23">
        <f>'９月'!Z6</f>
        <v>19.166666666666668</v>
      </c>
      <c r="K8" s="23">
        <f>'10月'!Z6</f>
        <v>19.53333333333333</v>
      </c>
      <c r="L8" s="23">
        <f>'11月'!Z6</f>
        <v>7.170833333333333</v>
      </c>
      <c r="M8" s="24">
        <f>'12月'!Z6</f>
        <v>-0.4458333333333333</v>
      </c>
    </row>
    <row r="9" spans="1:13" ht="19.5" customHeight="1">
      <c r="A9" s="21">
        <v>5</v>
      </c>
      <c r="B9" s="22">
        <f>'１月'!Z7</f>
        <v>-3.5916666666666663</v>
      </c>
      <c r="C9" s="23">
        <f>'２月'!Z7</f>
        <v>-4.854166666666666</v>
      </c>
      <c r="D9" s="23">
        <f>'３月'!Z7</f>
        <v>2.0166666666666666</v>
      </c>
      <c r="E9" s="23">
        <f>'４月'!Z7</f>
        <v>0.1666666666666667</v>
      </c>
      <c r="F9" s="23">
        <f>'５月'!Z7</f>
        <v>12.504166666666665</v>
      </c>
      <c r="G9" s="23">
        <f>'６月'!Z7</f>
        <v>16.604166666666668</v>
      </c>
      <c r="H9" s="23">
        <f>'７月'!Z7</f>
        <v>17.570833333333333</v>
      </c>
      <c r="I9" s="23">
        <f>'８月'!Z7</f>
        <v>24.212499999999995</v>
      </c>
      <c r="J9" s="23">
        <f>'９月'!Z7</f>
        <v>20.741666666666664</v>
      </c>
      <c r="K9" s="23">
        <f>'10月'!Z7</f>
        <v>16.59166666666667</v>
      </c>
      <c r="L9" s="23">
        <f>'11月'!Z7</f>
        <v>5.275000000000001</v>
      </c>
      <c r="M9" s="24">
        <f>'12月'!Z7</f>
        <v>-2.6541666666666663</v>
      </c>
    </row>
    <row r="10" spans="1:13" ht="19.5" customHeight="1">
      <c r="A10" s="21">
        <v>6</v>
      </c>
      <c r="B10" s="22">
        <f>'１月'!Z8</f>
        <v>-9.104166666666666</v>
      </c>
      <c r="C10" s="23">
        <f>'２月'!Z8</f>
        <v>4.295833333333333</v>
      </c>
      <c r="D10" s="23">
        <f>'３月'!Z8</f>
        <v>5.425000000000001</v>
      </c>
      <c r="E10" s="23">
        <f>'４月'!Z8</f>
        <v>-1.4666666666666666</v>
      </c>
      <c r="F10" s="23">
        <f>'５月'!Z8</f>
        <v>13.20833333333333</v>
      </c>
      <c r="G10" s="23">
        <f>'６月'!Z8</f>
        <v>17.299999999999997</v>
      </c>
      <c r="H10" s="23">
        <f>'７月'!Z8</f>
        <v>18.45</v>
      </c>
      <c r="I10" s="23">
        <f>'８月'!Z8</f>
        <v>24.616666666666664</v>
      </c>
      <c r="J10" s="23">
        <f>'９月'!Z8</f>
        <v>22.629166666666666</v>
      </c>
      <c r="K10" s="23">
        <f>'10月'!Z8</f>
        <v>15.724999999999996</v>
      </c>
      <c r="L10" s="23">
        <f>'11月'!Z8</f>
        <v>6.8374999999999995</v>
      </c>
      <c r="M10" s="24">
        <f>'12月'!Z8</f>
        <v>-4.204166666666667</v>
      </c>
    </row>
    <row r="11" spans="1:13" ht="19.5" customHeight="1">
      <c r="A11" s="21">
        <v>7</v>
      </c>
      <c r="B11" s="22">
        <f>'１月'!Z9</f>
        <v>-8.3375</v>
      </c>
      <c r="C11" s="23">
        <f>'２月'!Z9</f>
        <v>2.9500000000000006</v>
      </c>
      <c r="D11" s="23">
        <f>'３月'!Z9</f>
        <v>4.1</v>
      </c>
      <c r="E11" s="23">
        <f>'４月'!Z9</f>
        <v>5.499999999999999</v>
      </c>
      <c r="F11" s="23">
        <f>'５月'!Z9</f>
        <v>4.329166666666666</v>
      </c>
      <c r="G11" s="23">
        <f>'６月'!Z9</f>
        <v>17.099999999999998</v>
      </c>
      <c r="H11" s="23">
        <f>'７月'!Z9</f>
        <v>17.491666666666664</v>
      </c>
      <c r="I11" s="23">
        <f>'８月'!Z9</f>
        <v>24.045833333333334</v>
      </c>
      <c r="J11" s="23">
        <f>'９月'!Z9</f>
        <v>23.595833333333342</v>
      </c>
      <c r="K11" s="23">
        <f>'10月'!Z9</f>
        <v>15.991666666666667</v>
      </c>
      <c r="L11" s="23">
        <f>'11月'!Z9</f>
        <v>8.558333333333335</v>
      </c>
      <c r="M11" s="24">
        <f>'12月'!Z9</f>
        <v>-0.3416666666666668</v>
      </c>
    </row>
    <row r="12" spans="1:13" ht="19.5" customHeight="1">
      <c r="A12" s="21">
        <v>8</v>
      </c>
      <c r="B12" s="22">
        <f>'１月'!Z10</f>
        <v>-5.179166666666666</v>
      </c>
      <c r="C12" s="23">
        <f>'２月'!Z10</f>
        <v>-10.529166666666665</v>
      </c>
      <c r="D12" s="23">
        <f>'３月'!Z10</f>
        <v>-6.050000000000001</v>
      </c>
      <c r="E12" s="23">
        <f>'４月'!Z10</f>
        <v>-0.6125</v>
      </c>
      <c r="F12" s="23">
        <f>'５月'!Z10</f>
        <v>1.9624999999999997</v>
      </c>
      <c r="G12" s="23">
        <f>'６月'!Z10</f>
        <v>16.641666666666666</v>
      </c>
      <c r="H12" s="23">
        <f>'７月'!Z10</f>
        <v>14.737500000000002</v>
      </c>
      <c r="I12" s="23">
        <f>'８月'!Z10</f>
        <v>24.33333333333333</v>
      </c>
      <c r="J12" s="23">
        <f>'９月'!Z10</f>
        <v>25.150000000000002</v>
      </c>
      <c r="K12" s="23">
        <f>'10月'!Z10</f>
        <v>18.366666666666664</v>
      </c>
      <c r="L12" s="23">
        <f>'11月'!Z10</f>
        <v>4.6916666666666655</v>
      </c>
      <c r="M12" s="24">
        <f>'12月'!Z10</f>
        <v>-1.2166666666666668</v>
      </c>
    </row>
    <row r="13" spans="1:13" ht="19.5" customHeight="1">
      <c r="A13" s="21">
        <v>9</v>
      </c>
      <c r="B13" s="22">
        <f>'１月'!Z11</f>
        <v>-9.341666666666667</v>
      </c>
      <c r="C13" s="23">
        <f>'２月'!Z11</f>
        <v>-4.529166666666668</v>
      </c>
      <c r="D13" s="23">
        <f>'３月'!Z11</f>
        <v>-1.7083333333333333</v>
      </c>
      <c r="E13" s="23">
        <f>'４月'!Z11</f>
        <v>-3.4791666666666665</v>
      </c>
      <c r="F13" s="23">
        <f>'５月'!Z11</f>
        <v>7.333333333333332</v>
      </c>
      <c r="G13" s="23">
        <f>'６月'!Z11</f>
        <v>12.491666666666667</v>
      </c>
      <c r="H13" s="23">
        <f>'７月'!Z11</f>
        <v>14.304166666666669</v>
      </c>
      <c r="I13" s="23">
        <f>'８月'!Z11</f>
        <v>23.941666666666663</v>
      </c>
      <c r="J13" s="23">
        <f>'９月'!Z11</f>
        <v>23.77916666666667</v>
      </c>
      <c r="K13" s="23">
        <f>'10月'!Z11</f>
        <v>9.262500000000001</v>
      </c>
      <c r="L13" s="23">
        <f>'11月'!Z11</f>
        <v>3.8333333333333335</v>
      </c>
      <c r="M13" s="24">
        <f>'12月'!Z11</f>
        <v>0.6250000000000001</v>
      </c>
    </row>
    <row r="14" spans="1:13" ht="19.5" customHeight="1">
      <c r="A14" s="25">
        <v>10</v>
      </c>
      <c r="B14" s="26">
        <f>'１月'!Z12</f>
        <v>-9.158333333333333</v>
      </c>
      <c r="C14" s="27">
        <f>'２月'!Z12</f>
        <v>-8.487500000000002</v>
      </c>
      <c r="D14" s="27">
        <f>'３月'!Z12</f>
        <v>2.3750000000000004</v>
      </c>
      <c r="E14" s="27">
        <f>'４月'!Z12</f>
        <v>1.404166666666667</v>
      </c>
      <c r="F14" s="27">
        <f>'５月'!Z12</f>
        <v>8.391666666666666</v>
      </c>
      <c r="G14" s="27">
        <f>'６月'!Z12</f>
        <v>14.899999999999999</v>
      </c>
      <c r="H14" s="27">
        <f>'７月'!Z12</f>
        <v>14.27083333333333</v>
      </c>
      <c r="I14" s="27">
        <f>'８月'!Z12</f>
        <v>23.454166666666666</v>
      </c>
      <c r="J14" s="27">
        <f>'９月'!Z12</f>
        <v>22.595833333333335</v>
      </c>
      <c r="K14" s="27">
        <f>'10月'!Z12</f>
        <v>12.700000000000001</v>
      </c>
      <c r="L14" s="27">
        <f>'11月'!Z12</f>
        <v>6.083333333333333</v>
      </c>
      <c r="M14" s="28">
        <f>'12月'!Z12</f>
        <v>8.770833333333332</v>
      </c>
    </row>
    <row r="15" spans="1:13" ht="19.5" customHeight="1">
      <c r="A15" s="17">
        <v>11</v>
      </c>
      <c r="B15" s="18">
        <f>'１月'!Z13</f>
        <v>-6.5</v>
      </c>
      <c r="C15" s="19">
        <f>'２月'!Z13</f>
        <v>-3.9875000000000003</v>
      </c>
      <c r="D15" s="19">
        <f>'３月'!Z13</f>
        <v>6.5375000000000005</v>
      </c>
      <c r="E15" s="19">
        <f>'４月'!Z13</f>
        <v>1.9833333333333334</v>
      </c>
      <c r="F15" s="19">
        <f>'５月'!Z13</f>
        <v>10.366666666666669</v>
      </c>
      <c r="G15" s="19">
        <f>'６月'!Z13</f>
        <v>11.795833333333334</v>
      </c>
      <c r="H15" s="19">
        <f>'７月'!Z13</f>
        <v>15.254166666666668</v>
      </c>
      <c r="I15" s="19">
        <f>'８月'!Z13</f>
        <v>22.941666666666666</v>
      </c>
      <c r="J15" s="19">
        <f>'９月'!Z13</f>
        <v>23.316666666666666</v>
      </c>
      <c r="K15" s="19">
        <f>'10月'!Z13</f>
        <v>19.075</v>
      </c>
      <c r="L15" s="19">
        <f>'11月'!Z13</f>
        <v>10.295833333333334</v>
      </c>
      <c r="M15" s="20">
        <f>'12月'!Z13</f>
        <v>9.129166666666668</v>
      </c>
    </row>
    <row r="16" spans="1:13" ht="19.5" customHeight="1">
      <c r="A16" s="21">
        <v>12</v>
      </c>
      <c r="B16" s="22">
        <f>'１月'!Z14</f>
        <v>-3.3708333333333336</v>
      </c>
      <c r="C16" s="23">
        <f>'２月'!Z14</f>
        <v>-7.525000000000001</v>
      </c>
      <c r="D16" s="23">
        <f>'３月'!Z14</f>
        <v>1.8791666666666664</v>
      </c>
      <c r="E16" s="23">
        <f>'４月'!Z14</f>
        <v>-1.791666666666667</v>
      </c>
      <c r="F16" s="23">
        <f>'５月'!Z14</f>
        <v>4.437500000000001</v>
      </c>
      <c r="G16" s="23">
        <f>'６月'!Z14</f>
        <v>11.441666666666668</v>
      </c>
      <c r="H16" s="23">
        <f>'７月'!Z14</f>
        <v>17.85833333333333</v>
      </c>
      <c r="I16" s="23">
        <f>'８月'!Z14</f>
        <v>23.891666666666662</v>
      </c>
      <c r="J16" s="23">
        <f>'９月'!Z14</f>
        <v>16.966666666666665</v>
      </c>
      <c r="K16" s="23">
        <f>'10月'!Z14</f>
        <v>21.599999999999998</v>
      </c>
      <c r="L16" s="23">
        <f>'11月'!Z14</f>
        <v>5.316666666666666</v>
      </c>
      <c r="M16" s="24">
        <f>'12月'!Z14</f>
        <v>2.2499999999999996</v>
      </c>
    </row>
    <row r="17" spans="1:13" ht="19.5" customHeight="1">
      <c r="A17" s="21">
        <v>13</v>
      </c>
      <c r="B17" s="22">
        <f>'１月'!Z15</f>
        <v>-3.4249999999999994</v>
      </c>
      <c r="C17" s="23">
        <f>'２月'!Z15</f>
        <v>-6.233333333333334</v>
      </c>
      <c r="D17" s="23">
        <f>'３月'!Z15</f>
        <v>1.2833333333333334</v>
      </c>
      <c r="E17" s="23">
        <f>'４月'!Z15</f>
        <v>-1.0625000000000002</v>
      </c>
      <c r="F17" s="23">
        <f>'５月'!Z15</f>
        <v>6.404166666666666</v>
      </c>
      <c r="G17" s="23">
        <f>'６月'!Z15</f>
        <v>14.125000000000002</v>
      </c>
      <c r="H17" s="23">
        <f>'７月'!Z15</f>
        <v>19.462500000000002</v>
      </c>
      <c r="I17" s="23">
        <f>'８月'!Z15</f>
        <v>24.875000000000004</v>
      </c>
      <c r="J17" s="23">
        <f>'９月'!Z15</f>
        <v>15.391666666666667</v>
      </c>
      <c r="K17" s="23">
        <f>'10月'!Z15</f>
        <v>12.312500000000005</v>
      </c>
      <c r="L17" s="23">
        <f>'11月'!Z15</f>
        <v>6.729166666666667</v>
      </c>
      <c r="M17" s="24">
        <f>'12月'!Z15</f>
        <v>-3.5458333333333325</v>
      </c>
    </row>
    <row r="18" spans="1:13" ht="19.5" customHeight="1">
      <c r="A18" s="21">
        <v>14</v>
      </c>
      <c r="B18" s="22">
        <f>'１月'!Z16</f>
        <v>-3.2375000000000003</v>
      </c>
      <c r="C18" s="23">
        <f>'２月'!Z16</f>
        <v>-12.15</v>
      </c>
      <c r="D18" s="23">
        <f>'３月'!Z16</f>
        <v>-7.666666666666667</v>
      </c>
      <c r="E18" s="23">
        <f>'４月'!Z16</f>
        <v>7.008333333333333</v>
      </c>
      <c r="F18" s="23">
        <f>'５月'!Z16</f>
        <v>13.362500000000002</v>
      </c>
      <c r="G18" s="23">
        <f>'６月'!Z16</f>
        <v>15.854166666666666</v>
      </c>
      <c r="H18" s="23">
        <f>'７月'!Z16</f>
        <v>19.775000000000002</v>
      </c>
      <c r="I18" s="23">
        <f>'８月'!Z16</f>
        <v>24.795833333333338</v>
      </c>
      <c r="J18" s="23">
        <f>'９月'!Z16</f>
        <v>18.083333333333332</v>
      </c>
      <c r="K18" s="23">
        <f>'10月'!Z16</f>
        <v>13.825000000000001</v>
      </c>
      <c r="L18" s="23">
        <f>'11月'!Z16</f>
        <v>6.925</v>
      </c>
      <c r="M18" s="24">
        <f>'12月'!Z16</f>
        <v>1.3833333333333329</v>
      </c>
    </row>
    <row r="19" spans="1:13" ht="19.5" customHeight="1">
      <c r="A19" s="21">
        <v>15</v>
      </c>
      <c r="B19" s="22">
        <f>'１月'!Z17</f>
        <v>-1.0583333333333336</v>
      </c>
      <c r="C19" s="23">
        <f>'２月'!Z17</f>
        <v>-6.912499999999999</v>
      </c>
      <c r="D19" s="23">
        <f>'３月'!Z17</f>
        <v>-1.6666666666666676</v>
      </c>
      <c r="E19" s="23">
        <f>'４月'!Z17</f>
        <v>3.158333333333333</v>
      </c>
      <c r="F19" s="23">
        <f>'５月'!Z17</f>
        <v>13.3375</v>
      </c>
      <c r="G19" s="23">
        <f>'６月'!Z17</f>
        <v>16.574999999999996</v>
      </c>
      <c r="H19" s="23">
        <f>'７月'!Z17</f>
        <v>18.333333333333332</v>
      </c>
      <c r="I19" s="23">
        <f>'８月'!Z17</f>
        <v>25.533333333333335</v>
      </c>
      <c r="J19" s="23">
        <f>'９月'!Z17</f>
        <v>18.55</v>
      </c>
      <c r="K19" s="23">
        <f>'10月'!Z17</f>
        <v>11.645833333333334</v>
      </c>
      <c r="L19" s="23">
        <f>'11月'!Z17</f>
        <v>4.458333333333333</v>
      </c>
      <c r="M19" s="24">
        <f>'12月'!Z17</f>
        <v>-3.7500000000000004</v>
      </c>
    </row>
    <row r="20" spans="1:13" ht="19.5" customHeight="1">
      <c r="A20" s="21">
        <v>16</v>
      </c>
      <c r="B20" s="22">
        <f>'１月'!Z18</f>
        <v>-5.791666666666667</v>
      </c>
      <c r="C20" s="23">
        <f>'２月'!Z18</f>
        <v>-3.5999999999999996</v>
      </c>
      <c r="D20" s="23">
        <f>'３月'!Z18</f>
        <v>-1.8791666666666667</v>
      </c>
      <c r="E20" s="23">
        <f>'４月'!Z18</f>
        <v>3.2374999999999994</v>
      </c>
      <c r="F20" s="23">
        <f>'５月'!Z18</f>
        <v>12.383333333333333</v>
      </c>
      <c r="G20" s="23">
        <f>'６月'!Z18</f>
        <v>16.245833333333334</v>
      </c>
      <c r="H20" s="23">
        <f>'７月'!Z18</f>
        <v>18.92916666666667</v>
      </c>
      <c r="I20" s="23">
        <f>'８月'!Z18</f>
        <v>24.287499999999998</v>
      </c>
      <c r="J20" s="23">
        <f>'９月'!Z18</f>
        <v>21.858333333333334</v>
      </c>
      <c r="K20" s="23">
        <f>'10月'!Z18</f>
        <v>7.554166666666668</v>
      </c>
      <c r="L20" s="23">
        <f>'11月'!Z18</f>
        <v>6.158333333333334</v>
      </c>
      <c r="M20" s="24">
        <f>'12月'!Z18</f>
        <v>-0.22916666666666652</v>
      </c>
    </row>
    <row r="21" spans="1:13" ht="19.5" customHeight="1">
      <c r="A21" s="21">
        <v>17</v>
      </c>
      <c r="B21" s="22">
        <f>'１月'!Z19</f>
        <v>-7.7541666666666655</v>
      </c>
      <c r="C21" s="23">
        <f>'２月'!Z19</f>
        <v>-9.191666666666668</v>
      </c>
      <c r="D21" s="23">
        <f>'３月'!Z19</f>
        <v>-4.416666666666667</v>
      </c>
      <c r="E21" s="23">
        <f>'４月'!Z19</f>
        <v>8.266666666666666</v>
      </c>
      <c r="F21" s="23">
        <f>'５月'!Z19</f>
        <v>12.712499999999999</v>
      </c>
      <c r="G21" s="23">
        <f>'６月'!Z19</f>
        <v>11.887499999999996</v>
      </c>
      <c r="H21" s="23">
        <f>'７月'!Z19</f>
        <v>20.204166666666662</v>
      </c>
      <c r="I21" s="23">
        <f>'８月'!Z19</f>
        <v>23.537499999999998</v>
      </c>
      <c r="J21" s="23">
        <f>'９月'!Z19</f>
        <v>20.974999999999998</v>
      </c>
      <c r="K21" s="23">
        <f>'10月'!Z19</f>
        <v>11.170833333333334</v>
      </c>
      <c r="L21" s="23">
        <f>'11月'!Z19</f>
        <v>2.525</v>
      </c>
      <c r="M21" s="24">
        <f>'12月'!Z19</f>
        <v>8.775</v>
      </c>
    </row>
    <row r="22" spans="1:13" ht="19.5" customHeight="1">
      <c r="A22" s="21">
        <v>18</v>
      </c>
      <c r="B22" s="22">
        <f>'１月'!Z20</f>
        <v>-10.554166666666667</v>
      </c>
      <c r="C22" s="23">
        <f>'２月'!Z20</f>
        <v>-4.433333333333334</v>
      </c>
      <c r="D22" s="23">
        <f>'３月'!Z20</f>
        <v>-2.575000000000001</v>
      </c>
      <c r="E22" s="23">
        <f>'４月'!Z20</f>
        <v>9.683333333333332</v>
      </c>
      <c r="F22" s="23">
        <f>'５月'!Z20</f>
        <v>13.141666666666664</v>
      </c>
      <c r="G22" s="23">
        <f>'６月'!Z20</f>
        <v>16.908333333333328</v>
      </c>
      <c r="H22" s="23">
        <f>'７月'!Z20</f>
        <v>20.791666666666664</v>
      </c>
      <c r="I22" s="23">
        <f>'８月'!Z20</f>
        <v>21.91666666666666</v>
      </c>
      <c r="J22" s="23">
        <f>'９月'!Z20</f>
        <v>16.333333333333332</v>
      </c>
      <c r="K22" s="23">
        <f>'10月'!Z20</f>
        <v>12.299999999999997</v>
      </c>
      <c r="L22" s="23">
        <f>'11月'!Z20</f>
        <v>10.225</v>
      </c>
      <c r="M22" s="24">
        <f>'12月'!Z20</f>
        <v>5.920833333333333</v>
      </c>
    </row>
    <row r="23" spans="1:13" ht="19.5" customHeight="1">
      <c r="A23" s="21">
        <v>19</v>
      </c>
      <c r="B23" s="22">
        <f>'１月'!Z21</f>
        <v>-8.5625</v>
      </c>
      <c r="C23" s="23">
        <f>'２月'!Z21</f>
        <v>4.470833333333333</v>
      </c>
      <c r="D23" s="23">
        <f>'３月'!Z21</f>
        <v>2.0708333333333337</v>
      </c>
      <c r="E23" s="23">
        <f>'４月'!Z21</f>
        <v>10.016666666666667</v>
      </c>
      <c r="F23" s="23">
        <f>'５月'!Z21</f>
        <v>14.141666666666666</v>
      </c>
      <c r="G23" s="23">
        <f>'６月'!Z21</f>
        <v>18.12916666666667</v>
      </c>
      <c r="H23" s="23">
        <f>'７月'!Z21</f>
        <v>23.016666666666662</v>
      </c>
      <c r="I23" s="23">
        <f>'８月'!Z21</f>
        <v>22.812499999999996</v>
      </c>
      <c r="J23" s="23">
        <f>'９月'!Z21</f>
        <v>14.825000000000001</v>
      </c>
      <c r="K23" s="23">
        <f>'10月'!Z21</f>
        <v>17.583333333333336</v>
      </c>
      <c r="L23" s="23">
        <f>'11月'!Z21</f>
        <v>7.833333333333335</v>
      </c>
      <c r="M23" s="24">
        <f>'12月'!Z21</f>
        <v>2.470833333333333</v>
      </c>
    </row>
    <row r="24" spans="1:13" ht="19.5" customHeight="1">
      <c r="A24" s="25">
        <v>20</v>
      </c>
      <c r="B24" s="26">
        <f>'１月'!Z22</f>
        <v>-1.5999999999999999</v>
      </c>
      <c r="C24" s="27">
        <f>'２月'!Z22</f>
        <v>7.650000000000001</v>
      </c>
      <c r="D24" s="27">
        <f>'３月'!Z22</f>
        <v>2.9874999999999994</v>
      </c>
      <c r="E24" s="27">
        <f>'４月'!Z22</f>
        <v>2.4625</v>
      </c>
      <c r="F24" s="27">
        <f>'５月'!Z22</f>
        <v>14.954166666666667</v>
      </c>
      <c r="G24" s="27">
        <f>'６月'!Z22</f>
        <v>17.82083333333333</v>
      </c>
      <c r="H24" s="27">
        <f>'７月'!Z22</f>
        <v>21.2</v>
      </c>
      <c r="I24" s="27">
        <f>'８月'!Z22</f>
        <v>22.15833333333333</v>
      </c>
      <c r="J24" s="27">
        <f>'９月'!Z22</f>
        <v>14.400000000000004</v>
      </c>
      <c r="K24" s="27">
        <f>'10月'!Z22</f>
        <v>15.437500000000005</v>
      </c>
      <c r="L24" s="27">
        <f>'11月'!Z22</f>
        <v>-1.9416666666666664</v>
      </c>
      <c r="M24" s="28">
        <f>'12月'!Z22</f>
        <v>1.820833333333333</v>
      </c>
    </row>
    <row r="25" spans="1:13" ht="19.5" customHeight="1">
      <c r="A25" s="17">
        <v>21</v>
      </c>
      <c r="B25" s="18">
        <f>'１月'!Z23</f>
        <v>-11.012500000000001</v>
      </c>
      <c r="C25" s="19">
        <f>'２月'!Z23</f>
        <v>-1.5666666666666664</v>
      </c>
      <c r="D25" s="19">
        <f>'３月'!Z23</f>
        <v>10.75</v>
      </c>
      <c r="E25" s="19">
        <f>'４月'!Z23</f>
        <v>6.904166666666668</v>
      </c>
      <c r="F25" s="19">
        <f>'５月'!Z23</f>
        <v>16.008333333333336</v>
      </c>
      <c r="G25" s="19">
        <f>'６月'!Z23</f>
        <v>18.541666666666664</v>
      </c>
      <c r="H25" s="19">
        <f>'７月'!Z23</f>
        <v>20.454166666666662</v>
      </c>
      <c r="I25" s="19">
        <f>'８月'!Z23</f>
        <v>22.154166666666665</v>
      </c>
      <c r="J25" s="19">
        <f>'９月'!Z23</f>
        <v>15.008333333333333</v>
      </c>
      <c r="K25" s="19">
        <f>'10月'!Z23</f>
        <v>11.65</v>
      </c>
      <c r="L25" s="19">
        <f>'11月'!Z23</f>
        <v>-1.1916666666666669</v>
      </c>
      <c r="M25" s="20">
        <f>'12月'!Z23</f>
        <v>2.1125</v>
      </c>
    </row>
    <row r="26" spans="1:13" ht="19.5" customHeight="1">
      <c r="A26" s="21">
        <v>22</v>
      </c>
      <c r="B26" s="22">
        <f>'１月'!Z24</f>
        <v>-8.770833333333334</v>
      </c>
      <c r="C26" s="23">
        <f>'２月'!Z24</f>
        <v>-0.029166666666666664</v>
      </c>
      <c r="D26" s="23">
        <f>'３月'!Z24</f>
        <v>2.9666666666666655</v>
      </c>
      <c r="E26" s="23">
        <f>'４月'!Z24</f>
        <v>8.091666666666665</v>
      </c>
      <c r="F26" s="23">
        <f>'５月'!Z24</f>
        <v>8.783333333333333</v>
      </c>
      <c r="G26" s="23">
        <f>'６月'!Z24</f>
        <v>19.137500000000003</v>
      </c>
      <c r="H26" s="23">
        <f>'７月'!Z24</f>
        <v>20.554166666666664</v>
      </c>
      <c r="I26" s="23">
        <f>'８月'!Z24</f>
        <v>22.04166666666667</v>
      </c>
      <c r="J26" s="23">
        <f>'９月'!Z24</f>
        <v>17.891666666666666</v>
      </c>
      <c r="K26" s="23">
        <f>'10月'!Z24</f>
        <v>12.600000000000001</v>
      </c>
      <c r="L26" s="23">
        <f>'11月'!Z24</f>
        <v>5.133333333333334</v>
      </c>
      <c r="M26" s="24">
        <f>'12月'!Z24</f>
        <v>2.4458333333333333</v>
      </c>
    </row>
    <row r="27" spans="1:13" ht="19.5" customHeight="1">
      <c r="A27" s="21">
        <v>23</v>
      </c>
      <c r="B27" s="22">
        <f>'１月'!Z25</f>
        <v>-4.299999999999998</v>
      </c>
      <c r="C27" s="23">
        <f>'２月'!Z25</f>
        <v>-6.012499999999999</v>
      </c>
      <c r="D27" s="23">
        <f>'３月'!Z25</f>
        <v>-4.820833333333334</v>
      </c>
      <c r="E27" s="23">
        <f>'４月'!Z25</f>
        <v>8.541666666666666</v>
      </c>
      <c r="F27" s="23">
        <f>'５月'!Z25</f>
        <v>4.500000000000001</v>
      </c>
      <c r="G27" s="23">
        <f>'６月'!Z25</f>
        <v>17.2375</v>
      </c>
      <c r="H27" s="23">
        <f>'７月'!Z25</f>
        <v>22.34583333333333</v>
      </c>
      <c r="I27" s="23">
        <f>'８月'!Z25</f>
        <v>22.64166666666667</v>
      </c>
      <c r="J27" s="23">
        <f>'９月'!Z25</f>
        <v>22.195833333333336</v>
      </c>
      <c r="K27" s="23">
        <f>'10月'!Z25</f>
        <v>12.341666666666667</v>
      </c>
      <c r="L27" s="23">
        <f>'11月'!Z25</f>
        <v>10.741666666666665</v>
      </c>
      <c r="M27" s="24">
        <f>'12月'!Z25</f>
        <v>3.3958333333333335</v>
      </c>
    </row>
    <row r="28" spans="1:13" ht="19.5" customHeight="1">
      <c r="A28" s="21">
        <v>24</v>
      </c>
      <c r="B28" s="22">
        <f>'１月'!Z26</f>
        <v>-10.304166666666667</v>
      </c>
      <c r="C28" s="23">
        <f>'２月'!Z26</f>
        <v>-3.5500000000000003</v>
      </c>
      <c r="D28" s="23">
        <f>'３月'!Z26</f>
        <v>-8.033333333333333</v>
      </c>
      <c r="E28" s="23">
        <f>'４月'!Z26</f>
        <v>15.158333333333331</v>
      </c>
      <c r="F28" s="23">
        <f>'５月'!Z26</f>
        <v>8.845833333333335</v>
      </c>
      <c r="G28" s="23">
        <f>'６月'!Z26</f>
        <v>16.04583333333333</v>
      </c>
      <c r="H28" s="23">
        <f>'７月'!Z26</f>
        <v>22.791666666666668</v>
      </c>
      <c r="I28" s="23">
        <f>'８月'!Z26</f>
        <v>19.04166666666666</v>
      </c>
      <c r="J28" s="23">
        <f>'９月'!Z26</f>
        <v>18.995833333333337</v>
      </c>
      <c r="K28" s="23">
        <f>'10月'!Z26</f>
        <v>12.89583333333333</v>
      </c>
      <c r="L28" s="23">
        <f>'11月'!Z26</f>
        <v>16.083333333333332</v>
      </c>
      <c r="M28" s="24">
        <f>'12月'!Z26</f>
        <v>-4.383333333333333</v>
      </c>
    </row>
    <row r="29" spans="1:13" ht="19.5" customHeight="1">
      <c r="A29" s="21">
        <v>25</v>
      </c>
      <c r="B29" s="22">
        <f>'１月'!Z27</f>
        <v>-6.6291666666666655</v>
      </c>
      <c r="C29" s="23">
        <f>'２月'!Z27</f>
        <v>3.9791666666666665</v>
      </c>
      <c r="D29" s="23">
        <f>'３月'!Z27</f>
        <v>0.012499999999999937</v>
      </c>
      <c r="E29" s="23">
        <f>'４月'!Z27</f>
        <v>15.879166666666663</v>
      </c>
      <c r="F29" s="23">
        <f>'５月'!Z27</f>
        <v>10.304166666666665</v>
      </c>
      <c r="G29" s="23">
        <f>'６月'!Z27</f>
        <v>16.8875</v>
      </c>
      <c r="H29" s="23">
        <f>'７月'!Z27</f>
        <v>23.23333333333333</v>
      </c>
      <c r="I29" s="23">
        <f>'８月'!Z27</f>
        <v>18.591666666666665</v>
      </c>
      <c r="J29" s="23">
        <f>'９月'!Z27</f>
        <v>15.412500000000001</v>
      </c>
      <c r="K29" s="23">
        <f>'10月'!Z27</f>
        <v>15.041666666666666</v>
      </c>
      <c r="L29" s="23">
        <f>'11月'!Z27</f>
        <v>11.475</v>
      </c>
      <c r="M29" s="24">
        <f>'12月'!Z27</f>
        <v>-2.8791666666666678</v>
      </c>
    </row>
    <row r="30" spans="1:13" ht="19.5" customHeight="1">
      <c r="A30" s="21">
        <v>26</v>
      </c>
      <c r="B30" s="22">
        <f>'１月'!Z28</f>
        <v>-5.008333333333334</v>
      </c>
      <c r="C30" s="23">
        <f>'２月'!Z28</f>
        <v>-1.0708333333333333</v>
      </c>
      <c r="D30" s="23">
        <f>'３月'!Z28</f>
        <v>1.3499999999999999</v>
      </c>
      <c r="E30" s="23">
        <f>'４月'!Z28</f>
        <v>6.287499999999999</v>
      </c>
      <c r="F30" s="23">
        <f>'５月'!Z28</f>
        <v>13.491666666666665</v>
      </c>
      <c r="G30" s="23">
        <f>'６月'!Z28</f>
        <v>18.420833333333334</v>
      </c>
      <c r="H30" s="23">
        <f>'７月'!Z28</f>
        <v>23.383333333333336</v>
      </c>
      <c r="I30" s="23">
        <f>'８月'!Z28</f>
        <v>19.841666666666665</v>
      </c>
      <c r="J30" s="23">
        <f>'９月'!Z28</f>
        <v>13.837499999999999</v>
      </c>
      <c r="K30" s="23">
        <f>'10月'!Z28</f>
        <v>13.679166666666669</v>
      </c>
      <c r="L30" s="23">
        <f>'11月'!Z28</f>
        <v>1.8124999999999998</v>
      </c>
      <c r="M30" s="24">
        <f>'12月'!Z28</f>
        <v>4.616666666666666</v>
      </c>
    </row>
    <row r="31" spans="1:13" ht="19.5" customHeight="1">
      <c r="A31" s="21">
        <v>27</v>
      </c>
      <c r="B31" s="22">
        <f>'１月'!Z29</f>
        <v>-8.891666666666666</v>
      </c>
      <c r="C31" s="23">
        <f>'２月'!Z29</f>
        <v>-3.4375</v>
      </c>
      <c r="D31" s="23">
        <f>'３月'!Z29</f>
        <v>-3.4</v>
      </c>
      <c r="E31" s="23">
        <f>'４月'!Z29</f>
        <v>4.004166666666667</v>
      </c>
      <c r="F31" s="23">
        <f>'５月'!Z29</f>
        <v>14.966666666666667</v>
      </c>
      <c r="G31" s="23">
        <f>'６月'!Z29</f>
        <v>20.704166666666666</v>
      </c>
      <c r="H31" s="23">
        <f>'７月'!Z29</f>
        <v>24.279166666666665</v>
      </c>
      <c r="I31" s="23">
        <f>'８月'!Z29</f>
        <v>20.995833333333337</v>
      </c>
      <c r="J31" s="23">
        <f>'９月'!Z29</f>
        <v>16.341666666666665</v>
      </c>
      <c r="K31" s="23">
        <f>'10月'!Z29</f>
        <v>14.395833333333334</v>
      </c>
      <c r="L31" s="23">
        <f>'11月'!Z29</f>
        <v>5.387499999999999</v>
      </c>
      <c r="M31" s="24">
        <f>'12月'!Z29</f>
        <v>1.2625</v>
      </c>
    </row>
    <row r="32" spans="1:13" ht="19.5" customHeight="1">
      <c r="A32" s="21">
        <v>28</v>
      </c>
      <c r="B32" s="22">
        <f>'１月'!Z30</f>
        <v>-5.800000000000001</v>
      </c>
      <c r="C32" s="23">
        <f>'２月'!Z30</f>
        <v>6.999999999999999</v>
      </c>
      <c r="D32" s="23">
        <f>'３月'!Z30</f>
        <v>-2.1</v>
      </c>
      <c r="E32" s="23">
        <f>'４月'!Z30</f>
        <v>1.5125000000000002</v>
      </c>
      <c r="F32" s="23">
        <f>'５月'!Z30</f>
        <v>14.812499999999998</v>
      </c>
      <c r="G32" s="23">
        <f>'６月'!Z30</f>
        <v>19.991666666666667</v>
      </c>
      <c r="H32" s="23">
        <f>'７月'!Z30</f>
        <v>23.925</v>
      </c>
      <c r="I32" s="23">
        <f>'８月'!Z30</f>
        <v>21.962499999999995</v>
      </c>
      <c r="J32" s="23">
        <f>'９月'!Z30</f>
        <v>18.7625</v>
      </c>
      <c r="K32" s="23">
        <f>'10月'!Z30</f>
        <v>8.9</v>
      </c>
      <c r="L32" s="23">
        <f>'11月'!Z30</f>
        <v>0.1499999999999997</v>
      </c>
      <c r="M32" s="24">
        <f>'12月'!Z30</f>
        <v>-6.170833333333333</v>
      </c>
    </row>
    <row r="33" spans="1:13" ht="19.5" customHeight="1">
      <c r="A33" s="21">
        <v>29</v>
      </c>
      <c r="B33" s="22">
        <f>'１月'!Z31</f>
        <v>-8.583333333333332</v>
      </c>
      <c r="C33" s="23"/>
      <c r="D33" s="23">
        <f>'３月'!Z31</f>
        <v>-4.366666666666668</v>
      </c>
      <c r="E33" s="23">
        <f>'４月'!Z31</f>
        <v>6.3500000000000005</v>
      </c>
      <c r="F33" s="23">
        <f>'５月'!Z31</f>
        <v>14.583333333333334</v>
      </c>
      <c r="G33" s="23">
        <f>'６月'!Z31</f>
        <v>18.28333333333333</v>
      </c>
      <c r="H33" s="23">
        <f>'７月'!Z31</f>
        <v>24.399999999999995</v>
      </c>
      <c r="I33" s="23">
        <f>'８月'!Z31</f>
        <v>22.55</v>
      </c>
      <c r="J33" s="23">
        <f>'９月'!Z31</f>
        <v>20.533333333333335</v>
      </c>
      <c r="K33" s="23">
        <f>'10月'!Z31</f>
        <v>12.791666666666664</v>
      </c>
      <c r="L33" s="23">
        <f>'11月'!Z31</f>
        <v>-4.0375000000000005</v>
      </c>
      <c r="M33" s="24">
        <f>'12月'!Z31</f>
        <v>-3.237499999999999</v>
      </c>
    </row>
    <row r="34" spans="1:13" ht="19.5" customHeight="1">
      <c r="A34" s="21">
        <v>30</v>
      </c>
      <c r="B34" s="22">
        <f>'１月'!Z32</f>
        <v>-4.883333333333333</v>
      </c>
      <c r="C34" s="23"/>
      <c r="D34" s="23">
        <f>'３月'!Z32</f>
        <v>2.6875</v>
      </c>
      <c r="E34" s="23">
        <f>'４月'!Z32</f>
        <v>12.533333333333331</v>
      </c>
      <c r="F34" s="23">
        <f>'５月'!Z32</f>
        <v>10.075000000000001</v>
      </c>
      <c r="G34" s="23">
        <f>'６月'!Z32</f>
        <v>19.670833333333334</v>
      </c>
      <c r="H34" s="23">
        <f>'７月'!Z32</f>
        <v>24.524999999999995</v>
      </c>
      <c r="I34" s="23">
        <f>'８月'!Z32</f>
        <v>22.8125</v>
      </c>
      <c r="J34" s="23">
        <f>'９月'!Z32</f>
        <v>17.424999999999997</v>
      </c>
      <c r="K34" s="23">
        <f>'10月'!Z32</f>
        <v>12.345833333333333</v>
      </c>
      <c r="L34" s="23">
        <f>'11月'!Z32</f>
        <v>-3.2999999999999994</v>
      </c>
      <c r="M34" s="24">
        <f>'12月'!Z32</f>
        <v>5.158333333333333</v>
      </c>
    </row>
    <row r="35" spans="1:13" ht="19.5" customHeight="1">
      <c r="A35" s="29">
        <v>31</v>
      </c>
      <c r="B35" s="30">
        <f>'１月'!Z33</f>
        <v>-1.8875000000000004</v>
      </c>
      <c r="C35" s="31"/>
      <c r="D35" s="31">
        <f>'３月'!Z33</f>
        <v>2.6916666666666678</v>
      </c>
      <c r="E35" s="31"/>
      <c r="F35" s="31">
        <f>'５月'!Z33</f>
        <v>14.695833333333333</v>
      </c>
      <c r="G35" s="31"/>
      <c r="H35" s="31">
        <f>'７月'!Z33</f>
        <v>23.795833333333334</v>
      </c>
      <c r="I35" s="31">
        <f>'８月'!Z33</f>
        <v>20.962499999999995</v>
      </c>
      <c r="J35" s="31"/>
      <c r="K35" s="31">
        <f>'10月'!Z33</f>
        <v>10.916666666666664</v>
      </c>
      <c r="L35" s="31"/>
      <c r="M35" s="32">
        <f>'12月'!Z33</f>
        <v>1.8874999999999993</v>
      </c>
    </row>
    <row r="36" spans="1:13" ht="19.5" customHeight="1">
      <c r="A36" s="146" t="s">
        <v>9</v>
      </c>
      <c r="B36" s="143">
        <f>AVERAGE(B5:B35)</f>
        <v>-6.508198924731183</v>
      </c>
      <c r="C36" s="144">
        <f aca="true" t="shared" si="0" ref="C36:M36">AVERAGE(C5:C35)</f>
        <v>-2.8790178571428564</v>
      </c>
      <c r="D36" s="144">
        <f t="shared" si="0"/>
        <v>0.0705645161290323</v>
      </c>
      <c r="E36" s="144">
        <f t="shared" si="0"/>
        <v>3.713472222222222</v>
      </c>
      <c r="F36" s="144">
        <f t="shared" si="0"/>
        <v>10.812634408602147</v>
      </c>
      <c r="G36" s="144">
        <f t="shared" si="0"/>
        <v>16.462222222222223</v>
      </c>
      <c r="H36" s="144">
        <f t="shared" si="0"/>
        <v>20.065053763440854</v>
      </c>
      <c r="I36" s="144">
        <f t="shared" si="0"/>
        <v>22.898118279569893</v>
      </c>
      <c r="J36" s="144">
        <f t="shared" si="0"/>
        <v>19.139305555555552</v>
      </c>
      <c r="K36" s="144">
        <f t="shared" si="0"/>
        <v>14.256989247311827</v>
      </c>
      <c r="L36" s="144">
        <f t="shared" si="0"/>
        <v>5.64861111111111</v>
      </c>
      <c r="M36" s="145">
        <f t="shared" si="0"/>
        <v>1.438306451612903</v>
      </c>
    </row>
    <row r="37" spans="1:13" ht="19.5" customHeight="1">
      <c r="A37" s="33" t="s">
        <v>27</v>
      </c>
      <c r="B37" s="18">
        <f>AVERAGE(B5:B14)</f>
        <v>-7.382916666666667</v>
      </c>
      <c r="C37" s="19">
        <f aca="true" t="shared" si="1" ref="C37:M37">AVERAGE(C5:C14)</f>
        <v>-3.40125</v>
      </c>
      <c r="D37" s="19">
        <f t="shared" si="1"/>
        <v>0.7895833333333337</v>
      </c>
      <c r="E37" s="19">
        <f t="shared" si="1"/>
        <v>-1.682083333333333</v>
      </c>
      <c r="F37" s="19">
        <f t="shared" si="1"/>
        <v>8.888333333333332</v>
      </c>
      <c r="G37" s="19">
        <f t="shared" si="1"/>
        <v>15.81625</v>
      </c>
      <c r="H37" s="19">
        <f t="shared" si="1"/>
        <v>17.350416666666668</v>
      </c>
      <c r="I37" s="19">
        <f t="shared" si="1"/>
        <v>23.94958333333333</v>
      </c>
      <c r="J37" s="19">
        <f t="shared" si="1"/>
        <v>21.707500000000003</v>
      </c>
      <c r="K37" s="19">
        <f t="shared" si="1"/>
        <v>16.190416666666664</v>
      </c>
      <c r="L37" s="19">
        <f t="shared" si="1"/>
        <v>6.867916666666666</v>
      </c>
      <c r="M37" s="20">
        <f t="shared" si="1"/>
        <v>1.6154166666666665</v>
      </c>
    </row>
    <row r="38" spans="1:13" ht="19.5" customHeight="1">
      <c r="A38" s="34" t="s">
        <v>28</v>
      </c>
      <c r="B38" s="22">
        <f>AVERAGE(B15:B24)</f>
        <v>-5.185416666666667</v>
      </c>
      <c r="C38" s="23">
        <f aca="true" t="shared" si="2" ref="C38:M38">AVERAGE(C15:C24)</f>
        <v>-4.191250000000002</v>
      </c>
      <c r="D38" s="23">
        <f t="shared" si="2"/>
        <v>-0.3445833333333335</v>
      </c>
      <c r="E38" s="23">
        <f t="shared" si="2"/>
        <v>4.296249999999999</v>
      </c>
      <c r="F38" s="23">
        <f t="shared" si="2"/>
        <v>11.524166666666666</v>
      </c>
      <c r="G38" s="23">
        <f t="shared" si="2"/>
        <v>15.07833333333333</v>
      </c>
      <c r="H38" s="23">
        <f t="shared" si="2"/>
        <v>19.482499999999995</v>
      </c>
      <c r="I38" s="23">
        <f t="shared" si="2"/>
        <v>23.674999999999997</v>
      </c>
      <c r="J38" s="23">
        <f t="shared" si="2"/>
        <v>18.07</v>
      </c>
      <c r="K38" s="23">
        <f t="shared" si="2"/>
        <v>14.250416666666666</v>
      </c>
      <c r="L38" s="23">
        <f t="shared" si="2"/>
        <v>5.852500000000001</v>
      </c>
      <c r="M38" s="24">
        <f t="shared" si="2"/>
        <v>2.4225000000000003</v>
      </c>
    </row>
    <row r="39" spans="1:13" ht="19.5" customHeight="1">
      <c r="A39" s="35" t="s">
        <v>29</v>
      </c>
      <c r="B39" s="26">
        <f>AVERAGE(B25:B35)</f>
        <v>-6.9155303030303035</v>
      </c>
      <c r="C39" s="27">
        <f aca="true" t="shared" si="3" ref="C39:M39">AVERAGE(C25:C35)</f>
        <v>-0.5859375000000001</v>
      </c>
      <c r="D39" s="27">
        <f t="shared" si="3"/>
        <v>-0.20568181818181833</v>
      </c>
      <c r="E39" s="27">
        <f t="shared" si="3"/>
        <v>8.52625</v>
      </c>
      <c r="F39" s="27">
        <f t="shared" si="3"/>
        <v>11.915151515151514</v>
      </c>
      <c r="G39" s="27">
        <f t="shared" si="3"/>
        <v>18.492083333333333</v>
      </c>
      <c r="H39" s="27">
        <f t="shared" si="3"/>
        <v>23.0625</v>
      </c>
      <c r="I39" s="27">
        <f t="shared" si="3"/>
        <v>21.23598484848485</v>
      </c>
      <c r="J39" s="27">
        <f t="shared" si="3"/>
        <v>17.640416666666663</v>
      </c>
      <c r="K39" s="27">
        <f t="shared" si="3"/>
        <v>12.50530303030303</v>
      </c>
      <c r="L39" s="27">
        <f t="shared" si="3"/>
        <v>4.225416666666666</v>
      </c>
      <c r="M39" s="28">
        <f t="shared" si="3"/>
        <v>0.3825757575757576</v>
      </c>
    </row>
    <row r="45" ht="12">
      <c r="A45" s="3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38" customWidth="1"/>
    <col min="2" max="13" width="8.375" style="38" customWidth="1"/>
    <col min="14" max="14" width="2.75390625" style="38" customWidth="1"/>
    <col min="15" max="16384" width="6.75390625" style="38" customWidth="1"/>
  </cols>
  <sheetData>
    <row r="1" spans="1:13" ht="24.75" customHeight="1">
      <c r="A1" s="36" t="s">
        <v>31</v>
      </c>
      <c r="B1" s="37"/>
      <c r="C1" s="37"/>
      <c r="D1" s="37"/>
      <c r="E1" s="37"/>
      <c r="F1" s="37"/>
      <c r="G1" s="37"/>
      <c r="H1" s="37"/>
      <c r="I1" s="122">
        <f>'１月'!Z1</f>
        <v>2019</v>
      </c>
      <c r="J1" s="121" t="s">
        <v>1</v>
      </c>
      <c r="K1" s="208" t="s">
        <v>551</v>
      </c>
      <c r="L1" s="37"/>
      <c r="M1" s="37"/>
    </row>
    <row r="2" spans="1:13" ht="16.5" customHeight="1">
      <c r="A2" s="39" t="s">
        <v>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6.5" customHeight="1">
      <c r="A3" s="43"/>
      <c r="B3" s="44" t="s">
        <v>14</v>
      </c>
      <c r="C3" s="45" t="s">
        <v>15</v>
      </c>
      <c r="D3" s="45" t="s">
        <v>16</v>
      </c>
      <c r="E3" s="45" t="s">
        <v>17</v>
      </c>
      <c r="F3" s="45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5" t="s">
        <v>24</v>
      </c>
      <c r="M3" s="46" t="s">
        <v>25</v>
      </c>
    </row>
    <row r="4" spans="1:13" ht="16.5" customHeight="1">
      <c r="A4" s="47" t="s">
        <v>26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8" customHeight="1">
      <c r="A5" s="51">
        <v>1</v>
      </c>
      <c r="B5" s="52">
        <f>'１月'!AA3</f>
        <v>-4.5</v>
      </c>
      <c r="C5" s="53">
        <f>'２月'!AA3</f>
        <v>-0.5</v>
      </c>
      <c r="D5" s="53">
        <f>'３月'!AA3</f>
        <v>4.9</v>
      </c>
      <c r="E5" s="53">
        <f>'４月'!AA3</f>
        <v>4.2</v>
      </c>
      <c r="F5" s="53">
        <f>'５月'!AA3</f>
        <v>17.8</v>
      </c>
      <c r="G5" s="53">
        <f>'６月'!AA3</f>
        <v>17.2</v>
      </c>
      <c r="H5" s="53">
        <f>'７月'!AA3</f>
        <v>21.6</v>
      </c>
      <c r="I5" s="53">
        <f>'８月'!AA3</f>
        <v>25.9</v>
      </c>
      <c r="J5" s="53">
        <f>'９月'!AA3</f>
        <v>20.2</v>
      </c>
      <c r="K5" s="53">
        <f>'10月'!AA3</f>
        <v>20.4</v>
      </c>
      <c r="L5" s="53">
        <f>'11月'!AA3</f>
        <v>14.7</v>
      </c>
      <c r="M5" s="54">
        <f>'12月'!AA3</f>
        <v>7.6</v>
      </c>
    </row>
    <row r="6" spans="1:13" ht="18" customHeight="1">
      <c r="A6" s="55">
        <v>2</v>
      </c>
      <c r="B6" s="56">
        <f>'１月'!AA4</f>
        <v>-1.8</v>
      </c>
      <c r="C6" s="57">
        <f>'２月'!AA4</f>
        <v>-1</v>
      </c>
      <c r="D6" s="57">
        <f>'３月'!AA4</f>
        <v>-3.7</v>
      </c>
      <c r="E6" s="57">
        <f>'４月'!AA4</f>
        <v>0.3</v>
      </c>
      <c r="F6" s="57">
        <f>'５月'!AA4</f>
        <v>14.6</v>
      </c>
      <c r="G6" s="57">
        <f>'６月'!AA4</f>
        <v>18.3</v>
      </c>
      <c r="H6" s="57">
        <f>'７月'!AA4</f>
        <v>22</v>
      </c>
      <c r="I6" s="57">
        <f>'８月'!AA4</f>
        <v>26.3</v>
      </c>
      <c r="J6" s="57">
        <f>'９月'!AA4</f>
        <v>22.8</v>
      </c>
      <c r="K6" s="57">
        <f>'10月'!AA4</f>
        <v>19.5</v>
      </c>
      <c r="L6" s="57">
        <f>'11月'!AA4</f>
        <v>8.9</v>
      </c>
      <c r="M6" s="58">
        <f>'12月'!AA4</f>
        <v>15</v>
      </c>
    </row>
    <row r="7" spans="1:13" ht="18" customHeight="1">
      <c r="A7" s="55">
        <v>3</v>
      </c>
      <c r="B7" s="56">
        <f>'１月'!AA5</f>
        <v>-4.5</v>
      </c>
      <c r="C7" s="57">
        <f>'２月'!AA5</f>
        <v>6.4</v>
      </c>
      <c r="D7" s="57">
        <f>'３月'!AA5</f>
        <v>7.5</v>
      </c>
      <c r="E7" s="57">
        <f>'４月'!AA5</f>
        <v>-4.9</v>
      </c>
      <c r="F7" s="57">
        <f>'５月'!AA5</f>
        <v>14</v>
      </c>
      <c r="G7" s="57">
        <f>'６月'!AA5</f>
        <v>18.3</v>
      </c>
      <c r="H7" s="57">
        <f>'７月'!AA5</f>
        <v>20.6</v>
      </c>
      <c r="I7" s="57">
        <f>'８月'!AA5</f>
        <v>26.5</v>
      </c>
      <c r="J7" s="57">
        <f>'９月'!AA5</f>
        <v>22.1</v>
      </c>
      <c r="K7" s="57">
        <f>'10月'!AA5</f>
        <v>21.4</v>
      </c>
      <c r="L7" s="57">
        <f>'11月'!AA5</f>
        <v>14.4</v>
      </c>
      <c r="M7" s="58">
        <f>'12月'!AA5</f>
        <v>9.4</v>
      </c>
    </row>
    <row r="8" spans="1:13" ht="18" customHeight="1">
      <c r="A8" s="55">
        <v>4</v>
      </c>
      <c r="B8" s="56">
        <f>'１月'!AA6</f>
        <v>-2.7</v>
      </c>
      <c r="C8" s="57">
        <f>'２月'!AA6</f>
        <v>9</v>
      </c>
      <c r="D8" s="57">
        <f>'３月'!AA6</f>
        <v>8.1</v>
      </c>
      <c r="E8" s="57">
        <f>'４月'!AA6</f>
        <v>4.5</v>
      </c>
      <c r="F8" s="57">
        <f>'５月'!AA6</f>
        <v>11.6</v>
      </c>
      <c r="G8" s="57">
        <f>'６月'!AA6</f>
        <v>17.9</v>
      </c>
      <c r="H8" s="57">
        <f>'７月'!AA6</f>
        <v>20.7</v>
      </c>
      <c r="I8" s="57">
        <f>'８月'!AA6</f>
        <v>26.2</v>
      </c>
      <c r="J8" s="57">
        <f>'９月'!AA6</f>
        <v>20.7</v>
      </c>
      <c r="K8" s="57">
        <f>'10月'!AA6</f>
        <v>21.8</v>
      </c>
      <c r="L8" s="57">
        <f>'11月'!AA6</f>
        <v>11.7</v>
      </c>
      <c r="M8" s="58">
        <f>'12月'!AA6</f>
        <v>3.4</v>
      </c>
    </row>
    <row r="9" spans="1:13" ht="18" customHeight="1">
      <c r="A9" s="55">
        <v>5</v>
      </c>
      <c r="B9" s="56">
        <f>'１月'!AA7</f>
        <v>3.7</v>
      </c>
      <c r="C9" s="57">
        <f>'２月'!AA7</f>
        <v>2.3</v>
      </c>
      <c r="D9" s="57">
        <f>'３月'!AA7</f>
        <v>4.4</v>
      </c>
      <c r="E9" s="57">
        <f>'４月'!AA7</f>
        <v>7.8</v>
      </c>
      <c r="F9" s="57">
        <f>'５月'!AA7</f>
        <v>15.8</v>
      </c>
      <c r="G9" s="57">
        <f>'６月'!AA7</f>
        <v>18</v>
      </c>
      <c r="H9" s="57">
        <f>'７月'!AA7</f>
        <v>19</v>
      </c>
      <c r="I9" s="57">
        <f>'８月'!AA7</f>
        <v>25.7</v>
      </c>
      <c r="J9" s="57">
        <f>'９月'!AA7</f>
        <v>22.5</v>
      </c>
      <c r="K9" s="57">
        <f>'10月'!AA7</f>
        <v>18.9</v>
      </c>
      <c r="L9" s="57">
        <f>'11月'!AA7</f>
        <v>8.1</v>
      </c>
      <c r="M9" s="58">
        <f>'12月'!AA7</f>
        <v>0</v>
      </c>
    </row>
    <row r="10" spans="1:13" ht="18" customHeight="1">
      <c r="A10" s="55">
        <v>6</v>
      </c>
      <c r="B10" s="56">
        <f>'１月'!AA8</f>
        <v>-5.4</v>
      </c>
      <c r="C10" s="57">
        <f>'２月'!AA8</f>
        <v>9.1</v>
      </c>
      <c r="D10" s="57">
        <f>'３月'!AA8</f>
        <v>8.3</v>
      </c>
      <c r="E10" s="57">
        <f>'４月'!AA8</f>
        <v>7.1</v>
      </c>
      <c r="F10" s="57">
        <f>'５月'!AA8</f>
        <v>15.3</v>
      </c>
      <c r="G10" s="57">
        <f>'６月'!AA8</f>
        <v>19.5</v>
      </c>
      <c r="H10" s="57">
        <f>'７月'!AA8</f>
        <v>19.4</v>
      </c>
      <c r="I10" s="57">
        <f>'８月'!AA8</f>
        <v>26.9</v>
      </c>
      <c r="J10" s="57">
        <f>'９月'!AA8</f>
        <v>24.7</v>
      </c>
      <c r="K10" s="57">
        <f>'10月'!AA8</f>
        <v>18.8</v>
      </c>
      <c r="L10" s="57">
        <f>'11月'!AA8</f>
        <v>9.9</v>
      </c>
      <c r="M10" s="58">
        <f>'12月'!AA8</f>
        <v>-1.1</v>
      </c>
    </row>
    <row r="11" spans="1:13" ht="18" customHeight="1">
      <c r="A11" s="55">
        <v>7</v>
      </c>
      <c r="B11" s="56">
        <f>'１月'!AA9</f>
        <v>-5.4</v>
      </c>
      <c r="C11" s="57">
        <f>'２月'!AA9</f>
        <v>7.7</v>
      </c>
      <c r="D11" s="57">
        <f>'３月'!AA9</f>
        <v>8.9</v>
      </c>
      <c r="E11" s="57">
        <f>'４月'!AA9</f>
        <v>10.7</v>
      </c>
      <c r="F11" s="57">
        <f>'５月'!AA9</f>
        <v>13.2</v>
      </c>
      <c r="G11" s="57">
        <f>'６月'!AA9</f>
        <v>20.2</v>
      </c>
      <c r="H11" s="57">
        <f>'７月'!AA9</f>
        <v>19.2</v>
      </c>
      <c r="I11" s="57">
        <f>'８月'!AA9</f>
        <v>26.8</v>
      </c>
      <c r="J11" s="57">
        <f>'９月'!AA9</f>
        <v>25.3</v>
      </c>
      <c r="K11" s="57">
        <f>'10月'!AA9</f>
        <v>18.5</v>
      </c>
      <c r="L11" s="57">
        <f>'11月'!AA9</f>
        <v>11.8</v>
      </c>
      <c r="M11" s="58">
        <f>'12月'!AA9</f>
        <v>2.9</v>
      </c>
    </row>
    <row r="12" spans="1:13" ht="18" customHeight="1">
      <c r="A12" s="55">
        <v>8</v>
      </c>
      <c r="B12" s="56">
        <f>'１月'!AA10</f>
        <v>0.8</v>
      </c>
      <c r="C12" s="57">
        <f>'２月'!AA10</f>
        <v>-2</v>
      </c>
      <c r="D12" s="57">
        <f>'３月'!AA10</f>
        <v>-2.9</v>
      </c>
      <c r="E12" s="57">
        <f>'４月'!AA10</f>
        <v>6.6</v>
      </c>
      <c r="F12" s="57">
        <f>'５月'!AA10</f>
        <v>10.5</v>
      </c>
      <c r="G12" s="57">
        <f>'６月'!AA10</f>
        <v>19.4</v>
      </c>
      <c r="H12" s="57">
        <f>'７月'!AA10</f>
        <v>17</v>
      </c>
      <c r="I12" s="57">
        <f>'８月'!AA10</f>
        <v>26.7</v>
      </c>
      <c r="J12" s="57">
        <f>'９月'!AA10</f>
        <v>26.3</v>
      </c>
      <c r="K12" s="57">
        <f>'10月'!AA10</f>
        <v>19.8</v>
      </c>
      <c r="L12" s="57">
        <f>'11月'!AA10</f>
        <v>8.4</v>
      </c>
      <c r="M12" s="58">
        <f>'12月'!AA10</f>
        <v>1.6</v>
      </c>
    </row>
    <row r="13" spans="1:13" ht="18" customHeight="1">
      <c r="A13" s="55">
        <v>9</v>
      </c>
      <c r="B13" s="56">
        <f>'１月'!AA11</f>
        <v>-0.9</v>
      </c>
      <c r="C13" s="57">
        <f>'２月'!AA11</f>
        <v>-0.6</v>
      </c>
      <c r="D13" s="57">
        <f>'３月'!AA11</f>
        <v>3.1</v>
      </c>
      <c r="E13" s="57">
        <f>'４月'!AA11</f>
        <v>0.2</v>
      </c>
      <c r="F13" s="57">
        <f>'５月'!AA11</f>
        <v>10.9</v>
      </c>
      <c r="G13" s="57">
        <f>'６月'!AA11</f>
        <v>14.3</v>
      </c>
      <c r="H13" s="57">
        <f>'７月'!AA11</f>
        <v>15.6</v>
      </c>
      <c r="I13" s="57">
        <f>'８月'!AA11</f>
        <v>27.6</v>
      </c>
      <c r="J13" s="57">
        <f>'９月'!AA11</f>
        <v>25.9</v>
      </c>
      <c r="K13" s="57">
        <f>'10月'!AA11</f>
        <v>15.8</v>
      </c>
      <c r="L13" s="57">
        <f>'11月'!AA11</f>
        <v>5.8</v>
      </c>
      <c r="M13" s="58">
        <f>'12月'!AA11</f>
        <v>4.9</v>
      </c>
    </row>
    <row r="14" spans="1:13" ht="18" customHeight="1">
      <c r="A14" s="59">
        <v>10</v>
      </c>
      <c r="B14" s="60">
        <f>'１月'!AA12</f>
        <v>-6.1</v>
      </c>
      <c r="C14" s="61">
        <f>'２月'!AA12</f>
        <v>-2.3</v>
      </c>
      <c r="D14" s="61">
        <f>'３月'!AA12</f>
        <v>8.6</v>
      </c>
      <c r="E14" s="61">
        <f>'４月'!AA12</f>
        <v>4.2</v>
      </c>
      <c r="F14" s="61">
        <f>'５月'!AA12</f>
        <v>15.6</v>
      </c>
      <c r="G14" s="61">
        <f>'６月'!AA12</f>
        <v>16</v>
      </c>
      <c r="H14" s="61">
        <f>'７月'!AA12</f>
        <v>16.4</v>
      </c>
      <c r="I14" s="61">
        <f>'８月'!AA12</f>
        <v>25.5</v>
      </c>
      <c r="J14" s="61">
        <f>'９月'!AA12</f>
        <v>25</v>
      </c>
      <c r="K14" s="61">
        <f>'10月'!AA12</f>
        <v>16.8</v>
      </c>
      <c r="L14" s="61">
        <f>'11月'!AA12</f>
        <v>7.8</v>
      </c>
      <c r="M14" s="62">
        <f>'12月'!AA12</f>
        <v>10.9</v>
      </c>
    </row>
    <row r="15" spans="1:13" ht="18" customHeight="1">
      <c r="A15" s="51">
        <v>11</v>
      </c>
      <c r="B15" s="52">
        <f>'１月'!AA13</f>
        <v>-1.7</v>
      </c>
      <c r="C15" s="53">
        <f>'２月'!AA13</f>
        <v>2.3</v>
      </c>
      <c r="D15" s="53">
        <f>'３月'!AA13</f>
        <v>10.7</v>
      </c>
      <c r="E15" s="53">
        <f>'４月'!AA13</f>
        <v>4.4</v>
      </c>
      <c r="F15" s="53">
        <f>'５月'!AA13</f>
        <v>14.7</v>
      </c>
      <c r="G15" s="53">
        <f>'６月'!AA13</f>
        <v>14.5</v>
      </c>
      <c r="H15" s="53">
        <f>'７月'!AA13</f>
        <v>17.3</v>
      </c>
      <c r="I15" s="53">
        <f>'８月'!AA13</f>
        <v>24</v>
      </c>
      <c r="J15" s="53">
        <f>'９月'!AA13</f>
        <v>25.8</v>
      </c>
      <c r="K15" s="53">
        <f>'10月'!AA13</f>
        <v>20.3</v>
      </c>
      <c r="L15" s="53">
        <f>'11月'!AA13</f>
        <v>14.2</v>
      </c>
      <c r="M15" s="54">
        <f>'12月'!AA13</f>
        <v>11.8</v>
      </c>
    </row>
    <row r="16" spans="1:13" ht="18" customHeight="1">
      <c r="A16" s="55">
        <v>12</v>
      </c>
      <c r="B16" s="56">
        <f>'１月'!AA14</f>
        <v>-0.7</v>
      </c>
      <c r="C16" s="57">
        <f>'２月'!AA14</f>
        <v>1.7</v>
      </c>
      <c r="D16" s="57">
        <f>'３月'!AA14</f>
        <v>6.3</v>
      </c>
      <c r="E16" s="57">
        <f>'４月'!AA14</f>
        <v>3.3</v>
      </c>
      <c r="F16" s="57">
        <f>'５月'!AA14</f>
        <v>9.8</v>
      </c>
      <c r="G16" s="57">
        <f>'６月'!AA14</f>
        <v>13.7</v>
      </c>
      <c r="H16" s="57">
        <f>'７月'!AA14</f>
        <v>19.7</v>
      </c>
      <c r="I16" s="57">
        <f>'８月'!AA14</f>
        <v>25.8</v>
      </c>
      <c r="J16" s="57">
        <f>'９月'!AA14</f>
        <v>22.8</v>
      </c>
      <c r="K16" s="57">
        <f>'10月'!AA14</f>
        <v>23.7</v>
      </c>
      <c r="L16" s="57">
        <f>'11月'!AA14</f>
        <v>10.4</v>
      </c>
      <c r="M16" s="58">
        <f>'12月'!AA14</f>
        <v>11.5</v>
      </c>
    </row>
    <row r="17" spans="1:13" ht="18" customHeight="1">
      <c r="A17" s="55">
        <v>13</v>
      </c>
      <c r="B17" s="56">
        <f>'１月'!AA15</f>
        <v>-0.9</v>
      </c>
      <c r="C17" s="57">
        <f>'２月'!AA15</f>
        <v>-2.3</v>
      </c>
      <c r="D17" s="57">
        <f>'３月'!AA15</f>
        <v>8.8</v>
      </c>
      <c r="E17" s="57">
        <f>'４月'!AA15</f>
        <v>2.4</v>
      </c>
      <c r="F17" s="57">
        <f>'５月'!AA15</f>
        <v>11.6</v>
      </c>
      <c r="G17" s="57">
        <f>'６月'!AA15</f>
        <v>17.1</v>
      </c>
      <c r="H17" s="57">
        <f>'７月'!AA15</f>
        <v>21.4</v>
      </c>
      <c r="I17" s="57">
        <f>'８月'!AA15</f>
        <v>26.6</v>
      </c>
      <c r="J17" s="57">
        <f>'９月'!AA15</f>
        <v>17.1</v>
      </c>
      <c r="K17" s="57">
        <f>'10月'!AA15</f>
        <v>21.3</v>
      </c>
      <c r="L17" s="57">
        <f>'11月'!AA15</f>
        <v>13.7</v>
      </c>
      <c r="M17" s="58">
        <f>'12月'!AA15</f>
        <v>0</v>
      </c>
    </row>
    <row r="18" spans="1:13" ht="18" customHeight="1">
      <c r="A18" s="55">
        <v>14</v>
      </c>
      <c r="B18" s="56">
        <f>'１月'!AA16</f>
        <v>-1.1</v>
      </c>
      <c r="C18" s="57">
        <f>'２月'!AA16</f>
        <v>-8</v>
      </c>
      <c r="D18" s="57">
        <f>'３月'!AA16</f>
        <v>-4.6</v>
      </c>
      <c r="E18" s="57">
        <f>'４月'!AA16</f>
        <v>12.5</v>
      </c>
      <c r="F18" s="57">
        <f>'５月'!AA16</f>
        <v>15</v>
      </c>
      <c r="G18" s="57">
        <f>'６月'!AA16</f>
        <v>17.3</v>
      </c>
      <c r="H18" s="57">
        <f>'７月'!AA16</f>
        <v>21.1</v>
      </c>
      <c r="I18" s="57">
        <f>'８月'!AA16</f>
        <v>25.8</v>
      </c>
      <c r="J18" s="57">
        <f>'９月'!AA16</f>
        <v>19.9</v>
      </c>
      <c r="K18" s="57">
        <f>'10月'!AA16</f>
        <v>16.7</v>
      </c>
      <c r="L18" s="57">
        <f>'11月'!AA16</f>
        <v>13.2</v>
      </c>
      <c r="M18" s="58">
        <f>'12月'!AA16</f>
        <v>5.8</v>
      </c>
    </row>
    <row r="19" spans="1:13" ht="18" customHeight="1">
      <c r="A19" s="55">
        <v>15</v>
      </c>
      <c r="B19" s="56">
        <f>'１月'!AA17</f>
        <v>2.5</v>
      </c>
      <c r="C19" s="57">
        <f>'２月'!AA17</f>
        <v>-1</v>
      </c>
      <c r="D19" s="57">
        <f>'３月'!AA17</f>
        <v>6.1</v>
      </c>
      <c r="E19" s="57">
        <f>'４月'!AA17</f>
        <v>12.8</v>
      </c>
      <c r="F19" s="57">
        <f>'５月'!AA17</f>
        <v>15.8</v>
      </c>
      <c r="G19" s="57">
        <f>'６月'!AA17</f>
        <v>19.2</v>
      </c>
      <c r="H19" s="57">
        <f>'７月'!AA17</f>
        <v>19.3</v>
      </c>
      <c r="I19" s="57">
        <f>'８月'!AA17</f>
        <v>26.8</v>
      </c>
      <c r="J19" s="57">
        <f>'９月'!AA17</f>
        <v>21.3</v>
      </c>
      <c r="K19" s="57">
        <f>'10月'!AA17</f>
        <v>15.4</v>
      </c>
      <c r="L19" s="57">
        <f>'11月'!AA17</f>
        <v>7.3</v>
      </c>
      <c r="M19" s="58">
        <f>'12月'!AA17</f>
        <v>-1.8</v>
      </c>
    </row>
    <row r="20" spans="1:13" ht="18" customHeight="1">
      <c r="A20" s="55">
        <v>16</v>
      </c>
      <c r="B20" s="56">
        <f>'１月'!AA18</f>
        <v>1.7</v>
      </c>
      <c r="C20" s="57">
        <f>'２月'!AA18</f>
        <v>2.1</v>
      </c>
      <c r="D20" s="57">
        <f>'３月'!AA18</f>
        <v>4.8</v>
      </c>
      <c r="E20" s="57">
        <f>'４月'!AA18</f>
        <v>7.7</v>
      </c>
      <c r="F20" s="57">
        <f>'５月'!AA18</f>
        <v>15.4</v>
      </c>
      <c r="G20" s="57">
        <f>'６月'!AA18</f>
        <v>20.3</v>
      </c>
      <c r="H20" s="57">
        <f>'７月'!AA18</f>
        <v>20.7</v>
      </c>
      <c r="I20" s="57">
        <f>'８月'!AA18</f>
        <v>25.1</v>
      </c>
      <c r="J20" s="57">
        <f>'９月'!AA18</f>
        <v>24</v>
      </c>
      <c r="K20" s="57">
        <f>'10月'!AA18</f>
        <v>10.3</v>
      </c>
      <c r="L20" s="57">
        <f>'11月'!AA18</f>
        <v>8.5</v>
      </c>
      <c r="M20" s="58">
        <f>'12月'!AA18</f>
        <v>3.7</v>
      </c>
    </row>
    <row r="21" spans="1:13" ht="18" customHeight="1">
      <c r="A21" s="55">
        <v>17</v>
      </c>
      <c r="B21" s="56">
        <f>'１月'!AA19</f>
        <v>-3.5</v>
      </c>
      <c r="C21" s="57">
        <f>'２月'!AA19</f>
        <v>-4.5</v>
      </c>
      <c r="D21" s="57">
        <f>'３月'!AA19</f>
        <v>-0.3</v>
      </c>
      <c r="E21" s="57">
        <f>'４月'!AA19</f>
        <v>11.2</v>
      </c>
      <c r="F21" s="57">
        <f>'５月'!AA19</f>
        <v>15.4</v>
      </c>
      <c r="G21" s="57">
        <f>'６月'!AA19</f>
        <v>16.6</v>
      </c>
      <c r="H21" s="57">
        <f>'７月'!AA19</f>
        <v>22.8</v>
      </c>
      <c r="I21" s="57">
        <f>'８月'!AA19</f>
        <v>25.1</v>
      </c>
      <c r="J21" s="57">
        <f>'９月'!AA19</f>
        <v>23.8</v>
      </c>
      <c r="K21" s="57">
        <f>'10月'!AA19</f>
        <v>13.5</v>
      </c>
      <c r="L21" s="57">
        <f>'11月'!AA19</f>
        <v>8.7</v>
      </c>
      <c r="M21" s="58">
        <f>'12月'!AA19</f>
        <v>12.8</v>
      </c>
    </row>
    <row r="22" spans="1:13" ht="18" customHeight="1">
      <c r="A22" s="55">
        <v>18</v>
      </c>
      <c r="B22" s="56">
        <f>'１月'!AA20</f>
        <v>-4.3</v>
      </c>
      <c r="C22" s="57">
        <f>'２月'!AA20</f>
        <v>0.3</v>
      </c>
      <c r="D22" s="57">
        <f>'３月'!AA20</f>
        <v>2.8</v>
      </c>
      <c r="E22" s="57">
        <f>'４月'!AA20</f>
        <v>11.9</v>
      </c>
      <c r="F22" s="57">
        <f>'５月'!AA20</f>
        <v>15.1</v>
      </c>
      <c r="G22" s="57">
        <f>'６月'!AA20</f>
        <v>19.1</v>
      </c>
      <c r="H22" s="57">
        <f>'７月'!AA20</f>
        <v>23</v>
      </c>
      <c r="I22" s="57">
        <f>'８月'!AA20</f>
        <v>24.4</v>
      </c>
      <c r="J22" s="57">
        <f>'９月'!AA20</f>
        <v>18.6</v>
      </c>
      <c r="K22" s="57">
        <f>'10月'!AA20</f>
        <v>14.7</v>
      </c>
      <c r="L22" s="57">
        <f>'11月'!AA20</f>
        <v>14.7</v>
      </c>
      <c r="M22" s="58">
        <f>'12月'!AA20</f>
        <v>11.7</v>
      </c>
    </row>
    <row r="23" spans="1:13" ht="18" customHeight="1">
      <c r="A23" s="55">
        <v>19</v>
      </c>
      <c r="B23" s="56">
        <f>'１月'!AA21</f>
        <v>-4.1</v>
      </c>
      <c r="C23" s="57">
        <f>'２月'!AA21</f>
        <v>9</v>
      </c>
      <c r="D23" s="57">
        <f>'３月'!AA21</f>
        <v>7.9</v>
      </c>
      <c r="E23" s="57">
        <f>'４月'!AA21</f>
        <v>12.7</v>
      </c>
      <c r="F23" s="57">
        <f>'５月'!AA21</f>
        <v>15.8</v>
      </c>
      <c r="G23" s="57">
        <f>'６月'!AA21</f>
        <v>19.7</v>
      </c>
      <c r="H23" s="57">
        <f>'７月'!AA21</f>
        <v>25.3</v>
      </c>
      <c r="I23" s="57">
        <f>'８月'!AA21</f>
        <v>24.4</v>
      </c>
      <c r="J23" s="57">
        <f>'９月'!AA21</f>
        <v>16.5</v>
      </c>
      <c r="K23" s="57">
        <f>'10月'!AA21</f>
        <v>20.2</v>
      </c>
      <c r="L23" s="57">
        <f>'11月'!AA21</f>
        <v>15.3</v>
      </c>
      <c r="M23" s="58">
        <f>'12月'!AA21</f>
        <v>5.6</v>
      </c>
    </row>
    <row r="24" spans="1:13" ht="18" customHeight="1">
      <c r="A24" s="59">
        <v>20</v>
      </c>
      <c r="B24" s="60">
        <f>'１月'!AA22</f>
        <v>3</v>
      </c>
      <c r="C24" s="61">
        <f>'２月'!AA22</f>
        <v>11.2</v>
      </c>
      <c r="D24" s="61">
        <f>'３月'!AA22</f>
        <v>7.7</v>
      </c>
      <c r="E24" s="61">
        <f>'４月'!AA22</f>
        <v>6.7</v>
      </c>
      <c r="F24" s="61">
        <f>'５月'!AA22</f>
        <v>16.7</v>
      </c>
      <c r="G24" s="61">
        <f>'６月'!AA22</f>
        <v>19.9</v>
      </c>
      <c r="H24" s="61">
        <f>'７月'!AA22</f>
        <v>22.9</v>
      </c>
      <c r="I24" s="61">
        <f>'８月'!AA22</f>
        <v>23.2</v>
      </c>
      <c r="J24" s="61">
        <f>'９月'!AA22</f>
        <v>16.9</v>
      </c>
      <c r="K24" s="61">
        <f>'10月'!AA22</f>
        <v>18.5</v>
      </c>
      <c r="L24" s="61">
        <f>'11月'!AA22</f>
        <v>1.3</v>
      </c>
      <c r="M24" s="62">
        <f>'12月'!AA22</f>
        <v>6.9</v>
      </c>
    </row>
    <row r="25" spans="1:13" ht="18" customHeight="1">
      <c r="A25" s="51">
        <v>21</v>
      </c>
      <c r="B25" s="52">
        <f>'１月'!AA23</f>
        <v>-6.3</v>
      </c>
      <c r="C25" s="53">
        <f>'２月'!AA23</f>
        <v>5.6</v>
      </c>
      <c r="D25" s="53">
        <f>'３月'!AA23</f>
        <v>13.7</v>
      </c>
      <c r="E25" s="53">
        <f>'４月'!AA23</f>
        <v>11.3</v>
      </c>
      <c r="F25" s="53">
        <f>'５月'!AA23</f>
        <v>18.7</v>
      </c>
      <c r="G25" s="53">
        <f>'６月'!AA23</f>
        <v>19.9</v>
      </c>
      <c r="H25" s="53">
        <f>'７月'!AA23</f>
        <v>22.5</v>
      </c>
      <c r="I25" s="53">
        <f>'８月'!AA23</f>
        <v>23.8</v>
      </c>
      <c r="J25" s="53">
        <f>'９月'!AA23</f>
        <v>16.3</v>
      </c>
      <c r="K25" s="53">
        <f>'10月'!AA23</f>
        <v>13.5</v>
      </c>
      <c r="L25" s="53">
        <f>'11月'!AA23</f>
        <v>1.8</v>
      </c>
      <c r="M25" s="54">
        <f>'12月'!AA23</f>
        <v>5.3</v>
      </c>
    </row>
    <row r="26" spans="1:13" ht="18" customHeight="1">
      <c r="A26" s="55">
        <v>22</v>
      </c>
      <c r="B26" s="56">
        <f>'１月'!AA24</f>
        <v>-4.7</v>
      </c>
      <c r="C26" s="57">
        <f>'２月'!AA24</f>
        <v>4.3</v>
      </c>
      <c r="D26" s="57">
        <f>'３月'!AA24</f>
        <v>13.3</v>
      </c>
      <c r="E26" s="57">
        <f>'４月'!AA24</f>
        <v>12.3</v>
      </c>
      <c r="F26" s="57">
        <f>'５月'!AA24</f>
        <v>12.3</v>
      </c>
      <c r="G26" s="57">
        <f>'６月'!AA24</f>
        <v>20.9</v>
      </c>
      <c r="H26" s="57">
        <f>'７月'!AA24</f>
        <v>21.7</v>
      </c>
      <c r="I26" s="57">
        <f>'８月'!AA24</f>
        <v>23.1</v>
      </c>
      <c r="J26" s="57">
        <f>'９月'!AA24</f>
        <v>20</v>
      </c>
      <c r="K26" s="57">
        <f>'10月'!AA24</f>
        <v>14.1</v>
      </c>
      <c r="L26" s="57">
        <f>'11月'!AA24</f>
        <v>7.7</v>
      </c>
      <c r="M26" s="58">
        <f>'12月'!AA24</f>
        <v>4.4</v>
      </c>
    </row>
    <row r="27" spans="1:13" ht="18" customHeight="1">
      <c r="A27" s="55">
        <v>23</v>
      </c>
      <c r="B27" s="56">
        <f>'１月'!AA25</f>
        <v>-1</v>
      </c>
      <c r="C27" s="57">
        <f>'２月'!AA25</f>
        <v>-0.4</v>
      </c>
      <c r="D27" s="57">
        <f>'３月'!AA25</f>
        <v>0</v>
      </c>
      <c r="E27" s="57">
        <f>'４月'!AA25</f>
        <v>12.8</v>
      </c>
      <c r="F27" s="57">
        <f>'５月'!AA25</f>
        <v>9.9</v>
      </c>
      <c r="G27" s="57">
        <f>'６月'!AA25</f>
        <v>19.1</v>
      </c>
      <c r="H27" s="57">
        <f>'７月'!AA25</f>
        <v>23.7</v>
      </c>
      <c r="I27" s="57">
        <f>'８月'!AA25</f>
        <v>24.8</v>
      </c>
      <c r="J27" s="57">
        <f>'９月'!AA25</f>
        <v>24.5</v>
      </c>
      <c r="K27" s="57">
        <f>'10月'!AA25</f>
        <v>14.4</v>
      </c>
      <c r="L27" s="57">
        <f>'11月'!AA25</f>
        <v>13.6</v>
      </c>
      <c r="M27" s="58">
        <f>'12月'!AA25</f>
        <v>5.7</v>
      </c>
    </row>
    <row r="28" spans="1:13" ht="18" customHeight="1">
      <c r="A28" s="55">
        <v>24</v>
      </c>
      <c r="B28" s="56">
        <f>'１月'!AA26</f>
        <v>-2.7</v>
      </c>
      <c r="C28" s="57">
        <f>'２月'!AA26</f>
        <v>3.3</v>
      </c>
      <c r="D28" s="57">
        <f>'３月'!AA26</f>
        <v>-5.6</v>
      </c>
      <c r="E28" s="57">
        <f>'４月'!AA26</f>
        <v>16.7</v>
      </c>
      <c r="F28" s="57">
        <f>'５月'!AA26</f>
        <v>13.4</v>
      </c>
      <c r="G28" s="57">
        <f>'６月'!AA26</f>
        <v>18.5</v>
      </c>
      <c r="H28" s="57">
        <f>'７月'!AA26</f>
        <v>25.3</v>
      </c>
      <c r="I28" s="57">
        <f>'８月'!AA26</f>
        <v>21.8</v>
      </c>
      <c r="J28" s="57">
        <f>'９月'!AA26</f>
        <v>23</v>
      </c>
      <c r="K28" s="57">
        <f>'10月'!AA26</f>
        <v>14.2</v>
      </c>
      <c r="L28" s="57">
        <f>'11月'!AA26</f>
        <v>18.4</v>
      </c>
      <c r="M28" s="58">
        <f>'12月'!AA26</f>
        <v>4.3</v>
      </c>
    </row>
    <row r="29" spans="1:13" ht="18" customHeight="1">
      <c r="A29" s="55">
        <v>25</v>
      </c>
      <c r="B29" s="56">
        <f>'１月'!AA27</f>
        <v>-2.1</v>
      </c>
      <c r="C29" s="57">
        <f>'２月'!AA27</f>
        <v>9.8</v>
      </c>
      <c r="D29" s="57">
        <f>'３月'!AA27</f>
        <v>5.5</v>
      </c>
      <c r="E29" s="57">
        <f>'４月'!AA27</f>
        <v>18.3</v>
      </c>
      <c r="F29" s="57">
        <f>'５月'!AA27</f>
        <v>16.3</v>
      </c>
      <c r="G29" s="57">
        <f>'６月'!AA27</f>
        <v>19.8</v>
      </c>
      <c r="H29" s="57">
        <f>'７月'!AA27</f>
        <v>25.2</v>
      </c>
      <c r="I29" s="57">
        <f>'８月'!AA27</f>
        <v>21.4</v>
      </c>
      <c r="J29" s="57">
        <f>'９月'!AA27</f>
        <v>18.6</v>
      </c>
      <c r="K29" s="57">
        <f>'10月'!AA27</f>
        <v>20</v>
      </c>
      <c r="L29" s="57">
        <f>'11月'!AA27</f>
        <v>17.2</v>
      </c>
      <c r="M29" s="58">
        <f>'12月'!AA27</f>
        <v>2.2</v>
      </c>
    </row>
    <row r="30" spans="1:13" ht="18" customHeight="1">
      <c r="A30" s="55">
        <v>26</v>
      </c>
      <c r="B30" s="56">
        <f>'１月'!AA28</f>
        <v>0.3</v>
      </c>
      <c r="C30" s="57">
        <f>'２月'!AA28</f>
        <v>1.1</v>
      </c>
      <c r="D30" s="57">
        <f>'３月'!AA28</f>
        <v>5.4</v>
      </c>
      <c r="E30" s="57">
        <f>'４月'!AA28</f>
        <v>10.5</v>
      </c>
      <c r="F30" s="57">
        <f>'５月'!AA28</f>
        <v>18.6</v>
      </c>
      <c r="G30" s="57">
        <f>'６月'!AA28</f>
        <v>21.1</v>
      </c>
      <c r="H30" s="57">
        <f>'７月'!AA28</f>
        <v>25</v>
      </c>
      <c r="I30" s="57">
        <f>'８月'!AA28</f>
        <v>22.1</v>
      </c>
      <c r="J30" s="57">
        <f>'９月'!AA28</f>
        <v>15.3</v>
      </c>
      <c r="K30" s="57">
        <f>'10月'!AA28</f>
        <v>15.7</v>
      </c>
      <c r="L30" s="57">
        <f>'11月'!AA28</f>
        <v>4.5</v>
      </c>
      <c r="M30" s="58">
        <f>'12月'!AA28</f>
        <v>6.5</v>
      </c>
    </row>
    <row r="31" spans="1:13" ht="18" customHeight="1">
      <c r="A31" s="55">
        <v>27</v>
      </c>
      <c r="B31" s="56">
        <f>'１月'!AA29</f>
        <v>-6.8</v>
      </c>
      <c r="C31" s="57">
        <f>'２月'!AA29</f>
        <v>5.3</v>
      </c>
      <c r="D31" s="57">
        <f>'３月'!AA29</f>
        <v>3.4</v>
      </c>
      <c r="E31" s="57">
        <f>'４月'!AA29</f>
        <v>6.6</v>
      </c>
      <c r="F31" s="57">
        <f>'５月'!AA29</f>
        <v>18.5</v>
      </c>
      <c r="G31" s="57">
        <f>'６月'!AA29</f>
        <v>22.9</v>
      </c>
      <c r="H31" s="57">
        <f>'７月'!AA29</f>
        <v>25.9</v>
      </c>
      <c r="I31" s="57">
        <f>'８月'!AA29</f>
        <v>23.1</v>
      </c>
      <c r="J31" s="57">
        <f>'９月'!AA29</f>
        <v>19.2</v>
      </c>
      <c r="K31" s="57">
        <f>'10月'!AA29</f>
        <v>16.8</v>
      </c>
      <c r="L31" s="57">
        <f>'11月'!AA29</f>
        <v>9.2</v>
      </c>
      <c r="M31" s="58">
        <f>'12月'!AA29</f>
        <v>9.6</v>
      </c>
    </row>
    <row r="32" spans="1:13" ht="18" customHeight="1">
      <c r="A32" s="55">
        <v>28</v>
      </c>
      <c r="B32" s="56">
        <f>'１月'!AA30</f>
        <v>-1.8</v>
      </c>
      <c r="C32" s="57">
        <f>'２月'!AA30</f>
        <v>9.4</v>
      </c>
      <c r="D32" s="57">
        <f>'３月'!AA30</f>
        <v>5.7</v>
      </c>
      <c r="E32" s="57">
        <f>'４月'!AA30</f>
        <v>4.7</v>
      </c>
      <c r="F32" s="57">
        <f>'５月'!AA30</f>
        <v>18</v>
      </c>
      <c r="G32" s="57">
        <f>'６月'!AA30</f>
        <v>23.1</v>
      </c>
      <c r="H32" s="57">
        <f>'７月'!AA30</f>
        <v>26.5</v>
      </c>
      <c r="I32" s="57">
        <f>'８月'!AA30</f>
        <v>24.2</v>
      </c>
      <c r="J32" s="57">
        <f>'９月'!AA30</f>
        <v>20.3</v>
      </c>
      <c r="K32" s="57">
        <f>'10月'!AA30</f>
        <v>10.4</v>
      </c>
      <c r="L32" s="57">
        <f>'11月'!AA30</f>
        <v>8.5</v>
      </c>
      <c r="M32" s="58">
        <f>'12月'!AA30</f>
        <v>-3.6</v>
      </c>
    </row>
    <row r="33" spans="1:13" ht="18" customHeight="1">
      <c r="A33" s="55">
        <v>29</v>
      </c>
      <c r="B33" s="56">
        <f>'１月'!AA31</f>
        <v>-3.2</v>
      </c>
      <c r="C33" s="57"/>
      <c r="D33" s="57">
        <f>'３月'!AA31</f>
        <v>3.6</v>
      </c>
      <c r="E33" s="57">
        <f>'４月'!AA31</f>
        <v>10</v>
      </c>
      <c r="F33" s="57">
        <f>'５月'!AA31</f>
        <v>18.2</v>
      </c>
      <c r="G33" s="57">
        <f>'６月'!AA31</f>
        <v>20</v>
      </c>
      <c r="H33" s="57">
        <f>'７月'!AA31</f>
        <v>26.8</v>
      </c>
      <c r="I33" s="57">
        <f>'８月'!AA31</f>
        <v>24.4</v>
      </c>
      <c r="J33" s="57">
        <f>'９月'!AA31</f>
        <v>22.2</v>
      </c>
      <c r="K33" s="57">
        <f>'10月'!AA31</f>
        <v>14.6</v>
      </c>
      <c r="L33" s="57">
        <f>'11月'!AA31</f>
        <v>-1.1</v>
      </c>
      <c r="M33" s="58">
        <f>'12月'!AA31</f>
        <v>-0.2</v>
      </c>
    </row>
    <row r="34" spans="1:13" ht="18" customHeight="1">
      <c r="A34" s="55">
        <v>30</v>
      </c>
      <c r="B34" s="56">
        <f>'１月'!AA32</f>
        <v>-0.6</v>
      </c>
      <c r="C34" s="57"/>
      <c r="D34" s="57">
        <f>'３月'!AA32</f>
        <v>6.5</v>
      </c>
      <c r="E34" s="57">
        <f>'４月'!AA32</f>
        <v>13.9</v>
      </c>
      <c r="F34" s="57">
        <f>'５月'!AA32</f>
        <v>14.3</v>
      </c>
      <c r="G34" s="57">
        <f>'６月'!AA32</f>
        <v>21.3</v>
      </c>
      <c r="H34" s="57">
        <f>'７月'!AA32</f>
        <v>27.1</v>
      </c>
      <c r="I34" s="57">
        <f>'８月'!AA32</f>
        <v>24.7</v>
      </c>
      <c r="J34" s="57">
        <f>'９月'!AA32</f>
        <v>21.5</v>
      </c>
      <c r="K34" s="57">
        <f>'10月'!AA32</f>
        <v>15.2</v>
      </c>
      <c r="L34" s="57">
        <f>'11月'!AA32</f>
        <v>-0.8</v>
      </c>
      <c r="M34" s="58">
        <f>'12月'!AA32</f>
        <v>8.9</v>
      </c>
    </row>
    <row r="35" spans="1:14" ht="18" customHeight="1">
      <c r="A35" s="63">
        <v>31</v>
      </c>
      <c r="B35" s="64">
        <f>'１月'!AA33</f>
        <v>1.5</v>
      </c>
      <c r="C35" s="65"/>
      <c r="D35" s="65">
        <f>'３月'!AA33</f>
        <v>7</v>
      </c>
      <c r="E35" s="65"/>
      <c r="F35" s="65">
        <f>'５月'!AA33</f>
        <v>16.2</v>
      </c>
      <c r="G35" s="65"/>
      <c r="H35" s="65">
        <f>'７月'!AA33</f>
        <v>26.1</v>
      </c>
      <c r="I35" s="65">
        <f>'８月'!AA33</f>
        <v>23.6</v>
      </c>
      <c r="J35" s="65">
        <f>'９月'!AA33</f>
        <v>0</v>
      </c>
      <c r="K35" s="65">
        <f>'10月'!AA33</f>
        <v>13</v>
      </c>
      <c r="L35" s="65"/>
      <c r="M35" s="66">
        <f>'12月'!AA33</f>
        <v>10.4</v>
      </c>
      <c r="N35" s="67"/>
    </row>
    <row r="36" spans="1:14" ht="18" customHeight="1">
      <c r="A36" s="147" t="s">
        <v>9</v>
      </c>
      <c r="B36" s="148">
        <f>AVERAGE(B5:B35)</f>
        <v>-2.041935483870968</v>
      </c>
      <c r="C36" s="149">
        <f aca="true" t="shared" si="0" ref="C36:M36">AVERAGE(C5:C35)</f>
        <v>2.760714285714286</v>
      </c>
      <c r="D36" s="149">
        <f t="shared" si="0"/>
        <v>5.029032258064516</v>
      </c>
      <c r="E36" s="149">
        <f t="shared" si="0"/>
        <v>8.113333333333335</v>
      </c>
      <c r="F36" s="149">
        <f t="shared" si="0"/>
        <v>14.806451612903226</v>
      </c>
      <c r="G36" s="149">
        <f t="shared" si="0"/>
        <v>18.769999999999996</v>
      </c>
      <c r="H36" s="149">
        <f t="shared" si="0"/>
        <v>21.961290322580645</v>
      </c>
      <c r="I36" s="149">
        <f t="shared" si="0"/>
        <v>24.912903225806453</v>
      </c>
      <c r="J36" s="149">
        <f t="shared" si="0"/>
        <v>20.74516129032258</v>
      </c>
      <c r="K36" s="149">
        <f t="shared" si="0"/>
        <v>17.038709677419355</v>
      </c>
      <c r="L36" s="149">
        <f t="shared" si="0"/>
        <v>9.593333333333332</v>
      </c>
      <c r="M36" s="150">
        <f t="shared" si="0"/>
        <v>5.680645161290323</v>
      </c>
      <c r="N36" s="67"/>
    </row>
    <row r="37" spans="1:14" ht="18" customHeight="1">
      <c r="A37" s="68" t="s">
        <v>27</v>
      </c>
      <c r="B37" s="52">
        <f>AVERAGE(B5:B14)</f>
        <v>-2.6799999999999997</v>
      </c>
      <c r="C37" s="53">
        <f aca="true" t="shared" si="1" ref="C37:M37">AVERAGE(C5:C14)</f>
        <v>2.8099999999999996</v>
      </c>
      <c r="D37" s="53">
        <f t="shared" si="1"/>
        <v>4.720000000000001</v>
      </c>
      <c r="E37" s="53">
        <f t="shared" si="1"/>
        <v>4.07</v>
      </c>
      <c r="F37" s="53">
        <f t="shared" si="1"/>
        <v>13.930000000000001</v>
      </c>
      <c r="G37" s="53">
        <f t="shared" si="1"/>
        <v>17.91</v>
      </c>
      <c r="H37" s="53">
        <f t="shared" si="1"/>
        <v>19.15</v>
      </c>
      <c r="I37" s="53">
        <f t="shared" si="1"/>
        <v>26.410000000000004</v>
      </c>
      <c r="J37" s="53">
        <f t="shared" si="1"/>
        <v>23.550000000000004</v>
      </c>
      <c r="K37" s="53">
        <f t="shared" si="1"/>
        <v>19.170000000000005</v>
      </c>
      <c r="L37" s="53">
        <f t="shared" si="1"/>
        <v>10.15</v>
      </c>
      <c r="M37" s="54">
        <f t="shared" si="1"/>
        <v>5.459999999999999</v>
      </c>
      <c r="N37" s="67"/>
    </row>
    <row r="38" spans="1:13" ht="18" customHeight="1">
      <c r="A38" s="69" t="s">
        <v>28</v>
      </c>
      <c r="B38" s="56">
        <f>AVERAGE(B15:B24)</f>
        <v>-0.9099999999999999</v>
      </c>
      <c r="C38" s="57">
        <f aca="true" t="shared" si="2" ref="C38:M38">AVERAGE(C15:C24)</f>
        <v>1.08</v>
      </c>
      <c r="D38" s="57">
        <f t="shared" si="2"/>
        <v>5.0200000000000005</v>
      </c>
      <c r="E38" s="57">
        <f t="shared" si="2"/>
        <v>8.560000000000002</v>
      </c>
      <c r="F38" s="57">
        <f t="shared" si="2"/>
        <v>14.530000000000001</v>
      </c>
      <c r="G38" s="57">
        <f t="shared" si="2"/>
        <v>17.74</v>
      </c>
      <c r="H38" s="57">
        <f t="shared" si="2"/>
        <v>21.35</v>
      </c>
      <c r="I38" s="57">
        <f t="shared" si="2"/>
        <v>25.119999999999997</v>
      </c>
      <c r="J38" s="57">
        <f t="shared" si="2"/>
        <v>20.669999999999998</v>
      </c>
      <c r="K38" s="57">
        <f t="shared" si="2"/>
        <v>17.46</v>
      </c>
      <c r="L38" s="57">
        <f t="shared" si="2"/>
        <v>10.73</v>
      </c>
      <c r="M38" s="58">
        <f t="shared" si="2"/>
        <v>6.8</v>
      </c>
    </row>
    <row r="39" spans="1:13" ht="18" customHeight="1">
      <c r="A39" s="70" t="s">
        <v>29</v>
      </c>
      <c r="B39" s="60">
        <f>AVERAGE(B25:B35)</f>
        <v>-2.490909090909091</v>
      </c>
      <c r="C39" s="61">
        <f aca="true" t="shared" si="3" ref="C39:M39">AVERAGE(C25:C35)</f>
        <v>4.8</v>
      </c>
      <c r="D39" s="61">
        <f t="shared" si="3"/>
        <v>5.318181818181818</v>
      </c>
      <c r="E39" s="61">
        <f t="shared" si="3"/>
        <v>11.71</v>
      </c>
      <c r="F39" s="61">
        <f t="shared" si="3"/>
        <v>15.854545454545452</v>
      </c>
      <c r="G39" s="61">
        <f t="shared" si="3"/>
        <v>20.660000000000004</v>
      </c>
      <c r="H39" s="61">
        <f t="shared" si="3"/>
        <v>25.072727272727274</v>
      </c>
      <c r="I39" s="61">
        <f t="shared" si="3"/>
        <v>23.363636363636363</v>
      </c>
      <c r="J39" s="61">
        <f t="shared" si="3"/>
        <v>18.263636363636365</v>
      </c>
      <c r="K39" s="61">
        <f t="shared" si="3"/>
        <v>14.718181818181819</v>
      </c>
      <c r="L39" s="61">
        <f t="shared" si="3"/>
        <v>7.900000000000001</v>
      </c>
      <c r="M39" s="62">
        <f t="shared" si="3"/>
        <v>4.863636363636363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7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73" customWidth="1"/>
    <col min="2" max="13" width="8.375" style="73" customWidth="1"/>
    <col min="14" max="14" width="2.75390625" style="73" customWidth="1"/>
    <col min="15" max="16384" width="6.75390625" style="73" customWidth="1"/>
  </cols>
  <sheetData>
    <row r="1" spans="1:13" ht="24.75" customHeight="1">
      <c r="A1" s="71" t="s">
        <v>32</v>
      </c>
      <c r="B1" s="72"/>
      <c r="C1" s="72"/>
      <c r="D1" s="72"/>
      <c r="E1" s="72"/>
      <c r="F1" s="72"/>
      <c r="G1" s="72"/>
      <c r="H1" s="72"/>
      <c r="I1" s="122">
        <f>'１月'!Z1</f>
        <v>2019</v>
      </c>
      <c r="J1" s="121" t="s">
        <v>1</v>
      </c>
      <c r="K1" s="208" t="s">
        <v>551</v>
      </c>
      <c r="L1" s="72"/>
      <c r="M1" s="72"/>
    </row>
    <row r="2" spans="1:13" ht="18" customHeight="1">
      <c r="A2" s="74" t="s">
        <v>2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8" customHeight="1">
      <c r="A3" s="78"/>
      <c r="B3" s="79" t="s">
        <v>14</v>
      </c>
      <c r="C3" s="80" t="s">
        <v>15</v>
      </c>
      <c r="D3" s="80" t="s">
        <v>16</v>
      </c>
      <c r="E3" s="80" t="s">
        <v>17</v>
      </c>
      <c r="F3" s="80" t="s">
        <v>18</v>
      </c>
      <c r="G3" s="80" t="s">
        <v>19</v>
      </c>
      <c r="H3" s="80" t="s">
        <v>20</v>
      </c>
      <c r="I3" s="80" t="s">
        <v>21</v>
      </c>
      <c r="J3" s="80" t="s">
        <v>22</v>
      </c>
      <c r="K3" s="80" t="s">
        <v>23</v>
      </c>
      <c r="L3" s="80" t="s">
        <v>24</v>
      </c>
      <c r="M3" s="81" t="s">
        <v>25</v>
      </c>
    </row>
    <row r="4" spans="1:13" ht="18" customHeight="1">
      <c r="A4" s="82" t="s">
        <v>26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8" customHeight="1">
      <c r="A5" s="86">
        <v>1</v>
      </c>
      <c r="B5" s="87">
        <f>'１月'!AD3</f>
        <v>-10.7</v>
      </c>
      <c r="C5" s="88">
        <f>'２月'!AD3</f>
        <v>-14.6</v>
      </c>
      <c r="D5" s="88">
        <f>'３月'!AD3</f>
        <v>-6.7</v>
      </c>
      <c r="E5" s="88">
        <f>'４月'!AD3</f>
        <v>-7.2</v>
      </c>
      <c r="F5" s="88">
        <f>'５月'!AD3</f>
        <v>12.7</v>
      </c>
      <c r="G5" s="88">
        <f>'６月'!AD3</f>
        <v>9.9</v>
      </c>
      <c r="H5" s="88">
        <f>'７月'!AD3</f>
        <v>18.3</v>
      </c>
      <c r="I5" s="88">
        <f>'８月'!AD3</f>
        <v>21.1</v>
      </c>
      <c r="J5" s="88">
        <f>'９月'!AD3</f>
        <v>15.5</v>
      </c>
      <c r="K5" s="88">
        <f>'10月'!AD3</f>
        <v>14.8</v>
      </c>
      <c r="L5" s="88">
        <f>'11月'!AD3</f>
        <v>1.4</v>
      </c>
      <c r="M5" s="89">
        <f>'12月'!AD3</f>
        <v>-2.5</v>
      </c>
    </row>
    <row r="6" spans="1:13" ht="18" customHeight="1">
      <c r="A6" s="90">
        <v>2</v>
      </c>
      <c r="B6" s="91">
        <f>'１月'!AD4</f>
        <v>-12</v>
      </c>
      <c r="C6" s="92">
        <f>'２月'!AD4</f>
        <v>-10.5</v>
      </c>
      <c r="D6" s="92">
        <f>'３月'!AD4</f>
        <v>-13.6</v>
      </c>
      <c r="E6" s="92">
        <f>'４月'!AD4</f>
        <v>-11.1</v>
      </c>
      <c r="F6" s="92">
        <f>'５月'!AD4</f>
        <v>1.5</v>
      </c>
      <c r="G6" s="92">
        <f>'６月'!AD4</f>
        <v>14.1</v>
      </c>
      <c r="H6" s="92">
        <f>'７月'!AD4</f>
        <v>16.7</v>
      </c>
      <c r="I6" s="92">
        <f>'８月'!AD4</f>
        <v>20.8</v>
      </c>
      <c r="J6" s="92">
        <f>'９月'!AD4</f>
        <v>16.8</v>
      </c>
      <c r="K6" s="92">
        <f>'10月'!AD4</f>
        <v>13</v>
      </c>
      <c r="L6" s="92">
        <f>'11月'!AD4</f>
        <v>0.2</v>
      </c>
      <c r="M6" s="93">
        <f>'12月'!AD4</f>
        <v>7</v>
      </c>
    </row>
    <row r="7" spans="1:13" ht="18" customHeight="1">
      <c r="A7" s="90">
        <v>3</v>
      </c>
      <c r="B7" s="91">
        <f>'１月'!AD5</f>
        <v>-10.9</v>
      </c>
      <c r="C7" s="92">
        <f>'２月'!AD5</f>
        <v>-2.1</v>
      </c>
      <c r="D7" s="92">
        <f>'３月'!AD5</f>
        <v>-6</v>
      </c>
      <c r="E7" s="92">
        <f>'４月'!AD5</f>
        <v>-11.8</v>
      </c>
      <c r="F7" s="92">
        <f>'５月'!AD5</f>
        <v>3.8</v>
      </c>
      <c r="G7" s="92">
        <f>'６月'!AD5</f>
        <v>13.1</v>
      </c>
      <c r="H7" s="92">
        <f>'７月'!AD5</f>
        <v>14.8</v>
      </c>
      <c r="I7" s="92">
        <f>'８月'!AD5</f>
        <v>22</v>
      </c>
      <c r="J7" s="92">
        <f>'９月'!AD5</f>
        <v>18.3</v>
      </c>
      <c r="K7" s="92">
        <f>'10月'!AD5</f>
        <v>16.5</v>
      </c>
      <c r="L7" s="92">
        <f>'11月'!AD5</f>
        <v>6.5</v>
      </c>
      <c r="M7" s="93">
        <f>'12月'!AD5</f>
        <v>-2.6</v>
      </c>
    </row>
    <row r="8" spans="1:13" ht="18" customHeight="1">
      <c r="A8" s="90">
        <v>4</v>
      </c>
      <c r="B8" s="91">
        <f>'１月'!AD6</f>
        <v>-9.6</v>
      </c>
      <c r="C8" s="92">
        <f>'２月'!AD6</f>
        <v>-8.8</v>
      </c>
      <c r="D8" s="92">
        <f>'３月'!AD6</f>
        <v>-3.8</v>
      </c>
      <c r="E8" s="92">
        <f>'４月'!AD6</f>
        <v>-10.4</v>
      </c>
      <c r="F8" s="92">
        <f>'５月'!AD6</f>
        <v>0.8</v>
      </c>
      <c r="G8" s="92">
        <f>'６月'!AD6</f>
        <v>15.3</v>
      </c>
      <c r="H8" s="92">
        <f>'７月'!AD6</f>
        <v>18.1</v>
      </c>
      <c r="I8" s="92">
        <f>'８月'!AD6</f>
        <v>21.3</v>
      </c>
      <c r="J8" s="92">
        <f>'９月'!AD6</f>
        <v>17.3</v>
      </c>
      <c r="K8" s="92">
        <f>'10月'!AD6</f>
        <v>17.9</v>
      </c>
      <c r="L8" s="92">
        <f>'11月'!AD6</f>
        <v>2.2</v>
      </c>
      <c r="M8" s="93">
        <f>'12月'!AD6</f>
        <v>-5.4</v>
      </c>
    </row>
    <row r="9" spans="1:13" ht="18" customHeight="1">
      <c r="A9" s="90">
        <v>5</v>
      </c>
      <c r="B9" s="91">
        <f>'１月'!AD7</f>
        <v>-8.9</v>
      </c>
      <c r="C9" s="92">
        <f>'２月'!AD7</f>
        <v>-10</v>
      </c>
      <c r="D9" s="92">
        <f>'３月'!AD7</f>
        <v>-4</v>
      </c>
      <c r="E9" s="92">
        <f>'４月'!AD7</f>
        <v>-6.4</v>
      </c>
      <c r="F9" s="92">
        <f>'５月'!AD7</f>
        <v>7.1</v>
      </c>
      <c r="G9" s="92">
        <f>'６月'!AD7</f>
        <v>15.7</v>
      </c>
      <c r="H9" s="92">
        <f>'７月'!AD7</f>
        <v>15.6</v>
      </c>
      <c r="I9" s="92">
        <f>'８月'!AD7</f>
        <v>22.2</v>
      </c>
      <c r="J9" s="92">
        <f>'９月'!AD7</f>
        <v>19.3</v>
      </c>
      <c r="K9" s="92">
        <f>'10月'!AD7</f>
        <v>11.8</v>
      </c>
      <c r="L9" s="92">
        <f>'11月'!AD7</f>
        <v>1.1</v>
      </c>
      <c r="M9" s="93">
        <f>'12月'!AD7</f>
        <v>-6</v>
      </c>
    </row>
    <row r="10" spans="1:13" ht="18" customHeight="1">
      <c r="A10" s="90">
        <v>6</v>
      </c>
      <c r="B10" s="91">
        <f>'１月'!AD8</f>
        <v>-13</v>
      </c>
      <c r="C10" s="92">
        <f>'２月'!AD8</f>
        <v>-3</v>
      </c>
      <c r="D10" s="92">
        <f>'３月'!AD8</f>
        <v>2</v>
      </c>
      <c r="E10" s="92">
        <f>'４月'!AD8</f>
        <v>-13.2</v>
      </c>
      <c r="F10" s="92">
        <f>'５月'!AD8</f>
        <v>11.5</v>
      </c>
      <c r="G10" s="92">
        <f>'６月'!AD8</f>
        <v>14.8</v>
      </c>
      <c r="H10" s="92">
        <f>'７月'!AD8</f>
        <v>17.3</v>
      </c>
      <c r="I10" s="92">
        <f>'８月'!AD8</f>
        <v>22.2</v>
      </c>
      <c r="J10" s="92">
        <f>'９月'!AD8</f>
        <v>19.5</v>
      </c>
      <c r="K10" s="92">
        <f>'10月'!AD8</f>
        <v>12.9</v>
      </c>
      <c r="L10" s="92">
        <f>'11月'!AD8</f>
        <v>3.5</v>
      </c>
      <c r="M10" s="93">
        <f>'12月'!AD8</f>
        <v>-7.8</v>
      </c>
    </row>
    <row r="11" spans="1:13" ht="18" customHeight="1">
      <c r="A11" s="90">
        <v>7</v>
      </c>
      <c r="B11" s="91">
        <f>'１月'!AD9</f>
        <v>-12.5</v>
      </c>
      <c r="C11" s="92">
        <f>'２月'!AD9</f>
        <v>-2.1</v>
      </c>
      <c r="D11" s="92">
        <f>'３月'!AD9</f>
        <v>-3.5</v>
      </c>
      <c r="E11" s="92">
        <f>'４月'!AD9</f>
        <v>-0.2</v>
      </c>
      <c r="F11" s="92">
        <f>'５月'!AD9</f>
        <v>-2.5</v>
      </c>
      <c r="G11" s="92">
        <f>'６月'!AD9</f>
        <v>14.3</v>
      </c>
      <c r="H11" s="92">
        <f>'７月'!AD9</f>
        <v>15.2</v>
      </c>
      <c r="I11" s="92">
        <f>'８月'!AD9</f>
        <v>22.3</v>
      </c>
      <c r="J11" s="92">
        <f>'９月'!AD9</f>
        <v>20.4</v>
      </c>
      <c r="K11" s="92">
        <f>'10月'!AD9</f>
        <v>12.9</v>
      </c>
      <c r="L11" s="92">
        <f>'11月'!AD9</f>
        <v>5.8</v>
      </c>
      <c r="M11" s="93">
        <f>'12月'!AD9</f>
        <v>-4.4</v>
      </c>
    </row>
    <row r="12" spans="1:13" ht="18" customHeight="1">
      <c r="A12" s="90">
        <v>8</v>
      </c>
      <c r="B12" s="91">
        <f>'１月'!AD10</f>
        <v>-8.9</v>
      </c>
      <c r="C12" s="92">
        <f>'２月'!AD10</f>
        <v>-14.6</v>
      </c>
      <c r="D12" s="92">
        <f>'３月'!AD10</f>
        <v>-8.9</v>
      </c>
      <c r="E12" s="92">
        <f>'４月'!AD10</f>
        <v>-15.1</v>
      </c>
      <c r="F12" s="92">
        <f>'５月'!AD10</f>
        <v>-6.1</v>
      </c>
      <c r="G12" s="92">
        <f>'６月'!AD10</f>
        <v>13.2</v>
      </c>
      <c r="H12" s="92">
        <f>'７月'!AD10</f>
        <v>13.3</v>
      </c>
      <c r="I12" s="92">
        <f>'８月'!AD10</f>
        <v>22.5</v>
      </c>
      <c r="J12" s="92">
        <f>'９月'!AD10</f>
        <v>23.7</v>
      </c>
      <c r="K12" s="92">
        <f>'10月'!AD10</f>
        <v>15.3</v>
      </c>
      <c r="L12" s="92">
        <f>'11月'!AD10</f>
        <v>0.7</v>
      </c>
      <c r="M12" s="93">
        <f>'12月'!AD10</f>
        <v>-4.7</v>
      </c>
    </row>
    <row r="13" spans="1:13" ht="18" customHeight="1">
      <c r="A13" s="90">
        <v>9</v>
      </c>
      <c r="B13" s="91">
        <f>'１月'!AD11</f>
        <v>-13.9</v>
      </c>
      <c r="C13" s="92">
        <f>'２月'!AD11</f>
        <v>-11.9</v>
      </c>
      <c r="D13" s="92">
        <f>'３月'!AD11</f>
        <v>-5.7</v>
      </c>
      <c r="E13" s="92">
        <f>'４月'!AD11</f>
        <v>-7.3</v>
      </c>
      <c r="F13" s="92">
        <f>'５月'!AD11</f>
        <v>2.4</v>
      </c>
      <c r="G13" s="92">
        <f>'６月'!AD11</f>
        <v>10.5</v>
      </c>
      <c r="H13" s="92">
        <f>'７月'!AD11</f>
        <v>13.1</v>
      </c>
      <c r="I13" s="92">
        <f>'８月'!AD11</f>
        <v>21.1</v>
      </c>
      <c r="J13" s="92">
        <f>'９月'!AD11</f>
        <v>21.7</v>
      </c>
      <c r="K13" s="92">
        <f>'10月'!AD11</f>
        <v>3.2</v>
      </c>
      <c r="L13" s="92">
        <f>'11月'!AD11</f>
        <v>-0.7</v>
      </c>
      <c r="M13" s="93">
        <f>'12月'!AD11</f>
        <v>-3.8</v>
      </c>
    </row>
    <row r="14" spans="1:13" ht="18" customHeight="1">
      <c r="A14" s="94">
        <v>10</v>
      </c>
      <c r="B14" s="95">
        <f>'１月'!AD12</f>
        <v>-12.1</v>
      </c>
      <c r="C14" s="96">
        <f>'２月'!AD12</f>
        <v>-14.4</v>
      </c>
      <c r="D14" s="96">
        <f>'３月'!AD12</f>
        <v>-5.4</v>
      </c>
      <c r="E14" s="96">
        <f>'４月'!AD12</f>
        <v>-4.8</v>
      </c>
      <c r="F14" s="96">
        <f>'５月'!AD12</f>
        <v>1.9</v>
      </c>
      <c r="G14" s="96">
        <f>'６月'!AD12</f>
        <v>14.2</v>
      </c>
      <c r="H14" s="96">
        <f>'７月'!AD12</f>
        <v>13</v>
      </c>
      <c r="I14" s="96">
        <f>'８月'!AD12</f>
        <v>21.6</v>
      </c>
      <c r="J14" s="96">
        <f>'９月'!AD12</f>
        <v>19.8</v>
      </c>
      <c r="K14" s="96">
        <f>'10月'!AD12</f>
        <v>7.9</v>
      </c>
      <c r="L14" s="96">
        <f>'11月'!AD12</f>
        <v>2.7</v>
      </c>
      <c r="M14" s="97">
        <f>'12月'!AD12</f>
        <v>4.1</v>
      </c>
    </row>
    <row r="15" spans="1:13" ht="18" customHeight="1">
      <c r="A15" s="86">
        <v>11</v>
      </c>
      <c r="B15" s="87">
        <f>'１月'!AD13</f>
        <v>-10.7</v>
      </c>
      <c r="C15" s="88">
        <f>'２月'!AD13</f>
        <v>-9</v>
      </c>
      <c r="D15" s="88">
        <f>'３月'!AD13</f>
        <v>-0.9</v>
      </c>
      <c r="E15" s="88">
        <f>'４月'!AD13</f>
        <v>-1.4</v>
      </c>
      <c r="F15" s="88">
        <f>'５月'!AD13</f>
        <v>5.8</v>
      </c>
      <c r="G15" s="88">
        <f>'６月'!AD13</f>
        <v>9.5</v>
      </c>
      <c r="H15" s="88">
        <f>'７月'!AD13</f>
        <v>12.5</v>
      </c>
      <c r="I15" s="88">
        <f>'８月'!AD13</f>
        <v>21.7</v>
      </c>
      <c r="J15" s="88">
        <f>'９月'!AD13</f>
        <v>20.4</v>
      </c>
      <c r="K15" s="88">
        <f>'10月'!AD13</f>
        <v>16.8</v>
      </c>
      <c r="L15" s="88">
        <f>'11月'!AD13</f>
        <v>7.4</v>
      </c>
      <c r="M15" s="89">
        <f>'12月'!AD13</f>
        <v>4.5</v>
      </c>
    </row>
    <row r="16" spans="1:13" ht="18" customHeight="1">
      <c r="A16" s="90">
        <v>12</v>
      </c>
      <c r="B16" s="91">
        <f>'１月'!AD14</f>
        <v>-7</v>
      </c>
      <c r="C16" s="92">
        <f>'２月'!AD14</f>
        <v>-12.6</v>
      </c>
      <c r="D16" s="92">
        <f>'３月'!AD14</f>
        <v>-5</v>
      </c>
      <c r="E16" s="92">
        <f>'４月'!AD14</f>
        <v>-6.8</v>
      </c>
      <c r="F16" s="92">
        <f>'５月'!AD14</f>
        <v>-0.6</v>
      </c>
      <c r="G16" s="92">
        <f>'６月'!AD14</f>
        <v>10.4</v>
      </c>
      <c r="H16" s="92">
        <f>'７月'!AD14</f>
        <v>15.2</v>
      </c>
      <c r="I16" s="92">
        <f>'８月'!AD14</f>
        <v>21.8</v>
      </c>
      <c r="J16" s="92">
        <f>'９月'!AD14</f>
        <v>12.9</v>
      </c>
      <c r="K16" s="92">
        <f>'10月'!AD14</f>
        <v>19.1</v>
      </c>
      <c r="L16" s="92">
        <f>'11月'!AD14</f>
        <v>0.9</v>
      </c>
      <c r="M16" s="93">
        <f>'12月'!AD14</f>
        <v>-5.6</v>
      </c>
    </row>
    <row r="17" spans="1:13" ht="18" customHeight="1">
      <c r="A17" s="90">
        <v>13</v>
      </c>
      <c r="B17" s="91">
        <f>'１月'!AD15</f>
        <v>-5.9</v>
      </c>
      <c r="C17" s="92">
        <f>'２月'!AD15</f>
        <v>-11.5</v>
      </c>
      <c r="D17" s="92">
        <f>'３月'!AD15</f>
        <v>-9.3</v>
      </c>
      <c r="E17" s="92">
        <f>'４月'!AD15</f>
        <v>-9.4</v>
      </c>
      <c r="F17" s="92">
        <f>'５月'!AD15</f>
        <v>-0.9</v>
      </c>
      <c r="G17" s="92">
        <f>'６月'!AD15</f>
        <v>10.4</v>
      </c>
      <c r="H17" s="92">
        <f>'７月'!AD15</f>
        <v>17.9</v>
      </c>
      <c r="I17" s="92">
        <f>'８月'!AD15</f>
        <v>23</v>
      </c>
      <c r="J17" s="92">
        <f>'９月'!AD15</f>
        <v>13.5</v>
      </c>
      <c r="K17" s="92">
        <f>'10月'!AD15</f>
        <v>4.4</v>
      </c>
      <c r="L17" s="92">
        <f>'11月'!AD15</f>
        <v>1.6</v>
      </c>
      <c r="M17" s="93">
        <f>'12月'!AD15</f>
        <v>-6.8</v>
      </c>
    </row>
    <row r="18" spans="1:13" ht="18" customHeight="1">
      <c r="A18" s="90">
        <v>14</v>
      </c>
      <c r="B18" s="91">
        <f>'１月'!AD16</f>
        <v>-6.3</v>
      </c>
      <c r="C18" s="92">
        <f>'２月'!AD16</f>
        <v>-15.4</v>
      </c>
      <c r="D18" s="92">
        <f>'３月'!AD16</f>
        <v>-12</v>
      </c>
      <c r="E18" s="92">
        <f>'４月'!AD16</f>
        <v>1.6</v>
      </c>
      <c r="F18" s="92">
        <f>'５月'!AD16</f>
        <v>10.6</v>
      </c>
      <c r="G18" s="92">
        <f>'６月'!AD16</f>
        <v>13.1</v>
      </c>
      <c r="H18" s="92">
        <f>'７月'!AD16</f>
        <v>18.8</v>
      </c>
      <c r="I18" s="92">
        <f>'８月'!AD16</f>
        <v>23.6</v>
      </c>
      <c r="J18" s="92">
        <f>'９月'!AD16</f>
        <v>15.6</v>
      </c>
      <c r="K18" s="92">
        <f>'10月'!AD16</f>
        <v>7.4</v>
      </c>
      <c r="L18" s="92">
        <f>'11月'!AD16</f>
        <v>1.1</v>
      </c>
      <c r="M18" s="93">
        <f>'12月'!AD16</f>
        <v>-3.7</v>
      </c>
    </row>
    <row r="19" spans="1:13" ht="18" customHeight="1">
      <c r="A19" s="90">
        <v>15</v>
      </c>
      <c r="B19" s="91">
        <f>'１月'!AD17</f>
        <v>-4.7</v>
      </c>
      <c r="C19" s="92">
        <f>'２月'!AD17</f>
        <v>-13.6</v>
      </c>
      <c r="D19" s="92">
        <f>'３月'!AD17</f>
        <v>-9.1</v>
      </c>
      <c r="E19" s="92">
        <f>'４月'!AD17</f>
        <v>-7.8</v>
      </c>
      <c r="F19" s="92">
        <f>'５月'!AD17</f>
        <v>11.8</v>
      </c>
      <c r="G19" s="92">
        <f>'６月'!AD17</f>
        <v>12.5</v>
      </c>
      <c r="H19" s="92">
        <f>'７月'!AD17</f>
        <v>17.6</v>
      </c>
      <c r="I19" s="92">
        <f>'８月'!AD17</f>
        <v>24.8</v>
      </c>
      <c r="J19" s="92">
        <f>'９月'!AD17</f>
        <v>15.2</v>
      </c>
      <c r="K19" s="92">
        <f>'10月'!AD17</f>
        <v>6.5</v>
      </c>
      <c r="L19" s="92">
        <f>'11月'!AD17</f>
        <v>1</v>
      </c>
      <c r="M19" s="93">
        <f>'12月'!AD17</f>
        <v>-7.1</v>
      </c>
    </row>
    <row r="20" spans="1:13" ht="18" customHeight="1">
      <c r="A20" s="90">
        <v>16</v>
      </c>
      <c r="B20" s="91">
        <f>'１月'!AD18</f>
        <v>-10.5</v>
      </c>
      <c r="C20" s="92">
        <f>'２月'!AD18</f>
        <v>-11.9</v>
      </c>
      <c r="D20" s="92">
        <f>'３月'!AD18</f>
        <v>-12.2</v>
      </c>
      <c r="E20" s="92">
        <f>'４月'!AD18</f>
        <v>-4.3</v>
      </c>
      <c r="F20" s="92">
        <f>'５月'!AD18</f>
        <v>10.2</v>
      </c>
      <c r="G20" s="92">
        <f>'６月'!AD18</f>
        <v>10</v>
      </c>
      <c r="H20" s="92">
        <f>'７月'!AD18</f>
        <v>17.4</v>
      </c>
      <c r="I20" s="92">
        <f>'８月'!AD18</f>
        <v>22.6</v>
      </c>
      <c r="J20" s="92">
        <f>'９月'!AD18</f>
        <v>20.5</v>
      </c>
      <c r="K20" s="92">
        <f>'10月'!AD18</f>
        <v>4.5</v>
      </c>
      <c r="L20" s="92">
        <f>'11月'!AD18</f>
        <v>1.7</v>
      </c>
      <c r="M20" s="93">
        <f>'12月'!AD18</f>
        <v>-4.3</v>
      </c>
    </row>
    <row r="21" spans="1:13" ht="18" customHeight="1">
      <c r="A21" s="90">
        <v>17</v>
      </c>
      <c r="B21" s="91">
        <f>'１月'!AD19</f>
        <v>-11.7</v>
      </c>
      <c r="C21" s="92">
        <f>'２月'!AD19</f>
        <v>-15.4</v>
      </c>
      <c r="D21" s="92">
        <f>'３月'!AD19</f>
        <v>-9.5</v>
      </c>
      <c r="E21" s="92">
        <f>'４月'!AD19</f>
        <v>4.7</v>
      </c>
      <c r="F21" s="92">
        <f>'５月'!AD19</f>
        <v>10.9</v>
      </c>
      <c r="G21" s="92">
        <f>'６月'!AD19</f>
        <v>7.4</v>
      </c>
      <c r="H21" s="92">
        <f>'７月'!AD19</f>
        <v>19.2</v>
      </c>
      <c r="I21" s="92">
        <f>'８月'!AD19</f>
        <v>21.2</v>
      </c>
      <c r="J21" s="92">
        <f>'９月'!AD19</f>
        <v>18.1</v>
      </c>
      <c r="K21" s="92">
        <f>'10月'!AD19</f>
        <v>8.4</v>
      </c>
      <c r="L21" s="92">
        <f>'11月'!AD19</f>
        <v>-1.9</v>
      </c>
      <c r="M21" s="93">
        <f>'12月'!AD19</f>
        <v>2</v>
      </c>
    </row>
    <row r="22" spans="1:13" ht="18" customHeight="1">
      <c r="A22" s="90">
        <v>18</v>
      </c>
      <c r="B22" s="91">
        <f>'１月'!AD20</f>
        <v>-16.1</v>
      </c>
      <c r="C22" s="92">
        <f>'２月'!AD20</f>
        <v>-10.9</v>
      </c>
      <c r="D22" s="92">
        <f>'３月'!AD20</f>
        <v>-8.9</v>
      </c>
      <c r="E22" s="92">
        <f>'４月'!AD20</f>
        <v>6.1</v>
      </c>
      <c r="F22" s="92">
        <f>'５月'!AD20</f>
        <v>10.5</v>
      </c>
      <c r="G22" s="92">
        <f>'６月'!AD20</f>
        <v>13.7</v>
      </c>
      <c r="H22" s="92">
        <f>'７月'!AD20</f>
        <v>18.9</v>
      </c>
      <c r="I22" s="92">
        <f>'８月'!AD20</f>
        <v>19.7</v>
      </c>
      <c r="J22" s="92">
        <f>'９月'!AD20</f>
        <v>11.3</v>
      </c>
      <c r="K22" s="92">
        <f>'10月'!AD20</f>
        <v>10.5</v>
      </c>
      <c r="L22" s="92">
        <f>'11月'!AD20</f>
        <v>2.4</v>
      </c>
      <c r="M22" s="93">
        <f>'12月'!AD20</f>
        <v>0.4</v>
      </c>
    </row>
    <row r="23" spans="1:13" ht="18" customHeight="1">
      <c r="A23" s="90">
        <v>19</v>
      </c>
      <c r="B23" s="91">
        <f>'１月'!AD21</f>
        <v>-13.3</v>
      </c>
      <c r="C23" s="92">
        <f>'２月'!AD21</f>
        <v>-0.2</v>
      </c>
      <c r="D23" s="92">
        <f>'３月'!AD21</f>
        <v>-5.7</v>
      </c>
      <c r="E23" s="92">
        <f>'４月'!AD21</f>
        <v>4</v>
      </c>
      <c r="F23" s="92">
        <f>'５月'!AD21</f>
        <v>11.9</v>
      </c>
      <c r="G23" s="92">
        <f>'６月'!AD21</f>
        <v>15.2</v>
      </c>
      <c r="H23" s="92">
        <f>'７月'!AD21</f>
        <v>20.5</v>
      </c>
      <c r="I23" s="92">
        <f>'８月'!AD21</f>
        <v>20.6</v>
      </c>
      <c r="J23" s="92">
        <f>'９月'!AD21</f>
        <v>12.5</v>
      </c>
      <c r="K23" s="92">
        <f>'10月'!AD21</f>
        <v>14.6</v>
      </c>
      <c r="L23" s="92">
        <f>'11月'!AD21</f>
        <v>-2.4</v>
      </c>
      <c r="M23" s="93">
        <f>'12月'!AD21</f>
        <v>0</v>
      </c>
    </row>
    <row r="24" spans="1:13" ht="18" customHeight="1">
      <c r="A24" s="94">
        <v>20</v>
      </c>
      <c r="B24" s="95">
        <f>'１月'!AD22</f>
        <v>-6.3</v>
      </c>
      <c r="C24" s="96">
        <f>'２月'!AD22</f>
        <v>5.4</v>
      </c>
      <c r="D24" s="96">
        <f>'３月'!AD22</f>
        <v>-1.7</v>
      </c>
      <c r="E24" s="96">
        <f>'４月'!AD22</f>
        <v>-6.4</v>
      </c>
      <c r="F24" s="96">
        <f>'５月'!AD22</f>
        <v>13.7</v>
      </c>
      <c r="G24" s="96">
        <f>'６月'!AD22</f>
        <v>16.4</v>
      </c>
      <c r="H24" s="96">
        <f>'７月'!AD22</f>
        <v>17</v>
      </c>
      <c r="I24" s="96">
        <f>'８月'!AD22</f>
        <v>21</v>
      </c>
      <c r="J24" s="96">
        <f>'９月'!AD22</f>
        <v>11</v>
      </c>
      <c r="K24" s="96">
        <f>'10月'!AD22</f>
        <v>12.3</v>
      </c>
      <c r="L24" s="96">
        <f>'11月'!AD22</f>
        <v>-6.2</v>
      </c>
      <c r="M24" s="97">
        <f>'12月'!AD22</f>
        <v>-3.2</v>
      </c>
    </row>
    <row r="25" spans="1:13" ht="18" customHeight="1">
      <c r="A25" s="86">
        <v>21</v>
      </c>
      <c r="B25" s="87">
        <f>'１月'!AD23</f>
        <v>-13.2</v>
      </c>
      <c r="C25" s="88">
        <f>'２月'!AD23</f>
        <v>-4.9</v>
      </c>
      <c r="D25" s="88">
        <f>'３月'!AD23</f>
        <v>6.6</v>
      </c>
      <c r="E25" s="88">
        <f>'４月'!AD23</f>
        <v>0.9</v>
      </c>
      <c r="F25" s="88">
        <f>'５月'!AD23</f>
        <v>11.7</v>
      </c>
      <c r="G25" s="88">
        <f>'６月'!AD23</f>
        <v>16.6</v>
      </c>
      <c r="H25" s="88">
        <f>'７月'!AD23</f>
        <v>19.3</v>
      </c>
      <c r="I25" s="88">
        <f>'８月'!AD23</f>
        <v>21.2</v>
      </c>
      <c r="J25" s="88">
        <f>'９月'!AD23</f>
        <v>13.6</v>
      </c>
      <c r="K25" s="88">
        <f>'10月'!AD23</f>
        <v>8.8</v>
      </c>
      <c r="L25" s="88">
        <f>'11月'!AD23</f>
        <v>-5.6</v>
      </c>
      <c r="M25" s="89">
        <f>'12月'!AD23</f>
        <v>-2</v>
      </c>
    </row>
    <row r="26" spans="1:13" ht="18" customHeight="1">
      <c r="A26" s="90">
        <v>22</v>
      </c>
      <c r="B26" s="91">
        <f>'１月'!AD24</f>
        <v>-14.4</v>
      </c>
      <c r="C26" s="92">
        <f>'２月'!AD24</f>
        <v>-4.9</v>
      </c>
      <c r="D26" s="92">
        <f>'３月'!AD24</f>
        <v>-5.8</v>
      </c>
      <c r="E26" s="92">
        <f>'４月'!AD24</f>
        <v>0.7</v>
      </c>
      <c r="F26" s="92">
        <f>'５月'!AD24</f>
        <v>3.3</v>
      </c>
      <c r="G26" s="92">
        <f>'６月'!AD24</f>
        <v>17.7</v>
      </c>
      <c r="H26" s="92">
        <f>'７月'!AD24</f>
        <v>19.2</v>
      </c>
      <c r="I26" s="92">
        <f>'８月'!AD24</f>
        <v>20.7</v>
      </c>
      <c r="J26" s="92">
        <f>'９月'!AD24</f>
        <v>14.6</v>
      </c>
      <c r="K26" s="92">
        <f>'10月'!AD24</f>
        <v>10</v>
      </c>
      <c r="L26" s="92">
        <f>'11月'!AD24</f>
        <v>1.3</v>
      </c>
      <c r="M26" s="93">
        <f>'12月'!AD24</f>
        <v>0.1</v>
      </c>
    </row>
    <row r="27" spans="1:13" ht="18" customHeight="1">
      <c r="A27" s="90">
        <v>23</v>
      </c>
      <c r="B27" s="91">
        <f>'１月'!AD25</f>
        <v>-8.4</v>
      </c>
      <c r="C27" s="92">
        <f>'２月'!AD25</f>
        <v>-10.7</v>
      </c>
      <c r="D27" s="92">
        <f>'３月'!AD25</f>
        <v>-7.8</v>
      </c>
      <c r="E27" s="92">
        <f>'４月'!AD25</f>
        <v>-0.2</v>
      </c>
      <c r="F27" s="92">
        <f>'５月'!AD25</f>
        <v>-4.1</v>
      </c>
      <c r="G27" s="92">
        <f>'６月'!AD25</f>
        <v>15.7</v>
      </c>
      <c r="H27" s="92">
        <f>'７月'!AD25</f>
        <v>21.3</v>
      </c>
      <c r="I27" s="92">
        <f>'８月'!AD25</f>
        <v>19</v>
      </c>
      <c r="J27" s="92">
        <f>'９月'!AD25</f>
        <v>19.3</v>
      </c>
      <c r="K27" s="92">
        <f>'10月'!AD25</f>
        <v>9.9</v>
      </c>
      <c r="L27" s="92">
        <f>'11月'!AD25</f>
        <v>6.7</v>
      </c>
      <c r="M27" s="93">
        <f>'12月'!AD25</f>
        <v>1.1</v>
      </c>
    </row>
    <row r="28" spans="1:13" ht="18" customHeight="1">
      <c r="A28" s="90">
        <v>24</v>
      </c>
      <c r="B28" s="91">
        <f>'１月'!AD26</f>
        <v>-14.7</v>
      </c>
      <c r="C28" s="92">
        <f>'２月'!AD26</f>
        <v>-9</v>
      </c>
      <c r="D28" s="92">
        <f>'３月'!AD26</f>
        <v>-11.4</v>
      </c>
      <c r="E28" s="92">
        <f>'４月'!AD26</f>
        <v>12.7</v>
      </c>
      <c r="F28" s="92">
        <f>'５月'!AD26</f>
        <v>2.9</v>
      </c>
      <c r="G28" s="92">
        <f>'６月'!AD26</f>
        <v>15</v>
      </c>
      <c r="H28" s="92">
        <f>'７月'!AD26</f>
        <v>21.8</v>
      </c>
      <c r="I28" s="92">
        <f>'８月'!AD26</f>
        <v>16.2</v>
      </c>
      <c r="J28" s="92">
        <f>'９月'!AD26</f>
        <v>16.8</v>
      </c>
      <c r="K28" s="92">
        <f>'10月'!AD26</f>
        <v>11.9</v>
      </c>
      <c r="L28" s="92">
        <f>'11月'!AD26</f>
        <v>13.3</v>
      </c>
      <c r="M28" s="93">
        <f>'12月'!AD26</f>
        <v>-8.1</v>
      </c>
    </row>
    <row r="29" spans="1:13" ht="18" customHeight="1">
      <c r="A29" s="90">
        <v>25</v>
      </c>
      <c r="B29" s="91">
        <f>'１月'!AD27</f>
        <v>-9.6</v>
      </c>
      <c r="C29" s="92">
        <f>'２月'!AD27</f>
        <v>-2.8</v>
      </c>
      <c r="D29" s="92">
        <f>'３月'!AD27</f>
        <v>-6.8</v>
      </c>
      <c r="E29" s="92">
        <f>'４月'!AD27</f>
        <v>10.1</v>
      </c>
      <c r="F29" s="92">
        <f>'５月'!AD27</f>
        <v>2.5</v>
      </c>
      <c r="G29" s="92">
        <f>'６月'!AD27</f>
        <v>13.5</v>
      </c>
      <c r="H29" s="92">
        <f>'７月'!AD27</f>
        <v>21</v>
      </c>
      <c r="I29" s="92">
        <f>'８月'!AD27</f>
        <v>14.2</v>
      </c>
      <c r="J29" s="92">
        <f>'９月'!AD27</f>
        <v>12.1</v>
      </c>
      <c r="K29" s="92">
        <f>'10月'!AD27</f>
        <v>13.2</v>
      </c>
      <c r="L29" s="92">
        <f>'11月'!AD27</f>
        <v>2.4</v>
      </c>
      <c r="M29" s="93">
        <f>'12月'!AD27</f>
        <v>-8.4</v>
      </c>
    </row>
    <row r="30" spans="1:13" ht="18" customHeight="1">
      <c r="A30" s="90">
        <v>26</v>
      </c>
      <c r="B30" s="91">
        <f>'１月'!AD28</f>
        <v>-10.2</v>
      </c>
      <c r="C30" s="92">
        <f>'２月'!AD28</f>
        <v>-5.5</v>
      </c>
      <c r="D30" s="92">
        <f>'３月'!AD28</f>
        <v>-2.1</v>
      </c>
      <c r="E30" s="92">
        <f>'４月'!AD28</f>
        <v>3.8</v>
      </c>
      <c r="F30" s="92">
        <f>'５月'!AD28</f>
        <v>8.1</v>
      </c>
      <c r="G30" s="92">
        <f>'６月'!AD28</f>
        <v>15.1</v>
      </c>
      <c r="H30" s="92">
        <f>'７月'!AD28</f>
        <v>21.2</v>
      </c>
      <c r="I30" s="92">
        <f>'８月'!AD28</f>
        <v>17.8</v>
      </c>
      <c r="J30" s="92">
        <f>'９月'!AD28</f>
        <v>11.9</v>
      </c>
      <c r="K30" s="92">
        <f>'10月'!AD28</f>
        <v>10.3</v>
      </c>
      <c r="L30" s="92">
        <f>'11月'!AD28</f>
        <v>-0.2</v>
      </c>
      <c r="M30" s="93">
        <f>'12月'!AD28</f>
        <v>1.5</v>
      </c>
    </row>
    <row r="31" spans="1:13" ht="18" customHeight="1">
      <c r="A31" s="90">
        <v>27</v>
      </c>
      <c r="B31" s="91">
        <f>'１月'!AD29</f>
        <v>-12.5</v>
      </c>
      <c r="C31" s="92">
        <f>'２月'!AD29</f>
        <v>-9.6</v>
      </c>
      <c r="D31" s="92">
        <f>'３月'!AD29</f>
        <v>-13.1</v>
      </c>
      <c r="E31" s="92">
        <f>'４月'!AD29</f>
        <v>0.7</v>
      </c>
      <c r="F31" s="92">
        <f>'５月'!AD29</f>
        <v>9.9</v>
      </c>
      <c r="G31" s="92">
        <f>'６月'!AD29</f>
        <v>18.6</v>
      </c>
      <c r="H31" s="92">
        <f>'７月'!AD29</f>
        <v>22.5</v>
      </c>
      <c r="I31" s="92">
        <f>'８月'!AD29</f>
        <v>18.8</v>
      </c>
      <c r="J31" s="92">
        <f>'９月'!AD29</f>
        <v>14</v>
      </c>
      <c r="K31" s="92">
        <f>'10月'!AD29</f>
        <v>9.7</v>
      </c>
      <c r="L31" s="92">
        <f>'11月'!AD29</f>
        <v>1.7</v>
      </c>
      <c r="M31" s="93">
        <f>'12月'!AD29</f>
        <v>-5.6</v>
      </c>
    </row>
    <row r="32" spans="1:13" ht="18" customHeight="1">
      <c r="A32" s="90">
        <v>28</v>
      </c>
      <c r="B32" s="91">
        <f>'１月'!AD30</f>
        <v>-8.7</v>
      </c>
      <c r="C32" s="92">
        <f>'２月'!AD30</f>
        <v>4.8</v>
      </c>
      <c r="D32" s="92">
        <f>'３月'!AD30</f>
        <v>-7.4</v>
      </c>
      <c r="E32" s="92">
        <f>'４月'!AD30</f>
        <v>-2.8</v>
      </c>
      <c r="F32" s="92">
        <f>'５月'!AD30</f>
        <v>11.5</v>
      </c>
      <c r="G32" s="92">
        <f>'６月'!AD30</f>
        <v>16.7</v>
      </c>
      <c r="H32" s="92">
        <f>'７月'!AD30</f>
        <v>21.8</v>
      </c>
      <c r="I32" s="92">
        <f>'８月'!AD30</f>
        <v>19.6</v>
      </c>
      <c r="J32" s="92">
        <f>'９月'!AD30</f>
        <v>17</v>
      </c>
      <c r="K32" s="92">
        <f>'10月'!AD30</f>
        <v>6.3</v>
      </c>
      <c r="L32" s="92">
        <f>'11月'!AD30</f>
        <v>-6.4</v>
      </c>
      <c r="M32" s="93">
        <f>'12月'!AD30</f>
        <v>-9.6</v>
      </c>
    </row>
    <row r="33" spans="1:13" ht="18" customHeight="1">
      <c r="A33" s="90">
        <v>29</v>
      </c>
      <c r="B33" s="91">
        <f>'１月'!AD31</f>
        <v>-11.6</v>
      </c>
      <c r="C33" s="92"/>
      <c r="D33" s="92">
        <f>'３月'!AD31</f>
        <v>-10</v>
      </c>
      <c r="E33" s="92">
        <f>'４月'!AD31</f>
        <v>1.6</v>
      </c>
      <c r="F33" s="92">
        <f>'５月'!AD31</f>
        <v>11.8</v>
      </c>
      <c r="G33" s="92">
        <f>'６月'!AD31</f>
        <v>16.5</v>
      </c>
      <c r="H33" s="92">
        <f>'７月'!AD31</f>
        <v>22.1</v>
      </c>
      <c r="I33" s="92">
        <f>'８月'!AD31</f>
        <v>20.3</v>
      </c>
      <c r="J33" s="92">
        <f>'９月'!AD31</f>
        <v>18.9</v>
      </c>
      <c r="K33" s="92">
        <f>'10月'!AD31</f>
        <v>9.7</v>
      </c>
      <c r="L33" s="92">
        <f>'11月'!AD31</f>
        <v>-7.4</v>
      </c>
      <c r="M33" s="93">
        <f>'12月'!AD31</f>
        <v>-7</v>
      </c>
    </row>
    <row r="34" spans="1:13" ht="18" customHeight="1">
      <c r="A34" s="90">
        <v>30</v>
      </c>
      <c r="B34" s="91">
        <f>'１月'!AD32</f>
        <v>-8.9</v>
      </c>
      <c r="C34" s="92"/>
      <c r="D34" s="92">
        <f>'３月'!AD32</f>
        <v>1</v>
      </c>
      <c r="E34" s="92">
        <f>'４月'!AD32</f>
        <v>9.9</v>
      </c>
      <c r="F34" s="92">
        <f>'５月'!AD32</f>
        <v>5.7</v>
      </c>
      <c r="G34" s="92">
        <f>'６月'!AD32</f>
        <v>18.5</v>
      </c>
      <c r="H34" s="92">
        <f>'７月'!AD32</f>
        <v>21</v>
      </c>
      <c r="I34" s="92">
        <f>'８月'!AD32</f>
        <v>21</v>
      </c>
      <c r="J34" s="92">
        <f>'９月'!AD32</f>
        <v>14.3</v>
      </c>
      <c r="K34" s="92">
        <f>'10月'!AD32</f>
        <v>9.7</v>
      </c>
      <c r="L34" s="92">
        <f>'11月'!AD32</f>
        <v>-6.7</v>
      </c>
      <c r="M34" s="93">
        <f>'12月'!AD32</f>
        <v>-1.1</v>
      </c>
    </row>
    <row r="35" spans="1:13" ht="18" customHeight="1">
      <c r="A35" s="98">
        <v>31</v>
      </c>
      <c r="B35" s="99">
        <f>'１月'!AD33</f>
        <v>-8.3</v>
      </c>
      <c r="C35" s="100"/>
      <c r="D35" s="100">
        <f>'３月'!AD33</f>
        <v>-3.4</v>
      </c>
      <c r="E35" s="100"/>
      <c r="F35" s="100">
        <f>'５月'!AD33</f>
        <v>12.2</v>
      </c>
      <c r="G35" s="100"/>
      <c r="H35" s="100">
        <f>'７月'!AD33</f>
        <v>21.5</v>
      </c>
      <c r="I35" s="100">
        <f>'８月'!AD33</f>
        <v>16.9</v>
      </c>
      <c r="J35" s="100"/>
      <c r="K35" s="100">
        <f>'10月'!AD33</f>
        <v>7.2</v>
      </c>
      <c r="L35" s="100"/>
      <c r="M35" s="101">
        <f>'12月'!AD33</f>
        <v>-9</v>
      </c>
    </row>
    <row r="36" spans="1:13" ht="18" customHeight="1">
      <c r="A36" s="151" t="s">
        <v>9</v>
      </c>
      <c r="B36" s="152">
        <f>AVERAGE(B5:B35)</f>
        <v>-10.5</v>
      </c>
      <c r="C36" s="153">
        <f aca="true" t="shared" si="0" ref="C36:M36">AVERAGE(C5:C35)</f>
        <v>-8.203571428571427</v>
      </c>
      <c r="D36" s="153">
        <f t="shared" si="0"/>
        <v>-6.1322580645161295</v>
      </c>
      <c r="E36" s="153">
        <f t="shared" si="0"/>
        <v>-2.3266666666666667</v>
      </c>
      <c r="F36" s="153">
        <f t="shared" si="0"/>
        <v>6.20967741935484</v>
      </c>
      <c r="G36" s="153">
        <f t="shared" si="0"/>
        <v>13.92</v>
      </c>
      <c r="H36" s="153">
        <f t="shared" si="0"/>
        <v>18.164516129032258</v>
      </c>
      <c r="I36" s="153">
        <f t="shared" si="0"/>
        <v>20.73548387096774</v>
      </c>
      <c r="J36" s="153">
        <f t="shared" si="0"/>
        <v>16.526666666666667</v>
      </c>
      <c r="K36" s="153">
        <f t="shared" si="0"/>
        <v>10.883870967741935</v>
      </c>
      <c r="L36" s="153">
        <f t="shared" si="0"/>
        <v>0.9366666666666669</v>
      </c>
      <c r="M36" s="154">
        <f t="shared" si="0"/>
        <v>-3.1612903225806446</v>
      </c>
    </row>
    <row r="37" spans="1:13" ht="18" customHeight="1">
      <c r="A37" s="102" t="s">
        <v>27</v>
      </c>
      <c r="B37" s="87">
        <f>AVERAGE(B5:B14)</f>
        <v>-11.25</v>
      </c>
      <c r="C37" s="88">
        <f aca="true" t="shared" si="1" ref="C37:M37">AVERAGE(C5:C14)</f>
        <v>-9.200000000000001</v>
      </c>
      <c r="D37" s="88">
        <f t="shared" si="1"/>
        <v>-5.5600000000000005</v>
      </c>
      <c r="E37" s="88">
        <f t="shared" si="1"/>
        <v>-8.749999999999998</v>
      </c>
      <c r="F37" s="88">
        <f t="shared" si="1"/>
        <v>3.3099999999999996</v>
      </c>
      <c r="G37" s="88">
        <f t="shared" si="1"/>
        <v>13.51</v>
      </c>
      <c r="H37" s="88">
        <f t="shared" si="1"/>
        <v>15.540000000000001</v>
      </c>
      <c r="I37" s="88">
        <f t="shared" si="1"/>
        <v>21.71</v>
      </c>
      <c r="J37" s="88">
        <f t="shared" si="1"/>
        <v>19.229999999999997</v>
      </c>
      <c r="K37" s="88">
        <f t="shared" si="1"/>
        <v>12.620000000000001</v>
      </c>
      <c r="L37" s="88">
        <f t="shared" si="1"/>
        <v>2.34</v>
      </c>
      <c r="M37" s="89">
        <f t="shared" si="1"/>
        <v>-2.6100000000000003</v>
      </c>
    </row>
    <row r="38" spans="1:13" ht="18" customHeight="1">
      <c r="A38" s="103" t="s">
        <v>28</v>
      </c>
      <c r="B38" s="165">
        <f>AVERAGEA(B6:B15)</f>
        <v>-11.250000000000002</v>
      </c>
      <c r="C38" s="92">
        <f aca="true" t="shared" si="2" ref="C38:M38">AVERAGEA(C6:C15)</f>
        <v>-8.64</v>
      </c>
      <c r="D38" s="92">
        <f t="shared" si="2"/>
        <v>-4.98</v>
      </c>
      <c r="E38" s="92">
        <f t="shared" si="2"/>
        <v>-8.169999999999998</v>
      </c>
      <c r="F38" s="92">
        <f t="shared" si="2"/>
        <v>2.62</v>
      </c>
      <c r="G38" s="92">
        <f t="shared" si="2"/>
        <v>13.469999999999999</v>
      </c>
      <c r="H38" s="92">
        <f t="shared" si="2"/>
        <v>14.959999999999999</v>
      </c>
      <c r="I38" s="92">
        <f t="shared" si="2"/>
        <v>21.77</v>
      </c>
      <c r="J38" s="92">
        <f t="shared" si="2"/>
        <v>19.72</v>
      </c>
      <c r="K38" s="92">
        <f t="shared" si="2"/>
        <v>12.820000000000002</v>
      </c>
      <c r="L38" s="92">
        <f t="shared" si="2"/>
        <v>2.94</v>
      </c>
      <c r="M38" s="93">
        <f t="shared" si="2"/>
        <v>-1.9100000000000001</v>
      </c>
    </row>
    <row r="39" spans="1:13" ht="18" customHeight="1">
      <c r="A39" s="104" t="s">
        <v>29</v>
      </c>
      <c r="B39" s="95">
        <f>AVERAGE(B25:B35)</f>
        <v>-10.954545454545455</v>
      </c>
      <c r="C39" s="96">
        <f aca="true" t="shared" si="3" ref="C39:M39">AVERAGE(C25:C35)</f>
        <v>-5.325</v>
      </c>
      <c r="D39" s="96">
        <f t="shared" si="3"/>
        <v>-5.472727272727273</v>
      </c>
      <c r="E39" s="96">
        <f t="shared" si="3"/>
        <v>3.7399999999999998</v>
      </c>
      <c r="F39" s="96">
        <f t="shared" si="3"/>
        <v>6.863636363636363</v>
      </c>
      <c r="G39" s="96">
        <f t="shared" si="3"/>
        <v>16.389999999999997</v>
      </c>
      <c r="H39" s="96">
        <f t="shared" si="3"/>
        <v>21.154545454545456</v>
      </c>
      <c r="I39" s="96">
        <f t="shared" si="3"/>
        <v>18.700000000000003</v>
      </c>
      <c r="J39" s="96">
        <f t="shared" si="3"/>
        <v>15.25</v>
      </c>
      <c r="K39" s="96">
        <f t="shared" si="3"/>
        <v>9.700000000000001</v>
      </c>
      <c r="L39" s="96">
        <f t="shared" si="3"/>
        <v>-0.08999999999999994</v>
      </c>
      <c r="M39" s="97">
        <f t="shared" si="3"/>
        <v>-4.372727272727273</v>
      </c>
    </row>
    <row r="40" spans="1:13" ht="18" customHeight="1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ht="18" customHeight="1">
      <c r="A41" s="109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</row>
    <row r="42" ht="18" customHeight="1"/>
    <row r="43" spans="1:13" ht="12">
      <c r="A43" s="7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6" spans="1:13" ht="12">
      <c r="A46" s="7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57" ht="12">
      <c r="A57" s="72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2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81">
        <v>-0.5</v>
      </c>
      <c r="C3" s="181">
        <v>-0.7</v>
      </c>
      <c r="D3" s="181">
        <v>-3.7</v>
      </c>
      <c r="E3" s="181">
        <v>-5.3</v>
      </c>
      <c r="F3" s="181">
        <v>-5.7</v>
      </c>
      <c r="G3" s="181">
        <v>-4.9</v>
      </c>
      <c r="H3" s="181">
        <v>-4.9</v>
      </c>
      <c r="I3" s="181">
        <v>-4.7</v>
      </c>
      <c r="J3" s="181">
        <v>-8.3</v>
      </c>
      <c r="K3" s="181">
        <v>-8.9</v>
      </c>
      <c r="L3" s="181">
        <v>-9.9</v>
      </c>
      <c r="M3" s="181">
        <v>-10.3</v>
      </c>
      <c r="N3" s="181">
        <v>-12.3</v>
      </c>
      <c r="O3" s="181">
        <v>-12.2</v>
      </c>
      <c r="P3" s="181">
        <v>-13.7</v>
      </c>
      <c r="Q3" s="181">
        <v>-13.5</v>
      </c>
      <c r="R3" s="181">
        <v>-13.1</v>
      </c>
      <c r="S3" s="181">
        <v>-12.8</v>
      </c>
      <c r="T3" s="181">
        <v>-12.6</v>
      </c>
      <c r="U3" s="181">
        <v>-12.4</v>
      </c>
      <c r="V3" s="181">
        <v>-11.6</v>
      </c>
      <c r="W3" s="181">
        <v>-10.9</v>
      </c>
      <c r="X3" s="181">
        <v>-11.2</v>
      </c>
      <c r="Y3" s="181">
        <v>-9.4</v>
      </c>
      <c r="Z3" s="136">
        <f aca="true" t="shared" si="0" ref="Z3:Z30">AVERAGE(B3:Y3)</f>
        <v>-8.895833333333334</v>
      </c>
      <c r="AA3" s="166">
        <v>-0.5</v>
      </c>
      <c r="AB3" s="169" t="s">
        <v>95</v>
      </c>
      <c r="AC3" s="118">
        <v>1</v>
      </c>
      <c r="AD3" s="166">
        <v>-14.6</v>
      </c>
      <c r="AE3" s="169" t="s">
        <v>120</v>
      </c>
    </row>
    <row r="4" spans="1:31" ht="13.5" customHeight="1">
      <c r="A4" s="135">
        <v>2</v>
      </c>
      <c r="B4" s="181">
        <v>-8.4</v>
      </c>
      <c r="C4" s="181">
        <v>-9.1</v>
      </c>
      <c r="D4" s="181">
        <v>-10.4</v>
      </c>
      <c r="E4" s="181">
        <v>-9.5</v>
      </c>
      <c r="F4" s="181">
        <v>-7.4</v>
      </c>
      <c r="G4" s="181">
        <v>-7.9</v>
      </c>
      <c r="H4" s="181">
        <v>-8.5</v>
      </c>
      <c r="I4" s="181">
        <v>-9</v>
      </c>
      <c r="J4" s="181">
        <v>-7</v>
      </c>
      <c r="K4" s="181">
        <v>-6.8</v>
      </c>
      <c r="L4" s="181">
        <v>-6</v>
      </c>
      <c r="M4" s="181">
        <v>-5.4</v>
      </c>
      <c r="N4" s="181">
        <v>-4.8</v>
      </c>
      <c r="O4" s="181">
        <v>-5.9</v>
      </c>
      <c r="P4" s="181">
        <v>-7.7</v>
      </c>
      <c r="Q4" s="181">
        <v>-6.2</v>
      </c>
      <c r="R4" s="181">
        <v>-4.1</v>
      </c>
      <c r="S4" s="182">
        <v>-3.9</v>
      </c>
      <c r="T4" s="181">
        <v>-3.8</v>
      </c>
      <c r="U4" s="181">
        <v>-3.6</v>
      </c>
      <c r="V4" s="181">
        <v>-2.7</v>
      </c>
      <c r="W4" s="181">
        <v>-2.4</v>
      </c>
      <c r="X4" s="181">
        <v>-2.3</v>
      </c>
      <c r="Y4" s="181">
        <v>-1.9</v>
      </c>
      <c r="Z4" s="136">
        <f t="shared" si="0"/>
        <v>-6.029166666666668</v>
      </c>
      <c r="AA4" s="166">
        <v>-1</v>
      </c>
      <c r="AB4" s="169" t="s">
        <v>96</v>
      </c>
      <c r="AC4" s="118">
        <v>2</v>
      </c>
      <c r="AD4" s="166">
        <v>-10.5</v>
      </c>
      <c r="AE4" s="169" t="s">
        <v>121</v>
      </c>
    </row>
    <row r="5" spans="1:31" ht="13.5" customHeight="1">
      <c r="A5" s="135">
        <v>3</v>
      </c>
      <c r="B5" s="181">
        <v>-1.1</v>
      </c>
      <c r="C5" s="181">
        <v>-1.5</v>
      </c>
      <c r="D5" s="181">
        <v>-0.5</v>
      </c>
      <c r="E5" s="181">
        <v>0.6</v>
      </c>
      <c r="F5" s="181">
        <v>1</v>
      </c>
      <c r="G5" s="181">
        <v>1.5</v>
      </c>
      <c r="H5" s="181">
        <v>1.5</v>
      </c>
      <c r="I5" s="181">
        <v>2.5</v>
      </c>
      <c r="J5" s="181">
        <v>1.8</v>
      </c>
      <c r="K5" s="181">
        <v>3</v>
      </c>
      <c r="L5" s="181">
        <v>3.8</v>
      </c>
      <c r="M5" s="181">
        <v>4</v>
      </c>
      <c r="N5" s="181">
        <v>5</v>
      </c>
      <c r="O5" s="181">
        <v>5.3</v>
      </c>
      <c r="P5" s="181">
        <v>5.7</v>
      </c>
      <c r="Q5" s="181">
        <v>5.4</v>
      </c>
      <c r="R5" s="181">
        <v>6</v>
      </c>
      <c r="S5" s="181">
        <v>6.1</v>
      </c>
      <c r="T5" s="181">
        <v>5.6</v>
      </c>
      <c r="U5" s="181">
        <v>5.1</v>
      </c>
      <c r="V5" s="181">
        <v>1.6</v>
      </c>
      <c r="W5" s="181">
        <v>2.2</v>
      </c>
      <c r="X5" s="181">
        <v>0.9</v>
      </c>
      <c r="Y5" s="181">
        <v>0.8</v>
      </c>
      <c r="Z5" s="136">
        <f t="shared" si="0"/>
        <v>2.7625000000000006</v>
      </c>
      <c r="AA5" s="166">
        <v>6.4</v>
      </c>
      <c r="AB5" s="169" t="s">
        <v>97</v>
      </c>
      <c r="AC5" s="118">
        <v>3</v>
      </c>
      <c r="AD5" s="166">
        <v>-2.1</v>
      </c>
      <c r="AE5" s="169" t="s">
        <v>113</v>
      </c>
    </row>
    <row r="6" spans="1:31" ht="13.5" customHeight="1">
      <c r="A6" s="135">
        <v>4</v>
      </c>
      <c r="B6" s="181">
        <v>3.9</v>
      </c>
      <c r="C6" s="181">
        <v>6.3</v>
      </c>
      <c r="D6" s="181">
        <v>6.4</v>
      </c>
      <c r="E6" s="181">
        <v>7.7</v>
      </c>
      <c r="F6" s="181">
        <v>7.9</v>
      </c>
      <c r="G6" s="181">
        <v>8.4</v>
      </c>
      <c r="H6" s="181">
        <v>8.3</v>
      </c>
      <c r="I6" s="181">
        <v>4.5</v>
      </c>
      <c r="J6" s="181">
        <v>2</v>
      </c>
      <c r="K6" s="181">
        <v>1.6</v>
      </c>
      <c r="L6" s="181">
        <v>-1</v>
      </c>
      <c r="M6" s="181">
        <v>-2.3</v>
      </c>
      <c r="N6" s="181">
        <v>-4.6</v>
      </c>
      <c r="O6" s="181">
        <v>-5.7</v>
      </c>
      <c r="P6" s="181">
        <v>-5.4</v>
      </c>
      <c r="Q6" s="181">
        <v>-3.8</v>
      </c>
      <c r="R6" s="181">
        <v>-3.6</v>
      </c>
      <c r="S6" s="181">
        <v>-4.8</v>
      </c>
      <c r="T6" s="181">
        <v>-5.3</v>
      </c>
      <c r="U6" s="181">
        <v>-6.1</v>
      </c>
      <c r="V6" s="181">
        <v>-6.6</v>
      </c>
      <c r="W6" s="181">
        <v>-7.7</v>
      </c>
      <c r="X6" s="181">
        <v>-8.1</v>
      </c>
      <c r="Y6" s="181">
        <v>-8.7</v>
      </c>
      <c r="Z6" s="136">
        <f t="shared" si="0"/>
        <v>-0.695833333333333</v>
      </c>
      <c r="AA6" s="166">
        <v>9</v>
      </c>
      <c r="AB6" s="169" t="s">
        <v>98</v>
      </c>
      <c r="AC6" s="118">
        <v>4</v>
      </c>
      <c r="AD6" s="166">
        <v>-8.8</v>
      </c>
      <c r="AE6" s="169" t="s">
        <v>62</v>
      </c>
    </row>
    <row r="7" spans="1:31" ht="13.5" customHeight="1">
      <c r="A7" s="135">
        <v>5</v>
      </c>
      <c r="B7" s="181">
        <v>-8.7</v>
      </c>
      <c r="C7" s="181">
        <v>-9.4</v>
      </c>
      <c r="D7" s="181">
        <v>-8.1</v>
      </c>
      <c r="E7" s="181">
        <v>-9.5</v>
      </c>
      <c r="F7" s="181">
        <v>-9.4</v>
      </c>
      <c r="G7" s="181">
        <v>-8.7</v>
      </c>
      <c r="H7" s="181">
        <v>-8.6</v>
      </c>
      <c r="I7" s="181">
        <v>-8.3</v>
      </c>
      <c r="J7" s="181">
        <v>-7.8</v>
      </c>
      <c r="K7" s="181">
        <v>-7.6</v>
      </c>
      <c r="L7" s="181">
        <v>-6.1</v>
      </c>
      <c r="M7" s="181">
        <v>-5.5</v>
      </c>
      <c r="N7" s="181">
        <v>-5.7</v>
      </c>
      <c r="O7" s="181">
        <v>-5</v>
      </c>
      <c r="P7" s="181">
        <v>-4.4</v>
      </c>
      <c r="Q7" s="181">
        <v>-2.7</v>
      </c>
      <c r="R7" s="181">
        <v>-2.1</v>
      </c>
      <c r="S7" s="181">
        <v>-2.1</v>
      </c>
      <c r="T7" s="181">
        <v>-0.5</v>
      </c>
      <c r="U7" s="181">
        <v>0</v>
      </c>
      <c r="V7" s="181">
        <v>0</v>
      </c>
      <c r="W7" s="181">
        <v>0.3</v>
      </c>
      <c r="X7" s="181">
        <v>1.2</v>
      </c>
      <c r="Y7" s="181">
        <v>2.2</v>
      </c>
      <c r="Z7" s="136">
        <f t="shared" si="0"/>
        <v>-4.854166666666666</v>
      </c>
      <c r="AA7" s="166">
        <v>2.3</v>
      </c>
      <c r="AB7" s="169" t="s">
        <v>99</v>
      </c>
      <c r="AC7" s="118">
        <v>5</v>
      </c>
      <c r="AD7" s="166">
        <v>-10</v>
      </c>
      <c r="AE7" s="169" t="s">
        <v>122</v>
      </c>
    </row>
    <row r="8" spans="1:31" ht="13.5" customHeight="1">
      <c r="A8" s="135">
        <v>6</v>
      </c>
      <c r="B8" s="181">
        <v>3</v>
      </c>
      <c r="C8" s="181">
        <v>2.5</v>
      </c>
      <c r="D8" s="181">
        <v>2.6</v>
      </c>
      <c r="E8" s="181">
        <v>3</v>
      </c>
      <c r="F8" s="181">
        <v>3.6</v>
      </c>
      <c r="G8" s="181">
        <v>4.3</v>
      </c>
      <c r="H8" s="181">
        <v>4.5</v>
      </c>
      <c r="I8" s="181">
        <v>5.3</v>
      </c>
      <c r="J8" s="181">
        <v>6</v>
      </c>
      <c r="K8" s="181">
        <v>6.3</v>
      </c>
      <c r="L8" s="181">
        <v>7.1</v>
      </c>
      <c r="M8" s="181">
        <v>7.7</v>
      </c>
      <c r="N8" s="181">
        <v>8.8</v>
      </c>
      <c r="O8" s="181">
        <v>8.3</v>
      </c>
      <c r="P8" s="181">
        <v>8.4</v>
      </c>
      <c r="Q8" s="181">
        <v>8.3</v>
      </c>
      <c r="R8" s="181">
        <v>8.4</v>
      </c>
      <c r="S8" s="181">
        <v>8.1</v>
      </c>
      <c r="T8" s="181">
        <v>0.9</v>
      </c>
      <c r="U8" s="181">
        <v>-1.9</v>
      </c>
      <c r="V8" s="181">
        <v>-2</v>
      </c>
      <c r="W8" s="181">
        <v>0.2</v>
      </c>
      <c r="X8" s="181">
        <v>0.2</v>
      </c>
      <c r="Y8" s="181">
        <v>-0.5</v>
      </c>
      <c r="Z8" s="136">
        <f t="shared" si="0"/>
        <v>4.295833333333333</v>
      </c>
      <c r="AA8" s="166">
        <v>9.1</v>
      </c>
      <c r="AB8" s="169" t="s">
        <v>100</v>
      </c>
      <c r="AC8" s="118">
        <v>6</v>
      </c>
      <c r="AD8" s="166">
        <v>-3</v>
      </c>
      <c r="AE8" s="169" t="s">
        <v>123</v>
      </c>
    </row>
    <row r="9" spans="1:31" ht="13.5" customHeight="1">
      <c r="A9" s="135">
        <v>7</v>
      </c>
      <c r="B9" s="181">
        <v>-1.3</v>
      </c>
      <c r="C9" s="181">
        <v>-0.7</v>
      </c>
      <c r="D9" s="181">
        <v>-1.4</v>
      </c>
      <c r="E9" s="181">
        <v>-1.4</v>
      </c>
      <c r="F9" s="181">
        <v>-1.2</v>
      </c>
      <c r="G9" s="181">
        <v>0</v>
      </c>
      <c r="H9" s="181">
        <v>0.6</v>
      </c>
      <c r="I9" s="181">
        <v>1.2</v>
      </c>
      <c r="J9" s="181">
        <v>4.8</v>
      </c>
      <c r="K9" s="181">
        <v>7</v>
      </c>
      <c r="L9" s="181">
        <v>6.9</v>
      </c>
      <c r="M9" s="181">
        <v>6.5</v>
      </c>
      <c r="N9" s="181">
        <v>6.7</v>
      </c>
      <c r="O9" s="181">
        <v>6</v>
      </c>
      <c r="P9" s="181">
        <v>5.6</v>
      </c>
      <c r="Q9" s="181">
        <v>6</v>
      </c>
      <c r="R9" s="181">
        <v>5.7</v>
      </c>
      <c r="S9" s="181">
        <v>5.4</v>
      </c>
      <c r="T9" s="181">
        <v>4.9</v>
      </c>
      <c r="U9" s="181">
        <v>4.2</v>
      </c>
      <c r="V9" s="181">
        <v>2.9</v>
      </c>
      <c r="W9" s="181">
        <v>3.5</v>
      </c>
      <c r="X9" s="181">
        <v>1</v>
      </c>
      <c r="Y9" s="181">
        <v>-2.1</v>
      </c>
      <c r="Z9" s="136">
        <f t="shared" si="0"/>
        <v>2.9500000000000006</v>
      </c>
      <c r="AA9" s="166">
        <v>7.7</v>
      </c>
      <c r="AB9" s="169" t="s">
        <v>101</v>
      </c>
      <c r="AC9" s="118">
        <v>7</v>
      </c>
      <c r="AD9" s="166">
        <v>-2.1</v>
      </c>
      <c r="AE9" s="169" t="s">
        <v>62</v>
      </c>
    </row>
    <row r="10" spans="1:31" ht="13.5" customHeight="1">
      <c r="A10" s="135">
        <v>8</v>
      </c>
      <c r="B10" s="181">
        <v>-4.3</v>
      </c>
      <c r="C10" s="181">
        <v>-4.5</v>
      </c>
      <c r="D10" s="181">
        <v>-5.8</v>
      </c>
      <c r="E10" s="181">
        <v>-6.8</v>
      </c>
      <c r="F10" s="181">
        <v>-6.9</v>
      </c>
      <c r="G10" s="181">
        <v>-7.3</v>
      </c>
      <c r="H10" s="181">
        <v>-8.1</v>
      </c>
      <c r="I10" s="181">
        <v>-9.3</v>
      </c>
      <c r="J10" s="181">
        <v>-10.4</v>
      </c>
      <c r="K10" s="181">
        <v>-11.1</v>
      </c>
      <c r="L10" s="181">
        <v>-12.2</v>
      </c>
      <c r="M10" s="181">
        <v>-12.5</v>
      </c>
      <c r="N10" s="181">
        <v>-13.8</v>
      </c>
      <c r="O10" s="181">
        <v>-13.8</v>
      </c>
      <c r="P10" s="181">
        <v>-13.4</v>
      </c>
      <c r="Q10" s="181">
        <v>-13.3</v>
      </c>
      <c r="R10" s="181">
        <v>-12.7</v>
      </c>
      <c r="S10" s="181">
        <v>-12.7</v>
      </c>
      <c r="T10" s="181">
        <v>-12.9</v>
      </c>
      <c r="U10" s="181">
        <v>-12.3</v>
      </c>
      <c r="V10" s="181">
        <v>-12.2</v>
      </c>
      <c r="W10" s="181">
        <v>-12.7</v>
      </c>
      <c r="X10" s="181">
        <v>-12.5</v>
      </c>
      <c r="Y10" s="181">
        <v>-11.2</v>
      </c>
      <c r="Z10" s="136">
        <f t="shared" si="0"/>
        <v>-10.529166666666665</v>
      </c>
      <c r="AA10" s="166">
        <v>-2</v>
      </c>
      <c r="AB10" s="169" t="s">
        <v>58</v>
      </c>
      <c r="AC10" s="118">
        <v>8</v>
      </c>
      <c r="AD10" s="166">
        <v>-14.6</v>
      </c>
      <c r="AE10" s="169" t="s">
        <v>124</v>
      </c>
    </row>
    <row r="11" spans="1:31" ht="13.5" customHeight="1">
      <c r="A11" s="135">
        <v>9</v>
      </c>
      <c r="B11" s="181">
        <v>-11.5</v>
      </c>
      <c r="C11" s="181">
        <v>-11</v>
      </c>
      <c r="D11" s="181">
        <v>-9.8</v>
      </c>
      <c r="E11" s="181">
        <v>-10.7</v>
      </c>
      <c r="F11" s="181">
        <v>-6.4</v>
      </c>
      <c r="G11" s="181">
        <v>-4.8</v>
      </c>
      <c r="H11" s="181">
        <v>-5.7</v>
      </c>
      <c r="I11" s="181">
        <v>-6.4</v>
      </c>
      <c r="J11" s="181">
        <v>-6.5</v>
      </c>
      <c r="K11" s="181">
        <v>-5.4</v>
      </c>
      <c r="L11" s="181">
        <v>-5.4</v>
      </c>
      <c r="M11" s="181">
        <v>-4.2</v>
      </c>
      <c r="N11" s="181">
        <v>-2</v>
      </c>
      <c r="O11" s="181">
        <v>-1.9</v>
      </c>
      <c r="P11" s="181">
        <v>-2.1</v>
      </c>
      <c r="Q11" s="181">
        <v>-2.4</v>
      </c>
      <c r="R11" s="181">
        <v>-2.7</v>
      </c>
      <c r="S11" s="181">
        <v>-2.2</v>
      </c>
      <c r="T11" s="181">
        <v>-1.4</v>
      </c>
      <c r="U11" s="181">
        <v>-0.6</v>
      </c>
      <c r="V11" s="181">
        <v>-0.7</v>
      </c>
      <c r="W11" s="181">
        <v>-1</v>
      </c>
      <c r="X11" s="181">
        <v>-1.3</v>
      </c>
      <c r="Y11" s="181">
        <v>-2.6</v>
      </c>
      <c r="Z11" s="136">
        <f t="shared" si="0"/>
        <v>-4.529166666666668</v>
      </c>
      <c r="AA11" s="166">
        <v>-0.6</v>
      </c>
      <c r="AB11" s="169" t="s">
        <v>102</v>
      </c>
      <c r="AC11" s="118">
        <v>9</v>
      </c>
      <c r="AD11" s="166">
        <v>-11.9</v>
      </c>
      <c r="AE11" s="169" t="s">
        <v>125</v>
      </c>
    </row>
    <row r="12" spans="1:31" ht="13.5" customHeight="1">
      <c r="A12" s="137">
        <v>10</v>
      </c>
      <c r="B12" s="183">
        <v>-2.5</v>
      </c>
      <c r="C12" s="183">
        <v>-3.5</v>
      </c>
      <c r="D12" s="183">
        <v>-3.4</v>
      </c>
      <c r="E12" s="183">
        <v>-3.8</v>
      </c>
      <c r="F12" s="183">
        <v>-5</v>
      </c>
      <c r="G12" s="183">
        <v>-6.9</v>
      </c>
      <c r="H12" s="183">
        <v>-7.5</v>
      </c>
      <c r="I12" s="183">
        <v>-7.7</v>
      </c>
      <c r="J12" s="183">
        <v>-6.3</v>
      </c>
      <c r="K12" s="183">
        <v>-9.1</v>
      </c>
      <c r="L12" s="183">
        <v>-11</v>
      </c>
      <c r="M12" s="183">
        <v>-10.6</v>
      </c>
      <c r="N12" s="183">
        <v>-12.2</v>
      </c>
      <c r="O12" s="183">
        <v>-13.4</v>
      </c>
      <c r="P12" s="183">
        <v>-11.3</v>
      </c>
      <c r="Q12" s="183">
        <v>-10.7</v>
      </c>
      <c r="R12" s="183">
        <v>-11.6</v>
      </c>
      <c r="S12" s="183">
        <v>-10.3</v>
      </c>
      <c r="T12" s="183">
        <v>-10.3</v>
      </c>
      <c r="U12" s="183">
        <v>-10.5</v>
      </c>
      <c r="V12" s="183">
        <v>-9.7</v>
      </c>
      <c r="W12" s="183">
        <v>-8.8</v>
      </c>
      <c r="X12" s="183">
        <v>-8.8</v>
      </c>
      <c r="Y12" s="183">
        <v>-8.8</v>
      </c>
      <c r="Z12" s="138">
        <f t="shared" si="0"/>
        <v>-8.487500000000002</v>
      </c>
      <c r="AA12" s="168">
        <v>-2.3</v>
      </c>
      <c r="AB12" s="170" t="s">
        <v>103</v>
      </c>
      <c r="AC12" s="155">
        <v>10</v>
      </c>
      <c r="AD12" s="168">
        <v>-14.4</v>
      </c>
      <c r="AE12" s="170" t="s">
        <v>126</v>
      </c>
    </row>
    <row r="13" spans="1:31" ht="13.5" customHeight="1">
      <c r="A13" s="135">
        <v>11</v>
      </c>
      <c r="B13" s="181">
        <v>-8.6</v>
      </c>
      <c r="C13" s="181">
        <v>-8.5</v>
      </c>
      <c r="D13" s="181">
        <v>-8.3</v>
      </c>
      <c r="E13" s="181">
        <v>-8.5</v>
      </c>
      <c r="F13" s="181">
        <v>-7.4</v>
      </c>
      <c r="G13" s="181">
        <v>-7.8</v>
      </c>
      <c r="H13" s="181">
        <v>-7.2</v>
      </c>
      <c r="I13" s="181">
        <v>-6.9</v>
      </c>
      <c r="J13" s="181">
        <v>-5.6</v>
      </c>
      <c r="K13" s="181">
        <v>-4.8</v>
      </c>
      <c r="L13" s="181">
        <v>-4.3</v>
      </c>
      <c r="M13" s="181">
        <v>-3.8</v>
      </c>
      <c r="N13" s="181">
        <v>-2.7</v>
      </c>
      <c r="O13" s="181">
        <v>-4.1</v>
      </c>
      <c r="P13" s="181">
        <v>-2.8</v>
      </c>
      <c r="Q13" s="181">
        <v>-2.9</v>
      </c>
      <c r="R13" s="181">
        <v>-2.4</v>
      </c>
      <c r="S13" s="181">
        <v>-1.8</v>
      </c>
      <c r="T13" s="181">
        <v>-1</v>
      </c>
      <c r="U13" s="181">
        <v>-0.4</v>
      </c>
      <c r="V13" s="181">
        <v>0</v>
      </c>
      <c r="W13" s="181">
        <v>0.6</v>
      </c>
      <c r="X13" s="181">
        <v>2.2</v>
      </c>
      <c r="Y13" s="181">
        <v>1.3</v>
      </c>
      <c r="Z13" s="136">
        <f t="shared" si="0"/>
        <v>-3.9875000000000003</v>
      </c>
      <c r="AA13" s="166">
        <v>2.3</v>
      </c>
      <c r="AB13" s="169" t="s">
        <v>104</v>
      </c>
      <c r="AC13" s="118">
        <v>11</v>
      </c>
      <c r="AD13" s="166">
        <v>-9</v>
      </c>
      <c r="AE13" s="169" t="s">
        <v>127</v>
      </c>
    </row>
    <row r="14" spans="1:31" ht="13.5" customHeight="1">
      <c r="A14" s="135">
        <v>12</v>
      </c>
      <c r="B14" s="181">
        <v>1.4</v>
      </c>
      <c r="C14" s="181">
        <v>-0.2</v>
      </c>
      <c r="D14" s="181">
        <v>-1.4</v>
      </c>
      <c r="E14" s="181">
        <v>-4.9</v>
      </c>
      <c r="F14" s="181">
        <v>-6.2</v>
      </c>
      <c r="G14" s="181">
        <v>-6.3</v>
      </c>
      <c r="H14" s="181">
        <v>-6.1</v>
      </c>
      <c r="I14" s="181">
        <v>-5.9</v>
      </c>
      <c r="J14" s="181">
        <v>-7.3</v>
      </c>
      <c r="K14" s="181">
        <v>-9.4</v>
      </c>
      <c r="L14" s="181">
        <v>-10.6</v>
      </c>
      <c r="M14" s="181">
        <v>-10.7</v>
      </c>
      <c r="N14" s="181">
        <v>-8.1</v>
      </c>
      <c r="O14" s="181">
        <v>-10.7</v>
      </c>
      <c r="P14" s="181">
        <v>-10.6</v>
      </c>
      <c r="Q14" s="181">
        <v>-10</v>
      </c>
      <c r="R14" s="181">
        <v>-9.9</v>
      </c>
      <c r="S14" s="181">
        <v>-9.7</v>
      </c>
      <c r="T14" s="181">
        <v>-10.4</v>
      </c>
      <c r="U14" s="181">
        <v>-9.8</v>
      </c>
      <c r="V14" s="181">
        <v>-9</v>
      </c>
      <c r="W14" s="181">
        <v>-8.8</v>
      </c>
      <c r="X14" s="181">
        <v>-8.1</v>
      </c>
      <c r="Y14" s="181">
        <v>-7.9</v>
      </c>
      <c r="Z14" s="136">
        <f t="shared" si="0"/>
        <v>-7.525000000000001</v>
      </c>
      <c r="AA14" s="166">
        <v>1.7</v>
      </c>
      <c r="AB14" s="169" t="s">
        <v>105</v>
      </c>
      <c r="AC14" s="118">
        <v>12</v>
      </c>
      <c r="AD14" s="166">
        <v>-12.6</v>
      </c>
      <c r="AE14" s="169" t="s">
        <v>128</v>
      </c>
    </row>
    <row r="15" spans="1:31" ht="13.5" customHeight="1">
      <c r="A15" s="135">
        <v>13</v>
      </c>
      <c r="B15" s="181">
        <v>-7.3</v>
      </c>
      <c r="C15" s="181">
        <v>-6.8</v>
      </c>
      <c r="D15" s="181">
        <v>-6</v>
      </c>
      <c r="E15" s="181">
        <v>-5.1</v>
      </c>
      <c r="F15" s="181">
        <v>-3.7</v>
      </c>
      <c r="G15" s="181">
        <v>-3.5</v>
      </c>
      <c r="H15" s="181">
        <v>-4.5</v>
      </c>
      <c r="I15" s="181">
        <v>-6.2</v>
      </c>
      <c r="J15" s="181">
        <v>-8.6</v>
      </c>
      <c r="K15" s="181">
        <v>-9.8</v>
      </c>
      <c r="L15" s="181">
        <v>-8.3</v>
      </c>
      <c r="M15" s="181">
        <v>-10.4</v>
      </c>
      <c r="N15" s="181">
        <v>-4.9</v>
      </c>
      <c r="O15" s="181">
        <v>-5.9</v>
      </c>
      <c r="P15" s="181">
        <v>-5.6</v>
      </c>
      <c r="Q15" s="181">
        <v>-5</v>
      </c>
      <c r="R15" s="181">
        <v>-3</v>
      </c>
      <c r="S15" s="181">
        <v>-2.7</v>
      </c>
      <c r="T15" s="181">
        <v>-5.7</v>
      </c>
      <c r="U15" s="181">
        <v>-6.8</v>
      </c>
      <c r="V15" s="181">
        <v>-7.4</v>
      </c>
      <c r="W15" s="181">
        <v>-6.9</v>
      </c>
      <c r="X15" s="181">
        <v>-7.5</v>
      </c>
      <c r="Y15" s="181">
        <v>-8</v>
      </c>
      <c r="Z15" s="136">
        <f t="shared" si="0"/>
        <v>-6.233333333333334</v>
      </c>
      <c r="AA15" s="166">
        <v>-2.3</v>
      </c>
      <c r="AB15" s="169" t="s">
        <v>106</v>
      </c>
      <c r="AC15" s="118">
        <v>13</v>
      </c>
      <c r="AD15" s="166">
        <v>-11.5</v>
      </c>
      <c r="AE15" s="169" t="s">
        <v>129</v>
      </c>
    </row>
    <row r="16" spans="1:31" ht="13.5" customHeight="1">
      <c r="A16" s="135">
        <v>14</v>
      </c>
      <c r="B16" s="181">
        <v>-9.5</v>
      </c>
      <c r="C16" s="181">
        <v>-10.2</v>
      </c>
      <c r="D16" s="181">
        <v>-11.5</v>
      </c>
      <c r="E16" s="181">
        <v>-11.8</v>
      </c>
      <c r="F16" s="181">
        <v>-12.3</v>
      </c>
      <c r="G16" s="181">
        <v>-12.2</v>
      </c>
      <c r="H16" s="181">
        <v>-12.1</v>
      </c>
      <c r="I16" s="181">
        <v>-11.7</v>
      </c>
      <c r="J16" s="181">
        <v>-11.8</v>
      </c>
      <c r="K16" s="181">
        <v>-12.7</v>
      </c>
      <c r="L16" s="181">
        <v>-11.2</v>
      </c>
      <c r="M16" s="181">
        <v>-12.2</v>
      </c>
      <c r="N16" s="181">
        <v>-10.3</v>
      </c>
      <c r="O16" s="181">
        <v>-13.4</v>
      </c>
      <c r="P16" s="181">
        <v>-13.8</v>
      </c>
      <c r="Q16" s="181">
        <v>-12.6</v>
      </c>
      <c r="R16" s="181">
        <v>-12.5</v>
      </c>
      <c r="S16" s="181">
        <v>-12.2</v>
      </c>
      <c r="T16" s="181">
        <v>-12.9</v>
      </c>
      <c r="U16" s="181">
        <v>-13.2</v>
      </c>
      <c r="V16" s="181">
        <v>-13.5</v>
      </c>
      <c r="W16" s="181">
        <v>-13.3</v>
      </c>
      <c r="X16" s="181">
        <v>-12.6</v>
      </c>
      <c r="Y16" s="181">
        <v>-12.1</v>
      </c>
      <c r="Z16" s="136">
        <f t="shared" si="0"/>
        <v>-12.15</v>
      </c>
      <c r="AA16" s="166">
        <v>-8</v>
      </c>
      <c r="AB16" s="169" t="s">
        <v>58</v>
      </c>
      <c r="AC16" s="118">
        <v>14</v>
      </c>
      <c r="AD16" s="166">
        <v>-15.4</v>
      </c>
      <c r="AE16" s="169" t="s">
        <v>34</v>
      </c>
    </row>
    <row r="17" spans="1:31" ht="13.5" customHeight="1">
      <c r="A17" s="135">
        <v>15</v>
      </c>
      <c r="B17" s="181">
        <v>-11.4</v>
      </c>
      <c r="C17" s="181">
        <v>-11.5</v>
      </c>
      <c r="D17" s="181">
        <v>-11.4</v>
      </c>
      <c r="E17" s="181">
        <v>-10.6</v>
      </c>
      <c r="F17" s="181">
        <v>-11.3</v>
      </c>
      <c r="G17" s="181">
        <v>-11.3</v>
      </c>
      <c r="H17" s="181">
        <v>-10.5</v>
      </c>
      <c r="I17" s="181">
        <v>-12.2</v>
      </c>
      <c r="J17" s="181">
        <v>-11.7</v>
      </c>
      <c r="K17" s="181">
        <v>-10.8</v>
      </c>
      <c r="L17" s="181">
        <v>-9</v>
      </c>
      <c r="M17" s="181">
        <v>-8.1</v>
      </c>
      <c r="N17" s="181">
        <v>-8</v>
      </c>
      <c r="O17" s="181">
        <v>-8</v>
      </c>
      <c r="P17" s="181">
        <v>-4</v>
      </c>
      <c r="Q17" s="181">
        <v>-3.2</v>
      </c>
      <c r="R17" s="181">
        <v>-2.2</v>
      </c>
      <c r="S17" s="181">
        <v>-1.8</v>
      </c>
      <c r="T17" s="181">
        <v>-1.7</v>
      </c>
      <c r="U17" s="181">
        <v>-1.2</v>
      </c>
      <c r="V17" s="181">
        <v>-1.6</v>
      </c>
      <c r="W17" s="181">
        <v>-1.6</v>
      </c>
      <c r="X17" s="181">
        <v>-1.5</v>
      </c>
      <c r="Y17" s="181">
        <v>-1.3</v>
      </c>
      <c r="Z17" s="136">
        <f t="shared" si="0"/>
        <v>-6.912499999999999</v>
      </c>
      <c r="AA17" s="166">
        <v>-1</v>
      </c>
      <c r="AB17" s="169" t="s">
        <v>107</v>
      </c>
      <c r="AC17" s="118">
        <v>15</v>
      </c>
      <c r="AD17" s="166">
        <v>-13.6</v>
      </c>
      <c r="AE17" s="169" t="s">
        <v>130</v>
      </c>
    </row>
    <row r="18" spans="1:31" ht="13.5" customHeight="1">
      <c r="A18" s="135">
        <v>16</v>
      </c>
      <c r="B18" s="181">
        <v>-1</v>
      </c>
      <c r="C18" s="181">
        <v>-1</v>
      </c>
      <c r="D18" s="181">
        <v>-0.6</v>
      </c>
      <c r="E18" s="181">
        <v>-0.9</v>
      </c>
      <c r="F18" s="181">
        <v>-0.4</v>
      </c>
      <c r="G18" s="181">
        <v>0.7</v>
      </c>
      <c r="H18" s="181">
        <v>-1.2</v>
      </c>
      <c r="I18" s="181">
        <v>-0.7</v>
      </c>
      <c r="J18" s="181">
        <v>-1.6</v>
      </c>
      <c r="K18" s="181">
        <v>-1.5</v>
      </c>
      <c r="L18" s="181">
        <v>0.7</v>
      </c>
      <c r="M18" s="181">
        <v>-0.1</v>
      </c>
      <c r="N18" s="181">
        <v>0</v>
      </c>
      <c r="O18" s="181">
        <v>0.4</v>
      </c>
      <c r="P18" s="181">
        <v>-6.1</v>
      </c>
      <c r="Q18" s="181">
        <v>-6.2</v>
      </c>
      <c r="R18" s="181">
        <v>-6.3</v>
      </c>
      <c r="S18" s="181">
        <v>-6.5</v>
      </c>
      <c r="T18" s="181">
        <v>-7.4</v>
      </c>
      <c r="U18" s="181">
        <v>-8.5</v>
      </c>
      <c r="V18" s="181">
        <v>-8.6</v>
      </c>
      <c r="W18" s="181">
        <v>-8.9</v>
      </c>
      <c r="X18" s="181">
        <v>-9.1</v>
      </c>
      <c r="Y18" s="181">
        <v>-11.6</v>
      </c>
      <c r="Z18" s="136">
        <f t="shared" si="0"/>
        <v>-3.5999999999999996</v>
      </c>
      <c r="AA18" s="166">
        <v>2.1</v>
      </c>
      <c r="AB18" s="169" t="s">
        <v>108</v>
      </c>
      <c r="AC18" s="118">
        <v>16</v>
      </c>
      <c r="AD18" s="166">
        <v>-11.9</v>
      </c>
      <c r="AE18" s="169" t="s">
        <v>99</v>
      </c>
    </row>
    <row r="19" spans="1:31" ht="13.5" customHeight="1">
      <c r="A19" s="135">
        <v>17</v>
      </c>
      <c r="B19" s="181">
        <v>-9.5</v>
      </c>
      <c r="C19" s="181">
        <v>-9.9</v>
      </c>
      <c r="D19" s="181">
        <v>-10.1</v>
      </c>
      <c r="E19" s="181">
        <v>-10.4</v>
      </c>
      <c r="F19" s="181">
        <v>-10.5</v>
      </c>
      <c r="G19" s="181">
        <v>-9.4</v>
      </c>
      <c r="H19" s="181">
        <v>-8.5</v>
      </c>
      <c r="I19" s="181">
        <v>-10.4</v>
      </c>
      <c r="J19" s="181">
        <v>-11.2</v>
      </c>
      <c r="K19" s="181">
        <v>-13.2</v>
      </c>
      <c r="L19" s="181">
        <v>-7.5</v>
      </c>
      <c r="M19" s="181">
        <v>-9.2</v>
      </c>
      <c r="N19" s="181">
        <v>-7.3</v>
      </c>
      <c r="O19" s="181">
        <v>-5.4</v>
      </c>
      <c r="P19" s="181">
        <v>-5.3</v>
      </c>
      <c r="Q19" s="181">
        <v>-6</v>
      </c>
      <c r="R19" s="181">
        <v>-9.3</v>
      </c>
      <c r="S19" s="181">
        <v>-10.9</v>
      </c>
      <c r="T19" s="181">
        <v>-10.4</v>
      </c>
      <c r="U19" s="181">
        <v>-10</v>
      </c>
      <c r="V19" s="181">
        <v>-9.4</v>
      </c>
      <c r="W19" s="181">
        <v>-9.1</v>
      </c>
      <c r="X19" s="181">
        <v>-9.1</v>
      </c>
      <c r="Y19" s="181">
        <v>-8.6</v>
      </c>
      <c r="Z19" s="136">
        <f t="shared" si="0"/>
        <v>-9.191666666666668</v>
      </c>
      <c r="AA19" s="166">
        <v>-4.5</v>
      </c>
      <c r="AB19" s="169" t="s">
        <v>109</v>
      </c>
      <c r="AC19" s="118">
        <v>17</v>
      </c>
      <c r="AD19" s="166">
        <v>-15.4</v>
      </c>
      <c r="AE19" s="169" t="s">
        <v>131</v>
      </c>
    </row>
    <row r="20" spans="1:31" ht="13.5" customHeight="1">
      <c r="A20" s="135">
        <v>18</v>
      </c>
      <c r="B20" s="181">
        <v>-8.5</v>
      </c>
      <c r="C20" s="181">
        <v>-7.4</v>
      </c>
      <c r="D20" s="181">
        <v>-7.2</v>
      </c>
      <c r="E20" s="181">
        <v>-6.3</v>
      </c>
      <c r="F20" s="181">
        <v>-6.5</v>
      </c>
      <c r="G20" s="181">
        <v>-6.6</v>
      </c>
      <c r="H20" s="181">
        <v>-6.1</v>
      </c>
      <c r="I20" s="181">
        <v>-7.4</v>
      </c>
      <c r="J20" s="181">
        <v>-9.6</v>
      </c>
      <c r="K20" s="181">
        <v>-9.7</v>
      </c>
      <c r="L20" s="181">
        <v>-5.1</v>
      </c>
      <c r="M20" s="181">
        <v>-0.8</v>
      </c>
      <c r="N20" s="181">
        <v>-4.9</v>
      </c>
      <c r="O20" s="181">
        <v>-5.1</v>
      </c>
      <c r="P20" s="181">
        <v>-3.5</v>
      </c>
      <c r="Q20" s="181">
        <v>-2.3</v>
      </c>
      <c r="R20" s="181">
        <v>-2.3</v>
      </c>
      <c r="S20" s="181">
        <v>-1.7</v>
      </c>
      <c r="T20" s="181">
        <v>-1.9</v>
      </c>
      <c r="U20" s="181">
        <v>-1.3</v>
      </c>
      <c r="V20" s="181">
        <v>-1</v>
      </c>
      <c r="W20" s="181">
        <v>-0.6</v>
      </c>
      <c r="X20" s="181">
        <v>-0.4</v>
      </c>
      <c r="Y20" s="181">
        <v>-0.2</v>
      </c>
      <c r="Z20" s="136">
        <f t="shared" si="0"/>
        <v>-4.433333333333334</v>
      </c>
      <c r="AA20" s="166">
        <v>0.3</v>
      </c>
      <c r="AB20" s="169" t="s">
        <v>110</v>
      </c>
      <c r="AC20" s="118">
        <v>18</v>
      </c>
      <c r="AD20" s="166">
        <v>-10.9</v>
      </c>
      <c r="AE20" s="169" t="s">
        <v>57</v>
      </c>
    </row>
    <row r="21" spans="1:31" ht="13.5" customHeight="1">
      <c r="A21" s="135">
        <v>19</v>
      </c>
      <c r="B21" s="181">
        <v>0.2</v>
      </c>
      <c r="C21" s="181">
        <v>1</v>
      </c>
      <c r="D21" s="181">
        <v>1.8</v>
      </c>
      <c r="E21" s="181">
        <v>1.8</v>
      </c>
      <c r="F21" s="181">
        <v>1.8</v>
      </c>
      <c r="G21" s="181">
        <v>2.6</v>
      </c>
      <c r="H21" s="181">
        <v>2.5</v>
      </c>
      <c r="I21" s="181">
        <v>3</v>
      </c>
      <c r="J21" s="181">
        <v>3.5</v>
      </c>
      <c r="K21" s="181">
        <v>4.3</v>
      </c>
      <c r="L21" s="181">
        <v>4.4</v>
      </c>
      <c r="M21" s="181">
        <v>3.7</v>
      </c>
      <c r="N21" s="181">
        <v>4</v>
      </c>
      <c r="O21" s="181">
        <v>5.4</v>
      </c>
      <c r="P21" s="181">
        <v>6</v>
      </c>
      <c r="Q21" s="181">
        <v>6.2</v>
      </c>
      <c r="R21" s="181">
        <v>5.8</v>
      </c>
      <c r="S21" s="181">
        <v>5.9</v>
      </c>
      <c r="T21" s="181">
        <v>6</v>
      </c>
      <c r="U21" s="181">
        <v>6.4</v>
      </c>
      <c r="V21" s="181">
        <v>7.2</v>
      </c>
      <c r="W21" s="181">
        <v>7.6</v>
      </c>
      <c r="X21" s="181">
        <v>7.7</v>
      </c>
      <c r="Y21" s="181">
        <v>8.5</v>
      </c>
      <c r="Z21" s="136">
        <f t="shared" si="0"/>
        <v>4.470833333333333</v>
      </c>
      <c r="AA21" s="166">
        <v>9</v>
      </c>
      <c r="AB21" s="169" t="s">
        <v>111</v>
      </c>
      <c r="AC21" s="118">
        <v>19</v>
      </c>
      <c r="AD21" s="166">
        <v>-0.2</v>
      </c>
      <c r="AE21" s="169" t="s">
        <v>132</v>
      </c>
    </row>
    <row r="22" spans="1:31" ht="13.5" customHeight="1">
      <c r="A22" s="137">
        <v>20</v>
      </c>
      <c r="B22" s="183">
        <v>9.4</v>
      </c>
      <c r="C22" s="183">
        <v>8.7</v>
      </c>
      <c r="D22" s="183">
        <v>8.3</v>
      </c>
      <c r="E22" s="183">
        <v>7</v>
      </c>
      <c r="F22" s="183">
        <v>7</v>
      </c>
      <c r="G22" s="183">
        <v>7.6</v>
      </c>
      <c r="H22" s="183">
        <v>8.8</v>
      </c>
      <c r="I22" s="183">
        <v>7.8</v>
      </c>
      <c r="J22" s="183">
        <v>9.9</v>
      </c>
      <c r="K22" s="183">
        <v>10.2</v>
      </c>
      <c r="L22" s="183">
        <v>9.4</v>
      </c>
      <c r="M22" s="183">
        <v>8.9</v>
      </c>
      <c r="N22" s="183">
        <v>8.8</v>
      </c>
      <c r="O22" s="183">
        <v>8.1</v>
      </c>
      <c r="P22" s="183">
        <v>7.6</v>
      </c>
      <c r="Q22" s="183">
        <v>7.1</v>
      </c>
      <c r="R22" s="183">
        <v>6.5</v>
      </c>
      <c r="S22" s="183">
        <v>6.2</v>
      </c>
      <c r="T22" s="183">
        <v>6.2</v>
      </c>
      <c r="U22" s="183">
        <v>6.4</v>
      </c>
      <c r="V22" s="183">
        <v>6.4</v>
      </c>
      <c r="W22" s="183">
        <v>6.1</v>
      </c>
      <c r="X22" s="183">
        <v>5.8</v>
      </c>
      <c r="Y22" s="183">
        <v>5.4</v>
      </c>
      <c r="Z22" s="138">
        <f t="shared" si="0"/>
        <v>7.650000000000001</v>
      </c>
      <c r="AA22" s="168">
        <v>11.2</v>
      </c>
      <c r="AB22" s="170" t="s">
        <v>112</v>
      </c>
      <c r="AC22" s="155">
        <v>20</v>
      </c>
      <c r="AD22" s="168">
        <v>5.4</v>
      </c>
      <c r="AE22" s="170" t="s">
        <v>62</v>
      </c>
    </row>
    <row r="23" spans="1:31" ht="13.5" customHeight="1">
      <c r="A23" s="135">
        <v>21</v>
      </c>
      <c r="B23" s="181">
        <v>5.1</v>
      </c>
      <c r="C23" s="181">
        <v>3.3</v>
      </c>
      <c r="D23" s="181">
        <v>2</v>
      </c>
      <c r="E23" s="181">
        <v>2.1</v>
      </c>
      <c r="F23" s="181">
        <v>-1.4</v>
      </c>
      <c r="G23" s="181">
        <v>-3.4</v>
      </c>
      <c r="H23" s="181">
        <v>-3.2</v>
      </c>
      <c r="I23" s="181">
        <v>-2</v>
      </c>
      <c r="J23" s="181">
        <v>-3.8</v>
      </c>
      <c r="K23" s="181">
        <v>-2.9</v>
      </c>
      <c r="L23" s="181">
        <v>-3.6</v>
      </c>
      <c r="M23" s="181">
        <v>-3.1</v>
      </c>
      <c r="N23" s="181">
        <v>-4.1</v>
      </c>
      <c r="O23" s="181">
        <v>-4.3</v>
      </c>
      <c r="P23" s="181">
        <v>-2.9</v>
      </c>
      <c r="Q23" s="181">
        <v>-2.1</v>
      </c>
      <c r="R23" s="181">
        <v>-1.9</v>
      </c>
      <c r="S23" s="181">
        <v>-1.8</v>
      </c>
      <c r="T23" s="181">
        <v>-1</v>
      </c>
      <c r="U23" s="181">
        <v>-1.4</v>
      </c>
      <c r="V23" s="181">
        <v>-1.5</v>
      </c>
      <c r="W23" s="181">
        <v>-1.9</v>
      </c>
      <c r="X23" s="181">
        <v>-1.8</v>
      </c>
      <c r="Y23" s="181">
        <v>-2</v>
      </c>
      <c r="Z23" s="136">
        <f t="shared" si="0"/>
        <v>-1.5666666666666664</v>
      </c>
      <c r="AA23" s="166">
        <v>5.6</v>
      </c>
      <c r="AB23" s="169" t="s">
        <v>113</v>
      </c>
      <c r="AC23" s="118">
        <v>21</v>
      </c>
      <c r="AD23" s="166">
        <v>-4.9</v>
      </c>
      <c r="AE23" s="169" t="s">
        <v>133</v>
      </c>
    </row>
    <row r="24" spans="1:31" ht="13.5" customHeight="1">
      <c r="A24" s="135">
        <v>22</v>
      </c>
      <c r="B24" s="181">
        <v>-1.8</v>
      </c>
      <c r="C24" s="181">
        <v>-2.1</v>
      </c>
      <c r="D24" s="181">
        <v>-2.8</v>
      </c>
      <c r="E24" s="181">
        <v>-2.8</v>
      </c>
      <c r="F24" s="181">
        <v>-2.9</v>
      </c>
      <c r="G24" s="181">
        <v>-2.9</v>
      </c>
      <c r="H24" s="181">
        <v>-1.8</v>
      </c>
      <c r="I24" s="181">
        <v>-2.9</v>
      </c>
      <c r="J24" s="181">
        <v>-3</v>
      </c>
      <c r="K24" s="181">
        <v>-1.8</v>
      </c>
      <c r="L24" s="181">
        <v>0</v>
      </c>
      <c r="M24" s="181">
        <v>-1</v>
      </c>
      <c r="N24" s="181">
        <v>1.2</v>
      </c>
      <c r="O24" s="181">
        <v>2</v>
      </c>
      <c r="P24" s="181">
        <v>2.6</v>
      </c>
      <c r="Q24" s="181">
        <v>2.8</v>
      </c>
      <c r="R24" s="181">
        <v>3.2</v>
      </c>
      <c r="S24" s="181">
        <v>2.9</v>
      </c>
      <c r="T24" s="181">
        <v>3.3</v>
      </c>
      <c r="U24" s="181">
        <v>3.5</v>
      </c>
      <c r="V24" s="181">
        <v>1.9</v>
      </c>
      <c r="W24" s="181">
        <v>1.4</v>
      </c>
      <c r="X24" s="181">
        <v>0.8</v>
      </c>
      <c r="Y24" s="181">
        <v>-0.5</v>
      </c>
      <c r="Z24" s="136">
        <f t="shared" si="0"/>
        <v>-0.029166666666666664</v>
      </c>
      <c r="AA24" s="166">
        <v>4.3</v>
      </c>
      <c r="AB24" s="169" t="s">
        <v>114</v>
      </c>
      <c r="AC24" s="118">
        <v>22</v>
      </c>
      <c r="AD24" s="166">
        <v>-4.9</v>
      </c>
      <c r="AE24" s="169" t="s">
        <v>134</v>
      </c>
    </row>
    <row r="25" spans="1:31" ht="13.5" customHeight="1">
      <c r="A25" s="135">
        <v>23</v>
      </c>
      <c r="B25" s="181">
        <v>-0.9</v>
      </c>
      <c r="C25" s="181">
        <v>-2</v>
      </c>
      <c r="D25" s="181">
        <v>-2.9</v>
      </c>
      <c r="E25" s="181">
        <v>-4.2</v>
      </c>
      <c r="F25" s="181">
        <v>-5.4</v>
      </c>
      <c r="G25" s="181">
        <v>-4.9</v>
      </c>
      <c r="H25" s="181">
        <v>-4.3</v>
      </c>
      <c r="I25" s="181">
        <v>-3.6</v>
      </c>
      <c r="J25" s="181">
        <v>-2.3</v>
      </c>
      <c r="K25" s="181">
        <v>-2.7</v>
      </c>
      <c r="L25" s="181">
        <v>-6.3</v>
      </c>
      <c r="M25" s="181">
        <v>-6.2</v>
      </c>
      <c r="N25" s="181">
        <v>-7.4</v>
      </c>
      <c r="O25" s="181">
        <v>-9.1</v>
      </c>
      <c r="P25" s="181">
        <v>-8.8</v>
      </c>
      <c r="Q25" s="181">
        <v>-8.8</v>
      </c>
      <c r="R25" s="181">
        <v>-9.1</v>
      </c>
      <c r="S25" s="181">
        <v>-8.8</v>
      </c>
      <c r="T25" s="181">
        <v>-9.2</v>
      </c>
      <c r="U25" s="181">
        <v>-9.2</v>
      </c>
      <c r="V25" s="181">
        <v>-7.3</v>
      </c>
      <c r="W25" s="181">
        <v>-6.9</v>
      </c>
      <c r="X25" s="181">
        <v>-7.2</v>
      </c>
      <c r="Y25" s="181">
        <v>-6.8</v>
      </c>
      <c r="Z25" s="136">
        <f t="shared" si="0"/>
        <v>-6.012499999999999</v>
      </c>
      <c r="AA25" s="166">
        <v>-0.4</v>
      </c>
      <c r="AB25" s="169" t="s">
        <v>115</v>
      </c>
      <c r="AC25" s="118">
        <v>23</v>
      </c>
      <c r="AD25" s="166">
        <v>-10.7</v>
      </c>
      <c r="AE25" s="169" t="s">
        <v>135</v>
      </c>
    </row>
    <row r="26" spans="1:31" ht="13.5" customHeight="1">
      <c r="A26" s="135">
        <v>24</v>
      </c>
      <c r="B26" s="181">
        <v>-6.8</v>
      </c>
      <c r="C26" s="181">
        <v>-7.3</v>
      </c>
      <c r="D26" s="181">
        <v>-7</v>
      </c>
      <c r="E26" s="181">
        <v>-6.3</v>
      </c>
      <c r="F26" s="181">
        <v>-6</v>
      </c>
      <c r="G26" s="181">
        <v>-6.1</v>
      </c>
      <c r="H26" s="181">
        <v>-6.5</v>
      </c>
      <c r="I26" s="181">
        <v>-7.5</v>
      </c>
      <c r="J26" s="181">
        <v>-7.5</v>
      </c>
      <c r="K26" s="181">
        <v>-6.4</v>
      </c>
      <c r="L26" s="181">
        <v>-3.2</v>
      </c>
      <c r="M26" s="181">
        <v>-4.6</v>
      </c>
      <c r="N26" s="181">
        <v>-3.3</v>
      </c>
      <c r="O26" s="181">
        <v>-2.4</v>
      </c>
      <c r="P26" s="181">
        <v>-0.7</v>
      </c>
      <c r="Q26" s="181">
        <v>-0.1</v>
      </c>
      <c r="R26" s="181">
        <v>-2.5</v>
      </c>
      <c r="S26" s="181">
        <v>-2.5</v>
      </c>
      <c r="T26" s="181">
        <v>-2.3</v>
      </c>
      <c r="U26" s="181">
        <v>-2.1</v>
      </c>
      <c r="V26" s="181">
        <v>0.3</v>
      </c>
      <c r="W26" s="181">
        <v>0.3</v>
      </c>
      <c r="X26" s="181">
        <v>2.1</v>
      </c>
      <c r="Y26" s="181">
        <v>3.2</v>
      </c>
      <c r="Z26" s="136">
        <f t="shared" si="0"/>
        <v>-3.5500000000000003</v>
      </c>
      <c r="AA26" s="166">
        <v>3.3</v>
      </c>
      <c r="AB26" s="169" t="s">
        <v>62</v>
      </c>
      <c r="AC26" s="118">
        <v>24</v>
      </c>
      <c r="AD26" s="166">
        <v>-9</v>
      </c>
      <c r="AE26" s="169" t="s">
        <v>136</v>
      </c>
    </row>
    <row r="27" spans="1:31" ht="13.5" customHeight="1">
      <c r="A27" s="135">
        <v>25</v>
      </c>
      <c r="B27" s="181">
        <v>4</v>
      </c>
      <c r="C27" s="181">
        <v>4.1</v>
      </c>
      <c r="D27" s="181">
        <v>4.3</v>
      </c>
      <c r="E27" s="181">
        <v>4.3</v>
      </c>
      <c r="F27" s="181">
        <v>4.7</v>
      </c>
      <c r="G27" s="181">
        <v>4.8</v>
      </c>
      <c r="H27" s="181">
        <v>5.4</v>
      </c>
      <c r="I27" s="181">
        <v>6.3</v>
      </c>
      <c r="J27" s="181">
        <v>5.9</v>
      </c>
      <c r="K27" s="181">
        <v>5.9</v>
      </c>
      <c r="L27" s="181">
        <v>6.6</v>
      </c>
      <c r="M27" s="181">
        <v>6.7</v>
      </c>
      <c r="N27" s="181">
        <v>6.9</v>
      </c>
      <c r="O27" s="181">
        <v>6.8</v>
      </c>
      <c r="P27" s="181">
        <v>9.3</v>
      </c>
      <c r="Q27" s="181">
        <v>9.1</v>
      </c>
      <c r="R27" s="181">
        <v>4.4</v>
      </c>
      <c r="S27" s="181">
        <v>5.2</v>
      </c>
      <c r="T27" s="181">
        <v>0.3</v>
      </c>
      <c r="U27" s="181">
        <v>-1.7</v>
      </c>
      <c r="V27" s="181">
        <v>-2.8</v>
      </c>
      <c r="W27" s="181">
        <v>-1.9</v>
      </c>
      <c r="X27" s="181">
        <v>-1.8</v>
      </c>
      <c r="Y27" s="181">
        <v>-1.3</v>
      </c>
      <c r="Z27" s="136">
        <f t="shared" si="0"/>
        <v>3.9791666666666665</v>
      </c>
      <c r="AA27" s="166">
        <v>9.8</v>
      </c>
      <c r="AB27" s="169" t="s">
        <v>116</v>
      </c>
      <c r="AC27" s="118">
        <v>25</v>
      </c>
      <c r="AD27" s="166">
        <v>-2.8</v>
      </c>
      <c r="AE27" s="169" t="s">
        <v>137</v>
      </c>
    </row>
    <row r="28" spans="1:31" ht="13.5" customHeight="1">
      <c r="A28" s="135">
        <v>26</v>
      </c>
      <c r="B28" s="181">
        <v>-1.1</v>
      </c>
      <c r="C28" s="181">
        <v>-1.2</v>
      </c>
      <c r="D28" s="181">
        <v>0.1</v>
      </c>
      <c r="E28" s="181">
        <v>-0.3</v>
      </c>
      <c r="F28" s="181">
        <v>-1.2</v>
      </c>
      <c r="G28" s="181">
        <v>-1.5</v>
      </c>
      <c r="H28" s="181">
        <v>-0.5</v>
      </c>
      <c r="I28" s="181">
        <v>-1.6</v>
      </c>
      <c r="J28" s="181">
        <v>-1.9</v>
      </c>
      <c r="K28" s="181">
        <v>-0.9</v>
      </c>
      <c r="L28" s="181">
        <v>-0.9</v>
      </c>
      <c r="M28" s="181">
        <v>0</v>
      </c>
      <c r="N28" s="181">
        <v>0.2</v>
      </c>
      <c r="O28" s="181">
        <v>-0.1</v>
      </c>
      <c r="P28" s="181">
        <v>0.3</v>
      </c>
      <c r="Q28" s="181">
        <v>0.2</v>
      </c>
      <c r="R28" s="181">
        <v>-0.1</v>
      </c>
      <c r="S28" s="181">
        <v>0.3</v>
      </c>
      <c r="T28" s="181">
        <v>0.1</v>
      </c>
      <c r="U28" s="181">
        <v>-1.1</v>
      </c>
      <c r="V28" s="181">
        <v>-2.9</v>
      </c>
      <c r="W28" s="181">
        <v>-2.8</v>
      </c>
      <c r="X28" s="181">
        <v>-3.5</v>
      </c>
      <c r="Y28" s="181">
        <v>-5.3</v>
      </c>
      <c r="Z28" s="136">
        <f t="shared" si="0"/>
        <v>-1.0708333333333333</v>
      </c>
      <c r="AA28" s="166">
        <v>1.1</v>
      </c>
      <c r="AB28" s="169" t="s">
        <v>117</v>
      </c>
      <c r="AC28" s="118">
        <v>26</v>
      </c>
      <c r="AD28" s="166">
        <v>-5.5</v>
      </c>
      <c r="AE28" s="169" t="s">
        <v>62</v>
      </c>
    </row>
    <row r="29" spans="1:31" ht="13.5" customHeight="1">
      <c r="A29" s="135">
        <v>27</v>
      </c>
      <c r="B29" s="181">
        <v>-7.1</v>
      </c>
      <c r="C29" s="181">
        <v>-9.2</v>
      </c>
      <c r="D29" s="181">
        <v>-9.2</v>
      </c>
      <c r="E29" s="181">
        <v>-9.2</v>
      </c>
      <c r="F29" s="181">
        <v>-8.4</v>
      </c>
      <c r="G29" s="181">
        <v>-6.7</v>
      </c>
      <c r="H29" s="181">
        <v>-6.5</v>
      </c>
      <c r="I29" s="181">
        <v>-5.8</v>
      </c>
      <c r="J29" s="181">
        <v>-4.9</v>
      </c>
      <c r="K29" s="181">
        <v>-3.5</v>
      </c>
      <c r="L29" s="181">
        <v>-3.2</v>
      </c>
      <c r="M29" s="181">
        <v>-3.3</v>
      </c>
      <c r="N29" s="181">
        <v>-3.2</v>
      </c>
      <c r="O29" s="181">
        <v>-3.5</v>
      </c>
      <c r="P29" s="181">
        <v>-3.3</v>
      </c>
      <c r="Q29" s="181">
        <v>-1.9</v>
      </c>
      <c r="R29" s="181">
        <v>-1.2</v>
      </c>
      <c r="S29" s="181">
        <v>-1.1</v>
      </c>
      <c r="T29" s="181">
        <v>-1</v>
      </c>
      <c r="U29" s="181">
        <v>-0.5</v>
      </c>
      <c r="V29" s="181">
        <v>0.2</v>
      </c>
      <c r="W29" s="181">
        <v>1.1</v>
      </c>
      <c r="X29" s="181">
        <v>3.7</v>
      </c>
      <c r="Y29" s="181">
        <v>5.2</v>
      </c>
      <c r="Z29" s="136">
        <f t="shared" si="0"/>
        <v>-3.4375</v>
      </c>
      <c r="AA29" s="166">
        <v>5.3</v>
      </c>
      <c r="AB29" s="169" t="s">
        <v>118</v>
      </c>
      <c r="AC29" s="118">
        <v>27</v>
      </c>
      <c r="AD29" s="166">
        <v>-9.6</v>
      </c>
      <c r="AE29" s="169" t="s">
        <v>138</v>
      </c>
    </row>
    <row r="30" spans="1:31" ht="13.5" customHeight="1">
      <c r="A30" s="135">
        <v>28</v>
      </c>
      <c r="B30" s="181">
        <v>5.2</v>
      </c>
      <c r="C30" s="181">
        <v>5.3</v>
      </c>
      <c r="D30" s="181">
        <v>5.8</v>
      </c>
      <c r="E30" s="181">
        <v>6.2</v>
      </c>
      <c r="F30" s="181">
        <v>6.6</v>
      </c>
      <c r="G30" s="181">
        <v>7.8</v>
      </c>
      <c r="H30" s="181">
        <v>8</v>
      </c>
      <c r="I30" s="181">
        <v>8.8</v>
      </c>
      <c r="J30" s="181">
        <v>8.4</v>
      </c>
      <c r="K30" s="181">
        <v>8.8</v>
      </c>
      <c r="L30" s="181">
        <v>9.2</v>
      </c>
      <c r="M30" s="181">
        <v>9.1</v>
      </c>
      <c r="N30" s="181">
        <v>9.2</v>
      </c>
      <c r="O30" s="181">
        <v>7.3</v>
      </c>
      <c r="P30" s="181">
        <v>7.8</v>
      </c>
      <c r="Q30" s="181">
        <v>7.6</v>
      </c>
      <c r="R30" s="181">
        <v>7.4</v>
      </c>
      <c r="S30" s="181">
        <v>6.2</v>
      </c>
      <c r="T30" s="181">
        <v>6</v>
      </c>
      <c r="U30" s="181">
        <v>5.9</v>
      </c>
      <c r="V30" s="181">
        <v>5.6</v>
      </c>
      <c r="W30" s="181">
        <v>5.7</v>
      </c>
      <c r="X30" s="181">
        <v>5.1</v>
      </c>
      <c r="Y30" s="181">
        <v>5</v>
      </c>
      <c r="Z30" s="136">
        <f t="shared" si="0"/>
        <v>6.999999999999999</v>
      </c>
      <c r="AA30" s="166">
        <v>9.4</v>
      </c>
      <c r="AB30" s="169" t="s">
        <v>119</v>
      </c>
      <c r="AC30" s="118">
        <v>28</v>
      </c>
      <c r="AD30" s="166">
        <v>4.8</v>
      </c>
      <c r="AE30" s="169" t="s">
        <v>139</v>
      </c>
    </row>
    <row r="31" spans="1:31" ht="13.5" customHeight="1">
      <c r="A31" s="135">
        <v>29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36"/>
      <c r="AA31" s="114"/>
      <c r="AB31" s="157"/>
      <c r="AC31" s="118">
        <v>29</v>
      </c>
      <c r="AD31" s="114"/>
      <c r="AE31" s="157"/>
    </row>
    <row r="32" spans="1:31" ht="13.5" customHeight="1">
      <c r="A32" s="135">
        <v>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36"/>
      <c r="AA32" s="114"/>
      <c r="AB32" s="157"/>
      <c r="AC32" s="118">
        <v>30</v>
      </c>
      <c r="AD32" s="114"/>
      <c r="AE32" s="157"/>
    </row>
    <row r="33" spans="1:31" ht="13.5" customHeight="1">
      <c r="A33" s="135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6"/>
      <c r="AA33" s="114"/>
      <c r="AB33" s="157"/>
      <c r="AC33" s="118">
        <v>31</v>
      </c>
      <c r="AD33" s="114"/>
      <c r="AE33" s="157"/>
    </row>
    <row r="34" spans="1:31" ht="13.5" customHeight="1">
      <c r="A34" s="139" t="s">
        <v>9</v>
      </c>
      <c r="B34" s="140">
        <f aca="true" t="shared" si="1" ref="B34:Q34">AVERAGE(B3:B33)</f>
        <v>-2.842857142857142</v>
      </c>
      <c r="C34" s="140">
        <f t="shared" si="1"/>
        <v>-3.089285714285715</v>
      </c>
      <c r="D34" s="140">
        <f t="shared" si="1"/>
        <v>-3.221428571428572</v>
      </c>
      <c r="E34" s="140">
        <f t="shared" si="1"/>
        <v>-3.4142857142857146</v>
      </c>
      <c r="F34" s="140">
        <f t="shared" si="1"/>
        <v>-3.321428571428573</v>
      </c>
      <c r="G34" s="140">
        <f t="shared" si="1"/>
        <v>-3.0500000000000007</v>
      </c>
      <c r="H34" s="140">
        <f t="shared" si="1"/>
        <v>-2.9535714285714287</v>
      </c>
      <c r="I34" s="140">
        <f t="shared" si="1"/>
        <v>-3.2428571428571438</v>
      </c>
      <c r="J34" s="140">
        <f t="shared" si="1"/>
        <v>-3.3857142857142852</v>
      </c>
      <c r="K34" s="140">
        <f t="shared" si="1"/>
        <v>-3.282142857142858</v>
      </c>
      <c r="L34" s="140">
        <f t="shared" si="1"/>
        <v>-2.739285714285714</v>
      </c>
      <c r="M34" s="140">
        <f t="shared" si="1"/>
        <v>-2.7749999999999986</v>
      </c>
      <c r="N34" s="140">
        <f t="shared" si="1"/>
        <v>-2.457142857142857</v>
      </c>
      <c r="O34" s="140">
        <f t="shared" si="1"/>
        <v>-2.8678571428571424</v>
      </c>
      <c r="P34" s="140">
        <f t="shared" si="1"/>
        <v>-2.5750000000000006</v>
      </c>
      <c r="Q34" s="140">
        <f t="shared" si="1"/>
        <v>-2.1785714285714284</v>
      </c>
      <c r="R34" s="140">
        <f aca="true" t="shared" si="2" ref="R34:X34">AVERAGE(R3:R33)</f>
        <v>-2.328571428571428</v>
      </c>
      <c r="S34" s="140">
        <f t="shared" si="2"/>
        <v>-2.2857142857142856</v>
      </c>
      <c r="T34" s="140">
        <f t="shared" si="2"/>
        <v>-2.8000000000000007</v>
      </c>
      <c r="U34" s="140">
        <f t="shared" si="2"/>
        <v>-2.967857142857142</v>
      </c>
      <c r="V34" s="140">
        <f t="shared" si="2"/>
        <v>-3.014285714285714</v>
      </c>
      <c r="W34" s="140">
        <f t="shared" si="2"/>
        <v>-2.7571428571428576</v>
      </c>
      <c r="X34" s="140">
        <f t="shared" si="2"/>
        <v>-2.717857142857143</v>
      </c>
      <c r="Y34" s="140">
        <f>AVERAGE(Y3:Y33)</f>
        <v>-2.828571428571428</v>
      </c>
      <c r="Z34" s="140">
        <f>AVERAGE(B3:Y33)</f>
        <v>-2.879017857142855</v>
      </c>
      <c r="AA34" s="141">
        <f>AVERAGE(最高)</f>
        <v>2.760714285714286</v>
      </c>
      <c r="AB34" s="142"/>
      <c r="AC34" s="156"/>
      <c r="AD34" s="141">
        <f>AVERAGE(最低)</f>
        <v>-8.203571428571427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11.2</v>
      </c>
      <c r="C38" s="159">
        <v>20</v>
      </c>
      <c r="D38" s="171" t="s">
        <v>112</v>
      </c>
      <c r="F38" s="116"/>
      <c r="G38" s="128">
        <f>MIN(最低)</f>
        <v>-15.4</v>
      </c>
      <c r="H38" s="159">
        <v>14</v>
      </c>
      <c r="I38" s="171" t="s">
        <v>34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18"/>
      <c r="C39" s="159"/>
      <c r="D39" s="160"/>
      <c r="F39" s="117"/>
      <c r="G39" s="118"/>
      <c r="H39" s="159">
        <v>17</v>
      </c>
      <c r="I39" s="171" t="s">
        <v>131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61"/>
      <c r="D40" s="162"/>
      <c r="F40" s="119"/>
      <c r="G40" s="120"/>
      <c r="H40" s="161"/>
      <c r="I40" s="16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3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84">
        <v>4</v>
      </c>
      <c r="C3" s="184">
        <v>3.1</v>
      </c>
      <c r="D3" s="184">
        <v>3.4</v>
      </c>
      <c r="E3" s="184">
        <v>3.1</v>
      </c>
      <c r="F3" s="184">
        <v>3</v>
      </c>
      <c r="G3" s="184">
        <v>2.7</v>
      </c>
      <c r="H3" s="184">
        <v>2.1</v>
      </c>
      <c r="I3" s="184">
        <v>3</v>
      </c>
      <c r="J3" s="184">
        <v>2.2</v>
      </c>
      <c r="K3" s="184">
        <v>1</v>
      </c>
      <c r="L3" s="184">
        <v>-0.9</v>
      </c>
      <c r="M3" s="184">
        <v>-0.1</v>
      </c>
      <c r="N3" s="184">
        <v>0.8</v>
      </c>
      <c r="O3" s="184">
        <v>1.3</v>
      </c>
      <c r="P3" s="184">
        <v>0.4</v>
      </c>
      <c r="Q3" s="184">
        <v>1.1</v>
      </c>
      <c r="R3" s="184">
        <v>2.6</v>
      </c>
      <c r="S3" s="184">
        <v>2.7</v>
      </c>
      <c r="T3" s="184">
        <v>2.4</v>
      </c>
      <c r="U3" s="184">
        <v>2.4</v>
      </c>
      <c r="V3" s="184">
        <v>2.4</v>
      </c>
      <c r="W3" s="184">
        <v>-0.3</v>
      </c>
      <c r="X3" s="184">
        <v>-2.1</v>
      </c>
      <c r="Y3" s="184">
        <v>-6.4</v>
      </c>
      <c r="Z3" s="136">
        <f aca="true" t="shared" si="0" ref="Z3:Z33">AVERAGE(B3:Y3)</f>
        <v>1.4125000000000003</v>
      </c>
      <c r="AA3" s="166">
        <v>4.9</v>
      </c>
      <c r="AB3" s="169" t="s">
        <v>140</v>
      </c>
      <c r="AC3" s="118">
        <v>1</v>
      </c>
      <c r="AD3" s="166">
        <v>-6.7</v>
      </c>
      <c r="AE3" s="169" t="s">
        <v>118</v>
      </c>
    </row>
    <row r="4" spans="1:31" ht="13.5" customHeight="1">
      <c r="A4" s="135">
        <v>2</v>
      </c>
      <c r="B4" s="184">
        <v>-6.5</v>
      </c>
      <c r="C4" s="184">
        <v>-5.6</v>
      </c>
      <c r="D4" s="184">
        <v>-4.7</v>
      </c>
      <c r="E4" s="184">
        <v>-5.7</v>
      </c>
      <c r="F4" s="184">
        <v>-5.5</v>
      </c>
      <c r="G4" s="184">
        <v>-4.6</v>
      </c>
      <c r="H4" s="184">
        <v>-6.3</v>
      </c>
      <c r="I4" s="184">
        <v>-6.5</v>
      </c>
      <c r="J4" s="184">
        <v>-8.1</v>
      </c>
      <c r="K4" s="184">
        <v>-9.6</v>
      </c>
      <c r="L4" s="184">
        <v>-8.3</v>
      </c>
      <c r="M4" s="184">
        <v>-10.8</v>
      </c>
      <c r="N4" s="184">
        <v>-10.8</v>
      </c>
      <c r="O4" s="184">
        <v>-12.6</v>
      </c>
      <c r="P4" s="184">
        <v>-5.8</v>
      </c>
      <c r="Q4" s="184">
        <v>-7.1</v>
      </c>
      <c r="R4" s="184">
        <v>-8.2</v>
      </c>
      <c r="S4" s="185">
        <v>-7.5</v>
      </c>
      <c r="T4" s="184">
        <v>-6.6</v>
      </c>
      <c r="U4" s="184">
        <v>-6</v>
      </c>
      <c r="V4" s="184">
        <v>-4.7</v>
      </c>
      <c r="W4" s="184">
        <v>-5.2</v>
      </c>
      <c r="X4" s="184">
        <v>-5.5</v>
      </c>
      <c r="Y4" s="184">
        <v>-5.6</v>
      </c>
      <c r="Z4" s="136">
        <f t="shared" si="0"/>
        <v>-6.9916666666666645</v>
      </c>
      <c r="AA4" s="166">
        <v>-3.7</v>
      </c>
      <c r="AB4" s="169" t="s">
        <v>141</v>
      </c>
      <c r="AC4" s="118">
        <v>2</v>
      </c>
      <c r="AD4" s="166">
        <v>-13.6</v>
      </c>
      <c r="AE4" s="169" t="s">
        <v>166</v>
      </c>
    </row>
    <row r="5" spans="1:31" ht="13.5" customHeight="1">
      <c r="A5" s="135">
        <v>3</v>
      </c>
      <c r="B5" s="184">
        <v>-5.6</v>
      </c>
      <c r="C5" s="184">
        <v>-5.1</v>
      </c>
      <c r="D5" s="184">
        <v>-3.5</v>
      </c>
      <c r="E5" s="184">
        <v>-2.6</v>
      </c>
      <c r="F5" s="184">
        <v>-2</v>
      </c>
      <c r="G5" s="184">
        <v>-1.5</v>
      </c>
      <c r="H5" s="184">
        <v>-1.1</v>
      </c>
      <c r="I5" s="184">
        <v>-1.8</v>
      </c>
      <c r="J5" s="184">
        <v>-1.7</v>
      </c>
      <c r="K5" s="184">
        <v>-0.2</v>
      </c>
      <c r="L5" s="184">
        <v>0.1</v>
      </c>
      <c r="M5" s="184">
        <v>1.5</v>
      </c>
      <c r="N5" s="184">
        <v>2.3</v>
      </c>
      <c r="O5" s="184">
        <v>4.6</v>
      </c>
      <c r="P5" s="184">
        <v>6</v>
      </c>
      <c r="Q5" s="184">
        <v>6.3</v>
      </c>
      <c r="R5" s="184">
        <v>6.1</v>
      </c>
      <c r="S5" s="184">
        <v>6.1</v>
      </c>
      <c r="T5" s="184">
        <v>6.2</v>
      </c>
      <c r="U5" s="184">
        <v>7</v>
      </c>
      <c r="V5" s="184">
        <v>7.1</v>
      </c>
      <c r="W5" s="184">
        <v>7.2</v>
      </c>
      <c r="X5" s="184">
        <v>7.1</v>
      </c>
      <c r="Y5" s="184">
        <v>7.2</v>
      </c>
      <c r="Z5" s="136">
        <f t="shared" si="0"/>
        <v>2.0708333333333333</v>
      </c>
      <c r="AA5" s="166">
        <v>7.5</v>
      </c>
      <c r="AB5" s="169" t="s">
        <v>41</v>
      </c>
      <c r="AC5" s="118">
        <v>3</v>
      </c>
      <c r="AD5" s="166">
        <v>-6</v>
      </c>
      <c r="AE5" s="169" t="s">
        <v>167</v>
      </c>
    </row>
    <row r="6" spans="1:31" ht="13.5" customHeight="1">
      <c r="A6" s="135">
        <v>4</v>
      </c>
      <c r="B6" s="184">
        <v>7.2</v>
      </c>
      <c r="C6" s="184">
        <v>7.5</v>
      </c>
      <c r="D6" s="184">
        <v>7.9</v>
      </c>
      <c r="E6" s="184">
        <v>7.9</v>
      </c>
      <c r="F6" s="184">
        <v>7.8</v>
      </c>
      <c r="G6" s="184">
        <v>8</v>
      </c>
      <c r="H6" s="184">
        <v>7.9</v>
      </c>
      <c r="I6" s="184">
        <v>7.8</v>
      </c>
      <c r="J6" s="184">
        <v>7.8</v>
      </c>
      <c r="K6" s="184">
        <v>7.5</v>
      </c>
      <c r="L6" s="184">
        <v>7.9</v>
      </c>
      <c r="M6" s="184">
        <v>7.4</v>
      </c>
      <c r="N6" s="184">
        <v>6.9</v>
      </c>
      <c r="O6" s="184">
        <v>6.5</v>
      </c>
      <c r="P6" s="184">
        <v>6</v>
      </c>
      <c r="Q6" s="184">
        <v>5.1</v>
      </c>
      <c r="R6" s="184">
        <v>4.2</v>
      </c>
      <c r="S6" s="184">
        <v>3.9</v>
      </c>
      <c r="T6" s="184">
        <v>3.3</v>
      </c>
      <c r="U6" s="184">
        <v>3</v>
      </c>
      <c r="V6" s="184">
        <v>0.7</v>
      </c>
      <c r="W6" s="184">
        <v>-1.1</v>
      </c>
      <c r="X6" s="184">
        <v>-1.9</v>
      </c>
      <c r="Y6" s="184">
        <v>-3.3</v>
      </c>
      <c r="Z6" s="136">
        <f t="shared" si="0"/>
        <v>5.2458333333333345</v>
      </c>
      <c r="AA6" s="166">
        <v>8.1</v>
      </c>
      <c r="AB6" s="169" t="s">
        <v>142</v>
      </c>
      <c r="AC6" s="118">
        <v>4</v>
      </c>
      <c r="AD6" s="166">
        <v>-3.8</v>
      </c>
      <c r="AE6" s="169" t="s">
        <v>111</v>
      </c>
    </row>
    <row r="7" spans="1:31" ht="13.5" customHeight="1">
      <c r="A7" s="135">
        <v>5</v>
      </c>
      <c r="B7" s="184">
        <v>-1.7</v>
      </c>
      <c r="C7" s="184">
        <v>-0.9</v>
      </c>
      <c r="D7" s="184">
        <v>-0.3</v>
      </c>
      <c r="E7" s="184">
        <v>0</v>
      </c>
      <c r="F7" s="184">
        <v>1.4</v>
      </c>
      <c r="G7" s="184">
        <v>0.9</v>
      </c>
      <c r="H7" s="184">
        <v>0.5</v>
      </c>
      <c r="I7" s="184">
        <v>-0.5</v>
      </c>
      <c r="J7" s="184">
        <v>1.1</v>
      </c>
      <c r="K7" s="184">
        <v>1</v>
      </c>
      <c r="L7" s="184">
        <v>2.1</v>
      </c>
      <c r="M7" s="184">
        <v>2.7</v>
      </c>
      <c r="N7" s="184">
        <v>3.4</v>
      </c>
      <c r="O7" s="184">
        <v>3.9</v>
      </c>
      <c r="P7" s="184">
        <v>4</v>
      </c>
      <c r="Q7" s="184">
        <v>3.4</v>
      </c>
      <c r="R7" s="184">
        <v>3.5</v>
      </c>
      <c r="S7" s="184">
        <v>3.1</v>
      </c>
      <c r="T7" s="184">
        <v>3.4</v>
      </c>
      <c r="U7" s="184">
        <v>3.1</v>
      </c>
      <c r="V7" s="184">
        <v>3.4</v>
      </c>
      <c r="W7" s="184">
        <v>3.6</v>
      </c>
      <c r="X7" s="184">
        <v>3.4</v>
      </c>
      <c r="Y7" s="184">
        <v>3.9</v>
      </c>
      <c r="Z7" s="136">
        <f t="shared" si="0"/>
        <v>2.0166666666666666</v>
      </c>
      <c r="AA7" s="166">
        <v>4.4</v>
      </c>
      <c r="AB7" s="169" t="s">
        <v>143</v>
      </c>
      <c r="AC7" s="118">
        <v>5</v>
      </c>
      <c r="AD7" s="166">
        <v>-4</v>
      </c>
      <c r="AE7" s="169" t="s">
        <v>168</v>
      </c>
    </row>
    <row r="8" spans="1:31" ht="13.5" customHeight="1">
      <c r="A8" s="135">
        <v>6</v>
      </c>
      <c r="B8" s="184">
        <v>3.6</v>
      </c>
      <c r="C8" s="184">
        <v>3.2</v>
      </c>
      <c r="D8" s="184">
        <v>3.6</v>
      </c>
      <c r="E8" s="184">
        <v>4</v>
      </c>
      <c r="F8" s="184">
        <v>4.4</v>
      </c>
      <c r="G8" s="184">
        <v>4.3</v>
      </c>
      <c r="H8" s="184">
        <v>3</v>
      </c>
      <c r="I8" s="184">
        <v>2.4</v>
      </c>
      <c r="J8" s="184">
        <v>2.4</v>
      </c>
      <c r="K8" s="184">
        <v>3.1</v>
      </c>
      <c r="L8" s="184">
        <v>3.8</v>
      </c>
      <c r="M8" s="184">
        <v>5.2</v>
      </c>
      <c r="N8" s="184">
        <v>6.5</v>
      </c>
      <c r="O8" s="184">
        <v>6.2</v>
      </c>
      <c r="P8" s="184">
        <v>7</v>
      </c>
      <c r="Q8" s="184">
        <v>6.7</v>
      </c>
      <c r="R8" s="184">
        <v>7</v>
      </c>
      <c r="S8" s="184">
        <v>7.2</v>
      </c>
      <c r="T8" s="184">
        <v>7.5</v>
      </c>
      <c r="U8" s="184">
        <v>7.4</v>
      </c>
      <c r="V8" s="184">
        <v>7.7</v>
      </c>
      <c r="W8" s="184">
        <v>7.9</v>
      </c>
      <c r="X8" s="184">
        <v>8.1</v>
      </c>
      <c r="Y8" s="184">
        <v>8</v>
      </c>
      <c r="Z8" s="136">
        <f t="shared" si="0"/>
        <v>5.425000000000001</v>
      </c>
      <c r="AA8" s="166">
        <v>8.3</v>
      </c>
      <c r="AB8" s="169" t="s">
        <v>144</v>
      </c>
      <c r="AC8" s="118">
        <v>6</v>
      </c>
      <c r="AD8" s="166">
        <v>2</v>
      </c>
      <c r="AE8" s="169" t="s">
        <v>169</v>
      </c>
    </row>
    <row r="9" spans="1:31" ht="13.5" customHeight="1">
      <c r="A9" s="135">
        <v>7</v>
      </c>
      <c r="B9" s="184">
        <v>8.4</v>
      </c>
      <c r="C9" s="184">
        <v>8.4</v>
      </c>
      <c r="D9" s="184">
        <v>7.9</v>
      </c>
      <c r="E9" s="184">
        <v>6.8</v>
      </c>
      <c r="F9" s="184">
        <v>6</v>
      </c>
      <c r="G9" s="184">
        <v>5.7</v>
      </c>
      <c r="H9" s="184">
        <v>6</v>
      </c>
      <c r="I9" s="184">
        <v>6</v>
      </c>
      <c r="J9" s="184">
        <v>4.8</v>
      </c>
      <c r="K9" s="184">
        <v>5.3</v>
      </c>
      <c r="L9" s="184">
        <v>5.1</v>
      </c>
      <c r="M9" s="184">
        <v>5</v>
      </c>
      <c r="N9" s="184">
        <v>3.4</v>
      </c>
      <c r="O9" s="184">
        <v>4</v>
      </c>
      <c r="P9" s="184">
        <v>4.2</v>
      </c>
      <c r="Q9" s="184">
        <v>4</v>
      </c>
      <c r="R9" s="184">
        <v>3.4</v>
      </c>
      <c r="S9" s="184">
        <v>3.2</v>
      </c>
      <c r="T9" s="184">
        <v>2.6</v>
      </c>
      <c r="U9" s="184">
        <v>2.8</v>
      </c>
      <c r="V9" s="184">
        <v>2.6</v>
      </c>
      <c r="W9" s="184">
        <v>-1.6</v>
      </c>
      <c r="X9" s="184">
        <v>-2.2</v>
      </c>
      <c r="Y9" s="184">
        <v>-3.4</v>
      </c>
      <c r="Z9" s="136">
        <f t="shared" si="0"/>
        <v>4.1</v>
      </c>
      <c r="AA9" s="166">
        <v>8.9</v>
      </c>
      <c r="AB9" s="169" t="s">
        <v>145</v>
      </c>
      <c r="AC9" s="118">
        <v>7</v>
      </c>
      <c r="AD9" s="166">
        <v>-3.5</v>
      </c>
      <c r="AE9" s="169" t="s">
        <v>170</v>
      </c>
    </row>
    <row r="10" spans="1:31" ht="13.5" customHeight="1">
      <c r="A10" s="135">
        <v>8</v>
      </c>
      <c r="B10" s="184">
        <v>-4.3</v>
      </c>
      <c r="C10" s="184">
        <v>-5.7</v>
      </c>
      <c r="D10" s="184">
        <v>-5.7</v>
      </c>
      <c r="E10" s="184">
        <v>-4.7</v>
      </c>
      <c r="F10" s="184">
        <v>-4.8</v>
      </c>
      <c r="G10" s="184">
        <v>-4.9</v>
      </c>
      <c r="H10" s="184">
        <v>-4.7</v>
      </c>
      <c r="I10" s="184">
        <v>-6.3</v>
      </c>
      <c r="J10" s="184">
        <v>-5.9</v>
      </c>
      <c r="K10" s="184">
        <v>-7.1</v>
      </c>
      <c r="L10" s="184">
        <v>-5.5</v>
      </c>
      <c r="M10" s="184">
        <v>-8</v>
      </c>
      <c r="N10" s="184">
        <v>-6.5</v>
      </c>
      <c r="O10" s="184">
        <v>-8.1</v>
      </c>
      <c r="P10" s="184">
        <v>-7</v>
      </c>
      <c r="Q10" s="184">
        <v>-6.4</v>
      </c>
      <c r="R10" s="184">
        <v>-7.8</v>
      </c>
      <c r="S10" s="184">
        <v>-5.9</v>
      </c>
      <c r="T10" s="184">
        <v>-7.4</v>
      </c>
      <c r="U10" s="184">
        <v>-6.8</v>
      </c>
      <c r="V10" s="184">
        <v>-5.9</v>
      </c>
      <c r="W10" s="184">
        <v>-6.1</v>
      </c>
      <c r="X10" s="184">
        <v>-4.8</v>
      </c>
      <c r="Y10" s="184">
        <v>-4.9</v>
      </c>
      <c r="Z10" s="136">
        <f t="shared" si="0"/>
        <v>-6.050000000000001</v>
      </c>
      <c r="AA10" s="166">
        <v>-2.9</v>
      </c>
      <c r="AB10" s="169" t="s">
        <v>146</v>
      </c>
      <c r="AC10" s="118">
        <v>8</v>
      </c>
      <c r="AD10" s="166">
        <v>-8.9</v>
      </c>
      <c r="AE10" s="169" t="s">
        <v>171</v>
      </c>
    </row>
    <row r="11" spans="1:31" ht="13.5" customHeight="1">
      <c r="A11" s="135">
        <v>9</v>
      </c>
      <c r="B11" s="184">
        <v>-4.5</v>
      </c>
      <c r="C11" s="184">
        <v>-4.4</v>
      </c>
      <c r="D11" s="184">
        <v>-4.9</v>
      </c>
      <c r="E11" s="184">
        <v>-5.5</v>
      </c>
      <c r="F11" s="184">
        <v>-4.8</v>
      </c>
      <c r="G11" s="184">
        <v>-5.3</v>
      </c>
      <c r="H11" s="184">
        <v>-4.6</v>
      </c>
      <c r="I11" s="184">
        <v>-4.8</v>
      </c>
      <c r="J11" s="184">
        <v>-3.8</v>
      </c>
      <c r="K11" s="184">
        <v>-2.4</v>
      </c>
      <c r="L11" s="184">
        <v>-4.2</v>
      </c>
      <c r="M11" s="184">
        <v>-2.1</v>
      </c>
      <c r="N11" s="184">
        <v>-0.6</v>
      </c>
      <c r="O11" s="184">
        <v>-0.3</v>
      </c>
      <c r="P11" s="184">
        <v>0.5</v>
      </c>
      <c r="Q11" s="184">
        <v>-0.1</v>
      </c>
      <c r="R11" s="184">
        <v>1.4</v>
      </c>
      <c r="S11" s="184">
        <v>0</v>
      </c>
      <c r="T11" s="184">
        <v>-0.4</v>
      </c>
      <c r="U11" s="184">
        <v>0.4</v>
      </c>
      <c r="V11" s="184">
        <v>1.8</v>
      </c>
      <c r="W11" s="184">
        <v>3</v>
      </c>
      <c r="X11" s="184">
        <v>2.7</v>
      </c>
      <c r="Y11" s="184">
        <v>1.9</v>
      </c>
      <c r="Z11" s="136">
        <f t="shared" si="0"/>
        <v>-1.7083333333333333</v>
      </c>
      <c r="AA11" s="166">
        <v>3.1</v>
      </c>
      <c r="AB11" s="169" t="s">
        <v>147</v>
      </c>
      <c r="AC11" s="118">
        <v>9</v>
      </c>
      <c r="AD11" s="166">
        <v>-5.7</v>
      </c>
      <c r="AE11" s="169" t="s">
        <v>172</v>
      </c>
    </row>
    <row r="12" spans="1:31" ht="13.5" customHeight="1">
      <c r="A12" s="137">
        <v>10</v>
      </c>
      <c r="B12" s="186">
        <v>1.2</v>
      </c>
      <c r="C12" s="186">
        <v>1.2</v>
      </c>
      <c r="D12" s="186">
        <v>1.5</v>
      </c>
      <c r="E12" s="186">
        <v>1.8</v>
      </c>
      <c r="F12" s="186">
        <v>1</v>
      </c>
      <c r="G12" s="186">
        <v>0.4</v>
      </c>
      <c r="H12" s="186">
        <v>0.7</v>
      </c>
      <c r="I12" s="186">
        <v>-0.3</v>
      </c>
      <c r="J12" s="186">
        <v>0.8</v>
      </c>
      <c r="K12" s="186">
        <v>4.4</v>
      </c>
      <c r="L12" s="186">
        <v>1.7</v>
      </c>
      <c r="M12" s="186">
        <v>-1.7</v>
      </c>
      <c r="N12" s="186">
        <v>-1.6</v>
      </c>
      <c r="O12" s="186">
        <v>-2.2</v>
      </c>
      <c r="P12" s="186">
        <v>-0.5</v>
      </c>
      <c r="Q12" s="186">
        <v>0.7</v>
      </c>
      <c r="R12" s="186">
        <v>2.8</v>
      </c>
      <c r="S12" s="186">
        <v>4.1</v>
      </c>
      <c r="T12" s="186">
        <v>4.7</v>
      </c>
      <c r="U12" s="186">
        <v>5.8</v>
      </c>
      <c r="V12" s="186">
        <v>7.1</v>
      </c>
      <c r="W12" s="186">
        <v>7.6</v>
      </c>
      <c r="X12" s="186">
        <v>7.2</v>
      </c>
      <c r="Y12" s="186">
        <v>8.6</v>
      </c>
      <c r="Z12" s="138">
        <f t="shared" si="0"/>
        <v>2.3750000000000004</v>
      </c>
      <c r="AA12" s="168">
        <v>8.6</v>
      </c>
      <c r="AB12" s="170" t="s">
        <v>62</v>
      </c>
      <c r="AC12" s="155">
        <v>10</v>
      </c>
      <c r="AD12" s="168">
        <v>-5.4</v>
      </c>
      <c r="AE12" s="170" t="s">
        <v>173</v>
      </c>
    </row>
    <row r="13" spans="1:31" ht="13.5" customHeight="1">
      <c r="A13" s="135">
        <v>11</v>
      </c>
      <c r="B13" s="184">
        <v>8.5</v>
      </c>
      <c r="C13" s="184">
        <v>9.4</v>
      </c>
      <c r="D13" s="184">
        <v>9.7</v>
      </c>
      <c r="E13" s="184">
        <v>10.4</v>
      </c>
      <c r="F13" s="184">
        <v>9.7</v>
      </c>
      <c r="G13" s="184">
        <v>10.2</v>
      </c>
      <c r="H13" s="184">
        <v>9.4</v>
      </c>
      <c r="I13" s="184">
        <v>9.5</v>
      </c>
      <c r="J13" s="184">
        <v>9</v>
      </c>
      <c r="K13" s="184">
        <v>8.3</v>
      </c>
      <c r="L13" s="184">
        <v>7.9</v>
      </c>
      <c r="M13" s="184">
        <v>7.3</v>
      </c>
      <c r="N13" s="184">
        <v>6.3</v>
      </c>
      <c r="O13" s="184">
        <v>7.2</v>
      </c>
      <c r="P13" s="184">
        <v>7.7</v>
      </c>
      <c r="Q13" s="184">
        <v>8.3</v>
      </c>
      <c r="R13" s="184">
        <v>7.4</v>
      </c>
      <c r="S13" s="184">
        <v>5.4</v>
      </c>
      <c r="T13" s="184">
        <v>3.1</v>
      </c>
      <c r="U13" s="184">
        <v>1.2</v>
      </c>
      <c r="V13" s="184">
        <v>-0.1</v>
      </c>
      <c r="W13" s="184">
        <v>-0.3</v>
      </c>
      <c r="X13" s="184">
        <v>0.4</v>
      </c>
      <c r="Y13" s="184">
        <v>1</v>
      </c>
      <c r="Z13" s="136">
        <f t="shared" si="0"/>
        <v>6.5375000000000005</v>
      </c>
      <c r="AA13" s="166">
        <v>10.7</v>
      </c>
      <c r="AB13" s="169" t="s">
        <v>148</v>
      </c>
      <c r="AC13" s="118">
        <v>11</v>
      </c>
      <c r="AD13" s="166">
        <v>-0.9</v>
      </c>
      <c r="AE13" s="169" t="s">
        <v>174</v>
      </c>
    </row>
    <row r="14" spans="1:31" ht="13.5" customHeight="1">
      <c r="A14" s="135">
        <v>12</v>
      </c>
      <c r="B14" s="184">
        <v>1.9</v>
      </c>
      <c r="C14" s="184">
        <v>1.6</v>
      </c>
      <c r="D14" s="184">
        <v>0.2</v>
      </c>
      <c r="E14" s="184">
        <v>-0.2</v>
      </c>
      <c r="F14" s="184">
        <v>0.3</v>
      </c>
      <c r="G14" s="184">
        <v>0</v>
      </c>
      <c r="H14" s="184">
        <v>0.2</v>
      </c>
      <c r="I14" s="184">
        <v>-3</v>
      </c>
      <c r="J14" s="184">
        <v>-3.2</v>
      </c>
      <c r="K14" s="184">
        <v>-2.7</v>
      </c>
      <c r="L14" s="184">
        <v>-1.6</v>
      </c>
      <c r="M14" s="184">
        <v>0.4</v>
      </c>
      <c r="N14" s="184">
        <v>0</v>
      </c>
      <c r="O14" s="184">
        <v>3.3</v>
      </c>
      <c r="P14" s="184">
        <v>3.6</v>
      </c>
      <c r="Q14" s="184">
        <v>3.8</v>
      </c>
      <c r="R14" s="184">
        <v>4.1</v>
      </c>
      <c r="S14" s="184">
        <v>4.5</v>
      </c>
      <c r="T14" s="184">
        <v>5.2</v>
      </c>
      <c r="U14" s="184">
        <v>5.2</v>
      </c>
      <c r="V14" s="184">
        <v>5.3</v>
      </c>
      <c r="W14" s="184">
        <v>5.3</v>
      </c>
      <c r="X14" s="184">
        <v>5.6</v>
      </c>
      <c r="Y14" s="184">
        <v>5.3</v>
      </c>
      <c r="Z14" s="136">
        <f t="shared" si="0"/>
        <v>1.8791666666666664</v>
      </c>
      <c r="AA14" s="166">
        <v>6.3</v>
      </c>
      <c r="AB14" s="169" t="s">
        <v>149</v>
      </c>
      <c r="AC14" s="118">
        <v>12</v>
      </c>
      <c r="AD14" s="166">
        <v>-5</v>
      </c>
      <c r="AE14" s="169" t="s">
        <v>175</v>
      </c>
    </row>
    <row r="15" spans="1:31" ht="13.5" customHeight="1">
      <c r="A15" s="135">
        <v>13</v>
      </c>
      <c r="B15" s="184">
        <v>4.8</v>
      </c>
      <c r="C15" s="184">
        <v>4.9</v>
      </c>
      <c r="D15" s="184">
        <v>4.2</v>
      </c>
      <c r="E15" s="184">
        <v>3.7</v>
      </c>
      <c r="F15" s="184">
        <v>4</v>
      </c>
      <c r="G15" s="184">
        <v>3.8</v>
      </c>
      <c r="H15" s="184">
        <v>4.1</v>
      </c>
      <c r="I15" s="184">
        <v>2.3</v>
      </c>
      <c r="J15" s="184">
        <v>5.1</v>
      </c>
      <c r="K15" s="184">
        <v>6.3</v>
      </c>
      <c r="L15" s="184">
        <v>7</v>
      </c>
      <c r="M15" s="184">
        <v>7.2</v>
      </c>
      <c r="N15" s="184">
        <v>6.8</v>
      </c>
      <c r="O15" s="184">
        <v>5.9</v>
      </c>
      <c r="P15" s="184">
        <v>2.6</v>
      </c>
      <c r="Q15" s="184">
        <v>-0.7</v>
      </c>
      <c r="R15" s="184">
        <v>-1</v>
      </c>
      <c r="S15" s="184">
        <v>-2.4</v>
      </c>
      <c r="T15" s="184">
        <v>-5.6</v>
      </c>
      <c r="U15" s="184">
        <v>-4.9</v>
      </c>
      <c r="V15" s="184">
        <v>-4.8</v>
      </c>
      <c r="W15" s="184">
        <v>-6.3</v>
      </c>
      <c r="X15" s="184">
        <v>-7.5</v>
      </c>
      <c r="Y15" s="184">
        <v>-8.7</v>
      </c>
      <c r="Z15" s="136">
        <f t="shared" si="0"/>
        <v>1.2833333333333334</v>
      </c>
      <c r="AA15" s="166">
        <v>8.8</v>
      </c>
      <c r="AB15" s="169" t="s">
        <v>150</v>
      </c>
      <c r="AC15" s="118"/>
      <c r="AD15" s="166">
        <v>-9.3</v>
      </c>
      <c r="AE15" s="169" t="s">
        <v>41</v>
      </c>
    </row>
    <row r="16" spans="1:31" ht="13.5" customHeight="1">
      <c r="A16" s="135">
        <v>14</v>
      </c>
      <c r="B16" s="184">
        <v>-7.4</v>
      </c>
      <c r="C16" s="184">
        <v>-7.9</v>
      </c>
      <c r="D16" s="184">
        <v>-6.9</v>
      </c>
      <c r="E16" s="184">
        <v>-8</v>
      </c>
      <c r="F16" s="184">
        <v>-7.1</v>
      </c>
      <c r="G16" s="184">
        <v>-6.6</v>
      </c>
      <c r="H16" s="184">
        <v>-7.1</v>
      </c>
      <c r="I16" s="184">
        <v>-6.3</v>
      </c>
      <c r="J16" s="184">
        <v>-8.7</v>
      </c>
      <c r="K16" s="184">
        <v>-7.1</v>
      </c>
      <c r="L16" s="184">
        <v>-8.4</v>
      </c>
      <c r="M16" s="184">
        <v>-8.6</v>
      </c>
      <c r="N16" s="184">
        <v>-8.4</v>
      </c>
      <c r="O16" s="184">
        <v>-9.3</v>
      </c>
      <c r="P16" s="184">
        <v>-9.9</v>
      </c>
      <c r="Q16" s="184">
        <v>-10</v>
      </c>
      <c r="R16" s="184">
        <v>-9.1</v>
      </c>
      <c r="S16" s="184">
        <v>-8.4</v>
      </c>
      <c r="T16" s="184">
        <v>-7.5</v>
      </c>
      <c r="U16" s="184">
        <v>-6.9</v>
      </c>
      <c r="V16" s="184">
        <v>-6.5</v>
      </c>
      <c r="W16" s="184">
        <v>-5.2</v>
      </c>
      <c r="X16" s="184">
        <v>-6.6</v>
      </c>
      <c r="Y16" s="184">
        <v>-6.1</v>
      </c>
      <c r="Z16" s="136">
        <f t="shared" si="0"/>
        <v>-7.666666666666667</v>
      </c>
      <c r="AA16" s="166">
        <v>-4.6</v>
      </c>
      <c r="AB16" s="169" t="s">
        <v>151</v>
      </c>
      <c r="AC16" s="118">
        <v>14</v>
      </c>
      <c r="AD16" s="166">
        <v>-12</v>
      </c>
      <c r="AE16" s="169" t="s">
        <v>176</v>
      </c>
    </row>
    <row r="17" spans="1:31" ht="13.5" customHeight="1">
      <c r="A17" s="135">
        <v>15</v>
      </c>
      <c r="B17" s="184">
        <v>-5.7</v>
      </c>
      <c r="C17" s="184">
        <v>-5.6</v>
      </c>
      <c r="D17" s="184">
        <v>-5.5</v>
      </c>
      <c r="E17" s="184">
        <v>-6.9</v>
      </c>
      <c r="F17" s="184">
        <v>-6.7</v>
      </c>
      <c r="G17" s="184">
        <v>-6.8</v>
      </c>
      <c r="H17" s="184">
        <v>-6.8</v>
      </c>
      <c r="I17" s="184">
        <v>-5.9</v>
      </c>
      <c r="J17" s="184">
        <v>-6.5</v>
      </c>
      <c r="K17" s="184">
        <v>-8.1</v>
      </c>
      <c r="L17" s="184">
        <v>-3.5</v>
      </c>
      <c r="M17" s="184">
        <v>-2.2</v>
      </c>
      <c r="N17" s="184">
        <v>-1.2</v>
      </c>
      <c r="O17" s="184">
        <v>-0.6</v>
      </c>
      <c r="P17" s="184">
        <v>0</v>
      </c>
      <c r="Q17" s="184">
        <v>0.6</v>
      </c>
      <c r="R17" s="184">
        <v>1.3</v>
      </c>
      <c r="S17" s="184">
        <v>2.3</v>
      </c>
      <c r="T17" s="184">
        <v>3.3</v>
      </c>
      <c r="U17" s="184">
        <v>3.8</v>
      </c>
      <c r="V17" s="184">
        <v>5.3</v>
      </c>
      <c r="W17" s="184">
        <v>6</v>
      </c>
      <c r="X17" s="184">
        <v>5</v>
      </c>
      <c r="Y17" s="184">
        <v>4.4</v>
      </c>
      <c r="Z17" s="136">
        <f t="shared" si="0"/>
        <v>-1.6666666666666676</v>
      </c>
      <c r="AA17" s="166">
        <v>6.1</v>
      </c>
      <c r="AB17" s="169" t="s">
        <v>152</v>
      </c>
      <c r="AC17" s="118">
        <v>15</v>
      </c>
      <c r="AD17" s="166">
        <v>-9.1</v>
      </c>
      <c r="AE17" s="169" t="s">
        <v>83</v>
      </c>
    </row>
    <row r="18" spans="1:31" ht="13.5" customHeight="1">
      <c r="A18" s="135">
        <v>16</v>
      </c>
      <c r="B18" s="184">
        <v>3.7</v>
      </c>
      <c r="C18" s="184">
        <v>3</v>
      </c>
      <c r="D18" s="184">
        <v>2.6</v>
      </c>
      <c r="E18" s="184">
        <v>1</v>
      </c>
      <c r="F18" s="184">
        <v>-0.6</v>
      </c>
      <c r="G18" s="184">
        <v>-0.1</v>
      </c>
      <c r="H18" s="184">
        <v>0.2</v>
      </c>
      <c r="I18" s="184">
        <v>-2.2</v>
      </c>
      <c r="J18" s="184">
        <v>-2.1</v>
      </c>
      <c r="K18" s="184">
        <v>-0.1</v>
      </c>
      <c r="L18" s="184">
        <v>0</v>
      </c>
      <c r="M18" s="184">
        <v>0.6</v>
      </c>
      <c r="N18" s="184">
        <v>0.3</v>
      </c>
      <c r="O18" s="184">
        <v>2.5</v>
      </c>
      <c r="P18" s="184">
        <v>2.1</v>
      </c>
      <c r="Q18" s="184">
        <v>2.4</v>
      </c>
      <c r="R18" s="184">
        <v>2</v>
      </c>
      <c r="S18" s="184">
        <v>-4.6</v>
      </c>
      <c r="T18" s="184">
        <v>-8.2</v>
      </c>
      <c r="U18" s="184">
        <v>-12</v>
      </c>
      <c r="V18" s="184">
        <v>-11.2</v>
      </c>
      <c r="W18" s="184">
        <v>-9.6</v>
      </c>
      <c r="X18" s="184">
        <v>-7.1</v>
      </c>
      <c r="Y18" s="184">
        <v>-7.7</v>
      </c>
      <c r="Z18" s="136">
        <f t="shared" si="0"/>
        <v>-1.8791666666666667</v>
      </c>
      <c r="AA18" s="166">
        <v>4.8</v>
      </c>
      <c r="AB18" s="169" t="s">
        <v>153</v>
      </c>
      <c r="AC18" s="118">
        <v>16</v>
      </c>
      <c r="AD18" s="166">
        <v>-12.2</v>
      </c>
      <c r="AE18" s="169" t="s">
        <v>177</v>
      </c>
    </row>
    <row r="19" spans="1:31" ht="13.5" customHeight="1">
      <c r="A19" s="135">
        <v>17</v>
      </c>
      <c r="B19" s="184">
        <v>-7.3</v>
      </c>
      <c r="C19" s="184">
        <v>-7.1</v>
      </c>
      <c r="D19" s="184">
        <v>-6.3</v>
      </c>
      <c r="E19" s="184">
        <v>-6.4</v>
      </c>
      <c r="F19" s="184">
        <v>-6.2</v>
      </c>
      <c r="G19" s="184">
        <v>-6.5</v>
      </c>
      <c r="H19" s="184">
        <v>-5.8</v>
      </c>
      <c r="I19" s="184">
        <v>-8.8</v>
      </c>
      <c r="J19" s="184">
        <v>-6.1</v>
      </c>
      <c r="K19" s="184">
        <v>-5.4</v>
      </c>
      <c r="L19" s="184">
        <v>-4.1</v>
      </c>
      <c r="M19" s="184">
        <v>-2.5</v>
      </c>
      <c r="N19" s="184">
        <v>-2</v>
      </c>
      <c r="O19" s="184">
        <v>-1.8</v>
      </c>
      <c r="P19" s="184">
        <v>-2.4</v>
      </c>
      <c r="Q19" s="184">
        <v>-1.1</v>
      </c>
      <c r="R19" s="184">
        <v>-1.3</v>
      </c>
      <c r="S19" s="184">
        <v>-0.5</v>
      </c>
      <c r="T19" s="184">
        <v>-0.7</v>
      </c>
      <c r="U19" s="184">
        <v>-2.7</v>
      </c>
      <c r="V19" s="184">
        <v>-5.8</v>
      </c>
      <c r="W19" s="184">
        <v>-6</v>
      </c>
      <c r="X19" s="184">
        <v>-4.9</v>
      </c>
      <c r="Y19" s="184">
        <v>-4.3</v>
      </c>
      <c r="Z19" s="136">
        <f t="shared" si="0"/>
        <v>-4.416666666666667</v>
      </c>
      <c r="AA19" s="166">
        <v>-0.3</v>
      </c>
      <c r="AB19" s="169" t="s">
        <v>154</v>
      </c>
      <c r="AC19" s="118">
        <v>17</v>
      </c>
      <c r="AD19" s="166">
        <v>-9.5</v>
      </c>
      <c r="AE19" s="169" t="s">
        <v>87</v>
      </c>
    </row>
    <row r="20" spans="1:31" ht="13.5" customHeight="1">
      <c r="A20" s="135">
        <v>18</v>
      </c>
      <c r="B20" s="184">
        <v>-4.4</v>
      </c>
      <c r="C20" s="184">
        <v>-4.5</v>
      </c>
      <c r="D20" s="184">
        <v>-4.5</v>
      </c>
      <c r="E20" s="184">
        <v>-4.7</v>
      </c>
      <c r="F20" s="184">
        <v>-6</v>
      </c>
      <c r="G20" s="184">
        <v>-5.4</v>
      </c>
      <c r="H20" s="184">
        <v>-5.9</v>
      </c>
      <c r="I20" s="184">
        <v>-7.3</v>
      </c>
      <c r="J20" s="184">
        <v>-8.6</v>
      </c>
      <c r="K20" s="184">
        <v>-5.3</v>
      </c>
      <c r="L20" s="184">
        <v>-3.7</v>
      </c>
      <c r="M20" s="184">
        <v>-3.9</v>
      </c>
      <c r="N20" s="184">
        <v>-3.5</v>
      </c>
      <c r="O20" s="184">
        <v>-2.7</v>
      </c>
      <c r="P20" s="184">
        <v>-1.7</v>
      </c>
      <c r="Q20" s="184">
        <v>-0.7</v>
      </c>
      <c r="R20" s="184">
        <v>0.2</v>
      </c>
      <c r="S20" s="184">
        <v>1.1</v>
      </c>
      <c r="T20" s="184">
        <v>0.8</v>
      </c>
      <c r="U20" s="184">
        <v>1.7</v>
      </c>
      <c r="V20" s="184">
        <v>2.6</v>
      </c>
      <c r="W20" s="184">
        <v>1.6</v>
      </c>
      <c r="X20" s="184">
        <v>1.4</v>
      </c>
      <c r="Y20" s="184">
        <v>1.6</v>
      </c>
      <c r="Z20" s="136">
        <f t="shared" si="0"/>
        <v>-2.575000000000001</v>
      </c>
      <c r="AA20" s="166">
        <v>2.8</v>
      </c>
      <c r="AB20" s="169" t="s">
        <v>155</v>
      </c>
      <c r="AC20" s="118">
        <v>18</v>
      </c>
      <c r="AD20" s="166">
        <v>-8.9</v>
      </c>
      <c r="AE20" s="169" t="s">
        <v>178</v>
      </c>
    </row>
    <row r="21" spans="1:31" ht="13.5" customHeight="1">
      <c r="A21" s="135">
        <v>19</v>
      </c>
      <c r="B21" s="184">
        <v>1.7</v>
      </c>
      <c r="C21" s="184">
        <v>2.3</v>
      </c>
      <c r="D21" s="184">
        <v>3</v>
      </c>
      <c r="E21" s="184">
        <v>3.3</v>
      </c>
      <c r="F21" s="184">
        <v>3.5</v>
      </c>
      <c r="G21" s="184">
        <v>4.2</v>
      </c>
      <c r="H21" s="184">
        <v>2.4</v>
      </c>
      <c r="I21" s="184">
        <v>0</v>
      </c>
      <c r="J21" s="184">
        <v>-1.4</v>
      </c>
      <c r="K21" s="184">
        <v>-0.8</v>
      </c>
      <c r="L21" s="184">
        <v>0.2</v>
      </c>
      <c r="M21" s="184">
        <v>3</v>
      </c>
      <c r="N21" s="184">
        <v>2.5</v>
      </c>
      <c r="O21" s="184">
        <v>-1</v>
      </c>
      <c r="P21" s="184">
        <v>0.5</v>
      </c>
      <c r="Q21" s="184">
        <v>0.8</v>
      </c>
      <c r="R21" s="184">
        <v>2</v>
      </c>
      <c r="S21" s="184">
        <v>7.4</v>
      </c>
      <c r="T21" s="184">
        <v>6.2</v>
      </c>
      <c r="U21" s="184">
        <v>4.2</v>
      </c>
      <c r="V21" s="184">
        <v>3.2</v>
      </c>
      <c r="W21" s="184">
        <v>2.5</v>
      </c>
      <c r="X21" s="184">
        <v>-0.2</v>
      </c>
      <c r="Y21" s="184">
        <v>0.2</v>
      </c>
      <c r="Z21" s="136">
        <f t="shared" si="0"/>
        <v>2.0708333333333337</v>
      </c>
      <c r="AA21" s="166">
        <v>7.9</v>
      </c>
      <c r="AB21" s="169" t="s">
        <v>156</v>
      </c>
      <c r="AC21" s="118">
        <v>19</v>
      </c>
      <c r="AD21" s="166">
        <v>-5.7</v>
      </c>
      <c r="AE21" s="169" t="s">
        <v>179</v>
      </c>
    </row>
    <row r="22" spans="1:31" ht="13.5" customHeight="1">
      <c r="A22" s="137">
        <v>20</v>
      </c>
      <c r="B22" s="186">
        <v>0.3</v>
      </c>
      <c r="C22" s="186">
        <v>0.6</v>
      </c>
      <c r="D22" s="186">
        <v>0.4</v>
      </c>
      <c r="E22" s="186">
        <v>0.5</v>
      </c>
      <c r="F22" s="186">
        <v>-0.1</v>
      </c>
      <c r="G22" s="186">
        <v>-0.6</v>
      </c>
      <c r="H22" s="186">
        <v>0</v>
      </c>
      <c r="I22" s="186">
        <v>-0.1</v>
      </c>
      <c r="J22" s="186">
        <v>0.1</v>
      </c>
      <c r="K22" s="186">
        <v>0.3</v>
      </c>
      <c r="L22" s="186">
        <v>1.7</v>
      </c>
      <c r="M22" s="186">
        <v>5</v>
      </c>
      <c r="N22" s="186">
        <v>5.6</v>
      </c>
      <c r="O22" s="186">
        <v>4</v>
      </c>
      <c r="P22" s="186">
        <v>5.6</v>
      </c>
      <c r="Q22" s="186">
        <v>4.8</v>
      </c>
      <c r="R22" s="186">
        <v>5.5</v>
      </c>
      <c r="S22" s="186">
        <v>3.9</v>
      </c>
      <c r="T22" s="186">
        <v>3.4</v>
      </c>
      <c r="U22" s="186">
        <v>4.6</v>
      </c>
      <c r="V22" s="186">
        <v>5.6</v>
      </c>
      <c r="W22" s="186">
        <v>7.1</v>
      </c>
      <c r="X22" s="186">
        <v>6.9</v>
      </c>
      <c r="Y22" s="186">
        <v>6.6</v>
      </c>
      <c r="Z22" s="138">
        <f t="shared" si="0"/>
        <v>2.9874999999999994</v>
      </c>
      <c r="AA22" s="168">
        <v>7.7</v>
      </c>
      <c r="AB22" s="170" t="s">
        <v>157</v>
      </c>
      <c r="AC22" s="155">
        <v>20</v>
      </c>
      <c r="AD22" s="168">
        <v>-1.7</v>
      </c>
      <c r="AE22" s="170" t="s">
        <v>180</v>
      </c>
    </row>
    <row r="23" spans="1:31" ht="13.5" customHeight="1">
      <c r="A23" s="135">
        <v>21</v>
      </c>
      <c r="B23" s="184">
        <v>8</v>
      </c>
      <c r="C23" s="184">
        <v>8.4</v>
      </c>
      <c r="D23" s="184">
        <v>7.6</v>
      </c>
      <c r="E23" s="184">
        <v>7.3</v>
      </c>
      <c r="F23" s="184">
        <v>7.2</v>
      </c>
      <c r="G23" s="184">
        <v>7.5</v>
      </c>
      <c r="H23" s="184">
        <v>7.9</v>
      </c>
      <c r="I23" s="184">
        <v>8.7</v>
      </c>
      <c r="J23" s="184">
        <v>10.1</v>
      </c>
      <c r="K23" s="184">
        <v>11.4</v>
      </c>
      <c r="L23" s="184">
        <v>12</v>
      </c>
      <c r="M23" s="184">
        <v>13</v>
      </c>
      <c r="N23" s="184">
        <v>13</v>
      </c>
      <c r="O23" s="184">
        <v>11.9</v>
      </c>
      <c r="P23" s="184">
        <v>11.1</v>
      </c>
      <c r="Q23" s="184">
        <v>10.4</v>
      </c>
      <c r="R23" s="184">
        <v>11.5</v>
      </c>
      <c r="S23" s="184">
        <v>12.3</v>
      </c>
      <c r="T23" s="184">
        <v>12.6</v>
      </c>
      <c r="U23" s="184">
        <v>12.9</v>
      </c>
      <c r="V23" s="184">
        <v>13.1</v>
      </c>
      <c r="W23" s="184">
        <v>13.3</v>
      </c>
      <c r="X23" s="184">
        <v>13.5</v>
      </c>
      <c r="Y23" s="184">
        <v>13.3</v>
      </c>
      <c r="Z23" s="136">
        <f t="shared" si="0"/>
        <v>10.75</v>
      </c>
      <c r="AA23" s="166">
        <v>13.7</v>
      </c>
      <c r="AB23" s="169" t="s">
        <v>158</v>
      </c>
      <c r="AC23" s="118">
        <v>21</v>
      </c>
      <c r="AD23" s="166">
        <v>6.6</v>
      </c>
      <c r="AE23" s="169" t="s">
        <v>181</v>
      </c>
    </row>
    <row r="24" spans="1:31" ht="13.5" customHeight="1">
      <c r="A24" s="135">
        <v>22</v>
      </c>
      <c r="B24" s="184">
        <v>12.4</v>
      </c>
      <c r="C24" s="184">
        <v>13</v>
      </c>
      <c r="D24" s="184">
        <v>12.4</v>
      </c>
      <c r="E24" s="184">
        <v>12.2</v>
      </c>
      <c r="F24" s="184">
        <v>11.4</v>
      </c>
      <c r="G24" s="184">
        <v>11.8</v>
      </c>
      <c r="H24" s="184">
        <v>7.1</v>
      </c>
      <c r="I24" s="184">
        <v>6.6</v>
      </c>
      <c r="J24" s="184">
        <v>5.9</v>
      </c>
      <c r="K24" s="184">
        <v>5.1</v>
      </c>
      <c r="L24" s="184">
        <v>3.8</v>
      </c>
      <c r="M24" s="184">
        <v>3.4</v>
      </c>
      <c r="N24" s="184">
        <v>1.7</v>
      </c>
      <c r="O24" s="184">
        <v>0.6</v>
      </c>
      <c r="P24" s="184">
        <v>-1.4</v>
      </c>
      <c r="Q24" s="184">
        <v>-1.5</v>
      </c>
      <c r="R24" s="184">
        <v>-2.7</v>
      </c>
      <c r="S24" s="184">
        <v>-2.9</v>
      </c>
      <c r="T24" s="184">
        <v>-3.8</v>
      </c>
      <c r="U24" s="184">
        <v>-4.3</v>
      </c>
      <c r="V24" s="184">
        <v>-4.3</v>
      </c>
      <c r="W24" s="184">
        <v>-4.9</v>
      </c>
      <c r="X24" s="184">
        <v>-4.7</v>
      </c>
      <c r="Y24" s="184">
        <v>-5.7</v>
      </c>
      <c r="Z24" s="136">
        <f t="shared" si="0"/>
        <v>2.9666666666666655</v>
      </c>
      <c r="AA24" s="166">
        <v>13.3</v>
      </c>
      <c r="AB24" s="169" t="s">
        <v>159</v>
      </c>
      <c r="AC24" s="118">
        <v>22</v>
      </c>
      <c r="AD24" s="166">
        <v>-5.8</v>
      </c>
      <c r="AE24" s="169" t="s">
        <v>64</v>
      </c>
    </row>
    <row r="25" spans="1:31" ht="13.5" customHeight="1">
      <c r="A25" s="135">
        <v>23</v>
      </c>
      <c r="B25" s="184">
        <v>-5.8</v>
      </c>
      <c r="C25" s="184">
        <v>-6.2</v>
      </c>
      <c r="D25" s="184">
        <v>-6.3</v>
      </c>
      <c r="E25" s="184">
        <v>-6.3</v>
      </c>
      <c r="F25" s="184">
        <v>-6.8</v>
      </c>
      <c r="G25" s="184">
        <v>-6.9</v>
      </c>
      <c r="H25" s="184">
        <v>-6.5</v>
      </c>
      <c r="I25" s="184">
        <v>-6.2</v>
      </c>
      <c r="J25" s="184">
        <v>-6.4</v>
      </c>
      <c r="K25" s="184">
        <v>-5.3</v>
      </c>
      <c r="L25" s="184">
        <v>-3.9</v>
      </c>
      <c r="M25" s="184">
        <v>-4.2</v>
      </c>
      <c r="N25" s="184">
        <v>-3.1</v>
      </c>
      <c r="O25" s="184">
        <v>-1.3</v>
      </c>
      <c r="P25" s="184">
        <v>-0.7</v>
      </c>
      <c r="Q25" s="184">
        <v>-0.2</v>
      </c>
      <c r="R25" s="184">
        <v>-1.2</v>
      </c>
      <c r="S25" s="184">
        <v>-1.3</v>
      </c>
      <c r="T25" s="184">
        <v>-4.6</v>
      </c>
      <c r="U25" s="184">
        <v>-5.9</v>
      </c>
      <c r="V25" s="184">
        <v>-6.2</v>
      </c>
      <c r="W25" s="184">
        <v>-6.3</v>
      </c>
      <c r="X25" s="184">
        <v>-6.8</v>
      </c>
      <c r="Y25" s="184">
        <v>-7.3</v>
      </c>
      <c r="Z25" s="136">
        <f t="shared" si="0"/>
        <v>-4.820833333333334</v>
      </c>
      <c r="AA25" s="166">
        <v>0</v>
      </c>
      <c r="AB25" s="169" t="s">
        <v>160</v>
      </c>
      <c r="AC25" s="118">
        <v>23</v>
      </c>
      <c r="AD25" s="166">
        <v>-7.8</v>
      </c>
      <c r="AE25" s="169" t="s">
        <v>99</v>
      </c>
    </row>
    <row r="26" spans="1:31" ht="13.5" customHeight="1">
      <c r="A26" s="135">
        <v>24</v>
      </c>
      <c r="B26" s="184">
        <v>-7.4</v>
      </c>
      <c r="C26" s="184">
        <v>-7.6</v>
      </c>
      <c r="D26" s="184">
        <v>-8</v>
      </c>
      <c r="E26" s="184">
        <v>-7.9</v>
      </c>
      <c r="F26" s="184">
        <v>-7.4</v>
      </c>
      <c r="G26" s="184">
        <v>-7.6</v>
      </c>
      <c r="H26" s="184">
        <v>-9</v>
      </c>
      <c r="I26" s="184">
        <v>-8.8</v>
      </c>
      <c r="J26" s="184">
        <v>-8.4</v>
      </c>
      <c r="K26" s="184">
        <v>-7.6</v>
      </c>
      <c r="L26" s="184">
        <v>-7.7</v>
      </c>
      <c r="M26" s="184">
        <v>-7.9</v>
      </c>
      <c r="N26" s="184">
        <v>-10.3</v>
      </c>
      <c r="O26" s="184">
        <v>-8.2</v>
      </c>
      <c r="P26" s="184">
        <v>-8.3</v>
      </c>
      <c r="Q26" s="184">
        <v>-8.6</v>
      </c>
      <c r="R26" s="184">
        <v>-8.6</v>
      </c>
      <c r="S26" s="184">
        <v>-8.5</v>
      </c>
      <c r="T26" s="184">
        <v>-8.7</v>
      </c>
      <c r="U26" s="184">
        <v>-8.6</v>
      </c>
      <c r="V26" s="184">
        <v>-8.3</v>
      </c>
      <c r="W26" s="184">
        <v>-7.1</v>
      </c>
      <c r="X26" s="184">
        <v>-6.6</v>
      </c>
      <c r="Y26" s="184">
        <v>-5.7</v>
      </c>
      <c r="Z26" s="136">
        <f t="shared" si="0"/>
        <v>-8.033333333333333</v>
      </c>
      <c r="AA26" s="166">
        <v>-5.6</v>
      </c>
      <c r="AB26" s="169" t="s">
        <v>62</v>
      </c>
      <c r="AC26" s="118">
        <v>24</v>
      </c>
      <c r="AD26" s="166">
        <v>-11.4</v>
      </c>
      <c r="AE26" s="169" t="s">
        <v>182</v>
      </c>
    </row>
    <row r="27" spans="1:31" ht="13.5" customHeight="1">
      <c r="A27" s="135">
        <v>25</v>
      </c>
      <c r="B27" s="184">
        <v>-6.4</v>
      </c>
      <c r="C27" s="184">
        <v>-6.2</v>
      </c>
      <c r="D27" s="184">
        <v>-4.6</v>
      </c>
      <c r="E27" s="184">
        <v>-4.4</v>
      </c>
      <c r="F27" s="184">
        <v>-3.8</v>
      </c>
      <c r="G27" s="184">
        <v>-3.3</v>
      </c>
      <c r="H27" s="184">
        <v>-5.1</v>
      </c>
      <c r="I27" s="184">
        <v>-5.3</v>
      </c>
      <c r="J27" s="184">
        <v>-4.3</v>
      </c>
      <c r="K27" s="184">
        <v>-2.6</v>
      </c>
      <c r="L27" s="184">
        <v>-0.3</v>
      </c>
      <c r="M27" s="184">
        <v>1.7</v>
      </c>
      <c r="N27" s="184">
        <v>1.8</v>
      </c>
      <c r="O27" s="184">
        <v>2.9</v>
      </c>
      <c r="P27" s="184">
        <v>3.3</v>
      </c>
      <c r="Q27" s="184">
        <v>3.9</v>
      </c>
      <c r="R27" s="184">
        <v>4.1</v>
      </c>
      <c r="S27" s="184">
        <v>5.2</v>
      </c>
      <c r="T27" s="184">
        <v>4.8</v>
      </c>
      <c r="U27" s="184">
        <v>4.9</v>
      </c>
      <c r="V27" s="184">
        <v>5.1</v>
      </c>
      <c r="W27" s="184">
        <v>3.5</v>
      </c>
      <c r="X27" s="184">
        <v>3</v>
      </c>
      <c r="Y27" s="184">
        <v>2.4</v>
      </c>
      <c r="Z27" s="136">
        <f t="shared" si="0"/>
        <v>0.012499999999999937</v>
      </c>
      <c r="AA27" s="166">
        <v>5.5</v>
      </c>
      <c r="AB27" s="169" t="s">
        <v>161</v>
      </c>
      <c r="AC27" s="118">
        <v>25</v>
      </c>
      <c r="AD27" s="166">
        <v>-6.8</v>
      </c>
      <c r="AE27" s="169" t="s">
        <v>183</v>
      </c>
    </row>
    <row r="28" spans="1:31" ht="13.5" customHeight="1">
      <c r="A28" s="135">
        <v>26</v>
      </c>
      <c r="B28" s="184">
        <v>2.4</v>
      </c>
      <c r="C28" s="184">
        <v>1.9</v>
      </c>
      <c r="D28" s="184">
        <v>1.1</v>
      </c>
      <c r="E28" s="184">
        <v>0.6</v>
      </c>
      <c r="F28" s="184">
        <v>0.4</v>
      </c>
      <c r="G28" s="184">
        <v>1.2</v>
      </c>
      <c r="H28" s="184">
        <v>1.9</v>
      </c>
      <c r="I28" s="184">
        <v>0.5</v>
      </c>
      <c r="J28" s="184">
        <v>0.5</v>
      </c>
      <c r="K28" s="184">
        <v>-1.2</v>
      </c>
      <c r="L28" s="184">
        <v>0.5</v>
      </c>
      <c r="M28" s="184">
        <v>-1.6</v>
      </c>
      <c r="N28" s="184">
        <v>-0.6</v>
      </c>
      <c r="O28" s="184">
        <v>1.9</v>
      </c>
      <c r="P28" s="184">
        <v>2.9</v>
      </c>
      <c r="Q28" s="184">
        <v>4</v>
      </c>
      <c r="R28" s="184">
        <v>5.1</v>
      </c>
      <c r="S28" s="184">
        <v>4.8</v>
      </c>
      <c r="T28" s="184">
        <v>4.1</v>
      </c>
      <c r="U28" s="184">
        <v>2</v>
      </c>
      <c r="V28" s="184">
        <v>0</v>
      </c>
      <c r="W28" s="184">
        <v>0.2</v>
      </c>
      <c r="X28" s="184">
        <v>0.4</v>
      </c>
      <c r="Y28" s="184">
        <v>-0.6</v>
      </c>
      <c r="Z28" s="136">
        <f t="shared" si="0"/>
        <v>1.3499999999999999</v>
      </c>
      <c r="AA28" s="166">
        <v>5.4</v>
      </c>
      <c r="AB28" s="169" t="s">
        <v>35</v>
      </c>
      <c r="AC28" s="118">
        <v>26</v>
      </c>
      <c r="AD28" s="166">
        <v>-2.1</v>
      </c>
      <c r="AE28" s="169" t="s">
        <v>184</v>
      </c>
    </row>
    <row r="29" spans="1:31" ht="13.5" customHeight="1">
      <c r="A29" s="135">
        <v>27</v>
      </c>
      <c r="B29" s="184">
        <v>-3.4</v>
      </c>
      <c r="C29" s="184">
        <v>-8.5</v>
      </c>
      <c r="D29" s="184">
        <v>-9</v>
      </c>
      <c r="E29" s="184">
        <v>-6.9</v>
      </c>
      <c r="F29" s="184">
        <v>-6.2</v>
      </c>
      <c r="G29" s="184">
        <v>-6.5</v>
      </c>
      <c r="H29" s="184">
        <v>-8.8</v>
      </c>
      <c r="I29" s="184">
        <v>-11.6</v>
      </c>
      <c r="J29" s="184">
        <v>-12</v>
      </c>
      <c r="K29" s="184">
        <v>-7.3</v>
      </c>
      <c r="L29" s="184">
        <v>-2.1</v>
      </c>
      <c r="M29" s="184">
        <v>-3.7</v>
      </c>
      <c r="N29" s="184">
        <v>-0.2</v>
      </c>
      <c r="O29" s="184">
        <v>-1.6</v>
      </c>
      <c r="P29" s="184">
        <v>0.1</v>
      </c>
      <c r="Q29" s="184">
        <v>2.2</v>
      </c>
      <c r="R29" s="184">
        <v>0.4</v>
      </c>
      <c r="S29" s="184">
        <v>2.7</v>
      </c>
      <c r="T29" s="184">
        <v>2.8</v>
      </c>
      <c r="U29" s="184">
        <v>3</v>
      </c>
      <c r="V29" s="184">
        <v>0.8</v>
      </c>
      <c r="W29" s="184">
        <v>-1.3</v>
      </c>
      <c r="X29" s="184">
        <v>-3.5</v>
      </c>
      <c r="Y29" s="184">
        <v>-1</v>
      </c>
      <c r="Z29" s="136">
        <f t="shared" si="0"/>
        <v>-3.4</v>
      </c>
      <c r="AA29" s="166">
        <v>3.4</v>
      </c>
      <c r="AB29" s="169" t="s">
        <v>162</v>
      </c>
      <c r="AC29" s="118">
        <v>27</v>
      </c>
      <c r="AD29" s="166">
        <v>-13.1</v>
      </c>
      <c r="AE29" s="169" t="s">
        <v>185</v>
      </c>
    </row>
    <row r="30" spans="1:31" ht="13.5" customHeight="1">
      <c r="A30" s="135">
        <v>28</v>
      </c>
      <c r="B30" s="184">
        <v>-2.3</v>
      </c>
      <c r="C30" s="184">
        <v>-1.7</v>
      </c>
      <c r="D30" s="184">
        <v>-0.9</v>
      </c>
      <c r="E30" s="184">
        <v>-1.2</v>
      </c>
      <c r="F30" s="184">
        <v>1.4</v>
      </c>
      <c r="G30" s="184">
        <v>-0.4</v>
      </c>
      <c r="H30" s="184">
        <v>5.4</v>
      </c>
      <c r="I30" s="184">
        <v>2.2</v>
      </c>
      <c r="J30" s="184">
        <v>-2.6</v>
      </c>
      <c r="K30" s="184">
        <v>-0.6</v>
      </c>
      <c r="L30" s="184">
        <v>-0.9</v>
      </c>
      <c r="M30" s="184">
        <v>-2.6</v>
      </c>
      <c r="N30" s="184">
        <v>-3.1</v>
      </c>
      <c r="O30" s="184">
        <v>-5.2</v>
      </c>
      <c r="P30" s="184">
        <v>-6</v>
      </c>
      <c r="Q30" s="184">
        <v>2.3</v>
      </c>
      <c r="R30" s="184">
        <v>1.4</v>
      </c>
      <c r="S30" s="184">
        <v>2.8</v>
      </c>
      <c r="T30" s="184">
        <v>-4.6</v>
      </c>
      <c r="U30" s="184">
        <v>-5.4</v>
      </c>
      <c r="V30" s="184">
        <v>-6.9</v>
      </c>
      <c r="W30" s="184">
        <v>-7.2</v>
      </c>
      <c r="X30" s="184">
        <v>-7.1</v>
      </c>
      <c r="Y30" s="184">
        <v>-7.2</v>
      </c>
      <c r="Z30" s="136">
        <f t="shared" si="0"/>
        <v>-2.1</v>
      </c>
      <c r="AA30" s="166">
        <v>5.7</v>
      </c>
      <c r="AB30" s="169" t="s">
        <v>163</v>
      </c>
      <c r="AC30" s="118">
        <v>28</v>
      </c>
      <c r="AD30" s="166">
        <v>-7.4</v>
      </c>
      <c r="AE30" s="169" t="s">
        <v>186</v>
      </c>
    </row>
    <row r="31" spans="1:31" ht="13.5" customHeight="1">
      <c r="A31" s="135">
        <v>29</v>
      </c>
      <c r="B31" s="184">
        <v>-7.2</v>
      </c>
      <c r="C31" s="184">
        <v>-7.5</v>
      </c>
      <c r="D31" s="184">
        <v>-7.2</v>
      </c>
      <c r="E31" s="184">
        <v>-8.5</v>
      </c>
      <c r="F31" s="184">
        <v>-9.5</v>
      </c>
      <c r="G31" s="184">
        <v>-8.8</v>
      </c>
      <c r="H31" s="184">
        <v>-7.5</v>
      </c>
      <c r="I31" s="184">
        <v>-7.2</v>
      </c>
      <c r="J31" s="184">
        <v>-7.4</v>
      </c>
      <c r="K31" s="184">
        <v>-7</v>
      </c>
      <c r="L31" s="184">
        <v>-5.9</v>
      </c>
      <c r="M31" s="184">
        <v>-5.9</v>
      </c>
      <c r="N31" s="184">
        <v>-5.8</v>
      </c>
      <c r="O31" s="184">
        <v>-4.9</v>
      </c>
      <c r="P31" s="184">
        <v>-5.2</v>
      </c>
      <c r="Q31" s="184">
        <v>-4.5</v>
      </c>
      <c r="R31" s="184">
        <v>-1.1</v>
      </c>
      <c r="S31" s="184">
        <v>-0.4</v>
      </c>
      <c r="T31" s="184">
        <v>-0.2</v>
      </c>
      <c r="U31" s="184">
        <v>0</v>
      </c>
      <c r="V31" s="184">
        <v>0</v>
      </c>
      <c r="W31" s="184">
        <v>0.6</v>
      </c>
      <c r="X31" s="184">
        <v>2.7</v>
      </c>
      <c r="Y31" s="184">
        <v>3.6</v>
      </c>
      <c r="Z31" s="136">
        <f t="shared" si="0"/>
        <v>-4.366666666666668</v>
      </c>
      <c r="AA31" s="166">
        <v>3.6</v>
      </c>
      <c r="AB31" s="169" t="s">
        <v>62</v>
      </c>
      <c r="AC31" s="118">
        <v>29</v>
      </c>
      <c r="AD31" s="166">
        <v>-10</v>
      </c>
      <c r="AE31" s="169" t="s">
        <v>187</v>
      </c>
    </row>
    <row r="32" spans="1:31" ht="13.5" customHeight="1">
      <c r="A32" s="135">
        <v>30</v>
      </c>
      <c r="B32" s="184">
        <v>3.1</v>
      </c>
      <c r="C32" s="184">
        <v>2.9</v>
      </c>
      <c r="D32" s="184">
        <v>2</v>
      </c>
      <c r="E32" s="184">
        <v>1.6</v>
      </c>
      <c r="F32" s="184">
        <v>1.4</v>
      </c>
      <c r="G32" s="184">
        <v>1.8</v>
      </c>
      <c r="H32" s="184">
        <v>2.2</v>
      </c>
      <c r="I32" s="184">
        <v>2.2</v>
      </c>
      <c r="J32" s="184">
        <v>1.5</v>
      </c>
      <c r="K32" s="184">
        <v>1.3</v>
      </c>
      <c r="L32" s="184">
        <v>1.1</v>
      </c>
      <c r="M32" s="184">
        <v>1.5</v>
      </c>
      <c r="N32" s="184">
        <v>1.9</v>
      </c>
      <c r="O32" s="184">
        <v>2</v>
      </c>
      <c r="P32" s="184">
        <v>2</v>
      </c>
      <c r="Q32" s="184">
        <v>2.7</v>
      </c>
      <c r="R32" s="184">
        <v>2.8</v>
      </c>
      <c r="S32" s="184">
        <v>3.5</v>
      </c>
      <c r="T32" s="184">
        <v>3.4</v>
      </c>
      <c r="U32" s="184">
        <v>4.3</v>
      </c>
      <c r="V32" s="184">
        <v>5.8</v>
      </c>
      <c r="W32" s="184">
        <v>6.4</v>
      </c>
      <c r="X32" s="184">
        <v>4.2</v>
      </c>
      <c r="Y32" s="184">
        <v>2.9</v>
      </c>
      <c r="Z32" s="136">
        <f t="shared" si="0"/>
        <v>2.6875</v>
      </c>
      <c r="AA32" s="166">
        <v>6.5</v>
      </c>
      <c r="AB32" s="169" t="s">
        <v>164</v>
      </c>
      <c r="AC32" s="118">
        <v>30</v>
      </c>
      <c r="AD32" s="166">
        <v>1</v>
      </c>
      <c r="AE32" s="169" t="s">
        <v>37</v>
      </c>
    </row>
    <row r="33" spans="1:31" ht="13.5" customHeight="1">
      <c r="A33" s="135">
        <v>31</v>
      </c>
      <c r="B33" s="184">
        <v>2.6</v>
      </c>
      <c r="C33" s="184">
        <v>3.2</v>
      </c>
      <c r="D33" s="184">
        <v>3.4</v>
      </c>
      <c r="E33" s="184">
        <v>2.6</v>
      </c>
      <c r="F33" s="184">
        <v>2.4</v>
      </c>
      <c r="G33" s="184">
        <v>1.7</v>
      </c>
      <c r="H33" s="184">
        <v>2</v>
      </c>
      <c r="I33" s="184">
        <v>2.1</v>
      </c>
      <c r="J33" s="184">
        <v>2.3</v>
      </c>
      <c r="K33" s="184">
        <v>3.5</v>
      </c>
      <c r="L33" s="184">
        <v>3.3</v>
      </c>
      <c r="M33" s="184">
        <v>4.4</v>
      </c>
      <c r="N33" s="184">
        <v>5.7</v>
      </c>
      <c r="O33" s="184">
        <v>5.1</v>
      </c>
      <c r="P33" s="184">
        <v>5.1</v>
      </c>
      <c r="Q33" s="184">
        <v>5.5</v>
      </c>
      <c r="R33" s="184">
        <v>5.3</v>
      </c>
      <c r="S33" s="184">
        <v>5.4</v>
      </c>
      <c r="T33" s="184">
        <v>5.1</v>
      </c>
      <c r="U33" s="184">
        <v>3</v>
      </c>
      <c r="V33" s="184">
        <v>-1.1</v>
      </c>
      <c r="W33" s="184">
        <v>-2.1</v>
      </c>
      <c r="X33" s="184">
        <v>-2.6</v>
      </c>
      <c r="Y33" s="184">
        <v>-3.3</v>
      </c>
      <c r="Z33" s="136">
        <f t="shared" si="0"/>
        <v>2.6916666666666678</v>
      </c>
      <c r="AA33" s="166">
        <v>7</v>
      </c>
      <c r="AB33" s="169" t="s">
        <v>165</v>
      </c>
      <c r="AC33" s="118">
        <v>31</v>
      </c>
      <c r="AD33" s="166">
        <v>-3.4</v>
      </c>
      <c r="AE33" s="169" t="s">
        <v>99</v>
      </c>
    </row>
    <row r="34" spans="1:31" ht="13.5" customHeight="1">
      <c r="A34" s="139" t="s">
        <v>9</v>
      </c>
      <c r="B34" s="140">
        <f aca="true" t="shared" si="1" ref="B34:Q34">AVERAGE(B3:B33)</f>
        <v>-0.19677419354838716</v>
      </c>
      <c r="C34" s="140">
        <f t="shared" si="1"/>
        <v>-0.31935483870967724</v>
      </c>
      <c r="D34" s="140">
        <f t="shared" si="1"/>
        <v>-0.23870967741935484</v>
      </c>
      <c r="E34" s="140">
        <f t="shared" si="1"/>
        <v>-0.42258064516129046</v>
      </c>
      <c r="F34" s="140">
        <f t="shared" si="1"/>
        <v>-0.3935483870967741</v>
      </c>
      <c r="G34" s="140">
        <f t="shared" si="1"/>
        <v>-0.37419354838709673</v>
      </c>
      <c r="H34" s="140">
        <f t="shared" si="1"/>
        <v>-0.5225806451612903</v>
      </c>
      <c r="I34" s="140">
        <f t="shared" si="1"/>
        <v>-1.2774193548387098</v>
      </c>
      <c r="J34" s="140">
        <f t="shared" si="1"/>
        <v>-1.4064516129032258</v>
      </c>
      <c r="K34" s="140">
        <f t="shared" si="1"/>
        <v>-0.7064516129032258</v>
      </c>
      <c r="L34" s="140">
        <f t="shared" si="1"/>
        <v>-0.09032258064516129</v>
      </c>
      <c r="M34" s="140">
        <f t="shared" si="1"/>
        <v>0.11290322580645151</v>
      </c>
      <c r="N34" s="140">
        <f t="shared" si="1"/>
        <v>0.36129032258064503</v>
      </c>
      <c r="O34" s="140">
        <f t="shared" si="1"/>
        <v>0.45161290322580644</v>
      </c>
      <c r="P34" s="140">
        <f t="shared" si="1"/>
        <v>0.8322580645161294</v>
      </c>
      <c r="Q34" s="140">
        <f t="shared" si="1"/>
        <v>1.2290322580645163</v>
      </c>
      <c r="R34" s="140">
        <f aca="true" t="shared" si="2" ref="R34:X34">AVERAGE(R3:R33)</f>
        <v>1.3903225806451607</v>
      </c>
      <c r="S34" s="140">
        <f t="shared" si="2"/>
        <v>1.5870967741935482</v>
      </c>
      <c r="T34" s="140">
        <f t="shared" si="2"/>
        <v>0.8580645161290326</v>
      </c>
      <c r="U34" s="140">
        <f t="shared" si="2"/>
        <v>0.619354838709677</v>
      </c>
      <c r="V34" s="140">
        <f t="shared" si="2"/>
        <v>0.4451612903225806</v>
      </c>
      <c r="W34" s="140">
        <f t="shared" si="2"/>
        <v>0.16774193548387095</v>
      </c>
      <c r="X34" s="140">
        <f t="shared" si="2"/>
        <v>-0.08064516129032254</v>
      </c>
      <c r="Y34" s="140">
        <f>AVERAGE(Y3:Y33)</f>
        <v>-0.33225806451612905</v>
      </c>
      <c r="Z34" s="140">
        <f>AVERAGE(B3:Y33)</f>
        <v>0.07056451612903285</v>
      </c>
      <c r="AA34" s="141">
        <f>AVERAGE(最高)</f>
        <v>5.029032258064516</v>
      </c>
      <c r="AB34" s="142"/>
      <c r="AC34" s="156"/>
      <c r="AD34" s="141">
        <f>AVERAGE(最低)</f>
        <v>-6.1322580645161295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13.7</v>
      </c>
      <c r="C38" s="196">
        <v>21</v>
      </c>
      <c r="D38" s="200" t="s">
        <v>158</v>
      </c>
      <c r="F38" s="116"/>
      <c r="G38" s="128">
        <f>MIN(最低)</f>
        <v>-13.6</v>
      </c>
      <c r="H38" s="196">
        <v>2</v>
      </c>
      <c r="I38" s="200" t="s">
        <v>166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197"/>
      <c r="F39" s="117"/>
      <c r="G39" s="201"/>
      <c r="H39" s="196"/>
      <c r="I39" s="20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4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66">
        <v>-4</v>
      </c>
      <c r="C3" s="166">
        <v>-4.5</v>
      </c>
      <c r="D3" s="166">
        <v>-5.3</v>
      </c>
      <c r="E3" s="166">
        <v>-5.1</v>
      </c>
      <c r="F3" s="166">
        <v>-5</v>
      </c>
      <c r="G3" s="166">
        <v>-5.6</v>
      </c>
      <c r="H3" s="166">
        <v>-5.9</v>
      </c>
      <c r="I3" s="166">
        <v>-6.6</v>
      </c>
      <c r="J3" s="166">
        <v>-1.9</v>
      </c>
      <c r="K3" s="166">
        <v>-2.4</v>
      </c>
      <c r="L3" s="166">
        <v>0.9</v>
      </c>
      <c r="M3" s="166">
        <v>2</v>
      </c>
      <c r="N3" s="166">
        <v>2.2</v>
      </c>
      <c r="O3" s="166">
        <v>2.4</v>
      </c>
      <c r="P3" s="166">
        <v>2.2</v>
      </c>
      <c r="Q3" s="166">
        <v>1.3</v>
      </c>
      <c r="R3" s="166">
        <v>1.6</v>
      </c>
      <c r="S3" s="166">
        <v>0.6</v>
      </c>
      <c r="T3" s="166">
        <v>1.7</v>
      </c>
      <c r="U3" s="166">
        <v>1.5</v>
      </c>
      <c r="V3" s="166">
        <v>0.6</v>
      </c>
      <c r="W3" s="166">
        <v>0.6</v>
      </c>
      <c r="X3" s="166">
        <v>0.6</v>
      </c>
      <c r="Y3" s="166">
        <v>0.3</v>
      </c>
      <c r="Z3" s="136">
        <f aca="true" t="shared" si="0" ref="Z3:Z32">AVERAGE(B3:Y3)</f>
        <v>-1.158333333333333</v>
      </c>
      <c r="AA3" s="166">
        <v>4.2</v>
      </c>
      <c r="AB3" s="169" t="s">
        <v>188</v>
      </c>
      <c r="AC3" s="118">
        <v>1</v>
      </c>
      <c r="AD3" s="166">
        <v>-7.2</v>
      </c>
      <c r="AE3" s="169" t="s">
        <v>209</v>
      </c>
    </row>
    <row r="4" spans="1:31" ht="13.5" customHeight="1">
      <c r="A4" s="135">
        <v>2</v>
      </c>
      <c r="B4" s="166">
        <v>-0.1</v>
      </c>
      <c r="C4" s="166">
        <v>-2.8</v>
      </c>
      <c r="D4" s="166">
        <v>-4.9</v>
      </c>
      <c r="E4" s="166">
        <v>-5.7</v>
      </c>
      <c r="F4" s="166">
        <v>-5.7</v>
      </c>
      <c r="G4" s="166">
        <v>-8.4</v>
      </c>
      <c r="H4" s="166">
        <v>-8.9</v>
      </c>
      <c r="I4" s="166">
        <v>-8.4</v>
      </c>
      <c r="J4" s="166">
        <v>-8.3</v>
      </c>
      <c r="K4" s="166">
        <v>-5.1</v>
      </c>
      <c r="L4" s="166">
        <v>-7.6</v>
      </c>
      <c r="M4" s="166">
        <v>-8.4</v>
      </c>
      <c r="N4" s="166">
        <v>-8.9</v>
      </c>
      <c r="O4" s="166">
        <v>-4.8</v>
      </c>
      <c r="P4" s="166">
        <v>-5.4</v>
      </c>
      <c r="Q4" s="166">
        <v>-6.2</v>
      </c>
      <c r="R4" s="166">
        <v>-8.1</v>
      </c>
      <c r="S4" s="167">
        <v>-8.8</v>
      </c>
      <c r="T4" s="166">
        <v>-6.9</v>
      </c>
      <c r="U4" s="166">
        <v>-5.7</v>
      </c>
      <c r="V4" s="166">
        <v>-5.6</v>
      </c>
      <c r="W4" s="166">
        <v>-5.1</v>
      </c>
      <c r="X4" s="166">
        <v>-5.5</v>
      </c>
      <c r="Y4" s="166">
        <v>-5</v>
      </c>
      <c r="Z4" s="136">
        <f t="shared" si="0"/>
        <v>-6.2625</v>
      </c>
      <c r="AA4" s="166">
        <v>0.3</v>
      </c>
      <c r="AB4" s="169" t="s">
        <v>189</v>
      </c>
      <c r="AC4" s="118">
        <v>2</v>
      </c>
      <c r="AD4" s="166">
        <v>-11.1</v>
      </c>
      <c r="AE4" s="169" t="s">
        <v>210</v>
      </c>
    </row>
    <row r="5" spans="1:31" ht="13.5" customHeight="1">
      <c r="A5" s="135">
        <v>3</v>
      </c>
      <c r="B5" s="166">
        <v>-5.4</v>
      </c>
      <c r="C5" s="166">
        <v>-6.3</v>
      </c>
      <c r="D5" s="166">
        <v>-6.3</v>
      </c>
      <c r="E5" s="166">
        <v>-6.2</v>
      </c>
      <c r="F5" s="166">
        <v>-5.9</v>
      </c>
      <c r="G5" s="166">
        <v>-6.1</v>
      </c>
      <c r="H5" s="166">
        <v>-7.7</v>
      </c>
      <c r="I5" s="166">
        <v>-7.2</v>
      </c>
      <c r="J5" s="166">
        <v>-7</v>
      </c>
      <c r="K5" s="166">
        <v>-8.2</v>
      </c>
      <c r="L5" s="166">
        <v>-9</v>
      </c>
      <c r="M5" s="166">
        <v>-9.6</v>
      </c>
      <c r="N5" s="166">
        <v>-9.5</v>
      </c>
      <c r="O5" s="166">
        <v>-9.3</v>
      </c>
      <c r="P5" s="166">
        <v>-9.2</v>
      </c>
      <c r="Q5" s="166">
        <v>-8.3</v>
      </c>
      <c r="R5" s="166">
        <v>-8</v>
      </c>
      <c r="S5" s="166">
        <v>-8.1</v>
      </c>
      <c r="T5" s="166">
        <v>-8.1</v>
      </c>
      <c r="U5" s="166">
        <v>-7.8</v>
      </c>
      <c r="V5" s="166">
        <v>-7.2</v>
      </c>
      <c r="W5" s="166">
        <v>-6.7</v>
      </c>
      <c r="X5" s="166">
        <v>-7.5</v>
      </c>
      <c r="Y5" s="166">
        <v>-6.6</v>
      </c>
      <c r="Z5" s="136">
        <f t="shared" si="0"/>
        <v>-7.549999999999998</v>
      </c>
      <c r="AA5" s="166">
        <v>-4.9</v>
      </c>
      <c r="AB5" s="169" t="s">
        <v>190</v>
      </c>
      <c r="AC5" s="118">
        <v>3</v>
      </c>
      <c r="AD5" s="166">
        <v>-11.8</v>
      </c>
      <c r="AE5" s="169" t="s">
        <v>211</v>
      </c>
    </row>
    <row r="6" spans="1:31" ht="13.5" customHeight="1">
      <c r="A6" s="135">
        <v>4</v>
      </c>
      <c r="B6" s="166">
        <v>-6.1</v>
      </c>
      <c r="C6" s="166">
        <v>-5.9</v>
      </c>
      <c r="D6" s="166">
        <v>-5.6</v>
      </c>
      <c r="E6" s="166">
        <v>-5.4</v>
      </c>
      <c r="F6" s="166">
        <v>-5.7</v>
      </c>
      <c r="G6" s="166">
        <v>-5.6</v>
      </c>
      <c r="H6" s="166">
        <v>-8.7</v>
      </c>
      <c r="I6" s="166">
        <v>-7.9</v>
      </c>
      <c r="J6" s="166">
        <v>-7.7</v>
      </c>
      <c r="K6" s="166">
        <v>-7.2</v>
      </c>
      <c r="L6" s="166">
        <v>-7.5</v>
      </c>
      <c r="M6" s="166">
        <v>-6.2</v>
      </c>
      <c r="N6" s="166">
        <v>-2.4</v>
      </c>
      <c r="O6" s="166">
        <v>-5.4</v>
      </c>
      <c r="P6" s="166">
        <v>-2.6</v>
      </c>
      <c r="Q6" s="166">
        <v>-2.3</v>
      </c>
      <c r="R6" s="166">
        <v>0.9</v>
      </c>
      <c r="S6" s="166">
        <v>4.2</v>
      </c>
      <c r="T6" s="166">
        <v>3.3</v>
      </c>
      <c r="U6" s="166">
        <v>3.9</v>
      </c>
      <c r="V6" s="166">
        <v>0.5</v>
      </c>
      <c r="W6" s="166">
        <v>-1.5</v>
      </c>
      <c r="X6" s="166">
        <v>-0.1</v>
      </c>
      <c r="Y6" s="166">
        <v>0.3</v>
      </c>
      <c r="Z6" s="136">
        <f t="shared" si="0"/>
        <v>-3.3624999999999994</v>
      </c>
      <c r="AA6" s="166">
        <v>4.5</v>
      </c>
      <c r="AB6" s="169" t="s">
        <v>191</v>
      </c>
      <c r="AC6" s="118">
        <v>4</v>
      </c>
      <c r="AD6" s="166">
        <v>-10.4</v>
      </c>
      <c r="AE6" s="169" t="s">
        <v>212</v>
      </c>
    </row>
    <row r="7" spans="1:31" ht="13.5" customHeight="1">
      <c r="A7" s="135">
        <v>5</v>
      </c>
      <c r="B7" s="166">
        <v>1.5</v>
      </c>
      <c r="C7" s="166">
        <v>1.3</v>
      </c>
      <c r="D7" s="166">
        <v>0.8</v>
      </c>
      <c r="E7" s="166">
        <v>-0.7</v>
      </c>
      <c r="F7" s="166">
        <v>-1</v>
      </c>
      <c r="G7" s="166">
        <v>-1.5</v>
      </c>
      <c r="H7" s="166">
        <v>-2.1</v>
      </c>
      <c r="I7" s="166">
        <v>-4.3</v>
      </c>
      <c r="J7" s="166">
        <v>-3.6</v>
      </c>
      <c r="K7" s="166">
        <v>-3.3</v>
      </c>
      <c r="L7" s="166">
        <v>1</v>
      </c>
      <c r="M7" s="166">
        <v>6.1</v>
      </c>
      <c r="N7" s="166">
        <v>6</v>
      </c>
      <c r="O7" s="166">
        <v>-0.6</v>
      </c>
      <c r="P7" s="166">
        <v>-1.8</v>
      </c>
      <c r="Q7" s="166">
        <v>0.3</v>
      </c>
      <c r="R7" s="166">
        <v>1.6</v>
      </c>
      <c r="S7" s="166">
        <v>2.1</v>
      </c>
      <c r="T7" s="166">
        <v>1.5</v>
      </c>
      <c r="U7" s="166">
        <v>1.4</v>
      </c>
      <c r="V7" s="166">
        <v>2</v>
      </c>
      <c r="W7" s="166">
        <v>-1.2</v>
      </c>
      <c r="X7" s="166">
        <v>-0.7</v>
      </c>
      <c r="Y7" s="166">
        <v>-0.8</v>
      </c>
      <c r="Z7" s="136">
        <f t="shared" si="0"/>
        <v>0.1666666666666667</v>
      </c>
      <c r="AA7" s="166">
        <v>7.8</v>
      </c>
      <c r="AB7" s="169" t="s">
        <v>192</v>
      </c>
      <c r="AC7" s="118">
        <v>5</v>
      </c>
      <c r="AD7" s="166">
        <v>-6.4</v>
      </c>
      <c r="AE7" s="169" t="s">
        <v>213</v>
      </c>
    </row>
    <row r="8" spans="1:31" ht="13.5" customHeight="1">
      <c r="A8" s="135">
        <v>6</v>
      </c>
      <c r="B8" s="166">
        <v>2.4</v>
      </c>
      <c r="C8" s="166">
        <v>-0.4</v>
      </c>
      <c r="D8" s="166">
        <v>-2.6</v>
      </c>
      <c r="E8" s="166">
        <v>-3.4</v>
      </c>
      <c r="F8" s="166">
        <v>-4.4</v>
      </c>
      <c r="G8" s="166">
        <v>-9.1</v>
      </c>
      <c r="H8" s="166">
        <v>-10.8</v>
      </c>
      <c r="I8" s="166">
        <v>-10</v>
      </c>
      <c r="J8" s="166">
        <v>-11.2</v>
      </c>
      <c r="K8" s="166">
        <v>-10.9</v>
      </c>
      <c r="L8" s="166">
        <v>-10.2</v>
      </c>
      <c r="M8" s="166">
        <v>-10.6</v>
      </c>
      <c r="N8" s="166">
        <v>-2.2</v>
      </c>
      <c r="O8" s="166">
        <v>3</v>
      </c>
      <c r="P8" s="166">
        <v>4.1</v>
      </c>
      <c r="Q8" s="166">
        <v>4.8</v>
      </c>
      <c r="R8" s="166">
        <v>6.2</v>
      </c>
      <c r="S8" s="166">
        <v>6.6</v>
      </c>
      <c r="T8" s="166">
        <v>5.9</v>
      </c>
      <c r="U8" s="166">
        <v>6</v>
      </c>
      <c r="V8" s="166">
        <v>5.9</v>
      </c>
      <c r="W8" s="166">
        <v>2.7</v>
      </c>
      <c r="X8" s="166">
        <v>1.1</v>
      </c>
      <c r="Y8" s="166">
        <v>1.9</v>
      </c>
      <c r="Z8" s="136">
        <f t="shared" si="0"/>
        <v>-1.4666666666666666</v>
      </c>
      <c r="AA8" s="166">
        <v>7.1</v>
      </c>
      <c r="AB8" s="169" t="s">
        <v>162</v>
      </c>
      <c r="AC8" s="118">
        <v>6</v>
      </c>
      <c r="AD8" s="166">
        <v>-13.2</v>
      </c>
      <c r="AE8" s="169" t="s">
        <v>214</v>
      </c>
    </row>
    <row r="9" spans="1:31" ht="13.5" customHeight="1">
      <c r="A9" s="135">
        <v>7</v>
      </c>
      <c r="B9" s="166">
        <v>1.5</v>
      </c>
      <c r="C9" s="166">
        <v>1.9</v>
      </c>
      <c r="D9" s="166">
        <v>1.1</v>
      </c>
      <c r="E9" s="166">
        <v>1.8</v>
      </c>
      <c r="F9" s="166">
        <v>0.6</v>
      </c>
      <c r="G9" s="166">
        <v>1.1</v>
      </c>
      <c r="H9" s="166">
        <v>1</v>
      </c>
      <c r="I9" s="166">
        <v>2</v>
      </c>
      <c r="J9" s="166">
        <v>2</v>
      </c>
      <c r="K9" s="166">
        <v>3.2</v>
      </c>
      <c r="L9" s="166">
        <v>5.8</v>
      </c>
      <c r="M9" s="166">
        <v>6.4</v>
      </c>
      <c r="N9" s="166">
        <v>7.5</v>
      </c>
      <c r="O9" s="166">
        <v>8.1</v>
      </c>
      <c r="P9" s="166">
        <v>8.9</v>
      </c>
      <c r="Q9" s="166">
        <v>9.4</v>
      </c>
      <c r="R9" s="166">
        <v>9.5</v>
      </c>
      <c r="S9" s="166">
        <v>10.1</v>
      </c>
      <c r="T9" s="166">
        <v>9.5</v>
      </c>
      <c r="U9" s="166">
        <v>8.8</v>
      </c>
      <c r="V9" s="166">
        <v>8.8</v>
      </c>
      <c r="W9" s="166">
        <v>9.3</v>
      </c>
      <c r="X9" s="166">
        <v>7.1</v>
      </c>
      <c r="Y9" s="166">
        <v>6.6</v>
      </c>
      <c r="Z9" s="136">
        <f t="shared" si="0"/>
        <v>5.499999999999999</v>
      </c>
      <c r="AA9" s="166">
        <v>10.7</v>
      </c>
      <c r="AB9" s="169" t="s">
        <v>193</v>
      </c>
      <c r="AC9" s="118">
        <v>7</v>
      </c>
      <c r="AD9" s="166">
        <v>-0.2</v>
      </c>
      <c r="AE9" s="169" t="s">
        <v>215</v>
      </c>
    </row>
    <row r="10" spans="1:31" ht="13.5" customHeight="1">
      <c r="A10" s="135">
        <v>8</v>
      </c>
      <c r="B10" s="166">
        <v>5.7</v>
      </c>
      <c r="C10" s="166">
        <v>2.9</v>
      </c>
      <c r="D10" s="166">
        <v>1.9</v>
      </c>
      <c r="E10" s="166">
        <v>1.7</v>
      </c>
      <c r="F10" s="166">
        <v>0.6</v>
      </c>
      <c r="G10" s="166">
        <v>0</v>
      </c>
      <c r="H10" s="166">
        <v>-0.8</v>
      </c>
      <c r="I10" s="166">
        <v>-1.4</v>
      </c>
      <c r="J10" s="166">
        <v>2.4</v>
      </c>
      <c r="K10" s="166">
        <v>-1.6</v>
      </c>
      <c r="L10" s="166">
        <v>0.5</v>
      </c>
      <c r="M10" s="166">
        <v>-2.2</v>
      </c>
      <c r="N10" s="166">
        <v>-3.7</v>
      </c>
      <c r="O10" s="166">
        <v>-8.8</v>
      </c>
      <c r="P10" s="166">
        <v>-8.6</v>
      </c>
      <c r="Q10" s="166">
        <v>-2.6</v>
      </c>
      <c r="R10" s="166">
        <v>-2.8</v>
      </c>
      <c r="S10" s="166">
        <v>-2.2</v>
      </c>
      <c r="T10" s="166">
        <v>-1</v>
      </c>
      <c r="U10" s="166">
        <v>-0.3</v>
      </c>
      <c r="V10" s="166">
        <v>2.4</v>
      </c>
      <c r="W10" s="166">
        <v>1.6</v>
      </c>
      <c r="X10" s="166">
        <v>1.6</v>
      </c>
      <c r="Y10" s="166">
        <v>0</v>
      </c>
      <c r="Z10" s="136">
        <f t="shared" si="0"/>
        <v>-0.6125</v>
      </c>
      <c r="AA10" s="166">
        <v>6.6</v>
      </c>
      <c r="AB10" s="169" t="s">
        <v>58</v>
      </c>
      <c r="AC10" s="118">
        <v>8</v>
      </c>
      <c r="AD10" s="166">
        <v>-15.1</v>
      </c>
      <c r="AE10" s="169" t="s">
        <v>216</v>
      </c>
    </row>
    <row r="11" spans="1:31" ht="13.5" customHeight="1">
      <c r="A11" s="135">
        <v>9</v>
      </c>
      <c r="B11" s="166">
        <v>-2.5</v>
      </c>
      <c r="C11" s="166">
        <v>-2.4</v>
      </c>
      <c r="D11" s="166">
        <v>-1.9</v>
      </c>
      <c r="E11" s="166">
        <v>-0.9</v>
      </c>
      <c r="F11" s="166">
        <v>-1.7</v>
      </c>
      <c r="G11" s="166">
        <v>-1.5</v>
      </c>
      <c r="H11" s="166">
        <v>-2.8</v>
      </c>
      <c r="I11" s="166">
        <v>-3.5</v>
      </c>
      <c r="J11" s="166">
        <v>-3.1</v>
      </c>
      <c r="K11" s="166">
        <v>-4.5</v>
      </c>
      <c r="L11" s="166">
        <v>-4.7</v>
      </c>
      <c r="M11" s="166">
        <v>-4</v>
      </c>
      <c r="N11" s="166">
        <v>-5.4</v>
      </c>
      <c r="O11" s="166">
        <v>-4</v>
      </c>
      <c r="P11" s="166">
        <v>-4.3</v>
      </c>
      <c r="Q11" s="166">
        <v>-4.1</v>
      </c>
      <c r="R11" s="166">
        <v>-4.2</v>
      </c>
      <c r="S11" s="166">
        <v>-4.7</v>
      </c>
      <c r="T11" s="166">
        <v>-4.2</v>
      </c>
      <c r="U11" s="166">
        <v>-3.1</v>
      </c>
      <c r="V11" s="166">
        <v>-3.8</v>
      </c>
      <c r="W11" s="166">
        <v>-4.4</v>
      </c>
      <c r="X11" s="166">
        <v>-3.1</v>
      </c>
      <c r="Y11" s="166">
        <v>-4.7</v>
      </c>
      <c r="Z11" s="136">
        <f t="shared" si="0"/>
        <v>-3.4791666666666665</v>
      </c>
      <c r="AA11" s="166">
        <v>0.2</v>
      </c>
      <c r="AB11" s="169" t="s">
        <v>194</v>
      </c>
      <c r="AC11" s="118">
        <v>9</v>
      </c>
      <c r="AD11" s="166">
        <v>-7.3</v>
      </c>
      <c r="AE11" s="169" t="s">
        <v>217</v>
      </c>
    </row>
    <row r="12" spans="1:31" ht="13.5" customHeight="1">
      <c r="A12" s="137">
        <v>10</v>
      </c>
      <c r="B12" s="168">
        <v>-3.6</v>
      </c>
      <c r="C12" s="168">
        <v>-4</v>
      </c>
      <c r="D12" s="168">
        <v>-3</v>
      </c>
      <c r="E12" s="168">
        <v>-1.5</v>
      </c>
      <c r="F12" s="168">
        <v>-0.7</v>
      </c>
      <c r="G12" s="168">
        <v>0</v>
      </c>
      <c r="H12" s="168">
        <v>-0.2</v>
      </c>
      <c r="I12" s="168">
        <v>0.8</v>
      </c>
      <c r="J12" s="168">
        <v>3.2</v>
      </c>
      <c r="K12" s="168">
        <v>3.5</v>
      </c>
      <c r="L12" s="168">
        <v>4</v>
      </c>
      <c r="M12" s="168">
        <v>3.4</v>
      </c>
      <c r="N12" s="168">
        <v>2.9</v>
      </c>
      <c r="O12" s="168">
        <v>2.3</v>
      </c>
      <c r="P12" s="168">
        <v>2.2</v>
      </c>
      <c r="Q12" s="168">
        <v>2.4</v>
      </c>
      <c r="R12" s="168">
        <v>1</v>
      </c>
      <c r="S12" s="168">
        <v>1.8</v>
      </c>
      <c r="T12" s="168">
        <v>2.7</v>
      </c>
      <c r="U12" s="168">
        <v>3.2</v>
      </c>
      <c r="V12" s="168">
        <v>3.1</v>
      </c>
      <c r="W12" s="168">
        <v>3.2</v>
      </c>
      <c r="X12" s="168">
        <v>3.3</v>
      </c>
      <c r="Y12" s="168">
        <v>3.7</v>
      </c>
      <c r="Z12" s="138">
        <f t="shared" si="0"/>
        <v>1.404166666666667</v>
      </c>
      <c r="AA12" s="168">
        <v>4.2</v>
      </c>
      <c r="AB12" s="170" t="s">
        <v>195</v>
      </c>
      <c r="AC12" s="155">
        <v>10</v>
      </c>
      <c r="AD12" s="168">
        <v>-4.8</v>
      </c>
      <c r="AE12" s="170" t="s">
        <v>125</v>
      </c>
    </row>
    <row r="13" spans="1:31" ht="13.5" customHeight="1">
      <c r="A13" s="135">
        <v>11</v>
      </c>
      <c r="B13" s="166">
        <v>4</v>
      </c>
      <c r="C13" s="166">
        <v>4.2</v>
      </c>
      <c r="D13" s="166">
        <v>3.6</v>
      </c>
      <c r="E13" s="166">
        <v>3</v>
      </c>
      <c r="F13" s="166">
        <v>2.7</v>
      </c>
      <c r="G13" s="166">
        <v>2.1</v>
      </c>
      <c r="H13" s="166">
        <v>0.8</v>
      </c>
      <c r="I13" s="166">
        <v>0.6</v>
      </c>
      <c r="J13" s="166">
        <v>0.9</v>
      </c>
      <c r="K13" s="166">
        <v>0.4</v>
      </c>
      <c r="L13" s="166">
        <v>1.4</v>
      </c>
      <c r="M13" s="166">
        <v>0.9</v>
      </c>
      <c r="N13" s="166">
        <v>1.2</v>
      </c>
      <c r="O13" s="166">
        <v>-0.7</v>
      </c>
      <c r="P13" s="166">
        <v>-0.4</v>
      </c>
      <c r="Q13" s="166">
        <v>-0.1</v>
      </c>
      <c r="R13" s="166">
        <v>3.7</v>
      </c>
      <c r="S13" s="166">
        <v>3.7</v>
      </c>
      <c r="T13" s="166">
        <v>3.5</v>
      </c>
      <c r="U13" s="166">
        <v>3.1</v>
      </c>
      <c r="V13" s="166">
        <v>3.5</v>
      </c>
      <c r="W13" s="166">
        <v>3.3</v>
      </c>
      <c r="X13" s="166">
        <v>2.2</v>
      </c>
      <c r="Y13" s="166">
        <v>0</v>
      </c>
      <c r="Z13" s="136">
        <f t="shared" si="0"/>
        <v>1.9833333333333334</v>
      </c>
      <c r="AA13" s="166">
        <v>4.4</v>
      </c>
      <c r="AB13" s="169" t="s">
        <v>196</v>
      </c>
      <c r="AC13" s="118">
        <v>11</v>
      </c>
      <c r="AD13" s="166">
        <v>-1.4</v>
      </c>
      <c r="AE13" s="169" t="s">
        <v>218</v>
      </c>
    </row>
    <row r="14" spans="1:31" ht="13.5" customHeight="1">
      <c r="A14" s="135">
        <v>12</v>
      </c>
      <c r="B14" s="166">
        <v>-0.5</v>
      </c>
      <c r="C14" s="166">
        <v>-1.3</v>
      </c>
      <c r="D14" s="166">
        <v>-1.1</v>
      </c>
      <c r="E14" s="166">
        <v>-0.9</v>
      </c>
      <c r="F14" s="166">
        <v>-2</v>
      </c>
      <c r="G14" s="166">
        <v>-3.5</v>
      </c>
      <c r="H14" s="166">
        <v>-2.5</v>
      </c>
      <c r="I14" s="166">
        <v>-3</v>
      </c>
      <c r="J14" s="166">
        <v>-0.9</v>
      </c>
      <c r="K14" s="166">
        <v>1.8</v>
      </c>
      <c r="L14" s="166">
        <v>0</v>
      </c>
      <c r="M14" s="166">
        <v>-0.1</v>
      </c>
      <c r="N14" s="166">
        <v>-2.4</v>
      </c>
      <c r="O14" s="166">
        <v>-4.2</v>
      </c>
      <c r="P14" s="166">
        <v>-3.2</v>
      </c>
      <c r="Q14" s="166">
        <v>-2.5</v>
      </c>
      <c r="R14" s="166">
        <v>-2.9</v>
      </c>
      <c r="S14" s="166">
        <v>-3.1</v>
      </c>
      <c r="T14" s="166">
        <v>-0.9</v>
      </c>
      <c r="U14" s="166">
        <v>-1.2</v>
      </c>
      <c r="V14" s="166">
        <v>-2.6</v>
      </c>
      <c r="W14" s="166">
        <v>-3.1</v>
      </c>
      <c r="X14" s="166">
        <v>-0.7</v>
      </c>
      <c r="Y14" s="166">
        <v>-2.2</v>
      </c>
      <c r="Z14" s="136">
        <f t="shared" si="0"/>
        <v>-1.791666666666667</v>
      </c>
      <c r="AA14" s="166">
        <v>3.3</v>
      </c>
      <c r="AB14" s="169" t="s">
        <v>197</v>
      </c>
      <c r="AC14" s="118">
        <v>12</v>
      </c>
      <c r="AD14" s="166">
        <v>-6.8</v>
      </c>
      <c r="AE14" s="169" t="s">
        <v>219</v>
      </c>
    </row>
    <row r="15" spans="1:31" ht="13.5" customHeight="1">
      <c r="A15" s="135">
        <v>13</v>
      </c>
      <c r="B15" s="166">
        <v>-2.3</v>
      </c>
      <c r="C15" s="166">
        <v>-2.6</v>
      </c>
      <c r="D15" s="166">
        <v>-2.9</v>
      </c>
      <c r="E15" s="166">
        <v>-3.3</v>
      </c>
      <c r="F15" s="166">
        <v>-3.8</v>
      </c>
      <c r="G15" s="166">
        <v>-3.7</v>
      </c>
      <c r="H15" s="166">
        <v>-5.7</v>
      </c>
      <c r="I15" s="166">
        <v>-6.2</v>
      </c>
      <c r="J15" s="166">
        <v>-2.5</v>
      </c>
      <c r="K15" s="166">
        <v>-1.4</v>
      </c>
      <c r="L15" s="166">
        <v>-2</v>
      </c>
      <c r="M15" s="166">
        <v>-0.6</v>
      </c>
      <c r="N15" s="166">
        <v>-2.5</v>
      </c>
      <c r="O15" s="166">
        <v>1.4</v>
      </c>
      <c r="P15" s="166">
        <v>1.4</v>
      </c>
      <c r="Q15" s="166">
        <v>-0.3</v>
      </c>
      <c r="R15" s="166">
        <v>-0.1</v>
      </c>
      <c r="S15" s="166">
        <v>1.6</v>
      </c>
      <c r="T15" s="166">
        <v>1.9</v>
      </c>
      <c r="U15" s="166">
        <v>2</v>
      </c>
      <c r="V15" s="166">
        <v>1.9</v>
      </c>
      <c r="W15" s="166">
        <v>0.5</v>
      </c>
      <c r="X15" s="166">
        <v>1.8</v>
      </c>
      <c r="Y15" s="166">
        <v>1.9</v>
      </c>
      <c r="Z15" s="136">
        <f t="shared" si="0"/>
        <v>-1.0625000000000002</v>
      </c>
      <c r="AA15" s="166">
        <v>2.4</v>
      </c>
      <c r="AB15" s="169" t="s">
        <v>198</v>
      </c>
      <c r="AC15" s="118">
        <v>13</v>
      </c>
      <c r="AD15" s="166">
        <v>-9.4</v>
      </c>
      <c r="AE15" s="169" t="s">
        <v>220</v>
      </c>
    </row>
    <row r="16" spans="1:31" ht="13.5" customHeight="1">
      <c r="A16" s="135">
        <v>14</v>
      </c>
      <c r="B16" s="166">
        <v>2.6</v>
      </c>
      <c r="C16" s="166">
        <v>3</v>
      </c>
      <c r="D16" s="166">
        <v>3.3</v>
      </c>
      <c r="E16" s="166">
        <v>3.9</v>
      </c>
      <c r="F16" s="166">
        <v>4.5</v>
      </c>
      <c r="G16" s="166">
        <v>5</v>
      </c>
      <c r="H16" s="166">
        <v>4.8</v>
      </c>
      <c r="I16" s="166">
        <v>4.6</v>
      </c>
      <c r="J16" s="166">
        <v>2.6</v>
      </c>
      <c r="K16" s="166">
        <v>7.1</v>
      </c>
      <c r="L16" s="166">
        <v>5.8</v>
      </c>
      <c r="M16" s="166">
        <v>8.7</v>
      </c>
      <c r="N16" s="166">
        <v>10.1</v>
      </c>
      <c r="O16" s="166">
        <v>11.4</v>
      </c>
      <c r="P16" s="166">
        <v>10.5</v>
      </c>
      <c r="Q16" s="166">
        <v>2.3</v>
      </c>
      <c r="R16" s="166">
        <v>3</v>
      </c>
      <c r="S16" s="166">
        <v>4.3</v>
      </c>
      <c r="T16" s="166">
        <v>10.5</v>
      </c>
      <c r="U16" s="166">
        <v>12</v>
      </c>
      <c r="V16" s="166">
        <v>12.2</v>
      </c>
      <c r="W16" s="166">
        <v>12.1</v>
      </c>
      <c r="X16" s="166">
        <v>12</v>
      </c>
      <c r="Y16" s="166">
        <v>11.9</v>
      </c>
      <c r="Z16" s="136">
        <f t="shared" si="0"/>
        <v>7.008333333333333</v>
      </c>
      <c r="AA16" s="166">
        <v>12.5</v>
      </c>
      <c r="AB16" s="169" t="s">
        <v>199</v>
      </c>
      <c r="AC16" s="118">
        <v>14</v>
      </c>
      <c r="AD16" s="166">
        <v>1.6</v>
      </c>
      <c r="AE16" s="169" t="s">
        <v>221</v>
      </c>
    </row>
    <row r="17" spans="1:31" ht="13.5" customHeight="1">
      <c r="A17" s="135">
        <v>15</v>
      </c>
      <c r="B17" s="166">
        <v>12.3</v>
      </c>
      <c r="C17" s="166">
        <v>11.4</v>
      </c>
      <c r="D17" s="166">
        <v>10.9</v>
      </c>
      <c r="E17" s="166">
        <v>11.2</v>
      </c>
      <c r="F17" s="166">
        <v>11.3</v>
      </c>
      <c r="G17" s="166">
        <v>11.3</v>
      </c>
      <c r="H17" s="166">
        <v>12</v>
      </c>
      <c r="I17" s="166">
        <v>11.3</v>
      </c>
      <c r="J17" s="166">
        <v>9.5</v>
      </c>
      <c r="K17" s="166">
        <v>4.7</v>
      </c>
      <c r="L17" s="166">
        <v>1.2</v>
      </c>
      <c r="M17" s="166">
        <v>-0.9</v>
      </c>
      <c r="N17" s="166">
        <v>-2.2</v>
      </c>
      <c r="O17" s="166">
        <v>-1.5</v>
      </c>
      <c r="P17" s="166">
        <v>-6.9</v>
      </c>
      <c r="Q17" s="166">
        <v>-5.8</v>
      </c>
      <c r="R17" s="166">
        <v>-5.3</v>
      </c>
      <c r="S17" s="166">
        <v>-2.6</v>
      </c>
      <c r="T17" s="166">
        <v>-1.9</v>
      </c>
      <c r="U17" s="166">
        <v>-2.3</v>
      </c>
      <c r="V17" s="166">
        <v>-1.2</v>
      </c>
      <c r="W17" s="166">
        <v>-0.6</v>
      </c>
      <c r="X17" s="166">
        <v>0</v>
      </c>
      <c r="Y17" s="166">
        <v>-0.1</v>
      </c>
      <c r="Z17" s="136">
        <f t="shared" si="0"/>
        <v>3.158333333333333</v>
      </c>
      <c r="AA17" s="166">
        <v>12.8</v>
      </c>
      <c r="AB17" s="169" t="s">
        <v>200</v>
      </c>
      <c r="AC17" s="118">
        <v>15</v>
      </c>
      <c r="AD17" s="166">
        <v>-7.8</v>
      </c>
      <c r="AE17" s="169" t="s">
        <v>222</v>
      </c>
    </row>
    <row r="18" spans="1:31" ht="13.5" customHeight="1">
      <c r="A18" s="135">
        <v>16</v>
      </c>
      <c r="B18" s="166">
        <v>0.9</v>
      </c>
      <c r="C18" s="166">
        <v>1</v>
      </c>
      <c r="D18" s="166">
        <v>0.6</v>
      </c>
      <c r="E18" s="166">
        <v>0.8</v>
      </c>
      <c r="F18" s="166">
        <v>0.7</v>
      </c>
      <c r="G18" s="166">
        <v>0.8</v>
      </c>
      <c r="H18" s="166">
        <v>-1.4</v>
      </c>
      <c r="I18" s="166">
        <v>0</v>
      </c>
      <c r="J18" s="166">
        <v>0.8</v>
      </c>
      <c r="K18" s="166">
        <v>2.4</v>
      </c>
      <c r="L18" s="166">
        <v>0</v>
      </c>
      <c r="M18" s="166">
        <v>7.1</v>
      </c>
      <c r="N18" s="166">
        <v>4.2</v>
      </c>
      <c r="O18" s="166">
        <v>4.2</v>
      </c>
      <c r="P18" s="166">
        <v>4.3</v>
      </c>
      <c r="Q18" s="166">
        <v>6.3</v>
      </c>
      <c r="R18" s="166">
        <v>5.7</v>
      </c>
      <c r="S18" s="166">
        <v>5.1</v>
      </c>
      <c r="T18" s="166">
        <v>5.9</v>
      </c>
      <c r="U18" s="166">
        <v>5.7</v>
      </c>
      <c r="V18" s="166">
        <v>5.1</v>
      </c>
      <c r="W18" s="166">
        <v>6.3</v>
      </c>
      <c r="X18" s="166">
        <v>5.6</v>
      </c>
      <c r="Y18" s="166">
        <v>5.6</v>
      </c>
      <c r="Z18" s="136">
        <f t="shared" si="0"/>
        <v>3.2374999999999994</v>
      </c>
      <c r="AA18" s="166">
        <v>7.7</v>
      </c>
      <c r="AB18" s="169" t="s">
        <v>201</v>
      </c>
      <c r="AC18" s="118">
        <v>16</v>
      </c>
      <c r="AD18" s="166">
        <v>-4.3</v>
      </c>
      <c r="AE18" s="169" t="s">
        <v>142</v>
      </c>
    </row>
    <row r="19" spans="1:31" ht="13.5" customHeight="1">
      <c r="A19" s="135">
        <v>17</v>
      </c>
      <c r="B19" s="166">
        <v>5.4</v>
      </c>
      <c r="C19" s="166">
        <v>6</v>
      </c>
      <c r="D19" s="166">
        <v>6.5</v>
      </c>
      <c r="E19" s="166">
        <v>8.1</v>
      </c>
      <c r="F19" s="166">
        <v>6.6</v>
      </c>
      <c r="G19" s="166">
        <v>8.9</v>
      </c>
      <c r="H19" s="166">
        <v>9.3</v>
      </c>
      <c r="I19" s="166">
        <v>9.2</v>
      </c>
      <c r="J19" s="166">
        <v>8.1</v>
      </c>
      <c r="K19" s="166">
        <v>8.1</v>
      </c>
      <c r="L19" s="166">
        <v>8.2</v>
      </c>
      <c r="M19" s="166">
        <v>10.5</v>
      </c>
      <c r="N19" s="166">
        <v>10.3</v>
      </c>
      <c r="O19" s="166">
        <v>9.4</v>
      </c>
      <c r="P19" s="166">
        <v>9.3</v>
      </c>
      <c r="Q19" s="166">
        <v>8.9</v>
      </c>
      <c r="R19" s="166">
        <v>8.7</v>
      </c>
      <c r="S19" s="166">
        <v>9.3</v>
      </c>
      <c r="T19" s="166">
        <v>8.1</v>
      </c>
      <c r="U19" s="166">
        <v>8.1</v>
      </c>
      <c r="V19" s="166">
        <v>8.1</v>
      </c>
      <c r="W19" s="166">
        <v>7.8</v>
      </c>
      <c r="X19" s="166">
        <v>7.7</v>
      </c>
      <c r="Y19" s="166">
        <v>7.8</v>
      </c>
      <c r="Z19" s="136">
        <f t="shared" si="0"/>
        <v>8.266666666666666</v>
      </c>
      <c r="AA19" s="166">
        <v>11.2</v>
      </c>
      <c r="AB19" s="169" t="s">
        <v>202</v>
      </c>
      <c r="AC19" s="118">
        <v>17</v>
      </c>
      <c r="AD19" s="166">
        <v>4.7</v>
      </c>
      <c r="AE19" s="169" t="s">
        <v>223</v>
      </c>
    </row>
    <row r="20" spans="1:31" ht="13.5" customHeight="1">
      <c r="A20" s="135">
        <v>18</v>
      </c>
      <c r="B20" s="166">
        <v>7.5</v>
      </c>
      <c r="C20" s="166">
        <v>8.7</v>
      </c>
      <c r="D20" s="166">
        <v>9.3</v>
      </c>
      <c r="E20" s="166">
        <v>9.3</v>
      </c>
      <c r="F20" s="166">
        <v>9.5</v>
      </c>
      <c r="G20" s="166">
        <v>10.3</v>
      </c>
      <c r="H20" s="166">
        <v>10.1</v>
      </c>
      <c r="I20" s="166">
        <v>9.7</v>
      </c>
      <c r="J20" s="166">
        <v>10.1</v>
      </c>
      <c r="K20" s="166">
        <v>10.3</v>
      </c>
      <c r="L20" s="166">
        <v>10.6</v>
      </c>
      <c r="M20" s="166">
        <v>9.6</v>
      </c>
      <c r="N20" s="166">
        <v>9</v>
      </c>
      <c r="O20" s="166">
        <v>9.9</v>
      </c>
      <c r="P20" s="166">
        <v>8.9</v>
      </c>
      <c r="Q20" s="166">
        <v>8.2</v>
      </c>
      <c r="R20" s="166">
        <v>9.8</v>
      </c>
      <c r="S20" s="166">
        <v>9.3</v>
      </c>
      <c r="T20" s="166">
        <v>9.3</v>
      </c>
      <c r="U20" s="166">
        <v>10.6</v>
      </c>
      <c r="V20" s="166">
        <v>10.5</v>
      </c>
      <c r="W20" s="166">
        <v>10.7</v>
      </c>
      <c r="X20" s="166">
        <v>10.6</v>
      </c>
      <c r="Y20" s="166">
        <v>10.6</v>
      </c>
      <c r="Z20" s="136">
        <f t="shared" si="0"/>
        <v>9.683333333333332</v>
      </c>
      <c r="AA20" s="166">
        <v>11.9</v>
      </c>
      <c r="AB20" s="169" t="s">
        <v>135</v>
      </c>
      <c r="AC20" s="118">
        <v>18</v>
      </c>
      <c r="AD20" s="166">
        <v>6.1</v>
      </c>
      <c r="AE20" s="169" t="s">
        <v>224</v>
      </c>
    </row>
    <row r="21" spans="1:31" ht="13.5" customHeight="1">
      <c r="A21" s="135">
        <v>19</v>
      </c>
      <c r="B21" s="166">
        <v>10.8</v>
      </c>
      <c r="C21" s="166">
        <v>10.8</v>
      </c>
      <c r="D21" s="166">
        <v>10.9</v>
      </c>
      <c r="E21" s="166">
        <v>11.1</v>
      </c>
      <c r="F21" s="166">
        <v>10.9</v>
      </c>
      <c r="G21" s="166">
        <v>10.9</v>
      </c>
      <c r="H21" s="166">
        <v>10.9</v>
      </c>
      <c r="I21" s="166">
        <v>10.9</v>
      </c>
      <c r="J21" s="166">
        <v>11.5</v>
      </c>
      <c r="K21" s="166">
        <v>11</v>
      </c>
      <c r="L21" s="166">
        <v>11.3</v>
      </c>
      <c r="M21" s="166">
        <v>11.2</v>
      </c>
      <c r="N21" s="166">
        <v>11.9</v>
      </c>
      <c r="O21" s="166">
        <v>9.7</v>
      </c>
      <c r="P21" s="166">
        <v>10.2</v>
      </c>
      <c r="Q21" s="166">
        <v>11.8</v>
      </c>
      <c r="R21" s="166">
        <v>12.2</v>
      </c>
      <c r="S21" s="166">
        <v>10.6</v>
      </c>
      <c r="T21" s="166">
        <v>9.2</v>
      </c>
      <c r="U21" s="166">
        <v>7.9</v>
      </c>
      <c r="V21" s="166">
        <v>6.4</v>
      </c>
      <c r="W21" s="166">
        <v>4.9</v>
      </c>
      <c r="X21" s="166">
        <v>6.9</v>
      </c>
      <c r="Y21" s="166">
        <v>6.5</v>
      </c>
      <c r="Z21" s="136">
        <f t="shared" si="0"/>
        <v>10.016666666666667</v>
      </c>
      <c r="AA21" s="166">
        <v>12.7</v>
      </c>
      <c r="AB21" s="169" t="s">
        <v>203</v>
      </c>
      <c r="AC21" s="118">
        <v>19</v>
      </c>
      <c r="AD21" s="166">
        <v>4</v>
      </c>
      <c r="AE21" s="169" t="s">
        <v>225</v>
      </c>
    </row>
    <row r="22" spans="1:31" ht="13.5" customHeight="1">
      <c r="A22" s="137">
        <v>20</v>
      </c>
      <c r="B22" s="168">
        <v>5.1</v>
      </c>
      <c r="C22" s="168">
        <v>4.5</v>
      </c>
      <c r="D22" s="168">
        <v>3.3</v>
      </c>
      <c r="E22" s="168">
        <v>3.1</v>
      </c>
      <c r="F22" s="168">
        <v>2.9</v>
      </c>
      <c r="G22" s="168">
        <v>1.3</v>
      </c>
      <c r="H22" s="168">
        <v>1.5</v>
      </c>
      <c r="I22" s="168">
        <v>0.9</v>
      </c>
      <c r="J22" s="168">
        <v>0.8</v>
      </c>
      <c r="K22" s="168">
        <v>1.6</v>
      </c>
      <c r="L22" s="168">
        <v>1.3</v>
      </c>
      <c r="M22" s="168">
        <v>0.3</v>
      </c>
      <c r="N22" s="168">
        <v>0.1</v>
      </c>
      <c r="O22" s="168">
        <v>-4.3</v>
      </c>
      <c r="P22" s="168">
        <v>0.2</v>
      </c>
      <c r="Q22" s="168">
        <v>1.5</v>
      </c>
      <c r="R22" s="168">
        <v>2</v>
      </c>
      <c r="S22" s="168">
        <v>2.7</v>
      </c>
      <c r="T22" s="168">
        <v>3.6</v>
      </c>
      <c r="U22" s="168">
        <v>4.6</v>
      </c>
      <c r="V22" s="168">
        <v>5.4</v>
      </c>
      <c r="W22" s="168">
        <v>4.9</v>
      </c>
      <c r="X22" s="168">
        <v>5.6</v>
      </c>
      <c r="Y22" s="168">
        <v>6.2</v>
      </c>
      <c r="Z22" s="138">
        <f t="shared" si="0"/>
        <v>2.4625</v>
      </c>
      <c r="AA22" s="168">
        <v>6.7</v>
      </c>
      <c r="AB22" s="170" t="s">
        <v>189</v>
      </c>
      <c r="AC22" s="155">
        <v>20</v>
      </c>
      <c r="AD22" s="168">
        <v>-6.4</v>
      </c>
      <c r="AE22" s="170" t="s">
        <v>226</v>
      </c>
    </row>
    <row r="23" spans="1:31" ht="13.5" customHeight="1">
      <c r="A23" s="135">
        <v>21</v>
      </c>
      <c r="B23" s="166">
        <v>6.9</v>
      </c>
      <c r="C23" s="166">
        <v>7.2</v>
      </c>
      <c r="D23" s="166">
        <v>7.1</v>
      </c>
      <c r="E23" s="166">
        <v>7.7</v>
      </c>
      <c r="F23" s="166">
        <v>7.8</v>
      </c>
      <c r="G23" s="166">
        <v>7.6</v>
      </c>
      <c r="H23" s="166">
        <v>6</v>
      </c>
      <c r="I23" s="166">
        <v>5.2</v>
      </c>
      <c r="J23" s="166">
        <v>3.9</v>
      </c>
      <c r="K23" s="166">
        <v>3.9</v>
      </c>
      <c r="L23" s="166">
        <v>4.8</v>
      </c>
      <c r="M23" s="166">
        <v>3.8</v>
      </c>
      <c r="N23" s="166">
        <v>1.2</v>
      </c>
      <c r="O23" s="166">
        <v>5.4</v>
      </c>
      <c r="P23" s="166">
        <v>6.5</v>
      </c>
      <c r="Q23" s="166">
        <v>6.6</v>
      </c>
      <c r="R23" s="166">
        <v>7.1</v>
      </c>
      <c r="S23" s="166">
        <v>6.1</v>
      </c>
      <c r="T23" s="166">
        <v>8.5</v>
      </c>
      <c r="U23" s="166">
        <v>9.5</v>
      </c>
      <c r="V23" s="166">
        <v>9.7</v>
      </c>
      <c r="W23" s="166">
        <v>10.8</v>
      </c>
      <c r="X23" s="166">
        <v>11.1</v>
      </c>
      <c r="Y23" s="166">
        <v>11.3</v>
      </c>
      <c r="Z23" s="136">
        <f t="shared" si="0"/>
        <v>6.904166666666668</v>
      </c>
      <c r="AA23" s="166">
        <v>11.3</v>
      </c>
      <c r="AB23" s="169" t="s">
        <v>62</v>
      </c>
      <c r="AC23" s="118">
        <v>21</v>
      </c>
      <c r="AD23" s="166">
        <v>0.9</v>
      </c>
      <c r="AE23" s="169" t="s">
        <v>227</v>
      </c>
    </row>
    <row r="24" spans="1:31" ht="13.5" customHeight="1">
      <c r="A24" s="135">
        <v>22</v>
      </c>
      <c r="B24" s="166">
        <v>11.2</v>
      </c>
      <c r="C24" s="166">
        <v>11</v>
      </c>
      <c r="D24" s="166">
        <v>10.5</v>
      </c>
      <c r="E24" s="166">
        <v>10</v>
      </c>
      <c r="F24" s="166">
        <v>10</v>
      </c>
      <c r="G24" s="166">
        <v>9.8</v>
      </c>
      <c r="H24" s="166">
        <v>11.1</v>
      </c>
      <c r="I24" s="166">
        <v>10.3</v>
      </c>
      <c r="J24" s="166">
        <v>10</v>
      </c>
      <c r="K24" s="166">
        <v>11.1</v>
      </c>
      <c r="L24" s="166">
        <v>10.7</v>
      </c>
      <c r="M24" s="166">
        <v>9.8</v>
      </c>
      <c r="N24" s="166">
        <v>10.8</v>
      </c>
      <c r="O24" s="166">
        <v>11.8</v>
      </c>
      <c r="P24" s="166">
        <v>10.1</v>
      </c>
      <c r="Q24" s="166">
        <v>7.5</v>
      </c>
      <c r="R24" s="166">
        <v>6.9</v>
      </c>
      <c r="S24" s="166">
        <v>4.3</v>
      </c>
      <c r="T24" s="166">
        <v>3.1</v>
      </c>
      <c r="U24" s="166">
        <v>1.7</v>
      </c>
      <c r="V24" s="166">
        <v>1.2</v>
      </c>
      <c r="W24" s="166">
        <v>2.2</v>
      </c>
      <c r="X24" s="166">
        <v>3.7</v>
      </c>
      <c r="Y24" s="166">
        <v>5.4</v>
      </c>
      <c r="Z24" s="136">
        <f t="shared" si="0"/>
        <v>8.091666666666665</v>
      </c>
      <c r="AA24" s="166">
        <v>12.3</v>
      </c>
      <c r="AB24" s="169" t="s">
        <v>204</v>
      </c>
      <c r="AC24" s="118">
        <v>22</v>
      </c>
      <c r="AD24" s="166">
        <v>0.7</v>
      </c>
      <c r="AE24" s="169" t="s">
        <v>228</v>
      </c>
    </row>
    <row r="25" spans="1:31" ht="13.5" customHeight="1">
      <c r="A25" s="135">
        <v>23</v>
      </c>
      <c r="B25" s="166">
        <v>6.4</v>
      </c>
      <c r="C25" s="166">
        <v>6.9</v>
      </c>
      <c r="D25" s="166">
        <v>6.9</v>
      </c>
      <c r="E25" s="166">
        <v>7</v>
      </c>
      <c r="F25" s="166">
        <v>6.9</v>
      </c>
      <c r="G25" s="166">
        <v>6.6</v>
      </c>
      <c r="H25" s="166">
        <v>6.8</v>
      </c>
      <c r="I25" s="166">
        <v>7.2</v>
      </c>
      <c r="J25" s="166">
        <v>6.3</v>
      </c>
      <c r="K25" s="166">
        <v>3.7</v>
      </c>
      <c r="L25" s="166">
        <v>6.3</v>
      </c>
      <c r="M25" s="166">
        <v>8.1</v>
      </c>
      <c r="N25" s="166">
        <v>8.1</v>
      </c>
      <c r="O25" s="166">
        <v>8.9</v>
      </c>
      <c r="P25" s="166">
        <v>9.8</v>
      </c>
      <c r="Q25" s="166">
        <v>9.4</v>
      </c>
      <c r="R25" s="166">
        <v>9.7</v>
      </c>
      <c r="S25" s="166">
        <v>10.3</v>
      </c>
      <c r="T25" s="166">
        <v>10.7</v>
      </c>
      <c r="U25" s="166">
        <v>11.2</v>
      </c>
      <c r="V25" s="166">
        <v>10.8</v>
      </c>
      <c r="W25" s="166">
        <v>11.9</v>
      </c>
      <c r="X25" s="166">
        <v>12.4</v>
      </c>
      <c r="Y25" s="166">
        <v>12.7</v>
      </c>
      <c r="Z25" s="136">
        <f t="shared" si="0"/>
        <v>8.541666666666666</v>
      </c>
      <c r="AA25" s="166">
        <v>12.8</v>
      </c>
      <c r="AB25" s="169" t="s">
        <v>118</v>
      </c>
      <c r="AC25" s="118">
        <v>23</v>
      </c>
      <c r="AD25" s="166">
        <v>-0.2</v>
      </c>
      <c r="AE25" s="169" t="s">
        <v>57</v>
      </c>
    </row>
    <row r="26" spans="1:31" ht="13.5" customHeight="1">
      <c r="A26" s="135">
        <v>24</v>
      </c>
      <c r="B26" s="166">
        <v>13</v>
      </c>
      <c r="C26" s="166">
        <v>13.3</v>
      </c>
      <c r="D26" s="166">
        <v>14</v>
      </c>
      <c r="E26" s="166">
        <v>14.5</v>
      </c>
      <c r="F26" s="166">
        <v>14.6</v>
      </c>
      <c r="G26" s="166">
        <v>15.1</v>
      </c>
      <c r="H26" s="166">
        <v>15.3</v>
      </c>
      <c r="I26" s="166">
        <v>15</v>
      </c>
      <c r="J26" s="166">
        <v>15</v>
      </c>
      <c r="K26" s="166">
        <v>15.9</v>
      </c>
      <c r="L26" s="166">
        <v>15.6</v>
      </c>
      <c r="M26" s="166">
        <v>14.6</v>
      </c>
      <c r="N26" s="166">
        <v>15.9</v>
      </c>
      <c r="O26" s="166">
        <v>16</v>
      </c>
      <c r="P26" s="166">
        <v>16.2</v>
      </c>
      <c r="Q26" s="166">
        <v>15.8</v>
      </c>
      <c r="R26" s="166">
        <v>15.4</v>
      </c>
      <c r="S26" s="166">
        <v>15.4</v>
      </c>
      <c r="T26" s="166">
        <v>15.7</v>
      </c>
      <c r="U26" s="166">
        <v>15.4</v>
      </c>
      <c r="V26" s="166">
        <v>15.3</v>
      </c>
      <c r="W26" s="166">
        <v>15.4</v>
      </c>
      <c r="X26" s="166">
        <v>15.6</v>
      </c>
      <c r="Y26" s="166">
        <v>15.8</v>
      </c>
      <c r="Z26" s="136">
        <f t="shared" si="0"/>
        <v>15.158333333333331</v>
      </c>
      <c r="AA26" s="166">
        <v>16.7</v>
      </c>
      <c r="AB26" s="169" t="s">
        <v>205</v>
      </c>
      <c r="AC26" s="118">
        <v>24</v>
      </c>
      <c r="AD26" s="166">
        <v>12.7</v>
      </c>
      <c r="AE26" s="169" t="s">
        <v>67</v>
      </c>
    </row>
    <row r="27" spans="1:31" ht="13.5" customHeight="1">
      <c r="A27" s="135">
        <v>25</v>
      </c>
      <c r="B27" s="166">
        <v>15.9</v>
      </c>
      <c r="C27" s="166">
        <v>16.3</v>
      </c>
      <c r="D27" s="166">
        <v>16.4</v>
      </c>
      <c r="E27" s="166">
        <v>16.4</v>
      </c>
      <c r="F27" s="166">
        <v>16.1</v>
      </c>
      <c r="G27" s="166">
        <v>16</v>
      </c>
      <c r="H27" s="166">
        <v>16.6</v>
      </c>
      <c r="I27" s="166">
        <v>17.2</v>
      </c>
      <c r="J27" s="166">
        <v>17.2</v>
      </c>
      <c r="K27" s="166">
        <v>17</v>
      </c>
      <c r="L27" s="166">
        <v>17.1</v>
      </c>
      <c r="M27" s="166">
        <v>16.3</v>
      </c>
      <c r="N27" s="166">
        <v>17.3</v>
      </c>
      <c r="O27" s="166">
        <v>17.7</v>
      </c>
      <c r="P27" s="166">
        <v>17.8</v>
      </c>
      <c r="Q27" s="166">
        <v>17.5</v>
      </c>
      <c r="R27" s="166">
        <v>17.4</v>
      </c>
      <c r="S27" s="166">
        <v>16.7</v>
      </c>
      <c r="T27" s="166">
        <v>17.3</v>
      </c>
      <c r="U27" s="166">
        <v>16.4</v>
      </c>
      <c r="V27" s="166">
        <v>11.9</v>
      </c>
      <c r="W27" s="166">
        <v>11.7</v>
      </c>
      <c r="X27" s="166">
        <v>10.6</v>
      </c>
      <c r="Y27" s="166">
        <v>10.3</v>
      </c>
      <c r="Z27" s="136">
        <f t="shared" si="0"/>
        <v>15.879166666666663</v>
      </c>
      <c r="AA27" s="166">
        <v>18.3</v>
      </c>
      <c r="AB27" s="169" t="s">
        <v>206</v>
      </c>
      <c r="AC27" s="118">
        <v>25</v>
      </c>
      <c r="AD27" s="166">
        <v>10.1</v>
      </c>
      <c r="AE27" s="169" t="s">
        <v>64</v>
      </c>
    </row>
    <row r="28" spans="1:31" ht="13.5" customHeight="1">
      <c r="A28" s="135">
        <v>26</v>
      </c>
      <c r="B28" s="166">
        <v>9.1</v>
      </c>
      <c r="C28" s="166">
        <v>8.8</v>
      </c>
      <c r="D28" s="166">
        <v>9.6</v>
      </c>
      <c r="E28" s="166">
        <v>10.2</v>
      </c>
      <c r="F28" s="166">
        <v>8.2</v>
      </c>
      <c r="G28" s="166">
        <v>7</v>
      </c>
      <c r="H28" s="166">
        <v>7.1</v>
      </c>
      <c r="I28" s="166">
        <v>6.8</v>
      </c>
      <c r="J28" s="166">
        <v>7.1</v>
      </c>
      <c r="K28" s="166">
        <v>7.1</v>
      </c>
      <c r="L28" s="166">
        <v>5.9</v>
      </c>
      <c r="M28" s="166">
        <v>5.6</v>
      </c>
      <c r="N28" s="166">
        <v>5.7</v>
      </c>
      <c r="O28" s="166">
        <v>6</v>
      </c>
      <c r="P28" s="166">
        <v>6.3</v>
      </c>
      <c r="Q28" s="166">
        <v>5.4</v>
      </c>
      <c r="R28" s="166">
        <v>5.5</v>
      </c>
      <c r="S28" s="166">
        <v>4.6</v>
      </c>
      <c r="T28" s="166">
        <v>4.1</v>
      </c>
      <c r="U28" s="166">
        <v>4.2</v>
      </c>
      <c r="V28" s="166">
        <v>4</v>
      </c>
      <c r="W28" s="166">
        <v>4</v>
      </c>
      <c r="X28" s="166">
        <v>4.5</v>
      </c>
      <c r="Y28" s="166">
        <v>4.1</v>
      </c>
      <c r="Z28" s="136">
        <f t="shared" si="0"/>
        <v>6.287499999999999</v>
      </c>
      <c r="AA28" s="166">
        <v>10.5</v>
      </c>
      <c r="AB28" s="169" t="s">
        <v>63</v>
      </c>
      <c r="AC28" s="118">
        <v>26</v>
      </c>
      <c r="AD28" s="166">
        <v>3.8</v>
      </c>
      <c r="AE28" s="169" t="s">
        <v>229</v>
      </c>
    </row>
    <row r="29" spans="1:31" ht="13.5" customHeight="1">
      <c r="A29" s="135">
        <v>27</v>
      </c>
      <c r="B29" s="166">
        <v>4.8</v>
      </c>
      <c r="C29" s="166">
        <v>4.8</v>
      </c>
      <c r="D29" s="166">
        <v>5</v>
      </c>
      <c r="E29" s="166">
        <v>4.6</v>
      </c>
      <c r="F29" s="166">
        <v>4.5</v>
      </c>
      <c r="G29" s="166">
        <v>4.6</v>
      </c>
      <c r="H29" s="166">
        <v>4.7</v>
      </c>
      <c r="I29" s="166">
        <v>4.9</v>
      </c>
      <c r="J29" s="166">
        <v>4.8</v>
      </c>
      <c r="K29" s="166">
        <v>4.7</v>
      </c>
      <c r="L29" s="166">
        <v>4.8</v>
      </c>
      <c r="M29" s="166">
        <v>4.9</v>
      </c>
      <c r="N29" s="166">
        <v>4.7</v>
      </c>
      <c r="O29" s="166">
        <v>4.9</v>
      </c>
      <c r="P29" s="166">
        <v>4.7</v>
      </c>
      <c r="Q29" s="166">
        <v>5</v>
      </c>
      <c r="R29" s="166">
        <v>5</v>
      </c>
      <c r="S29" s="166">
        <v>5.1</v>
      </c>
      <c r="T29" s="166">
        <v>2.7</v>
      </c>
      <c r="U29" s="166">
        <v>1.2</v>
      </c>
      <c r="V29" s="166">
        <v>1</v>
      </c>
      <c r="W29" s="166">
        <v>2.2</v>
      </c>
      <c r="X29" s="166">
        <v>1.2</v>
      </c>
      <c r="Y29" s="166">
        <v>1.3</v>
      </c>
      <c r="Z29" s="136">
        <f t="shared" si="0"/>
        <v>4.004166666666667</v>
      </c>
      <c r="AA29" s="166">
        <v>6.6</v>
      </c>
      <c r="AB29" s="169" t="s">
        <v>207</v>
      </c>
      <c r="AC29" s="118">
        <v>27</v>
      </c>
      <c r="AD29" s="166">
        <v>0.7</v>
      </c>
      <c r="AE29" s="169" t="s">
        <v>230</v>
      </c>
    </row>
    <row r="30" spans="1:31" ht="13.5" customHeight="1">
      <c r="A30" s="135">
        <v>28</v>
      </c>
      <c r="B30" s="166">
        <v>0.1</v>
      </c>
      <c r="C30" s="166">
        <v>0.7</v>
      </c>
      <c r="D30" s="166">
        <v>1.3</v>
      </c>
      <c r="E30" s="166">
        <v>0.9</v>
      </c>
      <c r="F30" s="166">
        <v>0.9</v>
      </c>
      <c r="G30" s="166">
        <v>-1.2</v>
      </c>
      <c r="H30" s="166">
        <v>-1.5</v>
      </c>
      <c r="I30" s="166">
        <v>-1.3</v>
      </c>
      <c r="J30" s="166">
        <v>0.4</v>
      </c>
      <c r="K30" s="166">
        <v>-0.3</v>
      </c>
      <c r="L30" s="166">
        <v>-0.1</v>
      </c>
      <c r="M30" s="166">
        <v>1.3</v>
      </c>
      <c r="N30" s="166">
        <v>2.7</v>
      </c>
      <c r="O30" s="166">
        <v>3.2</v>
      </c>
      <c r="P30" s="166">
        <v>2.1</v>
      </c>
      <c r="Q30" s="166">
        <v>2.1</v>
      </c>
      <c r="R30" s="166">
        <v>1.8</v>
      </c>
      <c r="S30" s="166">
        <v>1.9</v>
      </c>
      <c r="T30" s="166">
        <v>3.5</v>
      </c>
      <c r="U30" s="166">
        <v>3.5</v>
      </c>
      <c r="V30" s="166">
        <v>3.8</v>
      </c>
      <c r="W30" s="166">
        <v>3.7</v>
      </c>
      <c r="X30" s="166">
        <v>3.7</v>
      </c>
      <c r="Y30" s="166">
        <v>3.1</v>
      </c>
      <c r="Z30" s="136">
        <f t="shared" si="0"/>
        <v>1.5125000000000002</v>
      </c>
      <c r="AA30" s="166">
        <v>4.7</v>
      </c>
      <c r="AB30" s="169" t="s">
        <v>208</v>
      </c>
      <c r="AC30" s="118">
        <v>28</v>
      </c>
      <c r="AD30" s="166">
        <v>-2.8</v>
      </c>
      <c r="AE30" s="169" t="s">
        <v>231</v>
      </c>
    </row>
    <row r="31" spans="1:31" ht="13.5" customHeight="1">
      <c r="A31" s="135">
        <v>29</v>
      </c>
      <c r="B31" s="166">
        <v>3</v>
      </c>
      <c r="C31" s="166">
        <v>3</v>
      </c>
      <c r="D31" s="166">
        <v>2.6</v>
      </c>
      <c r="E31" s="166">
        <v>2.3</v>
      </c>
      <c r="F31" s="166">
        <v>2.8</v>
      </c>
      <c r="G31" s="166">
        <v>4.1</v>
      </c>
      <c r="H31" s="166">
        <v>2.5</v>
      </c>
      <c r="I31" s="166">
        <v>3.5</v>
      </c>
      <c r="J31" s="166">
        <v>4.5</v>
      </c>
      <c r="K31" s="166">
        <v>6.9</v>
      </c>
      <c r="L31" s="166">
        <v>7.5</v>
      </c>
      <c r="M31" s="166">
        <v>7.9</v>
      </c>
      <c r="N31" s="166">
        <v>6.4</v>
      </c>
      <c r="O31" s="166">
        <v>7.3</v>
      </c>
      <c r="P31" s="166">
        <v>7.9</v>
      </c>
      <c r="Q31" s="166">
        <v>8.1</v>
      </c>
      <c r="R31" s="166">
        <v>9</v>
      </c>
      <c r="S31" s="166">
        <v>8.5</v>
      </c>
      <c r="T31" s="166">
        <v>8.8</v>
      </c>
      <c r="U31" s="166">
        <v>9</v>
      </c>
      <c r="V31" s="166">
        <v>8.9</v>
      </c>
      <c r="W31" s="166">
        <v>8.9</v>
      </c>
      <c r="X31" s="166">
        <v>9.1</v>
      </c>
      <c r="Y31" s="166">
        <v>9.9</v>
      </c>
      <c r="Z31" s="136">
        <f t="shared" si="0"/>
        <v>6.3500000000000005</v>
      </c>
      <c r="AA31" s="166">
        <v>10</v>
      </c>
      <c r="AB31" s="169" t="s">
        <v>118</v>
      </c>
      <c r="AC31" s="118">
        <v>29</v>
      </c>
      <c r="AD31" s="166">
        <v>1.6</v>
      </c>
      <c r="AE31" s="169" t="s">
        <v>163</v>
      </c>
    </row>
    <row r="32" spans="1:31" ht="13.5" customHeight="1">
      <c r="A32" s="135">
        <v>30</v>
      </c>
      <c r="B32" s="166">
        <v>10.8</v>
      </c>
      <c r="C32" s="166">
        <v>10.5</v>
      </c>
      <c r="D32" s="166">
        <v>10.7</v>
      </c>
      <c r="E32" s="166">
        <v>11.3</v>
      </c>
      <c r="F32" s="166">
        <v>11.9</v>
      </c>
      <c r="G32" s="166">
        <v>12</v>
      </c>
      <c r="H32" s="166">
        <v>11.6</v>
      </c>
      <c r="I32" s="166">
        <v>12</v>
      </c>
      <c r="J32" s="166">
        <v>12.6</v>
      </c>
      <c r="K32" s="166">
        <v>12.2</v>
      </c>
      <c r="L32" s="166">
        <v>12.3</v>
      </c>
      <c r="M32" s="166">
        <v>13.5</v>
      </c>
      <c r="N32" s="166">
        <v>13</v>
      </c>
      <c r="O32" s="166">
        <v>13.2</v>
      </c>
      <c r="P32" s="166">
        <v>13.5</v>
      </c>
      <c r="Q32" s="166">
        <v>13.7</v>
      </c>
      <c r="R32" s="166">
        <v>13.6</v>
      </c>
      <c r="S32" s="166">
        <v>13.4</v>
      </c>
      <c r="T32" s="166">
        <v>13.3</v>
      </c>
      <c r="U32" s="166">
        <v>13.2</v>
      </c>
      <c r="V32" s="166">
        <v>13.4</v>
      </c>
      <c r="W32" s="166">
        <v>12.8</v>
      </c>
      <c r="X32" s="166">
        <v>13</v>
      </c>
      <c r="Y32" s="166">
        <v>13.3</v>
      </c>
      <c r="Z32" s="136">
        <f t="shared" si="0"/>
        <v>12.533333333333331</v>
      </c>
      <c r="AA32" s="166">
        <v>13.9</v>
      </c>
      <c r="AB32" s="169" t="s">
        <v>73</v>
      </c>
      <c r="AC32" s="118">
        <v>30</v>
      </c>
      <c r="AD32" s="166">
        <v>9.9</v>
      </c>
      <c r="AE32" s="169" t="s">
        <v>113</v>
      </c>
    </row>
    <row r="33" spans="1:31" ht="13.5" customHeight="1">
      <c r="A33" s="135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6"/>
      <c r="AA33" s="114"/>
      <c r="AB33" s="157"/>
      <c r="AC33" s="118">
        <v>31</v>
      </c>
      <c r="AD33" s="114"/>
      <c r="AE33" s="157"/>
    </row>
    <row r="34" spans="1:31" ht="13.5" customHeight="1">
      <c r="A34" s="139" t="s">
        <v>9</v>
      </c>
      <c r="B34" s="140">
        <f aca="true" t="shared" si="1" ref="B34:Q34">AVERAGE(B3:B33)</f>
        <v>3.8799999999999994</v>
      </c>
      <c r="C34" s="140">
        <f t="shared" si="1"/>
        <v>3.6</v>
      </c>
      <c r="D34" s="140">
        <f t="shared" si="1"/>
        <v>3.423333333333333</v>
      </c>
      <c r="E34" s="140">
        <f t="shared" si="1"/>
        <v>3.5266666666666664</v>
      </c>
      <c r="F34" s="140">
        <f t="shared" si="1"/>
        <v>3.270000000000001</v>
      </c>
      <c r="G34" s="140">
        <f t="shared" si="1"/>
        <v>2.943333333333333</v>
      </c>
      <c r="H34" s="140">
        <f t="shared" si="1"/>
        <v>2.436666666666667</v>
      </c>
      <c r="I34" s="140">
        <f t="shared" si="1"/>
        <v>2.4099999999999993</v>
      </c>
      <c r="J34" s="140">
        <f t="shared" si="1"/>
        <v>2.916666666666666</v>
      </c>
      <c r="K34" s="140">
        <f t="shared" si="1"/>
        <v>3.0566666666666666</v>
      </c>
      <c r="L34" s="140">
        <f t="shared" si="1"/>
        <v>3.1966666666666668</v>
      </c>
      <c r="M34" s="140">
        <f t="shared" si="1"/>
        <v>3.6466666666666665</v>
      </c>
      <c r="N34" s="140">
        <f t="shared" si="1"/>
        <v>3.733333333333334</v>
      </c>
      <c r="O34" s="140">
        <f t="shared" si="1"/>
        <v>3.753333333333333</v>
      </c>
      <c r="P34" s="140">
        <f t="shared" si="1"/>
        <v>3.8233333333333333</v>
      </c>
      <c r="Q34" s="140">
        <f t="shared" si="1"/>
        <v>3.8699999999999997</v>
      </c>
      <c r="R34" s="140">
        <f aca="true" t="shared" si="2" ref="R34:X34">AVERAGE(R3:R33)</f>
        <v>4.196666666666666</v>
      </c>
      <c r="S34" s="140">
        <f t="shared" si="2"/>
        <v>4.293333333333334</v>
      </c>
      <c r="T34" s="140">
        <f t="shared" si="2"/>
        <v>4.71</v>
      </c>
      <c r="U34" s="140">
        <f t="shared" si="2"/>
        <v>4.790000000000001</v>
      </c>
      <c r="V34" s="140">
        <f t="shared" si="2"/>
        <v>4.533333333333333</v>
      </c>
      <c r="W34" s="140">
        <f t="shared" si="2"/>
        <v>4.296666666666668</v>
      </c>
      <c r="X34" s="140">
        <f t="shared" si="2"/>
        <v>4.446666666666666</v>
      </c>
      <c r="Y34" s="140">
        <f>AVERAGE(Y3:Y33)</f>
        <v>4.37</v>
      </c>
      <c r="Z34" s="140">
        <f>AVERAGE(B3:Y33)</f>
        <v>3.7134722222222214</v>
      </c>
      <c r="AA34" s="141">
        <f>AVERAGE(最高)</f>
        <v>8.113333333333335</v>
      </c>
      <c r="AB34" s="142"/>
      <c r="AC34" s="156"/>
      <c r="AD34" s="141">
        <f>AVERAGE(最低)</f>
        <v>-2.3266666666666667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18.3</v>
      </c>
      <c r="C38" s="196">
        <v>25</v>
      </c>
      <c r="D38" s="200" t="s">
        <v>206</v>
      </c>
      <c r="F38" s="116"/>
      <c r="G38" s="128">
        <f>MIN(最低)</f>
        <v>-15.1</v>
      </c>
      <c r="H38" s="196">
        <v>8</v>
      </c>
      <c r="I38" s="200" t="s">
        <v>216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197"/>
      <c r="F39" s="117"/>
      <c r="G39" s="201"/>
      <c r="H39" s="196"/>
      <c r="I39" s="20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5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87">
        <v>13.6</v>
      </c>
      <c r="C3" s="187">
        <v>13.5</v>
      </c>
      <c r="D3" s="187">
        <v>13.9</v>
      </c>
      <c r="E3" s="187">
        <v>14.3</v>
      </c>
      <c r="F3" s="187">
        <v>14.6</v>
      </c>
      <c r="G3" s="187">
        <v>14.8</v>
      </c>
      <c r="H3" s="187">
        <v>15.6</v>
      </c>
      <c r="I3" s="187">
        <v>15.6</v>
      </c>
      <c r="J3" s="187">
        <v>16</v>
      </c>
      <c r="K3" s="187">
        <v>16.7</v>
      </c>
      <c r="L3" s="187">
        <v>16.4</v>
      </c>
      <c r="M3" s="187">
        <v>15.3</v>
      </c>
      <c r="N3" s="187">
        <v>15.3</v>
      </c>
      <c r="O3" s="187">
        <v>14.2</v>
      </c>
      <c r="P3" s="187">
        <v>13.8</v>
      </c>
      <c r="Q3" s="187">
        <v>13.3</v>
      </c>
      <c r="R3" s="187">
        <v>13.7</v>
      </c>
      <c r="S3" s="187">
        <v>14.2</v>
      </c>
      <c r="T3" s="187">
        <v>13.9</v>
      </c>
      <c r="U3" s="187">
        <v>14.9</v>
      </c>
      <c r="V3" s="187">
        <v>15.2</v>
      </c>
      <c r="W3" s="187">
        <v>14.7</v>
      </c>
      <c r="X3" s="187">
        <v>13.6</v>
      </c>
      <c r="Y3" s="187">
        <v>13.8</v>
      </c>
      <c r="Z3" s="136">
        <f aca="true" t="shared" si="0" ref="Z3:Z33">AVERAGE(B3:Y3)</f>
        <v>14.620833333333332</v>
      </c>
      <c r="AA3" s="166">
        <v>17.8</v>
      </c>
      <c r="AB3" s="169" t="s">
        <v>232</v>
      </c>
      <c r="AC3" s="118">
        <v>1</v>
      </c>
      <c r="AD3" s="114">
        <v>12.7</v>
      </c>
      <c r="AE3" s="157" t="s">
        <v>50</v>
      </c>
    </row>
    <row r="4" spans="1:31" ht="13.5" customHeight="1">
      <c r="A4" s="135">
        <v>2</v>
      </c>
      <c r="B4" s="187">
        <v>13.1</v>
      </c>
      <c r="C4" s="187">
        <v>12.5</v>
      </c>
      <c r="D4" s="187">
        <v>12.5</v>
      </c>
      <c r="E4" s="187">
        <v>12.6</v>
      </c>
      <c r="F4" s="187">
        <v>12.3</v>
      </c>
      <c r="G4" s="187">
        <v>12.1</v>
      </c>
      <c r="H4" s="187">
        <v>11.2</v>
      </c>
      <c r="I4" s="187">
        <v>10.6</v>
      </c>
      <c r="J4" s="187">
        <v>11.5</v>
      </c>
      <c r="K4" s="187">
        <v>9.8</v>
      </c>
      <c r="L4" s="187">
        <v>12.4</v>
      </c>
      <c r="M4" s="187">
        <v>10.2</v>
      </c>
      <c r="N4" s="187">
        <v>10.9</v>
      </c>
      <c r="O4" s="187">
        <v>2.8</v>
      </c>
      <c r="P4" s="187">
        <v>9.3</v>
      </c>
      <c r="Q4" s="187">
        <v>10.1</v>
      </c>
      <c r="R4" s="187">
        <v>11.7</v>
      </c>
      <c r="S4" s="188">
        <v>10</v>
      </c>
      <c r="T4" s="187">
        <v>7.6</v>
      </c>
      <c r="U4" s="187">
        <v>6.9</v>
      </c>
      <c r="V4" s="187">
        <v>4.1</v>
      </c>
      <c r="W4" s="187">
        <v>4.7</v>
      </c>
      <c r="X4" s="187">
        <v>6.8</v>
      </c>
      <c r="Y4" s="187">
        <v>5.8</v>
      </c>
      <c r="Z4" s="136">
        <f t="shared" si="0"/>
        <v>9.645833333333334</v>
      </c>
      <c r="AA4" s="166">
        <v>14.6</v>
      </c>
      <c r="AB4" s="169" t="s">
        <v>232</v>
      </c>
      <c r="AC4" s="118">
        <v>2</v>
      </c>
      <c r="AD4" s="114">
        <v>1.5</v>
      </c>
      <c r="AE4" s="157" t="s">
        <v>257</v>
      </c>
    </row>
    <row r="5" spans="1:31" ht="13.5" customHeight="1">
      <c r="A5" s="135">
        <v>3</v>
      </c>
      <c r="B5" s="187">
        <v>4.3</v>
      </c>
      <c r="C5" s="187">
        <v>4.4</v>
      </c>
      <c r="D5" s="187">
        <v>4</v>
      </c>
      <c r="E5" s="187">
        <v>4.9</v>
      </c>
      <c r="F5" s="187">
        <v>6.1</v>
      </c>
      <c r="G5" s="187">
        <v>5.9</v>
      </c>
      <c r="H5" s="187">
        <v>7.4</v>
      </c>
      <c r="I5" s="187">
        <v>9.2</v>
      </c>
      <c r="J5" s="187">
        <v>8.6</v>
      </c>
      <c r="K5" s="187">
        <v>10.1</v>
      </c>
      <c r="L5" s="187">
        <v>10.4</v>
      </c>
      <c r="M5" s="187">
        <v>11</v>
      </c>
      <c r="N5" s="187">
        <v>11.2</v>
      </c>
      <c r="O5" s="187">
        <v>12</v>
      </c>
      <c r="P5" s="187">
        <v>10.9</v>
      </c>
      <c r="Q5" s="187">
        <v>11.7</v>
      </c>
      <c r="R5" s="187">
        <v>13.3</v>
      </c>
      <c r="S5" s="187">
        <v>13.7</v>
      </c>
      <c r="T5" s="187">
        <v>12.5</v>
      </c>
      <c r="U5" s="187">
        <v>11.3</v>
      </c>
      <c r="V5" s="187">
        <v>11.1</v>
      </c>
      <c r="W5" s="187">
        <v>11.4</v>
      </c>
      <c r="X5" s="187">
        <v>11.4</v>
      </c>
      <c r="Y5" s="187">
        <v>11.4</v>
      </c>
      <c r="Z5" s="136">
        <f t="shared" si="0"/>
        <v>9.508333333333335</v>
      </c>
      <c r="AA5" s="166">
        <v>14</v>
      </c>
      <c r="AB5" s="169" t="s">
        <v>233</v>
      </c>
      <c r="AC5" s="118">
        <v>3</v>
      </c>
      <c r="AD5" s="114">
        <v>3.8</v>
      </c>
      <c r="AE5" s="157" t="s">
        <v>258</v>
      </c>
    </row>
    <row r="6" spans="1:31" ht="13.5" customHeight="1">
      <c r="A6" s="135">
        <v>4</v>
      </c>
      <c r="B6" s="187">
        <v>11.2</v>
      </c>
      <c r="C6" s="187">
        <v>8.1</v>
      </c>
      <c r="D6" s="187">
        <v>7.6</v>
      </c>
      <c r="E6" s="187">
        <v>7.5</v>
      </c>
      <c r="F6" s="187">
        <v>6.8</v>
      </c>
      <c r="G6" s="187">
        <v>7.2</v>
      </c>
      <c r="H6" s="187">
        <v>8</v>
      </c>
      <c r="I6" s="187">
        <v>8.5</v>
      </c>
      <c r="J6" s="187">
        <v>6</v>
      </c>
      <c r="K6" s="187">
        <v>6.4</v>
      </c>
      <c r="L6" s="187">
        <v>7.2</v>
      </c>
      <c r="M6" s="187">
        <v>6.3</v>
      </c>
      <c r="N6" s="187">
        <v>2.7</v>
      </c>
      <c r="O6" s="187">
        <v>5.4</v>
      </c>
      <c r="P6" s="187">
        <v>4</v>
      </c>
      <c r="Q6" s="187">
        <v>5.7</v>
      </c>
      <c r="R6" s="187">
        <v>6.3</v>
      </c>
      <c r="S6" s="187">
        <v>4.5</v>
      </c>
      <c r="T6" s="187">
        <v>7.8</v>
      </c>
      <c r="U6" s="187">
        <v>8.2</v>
      </c>
      <c r="V6" s="187">
        <v>9.3</v>
      </c>
      <c r="W6" s="187">
        <v>10.3</v>
      </c>
      <c r="X6" s="187">
        <v>10.9</v>
      </c>
      <c r="Y6" s="187">
        <v>11.2</v>
      </c>
      <c r="Z6" s="136">
        <f t="shared" si="0"/>
        <v>7.379166666666667</v>
      </c>
      <c r="AA6" s="166">
        <v>11.6</v>
      </c>
      <c r="AB6" s="169" t="s">
        <v>67</v>
      </c>
      <c r="AC6" s="118">
        <v>4</v>
      </c>
      <c r="AD6" s="114">
        <v>0.8</v>
      </c>
      <c r="AE6" s="157" t="s">
        <v>259</v>
      </c>
    </row>
    <row r="7" spans="1:31" ht="13.5" customHeight="1">
      <c r="A7" s="135">
        <v>5</v>
      </c>
      <c r="B7" s="187">
        <v>11.4</v>
      </c>
      <c r="C7" s="187">
        <v>10.7</v>
      </c>
      <c r="D7" s="187">
        <v>9.7</v>
      </c>
      <c r="E7" s="187">
        <v>8.4</v>
      </c>
      <c r="F7" s="187">
        <v>8.4</v>
      </c>
      <c r="G7" s="187">
        <v>9.1</v>
      </c>
      <c r="H7" s="187">
        <v>7.6</v>
      </c>
      <c r="I7" s="187">
        <v>7.9</v>
      </c>
      <c r="J7" s="187">
        <v>7.8</v>
      </c>
      <c r="K7" s="187">
        <v>12.1</v>
      </c>
      <c r="L7" s="187">
        <v>13.1</v>
      </c>
      <c r="M7" s="187">
        <v>13.5</v>
      </c>
      <c r="N7" s="187">
        <v>14.9</v>
      </c>
      <c r="O7" s="187">
        <v>14.1</v>
      </c>
      <c r="P7" s="187">
        <v>14.6</v>
      </c>
      <c r="Q7" s="187">
        <v>15.2</v>
      </c>
      <c r="R7" s="187">
        <v>15</v>
      </c>
      <c r="S7" s="187">
        <v>14.8</v>
      </c>
      <c r="T7" s="187">
        <v>15.2</v>
      </c>
      <c r="U7" s="187">
        <v>15.1</v>
      </c>
      <c r="V7" s="187">
        <v>15.5</v>
      </c>
      <c r="W7" s="187">
        <v>15.6</v>
      </c>
      <c r="X7" s="187">
        <v>15.2</v>
      </c>
      <c r="Y7" s="187">
        <v>15.2</v>
      </c>
      <c r="Z7" s="136">
        <f t="shared" si="0"/>
        <v>12.504166666666665</v>
      </c>
      <c r="AA7" s="166">
        <v>15.8</v>
      </c>
      <c r="AB7" s="169" t="s">
        <v>234</v>
      </c>
      <c r="AC7" s="118">
        <v>5</v>
      </c>
      <c r="AD7" s="114">
        <v>7.1</v>
      </c>
      <c r="AE7" s="157" t="s">
        <v>260</v>
      </c>
    </row>
    <row r="8" spans="1:31" ht="13.5" customHeight="1">
      <c r="A8" s="135">
        <v>6</v>
      </c>
      <c r="B8" s="187">
        <v>14.5</v>
      </c>
      <c r="C8" s="187">
        <v>14.3</v>
      </c>
      <c r="D8" s="187">
        <v>13.9</v>
      </c>
      <c r="E8" s="187">
        <v>13.5</v>
      </c>
      <c r="F8" s="187">
        <v>12.9</v>
      </c>
      <c r="G8" s="187">
        <v>12.6</v>
      </c>
      <c r="H8" s="187">
        <v>12</v>
      </c>
      <c r="I8" s="187">
        <v>12.2</v>
      </c>
      <c r="J8" s="187">
        <v>12.3</v>
      </c>
      <c r="K8" s="187">
        <v>12.8</v>
      </c>
      <c r="L8" s="187">
        <v>12</v>
      </c>
      <c r="M8" s="187">
        <v>13.2</v>
      </c>
      <c r="N8" s="187">
        <v>13.1</v>
      </c>
      <c r="O8" s="187">
        <v>13.5</v>
      </c>
      <c r="P8" s="187">
        <v>13.6</v>
      </c>
      <c r="Q8" s="187">
        <v>14</v>
      </c>
      <c r="R8" s="187">
        <v>13.5</v>
      </c>
      <c r="S8" s="187">
        <v>14.5</v>
      </c>
      <c r="T8" s="187">
        <v>13.6</v>
      </c>
      <c r="U8" s="187">
        <v>13.3</v>
      </c>
      <c r="V8" s="187">
        <v>12.7</v>
      </c>
      <c r="W8" s="187">
        <v>12.9</v>
      </c>
      <c r="X8" s="187">
        <v>13</v>
      </c>
      <c r="Y8" s="187">
        <v>13.1</v>
      </c>
      <c r="Z8" s="136">
        <f t="shared" si="0"/>
        <v>13.20833333333333</v>
      </c>
      <c r="AA8" s="166">
        <v>15.3</v>
      </c>
      <c r="AB8" s="169" t="s">
        <v>235</v>
      </c>
      <c r="AC8" s="118">
        <v>6</v>
      </c>
      <c r="AD8" s="114">
        <v>11.5</v>
      </c>
      <c r="AE8" s="157" t="s">
        <v>261</v>
      </c>
    </row>
    <row r="9" spans="1:31" ht="13.5" customHeight="1">
      <c r="A9" s="135">
        <v>7</v>
      </c>
      <c r="B9" s="187">
        <v>8.6</v>
      </c>
      <c r="C9" s="187">
        <v>8.9</v>
      </c>
      <c r="D9" s="187">
        <v>9.1</v>
      </c>
      <c r="E9" s="187">
        <v>10</v>
      </c>
      <c r="F9" s="187">
        <v>9.2</v>
      </c>
      <c r="G9" s="187">
        <v>9.9</v>
      </c>
      <c r="H9" s="187">
        <v>8.9</v>
      </c>
      <c r="I9" s="187">
        <v>6.6</v>
      </c>
      <c r="J9" s="187">
        <v>6.6</v>
      </c>
      <c r="K9" s="187">
        <v>4.1</v>
      </c>
      <c r="L9" s="187">
        <v>6.9</v>
      </c>
      <c r="M9" s="187">
        <v>6.5</v>
      </c>
      <c r="N9" s="187">
        <v>6.1</v>
      </c>
      <c r="O9" s="187">
        <v>4.9</v>
      </c>
      <c r="P9" s="187">
        <v>-1.4</v>
      </c>
      <c r="Q9" s="187">
        <v>-1</v>
      </c>
      <c r="R9" s="187">
        <v>-1.3</v>
      </c>
      <c r="S9" s="187">
        <v>1.5</v>
      </c>
      <c r="T9" s="187">
        <v>2.2</v>
      </c>
      <c r="U9" s="187">
        <v>-1.2</v>
      </c>
      <c r="V9" s="187">
        <v>0.6</v>
      </c>
      <c r="W9" s="187">
        <v>0</v>
      </c>
      <c r="X9" s="187">
        <v>-0.7</v>
      </c>
      <c r="Y9" s="187">
        <v>-1.1</v>
      </c>
      <c r="Z9" s="136">
        <f t="shared" si="0"/>
        <v>4.329166666666666</v>
      </c>
      <c r="AA9" s="166">
        <v>13.2</v>
      </c>
      <c r="AB9" s="169" t="s">
        <v>236</v>
      </c>
      <c r="AC9" s="118">
        <v>7</v>
      </c>
      <c r="AD9" s="114">
        <v>-2.5</v>
      </c>
      <c r="AE9" s="157" t="s">
        <v>262</v>
      </c>
    </row>
    <row r="10" spans="1:31" ht="13.5" customHeight="1">
      <c r="A10" s="135">
        <v>8</v>
      </c>
      <c r="B10" s="187">
        <v>-1.6</v>
      </c>
      <c r="C10" s="187">
        <v>-1.9</v>
      </c>
      <c r="D10" s="187">
        <v>-1.1</v>
      </c>
      <c r="E10" s="187">
        <v>-1.1</v>
      </c>
      <c r="F10" s="187">
        <v>-1.8</v>
      </c>
      <c r="G10" s="187">
        <v>-3</v>
      </c>
      <c r="H10" s="187">
        <v>-4</v>
      </c>
      <c r="I10" s="187">
        <v>-5.2</v>
      </c>
      <c r="J10" s="187">
        <v>-3.6</v>
      </c>
      <c r="K10" s="187">
        <v>3.4</v>
      </c>
      <c r="L10" s="187">
        <v>-1.8</v>
      </c>
      <c r="M10" s="187">
        <v>-0.5</v>
      </c>
      <c r="N10" s="187">
        <v>-2.3</v>
      </c>
      <c r="O10" s="187">
        <v>5.8</v>
      </c>
      <c r="P10" s="187">
        <v>7.4</v>
      </c>
      <c r="Q10" s="187">
        <v>8.6</v>
      </c>
      <c r="R10" s="187">
        <v>9.2</v>
      </c>
      <c r="S10" s="187">
        <v>1.2</v>
      </c>
      <c r="T10" s="187">
        <v>3.6</v>
      </c>
      <c r="U10" s="187">
        <v>3.7</v>
      </c>
      <c r="V10" s="187">
        <v>6.6</v>
      </c>
      <c r="W10" s="187">
        <v>7.6</v>
      </c>
      <c r="X10" s="187">
        <v>8.7</v>
      </c>
      <c r="Y10" s="187">
        <v>9.2</v>
      </c>
      <c r="Z10" s="136">
        <f t="shared" si="0"/>
        <v>1.9624999999999997</v>
      </c>
      <c r="AA10" s="166">
        <v>10.5</v>
      </c>
      <c r="AB10" s="169" t="s">
        <v>237</v>
      </c>
      <c r="AC10" s="118">
        <v>8</v>
      </c>
      <c r="AD10" s="114">
        <v>-6.1</v>
      </c>
      <c r="AE10" s="157" t="s">
        <v>130</v>
      </c>
    </row>
    <row r="11" spans="1:31" ht="13.5" customHeight="1">
      <c r="A11" s="135">
        <v>9</v>
      </c>
      <c r="B11" s="187">
        <v>9.4</v>
      </c>
      <c r="C11" s="187">
        <v>9.3</v>
      </c>
      <c r="D11" s="187">
        <v>10.5</v>
      </c>
      <c r="E11" s="187">
        <v>9.4</v>
      </c>
      <c r="F11" s="187">
        <v>9.9</v>
      </c>
      <c r="G11" s="187">
        <v>9.8</v>
      </c>
      <c r="H11" s="187">
        <v>9</v>
      </c>
      <c r="I11" s="187">
        <v>5.8</v>
      </c>
      <c r="J11" s="187">
        <v>7.2</v>
      </c>
      <c r="K11" s="187">
        <v>7.6</v>
      </c>
      <c r="L11" s="187">
        <v>7.9</v>
      </c>
      <c r="M11" s="187">
        <v>4.7</v>
      </c>
      <c r="N11" s="187">
        <v>3.6</v>
      </c>
      <c r="O11" s="187">
        <v>3.8</v>
      </c>
      <c r="P11" s="187">
        <v>4</v>
      </c>
      <c r="Q11" s="187">
        <v>3.6</v>
      </c>
      <c r="R11" s="187">
        <v>6.4</v>
      </c>
      <c r="S11" s="187">
        <v>7.7</v>
      </c>
      <c r="T11" s="187">
        <v>8.1</v>
      </c>
      <c r="U11" s="187">
        <v>8.7</v>
      </c>
      <c r="V11" s="187">
        <v>8.6</v>
      </c>
      <c r="W11" s="187">
        <v>9.1</v>
      </c>
      <c r="X11" s="187">
        <v>7.6</v>
      </c>
      <c r="Y11" s="187">
        <v>4.3</v>
      </c>
      <c r="Z11" s="136">
        <f t="shared" si="0"/>
        <v>7.333333333333332</v>
      </c>
      <c r="AA11" s="166">
        <v>10.9</v>
      </c>
      <c r="AB11" s="169" t="s">
        <v>238</v>
      </c>
      <c r="AC11" s="118">
        <v>9</v>
      </c>
      <c r="AD11" s="114">
        <v>2.4</v>
      </c>
      <c r="AE11" s="157" t="s">
        <v>263</v>
      </c>
    </row>
    <row r="12" spans="1:31" ht="13.5" customHeight="1">
      <c r="A12" s="137">
        <v>10</v>
      </c>
      <c r="B12" s="189">
        <v>4.1</v>
      </c>
      <c r="C12" s="189">
        <v>4.9</v>
      </c>
      <c r="D12" s="189">
        <v>4.6</v>
      </c>
      <c r="E12" s="189">
        <v>4.8</v>
      </c>
      <c r="F12" s="189">
        <v>5.5</v>
      </c>
      <c r="G12" s="189">
        <v>5.3</v>
      </c>
      <c r="H12" s="189">
        <v>6.4</v>
      </c>
      <c r="I12" s="189">
        <v>4.9</v>
      </c>
      <c r="J12" s="189">
        <v>2.1</v>
      </c>
      <c r="K12" s="189">
        <v>7.8</v>
      </c>
      <c r="L12" s="189">
        <v>6.6</v>
      </c>
      <c r="M12" s="189">
        <v>6.7</v>
      </c>
      <c r="N12" s="189">
        <v>8.9</v>
      </c>
      <c r="O12" s="189">
        <v>12.6</v>
      </c>
      <c r="P12" s="189">
        <v>13</v>
      </c>
      <c r="Q12" s="189">
        <v>13.5</v>
      </c>
      <c r="R12" s="189">
        <v>14.5</v>
      </c>
      <c r="S12" s="189">
        <v>12.3</v>
      </c>
      <c r="T12" s="189">
        <v>10.7</v>
      </c>
      <c r="U12" s="189">
        <v>10.6</v>
      </c>
      <c r="V12" s="189">
        <v>10.4</v>
      </c>
      <c r="W12" s="189">
        <v>10.7</v>
      </c>
      <c r="X12" s="189">
        <v>10.8</v>
      </c>
      <c r="Y12" s="189">
        <v>9.7</v>
      </c>
      <c r="Z12" s="138">
        <f t="shared" si="0"/>
        <v>8.391666666666666</v>
      </c>
      <c r="AA12" s="168">
        <v>15.6</v>
      </c>
      <c r="AB12" s="170" t="s">
        <v>239</v>
      </c>
      <c r="AC12" s="155">
        <v>10</v>
      </c>
      <c r="AD12" s="128">
        <v>1.9</v>
      </c>
      <c r="AE12" s="158" t="s">
        <v>264</v>
      </c>
    </row>
    <row r="13" spans="1:31" ht="13.5" customHeight="1">
      <c r="A13" s="135">
        <v>11</v>
      </c>
      <c r="B13" s="187">
        <v>9</v>
      </c>
      <c r="C13" s="187">
        <v>8.6</v>
      </c>
      <c r="D13" s="187">
        <v>9.2</v>
      </c>
      <c r="E13" s="187">
        <v>9.9</v>
      </c>
      <c r="F13" s="187">
        <v>9.5</v>
      </c>
      <c r="G13" s="187">
        <v>8.7</v>
      </c>
      <c r="H13" s="187">
        <v>8.3</v>
      </c>
      <c r="I13" s="187">
        <v>8</v>
      </c>
      <c r="J13" s="187">
        <v>7</v>
      </c>
      <c r="K13" s="187">
        <v>9.1</v>
      </c>
      <c r="L13" s="187">
        <v>7.7</v>
      </c>
      <c r="M13" s="187">
        <v>10.1</v>
      </c>
      <c r="N13" s="187">
        <v>11.5</v>
      </c>
      <c r="O13" s="187">
        <v>12.2</v>
      </c>
      <c r="P13" s="187">
        <v>12.5</v>
      </c>
      <c r="Q13" s="187">
        <v>12.3</v>
      </c>
      <c r="R13" s="187">
        <v>12.3</v>
      </c>
      <c r="S13" s="187">
        <v>12.8</v>
      </c>
      <c r="T13" s="187">
        <v>13.4</v>
      </c>
      <c r="U13" s="187">
        <v>14.6</v>
      </c>
      <c r="V13" s="187">
        <v>11.4</v>
      </c>
      <c r="W13" s="187">
        <v>10.5</v>
      </c>
      <c r="X13" s="187">
        <v>10.4</v>
      </c>
      <c r="Y13" s="187">
        <v>9.8</v>
      </c>
      <c r="Z13" s="136">
        <f t="shared" si="0"/>
        <v>10.366666666666669</v>
      </c>
      <c r="AA13" s="166">
        <v>14.7</v>
      </c>
      <c r="AB13" s="169" t="s">
        <v>45</v>
      </c>
      <c r="AC13" s="118">
        <v>11</v>
      </c>
      <c r="AD13" s="114">
        <v>5.8</v>
      </c>
      <c r="AE13" s="157" t="s">
        <v>265</v>
      </c>
    </row>
    <row r="14" spans="1:31" ht="13.5" customHeight="1">
      <c r="A14" s="135">
        <v>12</v>
      </c>
      <c r="B14" s="187">
        <v>9.1</v>
      </c>
      <c r="C14" s="187">
        <v>8.4</v>
      </c>
      <c r="D14" s="187">
        <v>7.8</v>
      </c>
      <c r="E14" s="187">
        <v>6</v>
      </c>
      <c r="F14" s="187">
        <v>5.3</v>
      </c>
      <c r="G14" s="187">
        <v>4.8</v>
      </c>
      <c r="H14" s="187">
        <v>3.1</v>
      </c>
      <c r="I14" s="187">
        <v>2.7</v>
      </c>
      <c r="J14" s="187">
        <v>4.8</v>
      </c>
      <c r="K14" s="187">
        <v>5.6</v>
      </c>
      <c r="L14" s="187">
        <v>6</v>
      </c>
      <c r="M14" s="187">
        <v>5.2</v>
      </c>
      <c r="N14" s="187">
        <v>5.3</v>
      </c>
      <c r="O14" s="187">
        <v>5.9</v>
      </c>
      <c r="P14" s="187">
        <v>5.2</v>
      </c>
      <c r="Q14" s="187">
        <v>4.3</v>
      </c>
      <c r="R14" s="187">
        <v>2.9</v>
      </c>
      <c r="S14" s="187">
        <v>4.9</v>
      </c>
      <c r="T14" s="187">
        <v>4.4</v>
      </c>
      <c r="U14" s="187">
        <v>2.2</v>
      </c>
      <c r="V14" s="187">
        <v>2.4</v>
      </c>
      <c r="W14" s="187">
        <v>0.5</v>
      </c>
      <c r="X14" s="187">
        <v>-0.1</v>
      </c>
      <c r="Y14" s="187">
        <v>-0.2</v>
      </c>
      <c r="Z14" s="136">
        <f t="shared" si="0"/>
        <v>4.437500000000001</v>
      </c>
      <c r="AA14" s="166">
        <v>9.8</v>
      </c>
      <c r="AB14" s="169" t="s">
        <v>58</v>
      </c>
      <c r="AC14" s="118">
        <v>12</v>
      </c>
      <c r="AD14" s="114">
        <v>-0.6</v>
      </c>
      <c r="AE14" s="157" t="s">
        <v>41</v>
      </c>
    </row>
    <row r="15" spans="1:31" ht="13.5" customHeight="1">
      <c r="A15" s="135">
        <v>13</v>
      </c>
      <c r="B15" s="187">
        <v>-0.4</v>
      </c>
      <c r="C15" s="187">
        <v>-0.2</v>
      </c>
      <c r="D15" s="187">
        <v>0.3</v>
      </c>
      <c r="E15" s="187">
        <v>-0.1</v>
      </c>
      <c r="F15" s="187">
        <v>3.2</v>
      </c>
      <c r="G15" s="187">
        <v>2.8</v>
      </c>
      <c r="H15" s="187">
        <v>2.2</v>
      </c>
      <c r="I15" s="187">
        <v>5.1</v>
      </c>
      <c r="J15" s="187">
        <v>5.2</v>
      </c>
      <c r="K15" s="187">
        <v>6.6</v>
      </c>
      <c r="L15" s="187">
        <v>6.6</v>
      </c>
      <c r="M15" s="187">
        <v>7.9</v>
      </c>
      <c r="N15" s="187">
        <v>8.2</v>
      </c>
      <c r="O15" s="187">
        <v>7.6</v>
      </c>
      <c r="P15" s="187">
        <v>8.1</v>
      </c>
      <c r="Q15" s="187">
        <v>8.9</v>
      </c>
      <c r="R15" s="187">
        <v>9.4</v>
      </c>
      <c r="S15" s="187">
        <v>9.1</v>
      </c>
      <c r="T15" s="187">
        <v>9.5</v>
      </c>
      <c r="U15" s="187">
        <v>10</v>
      </c>
      <c r="V15" s="187">
        <v>10.3</v>
      </c>
      <c r="W15" s="187">
        <v>10.9</v>
      </c>
      <c r="X15" s="187">
        <v>11.4</v>
      </c>
      <c r="Y15" s="187">
        <v>11.1</v>
      </c>
      <c r="Z15" s="136">
        <f t="shared" si="0"/>
        <v>6.404166666666666</v>
      </c>
      <c r="AA15" s="166">
        <v>11.6</v>
      </c>
      <c r="AB15" s="169" t="s">
        <v>240</v>
      </c>
      <c r="AC15" s="118">
        <v>13</v>
      </c>
      <c r="AD15" s="114">
        <v>-0.9</v>
      </c>
      <c r="AE15" s="157" t="s">
        <v>266</v>
      </c>
    </row>
    <row r="16" spans="1:31" ht="13.5" customHeight="1">
      <c r="A16" s="135">
        <v>14</v>
      </c>
      <c r="B16" s="187">
        <v>10.8</v>
      </c>
      <c r="C16" s="187">
        <v>11.4</v>
      </c>
      <c r="D16" s="187">
        <v>11.1</v>
      </c>
      <c r="E16" s="187">
        <v>12</v>
      </c>
      <c r="F16" s="187">
        <v>12.3</v>
      </c>
      <c r="G16" s="187">
        <v>12.1</v>
      </c>
      <c r="H16" s="187">
        <v>12.8</v>
      </c>
      <c r="I16" s="187">
        <v>12.9</v>
      </c>
      <c r="J16" s="187">
        <v>13.3</v>
      </c>
      <c r="K16" s="187">
        <v>13.9</v>
      </c>
      <c r="L16" s="187">
        <v>13.9</v>
      </c>
      <c r="M16" s="187">
        <v>14.3</v>
      </c>
      <c r="N16" s="187">
        <v>14.3</v>
      </c>
      <c r="O16" s="187">
        <v>14.6</v>
      </c>
      <c r="P16" s="187">
        <v>14.6</v>
      </c>
      <c r="Q16" s="187">
        <v>14.3</v>
      </c>
      <c r="R16" s="187">
        <v>14.7</v>
      </c>
      <c r="S16" s="187">
        <v>14.3</v>
      </c>
      <c r="T16" s="187">
        <v>13.4</v>
      </c>
      <c r="U16" s="187">
        <v>13.8</v>
      </c>
      <c r="V16" s="187">
        <v>14.1</v>
      </c>
      <c r="W16" s="187">
        <v>13.5</v>
      </c>
      <c r="X16" s="187">
        <v>13.8</v>
      </c>
      <c r="Y16" s="187">
        <v>14.5</v>
      </c>
      <c r="Z16" s="136">
        <f t="shared" si="0"/>
        <v>13.362500000000002</v>
      </c>
      <c r="AA16" s="166">
        <v>15</v>
      </c>
      <c r="AB16" s="169" t="s">
        <v>241</v>
      </c>
      <c r="AC16" s="118">
        <v>14</v>
      </c>
      <c r="AD16" s="114">
        <v>10.6</v>
      </c>
      <c r="AE16" s="157" t="s">
        <v>267</v>
      </c>
    </row>
    <row r="17" spans="1:31" ht="13.5" customHeight="1">
      <c r="A17" s="135">
        <v>15</v>
      </c>
      <c r="B17" s="187">
        <v>14.8</v>
      </c>
      <c r="C17" s="187">
        <v>14.3</v>
      </c>
      <c r="D17" s="187">
        <v>12.2</v>
      </c>
      <c r="E17" s="187">
        <v>12.7</v>
      </c>
      <c r="F17" s="187">
        <v>13.6</v>
      </c>
      <c r="G17" s="187">
        <v>13.5</v>
      </c>
      <c r="H17" s="187">
        <v>13.9</v>
      </c>
      <c r="I17" s="187">
        <v>14</v>
      </c>
      <c r="J17" s="187">
        <v>14.4</v>
      </c>
      <c r="K17" s="187">
        <v>14.2</v>
      </c>
      <c r="L17" s="187">
        <v>14</v>
      </c>
      <c r="M17" s="187">
        <v>14.2</v>
      </c>
      <c r="N17" s="187">
        <v>14.5</v>
      </c>
      <c r="O17" s="187">
        <v>13.7</v>
      </c>
      <c r="P17" s="187">
        <v>13.6</v>
      </c>
      <c r="Q17" s="187">
        <v>12.8</v>
      </c>
      <c r="R17" s="187">
        <v>12.1</v>
      </c>
      <c r="S17" s="187">
        <v>12.3</v>
      </c>
      <c r="T17" s="187">
        <v>12.6</v>
      </c>
      <c r="U17" s="187">
        <v>12.2</v>
      </c>
      <c r="V17" s="187">
        <v>12.1</v>
      </c>
      <c r="W17" s="187">
        <v>12.5</v>
      </c>
      <c r="X17" s="187">
        <v>12.8</v>
      </c>
      <c r="Y17" s="187">
        <v>13.1</v>
      </c>
      <c r="Z17" s="136">
        <f t="shared" si="0"/>
        <v>13.3375</v>
      </c>
      <c r="AA17" s="166">
        <v>15.8</v>
      </c>
      <c r="AB17" s="169" t="s">
        <v>242</v>
      </c>
      <c r="AC17" s="118">
        <v>15</v>
      </c>
      <c r="AD17" s="114">
        <v>11.8</v>
      </c>
      <c r="AE17" s="157" t="s">
        <v>268</v>
      </c>
    </row>
    <row r="18" spans="1:31" ht="13.5" customHeight="1">
      <c r="A18" s="135">
        <v>16</v>
      </c>
      <c r="B18" s="187">
        <v>12.6</v>
      </c>
      <c r="C18" s="187">
        <v>12.3</v>
      </c>
      <c r="D18" s="187">
        <v>12.3</v>
      </c>
      <c r="E18" s="187">
        <v>12.1</v>
      </c>
      <c r="F18" s="187">
        <v>12</v>
      </c>
      <c r="G18" s="187">
        <v>11.2</v>
      </c>
      <c r="H18" s="187">
        <v>12.6</v>
      </c>
      <c r="I18" s="187">
        <v>11.8</v>
      </c>
      <c r="J18" s="187">
        <v>12.7</v>
      </c>
      <c r="K18" s="187">
        <v>11.6</v>
      </c>
      <c r="L18" s="187">
        <v>13.5</v>
      </c>
      <c r="M18" s="187">
        <v>12.4</v>
      </c>
      <c r="N18" s="187">
        <v>13.5</v>
      </c>
      <c r="O18" s="187">
        <v>12.1</v>
      </c>
      <c r="P18" s="187">
        <v>12.7</v>
      </c>
      <c r="Q18" s="187">
        <v>12.2</v>
      </c>
      <c r="R18" s="187">
        <v>13</v>
      </c>
      <c r="S18" s="187">
        <v>12.3</v>
      </c>
      <c r="T18" s="187">
        <v>12.1</v>
      </c>
      <c r="U18" s="187">
        <v>11.9</v>
      </c>
      <c r="V18" s="187">
        <v>12.2</v>
      </c>
      <c r="W18" s="187">
        <v>12.6</v>
      </c>
      <c r="X18" s="187">
        <v>12.8</v>
      </c>
      <c r="Y18" s="187">
        <v>12.7</v>
      </c>
      <c r="Z18" s="136">
        <f t="shared" si="0"/>
        <v>12.383333333333333</v>
      </c>
      <c r="AA18" s="166">
        <v>15.4</v>
      </c>
      <c r="AB18" s="169" t="s">
        <v>243</v>
      </c>
      <c r="AC18" s="118">
        <v>16</v>
      </c>
      <c r="AD18" s="114">
        <v>10.2</v>
      </c>
      <c r="AE18" s="157" t="s">
        <v>269</v>
      </c>
    </row>
    <row r="19" spans="1:31" ht="13.5" customHeight="1">
      <c r="A19" s="135">
        <v>17</v>
      </c>
      <c r="B19" s="187">
        <v>12.3</v>
      </c>
      <c r="C19" s="187">
        <v>12.3</v>
      </c>
      <c r="D19" s="187">
        <v>11.9</v>
      </c>
      <c r="E19" s="187">
        <v>12.1</v>
      </c>
      <c r="F19" s="187">
        <v>12.6</v>
      </c>
      <c r="G19" s="187">
        <v>11.8</v>
      </c>
      <c r="H19" s="187">
        <v>11.8</v>
      </c>
      <c r="I19" s="187">
        <v>13</v>
      </c>
      <c r="J19" s="187">
        <v>13.3</v>
      </c>
      <c r="K19" s="187">
        <v>13.8</v>
      </c>
      <c r="L19" s="187">
        <v>13.8</v>
      </c>
      <c r="M19" s="187">
        <v>13</v>
      </c>
      <c r="N19" s="187">
        <v>13.9</v>
      </c>
      <c r="O19" s="187">
        <v>13.5</v>
      </c>
      <c r="P19" s="187">
        <v>13.4</v>
      </c>
      <c r="Q19" s="187">
        <v>13</v>
      </c>
      <c r="R19" s="187">
        <v>12.5</v>
      </c>
      <c r="S19" s="187">
        <v>12</v>
      </c>
      <c r="T19" s="187">
        <v>11.4</v>
      </c>
      <c r="U19" s="187">
        <v>11.9</v>
      </c>
      <c r="V19" s="187">
        <v>12.9</v>
      </c>
      <c r="W19" s="187">
        <v>13</v>
      </c>
      <c r="X19" s="187">
        <v>13</v>
      </c>
      <c r="Y19" s="187">
        <v>12.9</v>
      </c>
      <c r="Z19" s="136">
        <f t="shared" si="0"/>
        <v>12.712499999999999</v>
      </c>
      <c r="AA19" s="166">
        <v>15.4</v>
      </c>
      <c r="AB19" s="169" t="s">
        <v>244</v>
      </c>
      <c r="AC19" s="118">
        <v>17</v>
      </c>
      <c r="AD19" s="114">
        <v>10.9</v>
      </c>
      <c r="AE19" s="157" t="s">
        <v>270</v>
      </c>
    </row>
    <row r="20" spans="1:31" ht="13.5" customHeight="1">
      <c r="A20" s="135">
        <v>18</v>
      </c>
      <c r="B20" s="187">
        <v>12.7</v>
      </c>
      <c r="C20" s="187">
        <v>12.6</v>
      </c>
      <c r="D20" s="187">
        <v>13.1</v>
      </c>
      <c r="E20" s="187">
        <v>12.8</v>
      </c>
      <c r="F20" s="187">
        <v>13.2</v>
      </c>
      <c r="G20" s="187">
        <v>12.7</v>
      </c>
      <c r="H20" s="187">
        <v>12.7</v>
      </c>
      <c r="I20" s="187">
        <v>12.6</v>
      </c>
      <c r="J20" s="187">
        <v>13.2</v>
      </c>
      <c r="K20" s="187">
        <v>12.8</v>
      </c>
      <c r="L20" s="187">
        <v>13.3</v>
      </c>
      <c r="M20" s="187">
        <v>13.7</v>
      </c>
      <c r="N20" s="187">
        <v>13</v>
      </c>
      <c r="O20" s="187">
        <v>12.2</v>
      </c>
      <c r="P20" s="187">
        <v>11.7</v>
      </c>
      <c r="Q20" s="187">
        <v>13.1</v>
      </c>
      <c r="R20" s="187">
        <v>14.3</v>
      </c>
      <c r="S20" s="187">
        <v>14.2</v>
      </c>
      <c r="T20" s="187">
        <v>14.1</v>
      </c>
      <c r="U20" s="187">
        <v>13.8</v>
      </c>
      <c r="V20" s="187">
        <v>14.3</v>
      </c>
      <c r="W20" s="187">
        <v>13.7</v>
      </c>
      <c r="X20" s="187">
        <v>12.9</v>
      </c>
      <c r="Y20" s="187">
        <v>12.7</v>
      </c>
      <c r="Z20" s="136">
        <f t="shared" si="0"/>
        <v>13.141666666666664</v>
      </c>
      <c r="AA20" s="166">
        <v>15.1</v>
      </c>
      <c r="AB20" s="169" t="s">
        <v>245</v>
      </c>
      <c r="AC20" s="118">
        <v>18</v>
      </c>
      <c r="AD20" s="114">
        <v>10.5</v>
      </c>
      <c r="AE20" s="157" t="s">
        <v>271</v>
      </c>
    </row>
    <row r="21" spans="1:31" ht="13.5" customHeight="1">
      <c r="A21" s="135">
        <v>19</v>
      </c>
      <c r="B21" s="187">
        <v>13.4</v>
      </c>
      <c r="C21" s="187">
        <v>13.6</v>
      </c>
      <c r="D21" s="187">
        <v>13.6</v>
      </c>
      <c r="E21" s="187">
        <v>13.1</v>
      </c>
      <c r="F21" s="187">
        <v>13.6</v>
      </c>
      <c r="G21" s="187">
        <v>13.9</v>
      </c>
      <c r="H21" s="187">
        <v>13.8</v>
      </c>
      <c r="I21" s="187">
        <v>13.2</v>
      </c>
      <c r="J21" s="187">
        <v>14.5</v>
      </c>
      <c r="K21" s="187">
        <v>14.8</v>
      </c>
      <c r="L21" s="187">
        <v>14.1</v>
      </c>
      <c r="M21" s="187">
        <v>14.1</v>
      </c>
      <c r="N21" s="187">
        <v>14.6</v>
      </c>
      <c r="O21" s="187">
        <v>14.8</v>
      </c>
      <c r="P21" s="187">
        <v>14.2</v>
      </c>
      <c r="Q21" s="187">
        <v>13.8</v>
      </c>
      <c r="R21" s="187">
        <v>14.8</v>
      </c>
      <c r="S21" s="187">
        <v>14.7</v>
      </c>
      <c r="T21" s="187">
        <v>14.4</v>
      </c>
      <c r="U21" s="187">
        <v>14.8</v>
      </c>
      <c r="V21" s="187">
        <v>14.5</v>
      </c>
      <c r="W21" s="187">
        <v>14.5</v>
      </c>
      <c r="X21" s="187">
        <v>14.4</v>
      </c>
      <c r="Y21" s="187">
        <v>14.2</v>
      </c>
      <c r="Z21" s="136">
        <f t="shared" si="0"/>
        <v>14.141666666666666</v>
      </c>
      <c r="AA21" s="166">
        <v>15.8</v>
      </c>
      <c r="AB21" s="169" t="s">
        <v>70</v>
      </c>
      <c r="AC21" s="118">
        <v>19</v>
      </c>
      <c r="AD21" s="114">
        <v>11.9</v>
      </c>
      <c r="AE21" s="157" t="s">
        <v>272</v>
      </c>
    </row>
    <row r="22" spans="1:31" ht="13.5" customHeight="1">
      <c r="A22" s="137">
        <v>20</v>
      </c>
      <c r="B22" s="189">
        <v>14.6</v>
      </c>
      <c r="C22" s="189">
        <v>14.5</v>
      </c>
      <c r="D22" s="189">
        <v>14.6</v>
      </c>
      <c r="E22" s="189">
        <v>14.4</v>
      </c>
      <c r="F22" s="189">
        <v>14.8</v>
      </c>
      <c r="G22" s="189">
        <v>15</v>
      </c>
      <c r="H22" s="189">
        <v>14.3</v>
      </c>
      <c r="I22" s="189">
        <v>14.7</v>
      </c>
      <c r="J22" s="189">
        <v>14</v>
      </c>
      <c r="K22" s="189">
        <v>14.3</v>
      </c>
      <c r="L22" s="189">
        <v>14.4</v>
      </c>
      <c r="M22" s="189">
        <v>14.9</v>
      </c>
      <c r="N22" s="189">
        <v>15.6</v>
      </c>
      <c r="O22" s="189">
        <v>15.9</v>
      </c>
      <c r="P22" s="189">
        <v>15.4</v>
      </c>
      <c r="Q22" s="189">
        <v>15.3</v>
      </c>
      <c r="R22" s="189">
        <v>14.8</v>
      </c>
      <c r="S22" s="189">
        <v>14.9</v>
      </c>
      <c r="T22" s="189">
        <v>14.2</v>
      </c>
      <c r="U22" s="189">
        <v>15.3</v>
      </c>
      <c r="V22" s="189">
        <v>15.5</v>
      </c>
      <c r="W22" s="189">
        <v>15.5</v>
      </c>
      <c r="X22" s="189">
        <v>15.8</v>
      </c>
      <c r="Y22" s="189">
        <v>16.2</v>
      </c>
      <c r="Z22" s="138">
        <f t="shared" si="0"/>
        <v>14.954166666666667</v>
      </c>
      <c r="AA22" s="168">
        <v>16.7</v>
      </c>
      <c r="AB22" s="170" t="s">
        <v>246</v>
      </c>
      <c r="AC22" s="155">
        <v>20</v>
      </c>
      <c r="AD22" s="128">
        <v>13.7</v>
      </c>
      <c r="AE22" s="158" t="s">
        <v>273</v>
      </c>
    </row>
    <row r="23" spans="1:31" ht="13.5" customHeight="1">
      <c r="A23" s="135">
        <v>21</v>
      </c>
      <c r="B23" s="187">
        <v>15.8</v>
      </c>
      <c r="C23" s="187">
        <v>15.7</v>
      </c>
      <c r="D23" s="187">
        <v>15.9</v>
      </c>
      <c r="E23" s="187">
        <v>16.4</v>
      </c>
      <c r="F23" s="187">
        <v>16.5</v>
      </c>
      <c r="G23" s="187">
        <v>16.3</v>
      </c>
      <c r="H23" s="187">
        <v>16.6</v>
      </c>
      <c r="I23" s="187">
        <v>16.9</v>
      </c>
      <c r="J23" s="187">
        <v>16.8</v>
      </c>
      <c r="K23" s="187">
        <v>16.7</v>
      </c>
      <c r="L23" s="187">
        <v>16.7</v>
      </c>
      <c r="M23" s="187">
        <v>16.8</v>
      </c>
      <c r="N23" s="187">
        <v>17</v>
      </c>
      <c r="O23" s="187">
        <v>17.1</v>
      </c>
      <c r="P23" s="187">
        <v>17.8</v>
      </c>
      <c r="Q23" s="187">
        <v>18</v>
      </c>
      <c r="R23" s="187">
        <v>18.5</v>
      </c>
      <c r="S23" s="187">
        <v>17.3</v>
      </c>
      <c r="T23" s="187">
        <v>15.8</v>
      </c>
      <c r="U23" s="187">
        <v>14.6</v>
      </c>
      <c r="V23" s="187">
        <v>13.7</v>
      </c>
      <c r="W23" s="187">
        <v>13.1</v>
      </c>
      <c r="X23" s="187">
        <v>12.5</v>
      </c>
      <c r="Y23" s="187">
        <v>11.7</v>
      </c>
      <c r="Z23" s="136">
        <f t="shared" si="0"/>
        <v>16.008333333333336</v>
      </c>
      <c r="AA23" s="166">
        <v>18.7</v>
      </c>
      <c r="AB23" s="169" t="s">
        <v>247</v>
      </c>
      <c r="AC23" s="118">
        <v>21</v>
      </c>
      <c r="AD23" s="114">
        <v>11.7</v>
      </c>
      <c r="AE23" s="157" t="s">
        <v>62</v>
      </c>
    </row>
    <row r="24" spans="1:31" ht="13.5" customHeight="1">
      <c r="A24" s="135">
        <v>22</v>
      </c>
      <c r="B24" s="187">
        <v>12</v>
      </c>
      <c r="C24" s="187">
        <v>11.2</v>
      </c>
      <c r="D24" s="187">
        <v>11.2</v>
      </c>
      <c r="E24" s="187">
        <v>11</v>
      </c>
      <c r="F24" s="187">
        <v>10.6</v>
      </c>
      <c r="G24" s="187">
        <v>9.8</v>
      </c>
      <c r="H24" s="187">
        <v>10</v>
      </c>
      <c r="I24" s="187">
        <v>10</v>
      </c>
      <c r="J24" s="187">
        <v>10.7</v>
      </c>
      <c r="K24" s="187">
        <v>10.9</v>
      </c>
      <c r="L24" s="187">
        <v>10.1</v>
      </c>
      <c r="M24" s="187">
        <v>10.1</v>
      </c>
      <c r="N24" s="187">
        <v>9.8</v>
      </c>
      <c r="O24" s="187">
        <v>7.3</v>
      </c>
      <c r="P24" s="187">
        <v>7.8</v>
      </c>
      <c r="Q24" s="187">
        <v>6.7</v>
      </c>
      <c r="R24" s="187">
        <v>7.6</v>
      </c>
      <c r="S24" s="187">
        <v>7.6</v>
      </c>
      <c r="T24" s="187">
        <v>8.7</v>
      </c>
      <c r="U24" s="187">
        <v>6.7</v>
      </c>
      <c r="V24" s="187">
        <v>6.3</v>
      </c>
      <c r="W24" s="187">
        <v>5.5</v>
      </c>
      <c r="X24" s="187">
        <v>5.5</v>
      </c>
      <c r="Y24" s="187">
        <v>3.7</v>
      </c>
      <c r="Z24" s="136">
        <f t="shared" si="0"/>
        <v>8.783333333333333</v>
      </c>
      <c r="AA24" s="166">
        <v>12.3</v>
      </c>
      <c r="AB24" s="169" t="s">
        <v>248</v>
      </c>
      <c r="AC24" s="118">
        <v>22</v>
      </c>
      <c r="AD24" s="114">
        <v>3.3</v>
      </c>
      <c r="AE24" s="157" t="s">
        <v>274</v>
      </c>
    </row>
    <row r="25" spans="1:31" ht="13.5" customHeight="1">
      <c r="A25" s="135">
        <v>23</v>
      </c>
      <c r="B25" s="187">
        <v>3.7</v>
      </c>
      <c r="C25" s="187">
        <v>5.8</v>
      </c>
      <c r="D25" s="187">
        <v>6</v>
      </c>
      <c r="E25" s="187">
        <v>7.2</v>
      </c>
      <c r="F25" s="187">
        <v>8.6</v>
      </c>
      <c r="G25" s="187">
        <v>9.5</v>
      </c>
      <c r="H25" s="187">
        <v>7.7</v>
      </c>
      <c r="I25" s="187">
        <v>5.3</v>
      </c>
      <c r="J25" s="187">
        <v>7.6</v>
      </c>
      <c r="K25" s="187">
        <v>6.4</v>
      </c>
      <c r="L25" s="187">
        <v>4.1</v>
      </c>
      <c r="M25" s="187">
        <v>4.9</v>
      </c>
      <c r="N25" s="187">
        <v>5.5</v>
      </c>
      <c r="O25" s="187">
        <v>3.6</v>
      </c>
      <c r="P25" s="187">
        <v>1.7</v>
      </c>
      <c r="Q25" s="187">
        <v>2.3</v>
      </c>
      <c r="R25" s="187">
        <v>-0.5</v>
      </c>
      <c r="S25" s="187">
        <v>-3.1</v>
      </c>
      <c r="T25" s="187">
        <v>4.4</v>
      </c>
      <c r="U25" s="187">
        <v>2.7</v>
      </c>
      <c r="V25" s="187">
        <v>2.4</v>
      </c>
      <c r="W25" s="187">
        <v>3.2</v>
      </c>
      <c r="X25" s="187">
        <v>3.8</v>
      </c>
      <c r="Y25" s="187">
        <v>5.2</v>
      </c>
      <c r="Z25" s="136">
        <f t="shared" si="0"/>
        <v>4.500000000000001</v>
      </c>
      <c r="AA25" s="166">
        <v>9.9</v>
      </c>
      <c r="AB25" s="169" t="s">
        <v>249</v>
      </c>
      <c r="AC25" s="118">
        <v>23</v>
      </c>
      <c r="AD25" s="114">
        <v>-4.1</v>
      </c>
      <c r="AE25" s="157" t="s">
        <v>275</v>
      </c>
    </row>
    <row r="26" spans="1:31" ht="13.5" customHeight="1">
      <c r="A26" s="135">
        <v>24</v>
      </c>
      <c r="B26" s="187">
        <v>5.8</v>
      </c>
      <c r="C26" s="187">
        <v>5.8</v>
      </c>
      <c r="D26" s="187">
        <v>6.1</v>
      </c>
      <c r="E26" s="187">
        <v>5</v>
      </c>
      <c r="F26" s="187">
        <v>4.7</v>
      </c>
      <c r="G26" s="187">
        <v>6.2</v>
      </c>
      <c r="H26" s="187">
        <v>5.3</v>
      </c>
      <c r="I26" s="187">
        <v>5.6</v>
      </c>
      <c r="J26" s="187">
        <v>5.1</v>
      </c>
      <c r="K26" s="187">
        <v>5</v>
      </c>
      <c r="L26" s="187">
        <v>9.3</v>
      </c>
      <c r="M26" s="187">
        <v>11</v>
      </c>
      <c r="N26" s="187">
        <v>10</v>
      </c>
      <c r="O26" s="187">
        <v>9.2</v>
      </c>
      <c r="P26" s="187">
        <v>11.9</v>
      </c>
      <c r="Q26" s="187">
        <v>13</v>
      </c>
      <c r="R26" s="187">
        <v>13.1</v>
      </c>
      <c r="S26" s="187">
        <v>12.9</v>
      </c>
      <c r="T26" s="187">
        <v>11.5</v>
      </c>
      <c r="U26" s="187">
        <v>10.6</v>
      </c>
      <c r="V26" s="187">
        <v>11.3</v>
      </c>
      <c r="W26" s="187">
        <v>11</v>
      </c>
      <c r="X26" s="187">
        <v>10.8</v>
      </c>
      <c r="Y26" s="187">
        <v>12.1</v>
      </c>
      <c r="Z26" s="136">
        <f t="shared" si="0"/>
        <v>8.845833333333335</v>
      </c>
      <c r="AA26" s="166">
        <v>13.4</v>
      </c>
      <c r="AB26" s="169" t="s">
        <v>250</v>
      </c>
      <c r="AC26" s="118">
        <v>24</v>
      </c>
      <c r="AD26" s="114">
        <v>2.9</v>
      </c>
      <c r="AE26" s="157" t="s">
        <v>276</v>
      </c>
    </row>
    <row r="27" spans="1:31" ht="13.5" customHeight="1">
      <c r="A27" s="135">
        <v>25</v>
      </c>
      <c r="B27" s="187">
        <v>12.3</v>
      </c>
      <c r="C27" s="187">
        <v>11.1</v>
      </c>
      <c r="D27" s="187">
        <v>10</v>
      </c>
      <c r="E27" s="187">
        <v>9</v>
      </c>
      <c r="F27" s="187">
        <v>8.4</v>
      </c>
      <c r="G27" s="187">
        <v>7.9</v>
      </c>
      <c r="H27" s="187">
        <v>9.7</v>
      </c>
      <c r="I27" s="187">
        <v>11</v>
      </c>
      <c r="J27" s="187">
        <v>6.3</v>
      </c>
      <c r="K27" s="187">
        <v>5.9</v>
      </c>
      <c r="L27" s="187">
        <v>8</v>
      </c>
      <c r="M27" s="187">
        <v>3.9</v>
      </c>
      <c r="N27" s="187">
        <v>3.9</v>
      </c>
      <c r="O27" s="187">
        <v>5.4</v>
      </c>
      <c r="P27" s="187">
        <v>5.1</v>
      </c>
      <c r="Q27" s="187">
        <v>11.4</v>
      </c>
      <c r="R27" s="187">
        <v>14.7</v>
      </c>
      <c r="S27" s="187">
        <v>13.2</v>
      </c>
      <c r="T27" s="187">
        <v>14.8</v>
      </c>
      <c r="U27" s="187">
        <v>15.2</v>
      </c>
      <c r="V27" s="187">
        <v>15.3</v>
      </c>
      <c r="W27" s="187">
        <v>15.7</v>
      </c>
      <c r="X27" s="187">
        <v>14.6</v>
      </c>
      <c r="Y27" s="187">
        <v>14.5</v>
      </c>
      <c r="Z27" s="136">
        <f t="shared" si="0"/>
        <v>10.304166666666665</v>
      </c>
      <c r="AA27" s="166">
        <v>16.3</v>
      </c>
      <c r="AB27" s="169" t="s">
        <v>251</v>
      </c>
      <c r="AC27" s="118">
        <v>25</v>
      </c>
      <c r="AD27" s="114">
        <v>2.5</v>
      </c>
      <c r="AE27" s="157" t="s">
        <v>277</v>
      </c>
    </row>
    <row r="28" spans="1:31" ht="13.5" customHeight="1">
      <c r="A28" s="135">
        <v>26</v>
      </c>
      <c r="B28" s="187">
        <v>13.2</v>
      </c>
      <c r="C28" s="187">
        <v>12.2</v>
      </c>
      <c r="D28" s="187">
        <v>10.2</v>
      </c>
      <c r="E28" s="187">
        <v>9</v>
      </c>
      <c r="F28" s="187">
        <v>8.7</v>
      </c>
      <c r="G28" s="187">
        <v>9.4</v>
      </c>
      <c r="H28" s="187">
        <v>10.8</v>
      </c>
      <c r="I28" s="187">
        <v>12.2</v>
      </c>
      <c r="J28" s="187">
        <v>10.4</v>
      </c>
      <c r="K28" s="187">
        <v>15</v>
      </c>
      <c r="L28" s="187">
        <v>15.7</v>
      </c>
      <c r="M28" s="187">
        <v>17.2</v>
      </c>
      <c r="N28" s="187">
        <v>17.4</v>
      </c>
      <c r="O28" s="187">
        <v>17.5</v>
      </c>
      <c r="P28" s="187">
        <v>15.8</v>
      </c>
      <c r="Q28" s="187">
        <v>13.7</v>
      </c>
      <c r="R28" s="187">
        <v>11.2</v>
      </c>
      <c r="S28" s="187">
        <v>13.1</v>
      </c>
      <c r="T28" s="187">
        <v>14.7</v>
      </c>
      <c r="U28" s="187">
        <v>14.5</v>
      </c>
      <c r="V28" s="187">
        <v>15.3</v>
      </c>
      <c r="W28" s="187">
        <v>15.5</v>
      </c>
      <c r="X28" s="187">
        <v>15.2</v>
      </c>
      <c r="Y28" s="187">
        <v>15.9</v>
      </c>
      <c r="Z28" s="136">
        <f t="shared" si="0"/>
        <v>13.491666666666665</v>
      </c>
      <c r="AA28" s="166">
        <v>18.6</v>
      </c>
      <c r="AB28" s="169" t="s">
        <v>252</v>
      </c>
      <c r="AC28" s="118">
        <v>26</v>
      </c>
      <c r="AD28" s="114">
        <v>8.1</v>
      </c>
      <c r="AE28" s="157" t="s">
        <v>278</v>
      </c>
    </row>
    <row r="29" spans="1:31" ht="13.5" customHeight="1">
      <c r="A29" s="135">
        <v>27</v>
      </c>
      <c r="B29" s="187">
        <v>15.6</v>
      </c>
      <c r="C29" s="187">
        <v>15.4</v>
      </c>
      <c r="D29" s="187">
        <v>14.8</v>
      </c>
      <c r="E29" s="187">
        <v>15.4</v>
      </c>
      <c r="F29" s="187">
        <v>15.4</v>
      </c>
      <c r="G29" s="187">
        <v>14.5</v>
      </c>
      <c r="H29" s="187">
        <v>15.4</v>
      </c>
      <c r="I29" s="187">
        <v>14</v>
      </c>
      <c r="J29" s="187">
        <v>15.3</v>
      </c>
      <c r="K29" s="187">
        <v>13.6</v>
      </c>
      <c r="L29" s="187">
        <v>11.1</v>
      </c>
      <c r="M29" s="187">
        <v>16.2</v>
      </c>
      <c r="N29" s="187">
        <v>15.2</v>
      </c>
      <c r="O29" s="187">
        <v>16.6</v>
      </c>
      <c r="P29" s="187">
        <v>17.4</v>
      </c>
      <c r="Q29" s="187">
        <v>15.7</v>
      </c>
      <c r="R29" s="187">
        <v>14</v>
      </c>
      <c r="S29" s="187">
        <v>16.6</v>
      </c>
      <c r="T29" s="187">
        <v>17.6</v>
      </c>
      <c r="U29" s="187">
        <v>13.4</v>
      </c>
      <c r="V29" s="187">
        <v>12.7</v>
      </c>
      <c r="W29" s="187">
        <v>13</v>
      </c>
      <c r="X29" s="187">
        <v>14.7</v>
      </c>
      <c r="Y29" s="187">
        <v>15.6</v>
      </c>
      <c r="Z29" s="136">
        <f t="shared" si="0"/>
        <v>14.966666666666667</v>
      </c>
      <c r="AA29" s="166">
        <v>18.5</v>
      </c>
      <c r="AB29" s="169" t="s">
        <v>253</v>
      </c>
      <c r="AC29" s="118">
        <v>27</v>
      </c>
      <c r="AD29" s="114">
        <v>9.9</v>
      </c>
      <c r="AE29" s="157" t="s">
        <v>279</v>
      </c>
    </row>
    <row r="30" spans="1:31" ht="13.5" customHeight="1">
      <c r="A30" s="135">
        <v>28</v>
      </c>
      <c r="B30" s="187">
        <v>14.8</v>
      </c>
      <c r="C30" s="187">
        <v>16.3</v>
      </c>
      <c r="D30" s="187">
        <v>15.6</v>
      </c>
      <c r="E30" s="187">
        <v>13.7</v>
      </c>
      <c r="F30" s="187">
        <v>13.5</v>
      </c>
      <c r="G30" s="187">
        <v>12.6</v>
      </c>
      <c r="H30" s="187">
        <v>13.1</v>
      </c>
      <c r="I30" s="187">
        <v>13.1</v>
      </c>
      <c r="J30" s="187">
        <v>12.2</v>
      </c>
      <c r="K30" s="187">
        <v>13.5</v>
      </c>
      <c r="L30" s="187">
        <v>14</v>
      </c>
      <c r="M30" s="187">
        <v>15.4</v>
      </c>
      <c r="N30" s="187">
        <v>16.2</v>
      </c>
      <c r="O30" s="187">
        <v>17</v>
      </c>
      <c r="P30" s="187">
        <v>17.3</v>
      </c>
      <c r="Q30" s="187">
        <v>16.8</v>
      </c>
      <c r="R30" s="187">
        <v>17.1</v>
      </c>
      <c r="S30" s="187">
        <v>16.5</v>
      </c>
      <c r="T30" s="187">
        <v>15.2</v>
      </c>
      <c r="U30" s="187">
        <v>13.5</v>
      </c>
      <c r="V30" s="187">
        <v>13.4</v>
      </c>
      <c r="W30" s="187">
        <v>13.8</v>
      </c>
      <c r="X30" s="187">
        <v>15.7</v>
      </c>
      <c r="Y30" s="187">
        <v>15.2</v>
      </c>
      <c r="Z30" s="136">
        <f t="shared" si="0"/>
        <v>14.812499999999998</v>
      </c>
      <c r="AA30" s="166">
        <v>18</v>
      </c>
      <c r="AB30" s="169" t="s">
        <v>36</v>
      </c>
      <c r="AC30" s="118">
        <v>28</v>
      </c>
      <c r="AD30" s="114">
        <v>11.5</v>
      </c>
      <c r="AE30" s="157" t="s">
        <v>169</v>
      </c>
    </row>
    <row r="31" spans="1:31" ht="13.5" customHeight="1">
      <c r="A31" s="135">
        <v>29</v>
      </c>
      <c r="B31" s="187">
        <v>16</v>
      </c>
      <c r="C31" s="187">
        <v>16.1</v>
      </c>
      <c r="D31" s="187">
        <v>16.2</v>
      </c>
      <c r="E31" s="187">
        <v>16.2</v>
      </c>
      <c r="F31" s="187">
        <v>17.2</v>
      </c>
      <c r="G31" s="187">
        <v>17.4</v>
      </c>
      <c r="H31" s="187">
        <v>16.8</v>
      </c>
      <c r="I31" s="187">
        <v>16.9</v>
      </c>
      <c r="J31" s="187">
        <v>16.7</v>
      </c>
      <c r="K31" s="187">
        <v>16.1</v>
      </c>
      <c r="L31" s="187">
        <v>14.9</v>
      </c>
      <c r="M31" s="187">
        <v>14.7</v>
      </c>
      <c r="N31" s="187">
        <v>13.9</v>
      </c>
      <c r="O31" s="187">
        <v>13.6</v>
      </c>
      <c r="P31" s="187">
        <v>13.2</v>
      </c>
      <c r="Q31" s="187">
        <v>13.6</v>
      </c>
      <c r="R31" s="187">
        <v>13.4</v>
      </c>
      <c r="S31" s="187">
        <v>12.6</v>
      </c>
      <c r="T31" s="187">
        <v>12.6</v>
      </c>
      <c r="U31" s="187">
        <v>12.5</v>
      </c>
      <c r="V31" s="187">
        <v>12.5</v>
      </c>
      <c r="W31" s="187">
        <v>12.8</v>
      </c>
      <c r="X31" s="187">
        <v>12.3</v>
      </c>
      <c r="Y31" s="187">
        <v>11.8</v>
      </c>
      <c r="Z31" s="136">
        <f t="shared" si="0"/>
        <v>14.583333333333334</v>
      </c>
      <c r="AA31" s="166">
        <v>18.2</v>
      </c>
      <c r="AB31" s="169" t="s">
        <v>254</v>
      </c>
      <c r="AC31" s="118">
        <v>29</v>
      </c>
      <c r="AD31" s="114">
        <v>11.8</v>
      </c>
      <c r="AE31" s="157" t="s">
        <v>62</v>
      </c>
    </row>
    <row r="32" spans="1:31" ht="13.5" customHeight="1">
      <c r="A32" s="135">
        <v>30</v>
      </c>
      <c r="B32" s="187">
        <v>11</v>
      </c>
      <c r="C32" s="187">
        <v>9.7</v>
      </c>
      <c r="D32" s="187">
        <v>8.5</v>
      </c>
      <c r="E32" s="187">
        <v>7.7</v>
      </c>
      <c r="F32" s="187">
        <v>6.9</v>
      </c>
      <c r="G32" s="187">
        <v>7</v>
      </c>
      <c r="H32" s="187">
        <v>9.9</v>
      </c>
      <c r="I32" s="187">
        <v>9.2</v>
      </c>
      <c r="J32" s="187">
        <v>10.2</v>
      </c>
      <c r="K32" s="187">
        <v>11.8</v>
      </c>
      <c r="L32" s="187">
        <v>10.2</v>
      </c>
      <c r="M32" s="187">
        <v>13.2</v>
      </c>
      <c r="N32" s="187">
        <v>11.5</v>
      </c>
      <c r="O32" s="187">
        <v>10.5</v>
      </c>
      <c r="P32" s="187">
        <v>13.6</v>
      </c>
      <c r="Q32" s="187">
        <v>11.6</v>
      </c>
      <c r="R32" s="187">
        <v>10.6</v>
      </c>
      <c r="S32" s="187">
        <v>10.3</v>
      </c>
      <c r="T32" s="187">
        <v>8.3</v>
      </c>
      <c r="U32" s="187">
        <v>8.6</v>
      </c>
      <c r="V32" s="187">
        <v>9.3</v>
      </c>
      <c r="W32" s="187">
        <v>9.2</v>
      </c>
      <c r="X32" s="187">
        <v>10.8</v>
      </c>
      <c r="Y32" s="187">
        <v>12.2</v>
      </c>
      <c r="Z32" s="136">
        <f t="shared" si="0"/>
        <v>10.075000000000001</v>
      </c>
      <c r="AA32" s="166">
        <v>14.3</v>
      </c>
      <c r="AB32" s="169" t="s">
        <v>255</v>
      </c>
      <c r="AC32" s="118">
        <v>30</v>
      </c>
      <c r="AD32" s="114">
        <v>5.7</v>
      </c>
      <c r="AE32" s="157" t="s">
        <v>280</v>
      </c>
    </row>
    <row r="33" spans="1:31" ht="13.5" customHeight="1">
      <c r="A33" s="135">
        <v>31</v>
      </c>
      <c r="B33" s="187">
        <v>12.7</v>
      </c>
      <c r="C33" s="187">
        <v>13.4</v>
      </c>
      <c r="D33" s="187">
        <v>13.7</v>
      </c>
      <c r="E33" s="187">
        <v>13.9</v>
      </c>
      <c r="F33" s="187">
        <v>13.8</v>
      </c>
      <c r="G33" s="187">
        <v>13.6</v>
      </c>
      <c r="H33" s="187">
        <v>14.2</v>
      </c>
      <c r="I33" s="187">
        <v>14.7</v>
      </c>
      <c r="J33" s="187">
        <v>14.9</v>
      </c>
      <c r="K33" s="187">
        <v>14.9</v>
      </c>
      <c r="L33" s="187">
        <v>15</v>
      </c>
      <c r="M33" s="187">
        <v>14.3</v>
      </c>
      <c r="N33" s="187">
        <v>15.2</v>
      </c>
      <c r="O33" s="187">
        <v>15.4</v>
      </c>
      <c r="P33" s="187">
        <v>15.2</v>
      </c>
      <c r="Q33" s="187">
        <v>14.8</v>
      </c>
      <c r="R33" s="187">
        <v>15.1</v>
      </c>
      <c r="S33" s="187">
        <v>15.1</v>
      </c>
      <c r="T33" s="187">
        <v>15.4</v>
      </c>
      <c r="U33" s="187">
        <v>15.5</v>
      </c>
      <c r="V33" s="187">
        <v>15.7</v>
      </c>
      <c r="W33" s="187">
        <v>16</v>
      </c>
      <c r="X33" s="187">
        <v>15.9</v>
      </c>
      <c r="Y33" s="187">
        <v>14.3</v>
      </c>
      <c r="Z33" s="136">
        <f t="shared" si="0"/>
        <v>14.695833333333333</v>
      </c>
      <c r="AA33" s="166">
        <v>16.2</v>
      </c>
      <c r="AB33" s="169" t="s">
        <v>256</v>
      </c>
      <c r="AC33" s="118">
        <v>31</v>
      </c>
      <c r="AD33" s="114">
        <v>12.2</v>
      </c>
      <c r="AE33" s="157" t="s">
        <v>58</v>
      </c>
    </row>
    <row r="34" spans="1:31" ht="13.5" customHeight="1">
      <c r="A34" s="139" t="s">
        <v>9</v>
      </c>
      <c r="B34" s="140">
        <f aca="true" t="shared" si="1" ref="B34:Q34">AVERAGE(B3:B33)</f>
        <v>10.658064516129034</v>
      </c>
      <c r="C34" s="140">
        <f t="shared" si="1"/>
        <v>10.490322580645161</v>
      </c>
      <c r="D34" s="140">
        <f t="shared" si="1"/>
        <v>10.29032258064516</v>
      </c>
      <c r="E34" s="140">
        <f t="shared" si="1"/>
        <v>10.122580645161289</v>
      </c>
      <c r="F34" s="140">
        <f t="shared" si="1"/>
        <v>10.267741935483869</v>
      </c>
      <c r="G34" s="140">
        <f t="shared" si="1"/>
        <v>10.141935483870968</v>
      </c>
      <c r="H34" s="140">
        <f t="shared" si="1"/>
        <v>10.229032258064517</v>
      </c>
      <c r="I34" s="140">
        <f t="shared" si="1"/>
        <v>10.096774193548386</v>
      </c>
      <c r="J34" s="140">
        <f t="shared" si="1"/>
        <v>10.1</v>
      </c>
      <c r="K34" s="140">
        <f t="shared" si="1"/>
        <v>10.880645161290325</v>
      </c>
      <c r="L34" s="140">
        <f t="shared" si="1"/>
        <v>10.887096774193548</v>
      </c>
      <c r="M34" s="140">
        <f t="shared" si="1"/>
        <v>11.109677419354838</v>
      </c>
      <c r="N34" s="140">
        <f t="shared" si="1"/>
        <v>11.109677419354837</v>
      </c>
      <c r="O34" s="140">
        <f t="shared" si="1"/>
        <v>11.12258064516129</v>
      </c>
      <c r="P34" s="140">
        <f t="shared" si="1"/>
        <v>11.206451612903225</v>
      </c>
      <c r="Q34" s="140">
        <f t="shared" si="1"/>
        <v>11.36451612903226</v>
      </c>
      <c r="R34" s="140">
        <f aca="true" t="shared" si="2" ref="R34:X34">AVERAGE(R3:R33)</f>
        <v>11.545161290322584</v>
      </c>
      <c r="S34" s="140">
        <f t="shared" si="2"/>
        <v>11.225806451612907</v>
      </c>
      <c r="T34" s="140">
        <f t="shared" si="2"/>
        <v>11.40967741935484</v>
      </c>
      <c r="U34" s="140">
        <f t="shared" si="2"/>
        <v>10.961290322580645</v>
      </c>
      <c r="V34" s="140">
        <f t="shared" si="2"/>
        <v>11.02258064516129</v>
      </c>
      <c r="W34" s="140">
        <f t="shared" si="2"/>
        <v>11.064516129032256</v>
      </c>
      <c r="X34" s="140">
        <f t="shared" si="2"/>
        <v>11.170967741935486</v>
      </c>
      <c r="Y34" s="140">
        <f>AVERAGE(Y3:Y33)</f>
        <v>11.025806451612901</v>
      </c>
      <c r="Z34" s="140">
        <f>AVERAGE(B3:Y33)</f>
        <v>10.81263440860215</v>
      </c>
      <c r="AA34" s="141">
        <f>AVERAGE(最高)</f>
        <v>14.806451612903226</v>
      </c>
      <c r="AB34" s="142"/>
      <c r="AC34" s="156"/>
      <c r="AD34" s="141">
        <f>AVERAGE(最低)</f>
        <v>6.20967741935484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18.7</v>
      </c>
      <c r="C38" s="196">
        <v>21</v>
      </c>
      <c r="D38" s="200" t="s">
        <v>247</v>
      </c>
      <c r="F38" s="116"/>
      <c r="G38" s="128">
        <f>MIN(最低)</f>
        <v>-6.1</v>
      </c>
      <c r="H38" s="196">
        <v>8</v>
      </c>
      <c r="I38" s="204" t="s">
        <v>130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200"/>
      <c r="F39" s="117"/>
      <c r="G39" s="201"/>
      <c r="H39" s="196"/>
      <c r="I39" s="20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6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66">
        <v>15.1</v>
      </c>
      <c r="C3" s="166">
        <v>15.1</v>
      </c>
      <c r="D3" s="166">
        <v>15</v>
      </c>
      <c r="E3" s="166">
        <v>15.2</v>
      </c>
      <c r="F3" s="166">
        <v>14.9</v>
      </c>
      <c r="G3" s="166">
        <v>16.4</v>
      </c>
      <c r="H3" s="166">
        <v>13.8</v>
      </c>
      <c r="I3" s="166">
        <v>12.4</v>
      </c>
      <c r="J3" s="166">
        <v>12.7</v>
      </c>
      <c r="K3" s="166">
        <v>13.2</v>
      </c>
      <c r="L3" s="166">
        <v>11.7</v>
      </c>
      <c r="M3" s="166">
        <v>12.7</v>
      </c>
      <c r="N3" s="166">
        <v>12.9</v>
      </c>
      <c r="O3" s="166">
        <v>14.2</v>
      </c>
      <c r="P3" s="166">
        <v>15.1</v>
      </c>
      <c r="Q3" s="166">
        <v>15.4</v>
      </c>
      <c r="R3" s="166">
        <v>14.9</v>
      </c>
      <c r="S3" s="166">
        <v>14.9</v>
      </c>
      <c r="T3" s="166">
        <v>14.7</v>
      </c>
      <c r="U3" s="166">
        <v>15</v>
      </c>
      <c r="V3" s="166">
        <v>14.7</v>
      </c>
      <c r="W3" s="166">
        <v>15</v>
      </c>
      <c r="X3" s="166">
        <v>14.9</v>
      </c>
      <c r="Y3" s="166">
        <v>15</v>
      </c>
      <c r="Z3" s="136">
        <f aca="true" t="shared" si="0" ref="Z3:Z32">AVERAGE(B3:Y3)</f>
        <v>14.370833333333332</v>
      </c>
      <c r="AA3" s="166">
        <v>17.2</v>
      </c>
      <c r="AB3" s="169" t="s">
        <v>281</v>
      </c>
      <c r="AC3" s="118">
        <v>1</v>
      </c>
      <c r="AD3" s="166">
        <v>9.9</v>
      </c>
      <c r="AE3" s="169" t="s">
        <v>301</v>
      </c>
    </row>
    <row r="4" spans="1:31" ht="13.5" customHeight="1">
      <c r="A4" s="135">
        <v>2</v>
      </c>
      <c r="B4" s="166">
        <v>15</v>
      </c>
      <c r="C4" s="166">
        <v>15.6</v>
      </c>
      <c r="D4" s="166">
        <v>16</v>
      </c>
      <c r="E4" s="166">
        <v>16.1</v>
      </c>
      <c r="F4" s="166">
        <v>16.3</v>
      </c>
      <c r="G4" s="166">
        <v>16.8</v>
      </c>
      <c r="H4" s="166">
        <v>15.2</v>
      </c>
      <c r="I4" s="166">
        <v>16.5</v>
      </c>
      <c r="J4" s="166">
        <v>16.8</v>
      </c>
      <c r="K4" s="166">
        <v>17.5</v>
      </c>
      <c r="L4" s="166">
        <v>16.9</v>
      </c>
      <c r="M4" s="166">
        <v>16.4</v>
      </c>
      <c r="N4" s="166">
        <v>17.9</v>
      </c>
      <c r="O4" s="166">
        <v>17.2</v>
      </c>
      <c r="P4" s="166">
        <v>16.8</v>
      </c>
      <c r="Q4" s="166">
        <v>16.8</v>
      </c>
      <c r="R4" s="166">
        <v>15.6</v>
      </c>
      <c r="S4" s="167">
        <v>16.3</v>
      </c>
      <c r="T4" s="166">
        <v>16.5</v>
      </c>
      <c r="U4" s="166">
        <v>16.6</v>
      </c>
      <c r="V4" s="166">
        <v>16.8</v>
      </c>
      <c r="W4" s="166">
        <v>16.7</v>
      </c>
      <c r="X4" s="166">
        <v>17.1</v>
      </c>
      <c r="Y4" s="166">
        <v>17.4</v>
      </c>
      <c r="Z4" s="136">
        <f t="shared" si="0"/>
        <v>16.533333333333335</v>
      </c>
      <c r="AA4" s="166">
        <v>18.3</v>
      </c>
      <c r="AB4" s="169" t="s">
        <v>282</v>
      </c>
      <c r="AC4" s="118">
        <v>2</v>
      </c>
      <c r="AD4" s="166">
        <v>14.1</v>
      </c>
      <c r="AE4" s="169" t="s">
        <v>302</v>
      </c>
    </row>
    <row r="5" spans="1:31" ht="13.5" customHeight="1">
      <c r="A5" s="135">
        <v>3</v>
      </c>
      <c r="B5" s="166">
        <v>17.6</v>
      </c>
      <c r="C5" s="166">
        <v>17.8</v>
      </c>
      <c r="D5" s="166">
        <v>16.7</v>
      </c>
      <c r="E5" s="166">
        <v>15.1</v>
      </c>
      <c r="F5" s="166">
        <v>14.9</v>
      </c>
      <c r="G5" s="166">
        <v>15.7</v>
      </c>
      <c r="H5" s="166">
        <v>16.1</v>
      </c>
      <c r="I5" s="166">
        <v>16.4</v>
      </c>
      <c r="J5" s="166">
        <v>16.7</v>
      </c>
      <c r="K5" s="166">
        <v>16.7</v>
      </c>
      <c r="L5" s="166">
        <v>16.2</v>
      </c>
      <c r="M5" s="166">
        <v>14.6</v>
      </c>
      <c r="N5" s="166">
        <v>16.1</v>
      </c>
      <c r="O5" s="166">
        <v>16.6</v>
      </c>
      <c r="P5" s="166">
        <v>16.4</v>
      </c>
      <c r="Q5" s="166">
        <v>15.3</v>
      </c>
      <c r="R5" s="166">
        <v>14.1</v>
      </c>
      <c r="S5" s="166">
        <v>15.3</v>
      </c>
      <c r="T5" s="166">
        <v>16</v>
      </c>
      <c r="U5" s="166">
        <v>15.7</v>
      </c>
      <c r="V5" s="166">
        <v>15.5</v>
      </c>
      <c r="W5" s="166">
        <v>15.4</v>
      </c>
      <c r="X5" s="166">
        <v>15.7</v>
      </c>
      <c r="Y5" s="166">
        <v>15.7</v>
      </c>
      <c r="Z5" s="136">
        <f t="shared" si="0"/>
        <v>15.929166666666665</v>
      </c>
      <c r="AA5" s="166">
        <v>18.3</v>
      </c>
      <c r="AB5" s="169" t="s">
        <v>260</v>
      </c>
      <c r="AC5" s="118">
        <v>3</v>
      </c>
      <c r="AD5" s="166">
        <v>13.1</v>
      </c>
      <c r="AE5" s="169" t="s">
        <v>296</v>
      </c>
    </row>
    <row r="6" spans="1:31" ht="13.5" customHeight="1">
      <c r="A6" s="135">
        <v>4</v>
      </c>
      <c r="B6" s="166">
        <v>15.6</v>
      </c>
      <c r="C6" s="166">
        <v>15.6</v>
      </c>
      <c r="D6" s="166">
        <v>15.6</v>
      </c>
      <c r="E6" s="166">
        <v>15.9</v>
      </c>
      <c r="F6" s="166">
        <v>16.6</v>
      </c>
      <c r="G6" s="166">
        <v>16.2</v>
      </c>
      <c r="H6" s="166">
        <v>16</v>
      </c>
      <c r="I6" s="166">
        <v>16.5</v>
      </c>
      <c r="J6" s="166">
        <v>16.7</v>
      </c>
      <c r="K6" s="166">
        <v>17.2</v>
      </c>
      <c r="L6" s="166">
        <v>17</v>
      </c>
      <c r="M6" s="166">
        <v>16.3</v>
      </c>
      <c r="N6" s="166">
        <v>16.8</v>
      </c>
      <c r="O6" s="166">
        <v>17</v>
      </c>
      <c r="P6" s="166">
        <v>17</v>
      </c>
      <c r="Q6" s="166">
        <v>16.1</v>
      </c>
      <c r="R6" s="166">
        <v>16.1</v>
      </c>
      <c r="S6" s="166">
        <v>16.1</v>
      </c>
      <c r="T6" s="166">
        <v>16.5</v>
      </c>
      <c r="U6" s="166">
        <v>16.5</v>
      </c>
      <c r="V6" s="166">
        <v>16.3</v>
      </c>
      <c r="W6" s="166">
        <v>15.9</v>
      </c>
      <c r="X6" s="166">
        <v>15.6</v>
      </c>
      <c r="Y6" s="166">
        <v>15.9</v>
      </c>
      <c r="Z6" s="136">
        <f>AVERAGE(B6:Y6)</f>
        <v>16.291666666666668</v>
      </c>
      <c r="AA6" s="166">
        <v>17.9</v>
      </c>
      <c r="AB6" s="169" t="s">
        <v>214</v>
      </c>
      <c r="AC6" s="118">
        <v>4</v>
      </c>
      <c r="AD6" s="166">
        <v>15.3</v>
      </c>
      <c r="AE6" s="169" t="s">
        <v>303</v>
      </c>
    </row>
    <row r="7" spans="1:31" ht="13.5" customHeight="1">
      <c r="A7" s="135">
        <v>5</v>
      </c>
      <c r="B7" s="166">
        <v>16.2</v>
      </c>
      <c r="C7" s="166">
        <v>16</v>
      </c>
      <c r="D7" s="166">
        <v>16.1</v>
      </c>
      <c r="E7" s="166">
        <v>15.9</v>
      </c>
      <c r="F7" s="166">
        <v>15.9</v>
      </c>
      <c r="G7" s="166">
        <v>16.4</v>
      </c>
      <c r="H7" s="166">
        <v>16.8</v>
      </c>
      <c r="I7" s="166">
        <v>16.7</v>
      </c>
      <c r="J7" s="166">
        <v>16.9</v>
      </c>
      <c r="K7" s="166">
        <v>17</v>
      </c>
      <c r="L7" s="166">
        <v>16.9</v>
      </c>
      <c r="M7" s="166">
        <v>17.1</v>
      </c>
      <c r="N7" s="166">
        <v>16.9</v>
      </c>
      <c r="O7" s="166">
        <v>16.6</v>
      </c>
      <c r="P7" s="166">
        <v>16.3</v>
      </c>
      <c r="Q7" s="166">
        <v>16.1</v>
      </c>
      <c r="R7" s="166">
        <v>16.2</v>
      </c>
      <c r="S7" s="166">
        <v>16.3</v>
      </c>
      <c r="T7" s="166">
        <v>16.3</v>
      </c>
      <c r="U7" s="166">
        <v>17.1</v>
      </c>
      <c r="V7" s="166">
        <v>16.9</v>
      </c>
      <c r="W7" s="166">
        <v>17</v>
      </c>
      <c r="X7" s="166">
        <v>17.3</v>
      </c>
      <c r="Y7" s="166">
        <v>17.6</v>
      </c>
      <c r="Z7" s="136">
        <f t="shared" si="0"/>
        <v>16.604166666666668</v>
      </c>
      <c r="AA7" s="166">
        <v>18</v>
      </c>
      <c r="AB7" s="169" t="s">
        <v>283</v>
      </c>
      <c r="AC7" s="118">
        <v>5</v>
      </c>
      <c r="AD7" s="166">
        <v>15.7</v>
      </c>
      <c r="AE7" s="169" t="s">
        <v>115</v>
      </c>
    </row>
    <row r="8" spans="1:31" ht="13.5" customHeight="1">
      <c r="A8" s="135">
        <v>6</v>
      </c>
      <c r="B8" s="166">
        <v>17.3</v>
      </c>
      <c r="C8" s="166">
        <v>17.5</v>
      </c>
      <c r="D8" s="166">
        <v>16.9</v>
      </c>
      <c r="E8" s="166">
        <v>16.8</v>
      </c>
      <c r="F8" s="166">
        <v>17.3</v>
      </c>
      <c r="G8" s="166">
        <v>17.8</v>
      </c>
      <c r="H8" s="166">
        <v>17.9</v>
      </c>
      <c r="I8" s="166">
        <v>17.5</v>
      </c>
      <c r="J8" s="166">
        <v>17.3</v>
      </c>
      <c r="K8" s="166">
        <v>16.7</v>
      </c>
      <c r="L8" s="166">
        <v>18.2</v>
      </c>
      <c r="M8" s="166">
        <v>18.6</v>
      </c>
      <c r="N8" s="166">
        <v>16.3</v>
      </c>
      <c r="O8" s="166">
        <v>16.1</v>
      </c>
      <c r="P8" s="166">
        <v>18.6</v>
      </c>
      <c r="Q8" s="166">
        <v>18.9</v>
      </c>
      <c r="R8" s="166">
        <v>19.2</v>
      </c>
      <c r="S8" s="166">
        <v>18.4</v>
      </c>
      <c r="T8" s="166">
        <v>18.4</v>
      </c>
      <c r="U8" s="166">
        <v>17.2</v>
      </c>
      <c r="V8" s="166">
        <v>16.5</v>
      </c>
      <c r="W8" s="166">
        <v>15.3</v>
      </c>
      <c r="X8" s="166">
        <v>15.4</v>
      </c>
      <c r="Y8" s="166">
        <v>15.1</v>
      </c>
      <c r="Z8" s="136">
        <f t="shared" si="0"/>
        <v>17.299999999999997</v>
      </c>
      <c r="AA8" s="166">
        <v>19.5</v>
      </c>
      <c r="AB8" s="169" t="s">
        <v>284</v>
      </c>
      <c r="AC8" s="118">
        <v>6</v>
      </c>
      <c r="AD8" s="166">
        <v>14.8</v>
      </c>
      <c r="AE8" s="169" t="s">
        <v>304</v>
      </c>
    </row>
    <row r="9" spans="1:31" ht="13.5" customHeight="1">
      <c r="A9" s="135">
        <v>7</v>
      </c>
      <c r="B9" s="166">
        <v>15.3</v>
      </c>
      <c r="C9" s="166">
        <v>14.7</v>
      </c>
      <c r="D9" s="166">
        <v>14.8</v>
      </c>
      <c r="E9" s="166">
        <v>15.3</v>
      </c>
      <c r="F9" s="166">
        <v>15.9</v>
      </c>
      <c r="G9" s="166">
        <v>16.5</v>
      </c>
      <c r="H9" s="166">
        <v>16.2</v>
      </c>
      <c r="I9" s="166">
        <v>16</v>
      </c>
      <c r="J9" s="166">
        <v>17.1</v>
      </c>
      <c r="K9" s="166">
        <v>17.7</v>
      </c>
      <c r="L9" s="166">
        <v>18.9</v>
      </c>
      <c r="M9" s="166">
        <v>18.6</v>
      </c>
      <c r="N9" s="166">
        <v>16.5</v>
      </c>
      <c r="O9" s="166">
        <v>17.9</v>
      </c>
      <c r="P9" s="166">
        <v>18.2</v>
      </c>
      <c r="Q9" s="166">
        <v>18.3</v>
      </c>
      <c r="R9" s="166">
        <v>18.4</v>
      </c>
      <c r="S9" s="166">
        <v>18.6</v>
      </c>
      <c r="T9" s="166">
        <v>17.5</v>
      </c>
      <c r="U9" s="166">
        <v>17.2</v>
      </c>
      <c r="V9" s="166">
        <v>17.3</v>
      </c>
      <c r="W9" s="166">
        <v>17.7</v>
      </c>
      <c r="X9" s="166">
        <v>17.8</v>
      </c>
      <c r="Y9" s="166">
        <v>18</v>
      </c>
      <c r="Z9" s="136">
        <f t="shared" si="0"/>
        <v>17.099999999999998</v>
      </c>
      <c r="AA9" s="166">
        <v>20.2</v>
      </c>
      <c r="AB9" s="169" t="s">
        <v>285</v>
      </c>
      <c r="AC9" s="118">
        <v>7</v>
      </c>
      <c r="AD9" s="166">
        <v>14.3</v>
      </c>
      <c r="AE9" s="169" t="s">
        <v>305</v>
      </c>
    </row>
    <row r="10" spans="1:31" ht="13.5" customHeight="1">
      <c r="A10" s="135">
        <v>8</v>
      </c>
      <c r="B10" s="166">
        <v>18.2</v>
      </c>
      <c r="C10" s="166">
        <v>17.8</v>
      </c>
      <c r="D10" s="166">
        <v>17.9</v>
      </c>
      <c r="E10" s="166">
        <v>18.2</v>
      </c>
      <c r="F10" s="166">
        <v>18.3</v>
      </c>
      <c r="G10" s="166">
        <v>18.9</v>
      </c>
      <c r="H10" s="166">
        <v>18.4</v>
      </c>
      <c r="I10" s="166">
        <v>19.2</v>
      </c>
      <c r="J10" s="166">
        <v>16.6</v>
      </c>
      <c r="K10" s="166">
        <v>17.2</v>
      </c>
      <c r="L10" s="166">
        <v>16.2</v>
      </c>
      <c r="M10" s="166">
        <v>16</v>
      </c>
      <c r="N10" s="166">
        <v>16.9</v>
      </c>
      <c r="O10" s="166">
        <v>17</v>
      </c>
      <c r="P10" s="166">
        <v>16.9</v>
      </c>
      <c r="Q10" s="166">
        <v>16.3</v>
      </c>
      <c r="R10" s="166">
        <v>16.1</v>
      </c>
      <c r="S10" s="166">
        <v>16.2</v>
      </c>
      <c r="T10" s="166">
        <v>16</v>
      </c>
      <c r="U10" s="166">
        <v>15.1</v>
      </c>
      <c r="V10" s="166">
        <v>14.7</v>
      </c>
      <c r="W10" s="166">
        <v>14.1</v>
      </c>
      <c r="X10" s="166">
        <v>13.7</v>
      </c>
      <c r="Y10" s="166">
        <v>13.5</v>
      </c>
      <c r="Z10" s="136">
        <f t="shared" si="0"/>
        <v>16.641666666666666</v>
      </c>
      <c r="AA10" s="166">
        <v>19.4</v>
      </c>
      <c r="AB10" s="169" t="s">
        <v>286</v>
      </c>
      <c r="AC10" s="118">
        <v>8</v>
      </c>
      <c r="AD10" s="166">
        <v>13.2</v>
      </c>
      <c r="AE10" s="169" t="s">
        <v>306</v>
      </c>
    </row>
    <row r="11" spans="1:31" ht="13.5" customHeight="1">
      <c r="A11" s="135">
        <v>9</v>
      </c>
      <c r="B11" s="166">
        <v>12.7</v>
      </c>
      <c r="C11" s="166">
        <v>12.4</v>
      </c>
      <c r="D11" s="166">
        <v>12.5</v>
      </c>
      <c r="E11" s="166">
        <v>12.7</v>
      </c>
      <c r="F11" s="166">
        <v>12.7</v>
      </c>
      <c r="G11" s="166">
        <v>12</v>
      </c>
      <c r="H11" s="166">
        <v>12.2</v>
      </c>
      <c r="I11" s="166">
        <v>11.7</v>
      </c>
      <c r="J11" s="166">
        <v>11.7</v>
      </c>
      <c r="K11" s="166">
        <v>11.8</v>
      </c>
      <c r="L11" s="166">
        <v>12.1</v>
      </c>
      <c r="M11" s="166">
        <v>11</v>
      </c>
      <c r="N11" s="166">
        <v>11.6</v>
      </c>
      <c r="O11" s="166">
        <v>12</v>
      </c>
      <c r="P11" s="166">
        <v>12.7</v>
      </c>
      <c r="Q11" s="166">
        <v>13</v>
      </c>
      <c r="R11" s="166">
        <v>12.8</v>
      </c>
      <c r="S11" s="166">
        <v>12.1</v>
      </c>
      <c r="T11" s="166">
        <v>12.5</v>
      </c>
      <c r="U11" s="166">
        <v>12.3</v>
      </c>
      <c r="V11" s="166">
        <v>13.4</v>
      </c>
      <c r="W11" s="166">
        <v>13.6</v>
      </c>
      <c r="X11" s="166">
        <v>14</v>
      </c>
      <c r="Y11" s="166">
        <v>14.3</v>
      </c>
      <c r="Z11" s="136">
        <f t="shared" si="0"/>
        <v>12.491666666666667</v>
      </c>
      <c r="AA11" s="166">
        <v>14.3</v>
      </c>
      <c r="AB11" s="169" t="s">
        <v>62</v>
      </c>
      <c r="AC11" s="118">
        <v>9</v>
      </c>
      <c r="AD11" s="166">
        <v>10.5</v>
      </c>
      <c r="AE11" s="169" t="s">
        <v>307</v>
      </c>
    </row>
    <row r="12" spans="1:31" ht="13.5" customHeight="1">
      <c r="A12" s="137">
        <v>10</v>
      </c>
      <c r="B12" s="168">
        <v>14.3</v>
      </c>
      <c r="C12" s="168">
        <v>14.4</v>
      </c>
      <c r="D12" s="168">
        <v>14.5</v>
      </c>
      <c r="E12" s="168">
        <v>14.4</v>
      </c>
      <c r="F12" s="168">
        <v>14.5</v>
      </c>
      <c r="G12" s="168">
        <v>14.6</v>
      </c>
      <c r="H12" s="168">
        <v>14.6</v>
      </c>
      <c r="I12" s="168">
        <v>14.9</v>
      </c>
      <c r="J12" s="168">
        <v>15.2</v>
      </c>
      <c r="K12" s="168">
        <v>15.5</v>
      </c>
      <c r="L12" s="168">
        <v>15.6</v>
      </c>
      <c r="M12" s="168">
        <v>15.8</v>
      </c>
      <c r="N12" s="168">
        <v>15.5</v>
      </c>
      <c r="O12" s="168">
        <v>15.5</v>
      </c>
      <c r="P12" s="168">
        <v>15.5</v>
      </c>
      <c r="Q12" s="168">
        <v>15</v>
      </c>
      <c r="R12" s="168">
        <v>14.9</v>
      </c>
      <c r="S12" s="168">
        <v>14.9</v>
      </c>
      <c r="T12" s="168">
        <v>14.8</v>
      </c>
      <c r="U12" s="168">
        <v>14.7</v>
      </c>
      <c r="V12" s="168">
        <v>14.8</v>
      </c>
      <c r="W12" s="168">
        <v>14.5</v>
      </c>
      <c r="X12" s="168">
        <v>14.7</v>
      </c>
      <c r="Y12" s="168">
        <v>14.5</v>
      </c>
      <c r="Z12" s="138">
        <f t="shared" si="0"/>
        <v>14.899999999999999</v>
      </c>
      <c r="AA12" s="168">
        <v>16</v>
      </c>
      <c r="AB12" s="170" t="s">
        <v>65</v>
      </c>
      <c r="AC12" s="155">
        <v>10</v>
      </c>
      <c r="AD12" s="168">
        <v>14.2</v>
      </c>
      <c r="AE12" s="170" t="s">
        <v>308</v>
      </c>
    </row>
    <row r="13" spans="1:31" ht="13.5" customHeight="1">
      <c r="A13" s="135">
        <v>11</v>
      </c>
      <c r="B13" s="166">
        <v>14.1</v>
      </c>
      <c r="C13" s="166">
        <v>13.8</v>
      </c>
      <c r="D13" s="166">
        <v>13.5</v>
      </c>
      <c r="E13" s="166">
        <v>13.5</v>
      </c>
      <c r="F13" s="166">
        <v>13.2</v>
      </c>
      <c r="G13" s="166">
        <v>12.9</v>
      </c>
      <c r="H13" s="166">
        <v>11.9</v>
      </c>
      <c r="I13" s="166">
        <v>12.1</v>
      </c>
      <c r="J13" s="166">
        <v>13.3</v>
      </c>
      <c r="K13" s="166">
        <v>12.4</v>
      </c>
      <c r="L13" s="166">
        <v>11.7</v>
      </c>
      <c r="M13" s="166">
        <v>11.2</v>
      </c>
      <c r="N13" s="166">
        <v>11.8</v>
      </c>
      <c r="O13" s="166">
        <v>10.6</v>
      </c>
      <c r="P13" s="166">
        <v>10.7</v>
      </c>
      <c r="Q13" s="166">
        <v>11.2</v>
      </c>
      <c r="R13" s="166">
        <v>10.8</v>
      </c>
      <c r="S13" s="166">
        <v>10</v>
      </c>
      <c r="T13" s="166">
        <v>10.4</v>
      </c>
      <c r="U13" s="166">
        <v>10.3</v>
      </c>
      <c r="V13" s="166">
        <v>10.6</v>
      </c>
      <c r="W13" s="166">
        <v>10.7</v>
      </c>
      <c r="X13" s="166">
        <v>11.3</v>
      </c>
      <c r="Y13" s="166">
        <v>11.1</v>
      </c>
      <c r="Z13" s="136">
        <f t="shared" si="0"/>
        <v>11.795833333333334</v>
      </c>
      <c r="AA13" s="166">
        <v>14.5</v>
      </c>
      <c r="AB13" s="169" t="s">
        <v>115</v>
      </c>
      <c r="AC13" s="118">
        <v>11</v>
      </c>
      <c r="AD13" s="166">
        <v>9.5</v>
      </c>
      <c r="AE13" s="169" t="s">
        <v>309</v>
      </c>
    </row>
    <row r="14" spans="1:31" ht="13.5" customHeight="1">
      <c r="A14" s="135">
        <v>12</v>
      </c>
      <c r="B14" s="166">
        <v>11</v>
      </c>
      <c r="C14" s="166">
        <v>10.6</v>
      </c>
      <c r="D14" s="166">
        <v>10.9</v>
      </c>
      <c r="E14" s="166">
        <v>10.9</v>
      </c>
      <c r="F14" s="166">
        <v>11.5</v>
      </c>
      <c r="G14" s="166">
        <v>11.1</v>
      </c>
      <c r="H14" s="166">
        <v>11.5</v>
      </c>
      <c r="I14" s="166">
        <v>11.7</v>
      </c>
      <c r="J14" s="166">
        <v>13.2</v>
      </c>
      <c r="K14" s="166">
        <v>12.2</v>
      </c>
      <c r="L14" s="166">
        <v>11.9</v>
      </c>
      <c r="M14" s="166">
        <v>11</v>
      </c>
      <c r="N14" s="166">
        <v>11.5</v>
      </c>
      <c r="O14" s="166">
        <v>11.1</v>
      </c>
      <c r="P14" s="166">
        <v>11.6</v>
      </c>
      <c r="Q14" s="166">
        <v>11.7</v>
      </c>
      <c r="R14" s="166">
        <v>11.5</v>
      </c>
      <c r="S14" s="166">
        <v>11.8</v>
      </c>
      <c r="T14" s="166">
        <v>11.5</v>
      </c>
      <c r="U14" s="166">
        <v>11.1</v>
      </c>
      <c r="V14" s="166">
        <v>10.9</v>
      </c>
      <c r="W14" s="166">
        <v>11.4</v>
      </c>
      <c r="X14" s="166">
        <v>11.4</v>
      </c>
      <c r="Y14" s="166">
        <v>11.6</v>
      </c>
      <c r="Z14" s="136">
        <f t="shared" si="0"/>
        <v>11.441666666666668</v>
      </c>
      <c r="AA14" s="166">
        <v>13.7</v>
      </c>
      <c r="AB14" s="169" t="s">
        <v>287</v>
      </c>
      <c r="AC14" s="118">
        <v>12</v>
      </c>
      <c r="AD14" s="166">
        <v>10.4</v>
      </c>
      <c r="AE14" s="169" t="s">
        <v>70</v>
      </c>
    </row>
    <row r="15" spans="1:31" ht="13.5" customHeight="1">
      <c r="A15" s="135">
        <v>13</v>
      </c>
      <c r="B15" s="166">
        <v>11.5</v>
      </c>
      <c r="C15" s="166">
        <v>11.6</v>
      </c>
      <c r="D15" s="166">
        <v>11.2</v>
      </c>
      <c r="E15" s="166">
        <v>11.2</v>
      </c>
      <c r="F15" s="166">
        <v>12</v>
      </c>
      <c r="G15" s="166">
        <v>11.1</v>
      </c>
      <c r="H15" s="166">
        <v>13.5</v>
      </c>
      <c r="I15" s="166">
        <v>13.8</v>
      </c>
      <c r="J15" s="166">
        <v>13.6</v>
      </c>
      <c r="K15" s="166">
        <v>13.5</v>
      </c>
      <c r="L15" s="166">
        <v>14.1</v>
      </c>
      <c r="M15" s="166">
        <v>16</v>
      </c>
      <c r="N15" s="166">
        <v>15.6</v>
      </c>
      <c r="O15" s="166">
        <v>15.8</v>
      </c>
      <c r="P15" s="166">
        <v>14.6</v>
      </c>
      <c r="Q15" s="166">
        <v>14.9</v>
      </c>
      <c r="R15" s="166">
        <v>15.4</v>
      </c>
      <c r="S15" s="166">
        <v>15.6</v>
      </c>
      <c r="T15" s="166">
        <v>16.1</v>
      </c>
      <c r="U15" s="166">
        <v>15.7</v>
      </c>
      <c r="V15" s="166">
        <v>15.7</v>
      </c>
      <c r="W15" s="166">
        <v>16.1</v>
      </c>
      <c r="X15" s="166">
        <v>15.6</v>
      </c>
      <c r="Y15" s="166">
        <v>14.8</v>
      </c>
      <c r="Z15" s="136">
        <f t="shared" si="0"/>
        <v>14.125000000000002</v>
      </c>
      <c r="AA15" s="166">
        <v>17.1</v>
      </c>
      <c r="AB15" s="169" t="s">
        <v>288</v>
      </c>
      <c r="AC15" s="118">
        <v>13</v>
      </c>
      <c r="AD15" s="166">
        <v>10.4</v>
      </c>
      <c r="AE15" s="169" t="s">
        <v>127</v>
      </c>
    </row>
    <row r="16" spans="1:31" ht="13.5" customHeight="1">
      <c r="A16" s="135">
        <v>14</v>
      </c>
      <c r="B16" s="166">
        <v>14.7</v>
      </c>
      <c r="C16" s="166">
        <v>14.7</v>
      </c>
      <c r="D16" s="166">
        <v>14.8</v>
      </c>
      <c r="E16" s="166">
        <v>14.9</v>
      </c>
      <c r="F16" s="166">
        <v>14.2</v>
      </c>
      <c r="G16" s="166">
        <v>15.2</v>
      </c>
      <c r="H16" s="166">
        <v>15</v>
      </c>
      <c r="I16" s="166">
        <v>15.9</v>
      </c>
      <c r="J16" s="166">
        <v>16.3</v>
      </c>
      <c r="K16" s="166">
        <v>16.6</v>
      </c>
      <c r="L16" s="166">
        <v>16.3</v>
      </c>
      <c r="M16" s="166">
        <v>16.2</v>
      </c>
      <c r="N16" s="166">
        <v>16.5</v>
      </c>
      <c r="O16" s="166">
        <v>17.1</v>
      </c>
      <c r="P16" s="166">
        <v>16.9</v>
      </c>
      <c r="Q16" s="166">
        <v>16.5</v>
      </c>
      <c r="R16" s="166">
        <v>16.4</v>
      </c>
      <c r="S16" s="166">
        <v>16</v>
      </c>
      <c r="T16" s="166">
        <v>15.9</v>
      </c>
      <c r="U16" s="166">
        <v>16</v>
      </c>
      <c r="V16" s="166">
        <v>15.8</v>
      </c>
      <c r="W16" s="166">
        <v>16.1</v>
      </c>
      <c r="X16" s="166">
        <v>16.2</v>
      </c>
      <c r="Y16" s="166">
        <v>16.3</v>
      </c>
      <c r="Z16" s="136">
        <f t="shared" si="0"/>
        <v>15.854166666666666</v>
      </c>
      <c r="AA16" s="166">
        <v>17.3</v>
      </c>
      <c r="AB16" s="169" t="s">
        <v>289</v>
      </c>
      <c r="AC16" s="118">
        <v>14</v>
      </c>
      <c r="AD16" s="166">
        <v>13.1</v>
      </c>
      <c r="AE16" s="169" t="s">
        <v>98</v>
      </c>
    </row>
    <row r="17" spans="1:31" ht="13.5" customHeight="1">
      <c r="A17" s="135">
        <v>15</v>
      </c>
      <c r="B17" s="166">
        <v>16.2</v>
      </c>
      <c r="C17" s="166">
        <v>16.2</v>
      </c>
      <c r="D17" s="166">
        <v>17</v>
      </c>
      <c r="E17" s="166">
        <v>17.5</v>
      </c>
      <c r="F17" s="166">
        <v>16.7</v>
      </c>
      <c r="G17" s="166">
        <v>16.2</v>
      </c>
      <c r="H17" s="166">
        <v>13.4</v>
      </c>
      <c r="I17" s="166">
        <v>14.1</v>
      </c>
      <c r="J17" s="166">
        <v>14.9</v>
      </c>
      <c r="K17" s="166">
        <v>14.4</v>
      </c>
      <c r="L17" s="166">
        <v>15.7</v>
      </c>
      <c r="M17" s="166">
        <v>14.9</v>
      </c>
      <c r="N17" s="166">
        <v>15.6</v>
      </c>
      <c r="O17" s="166">
        <v>16.1</v>
      </c>
      <c r="P17" s="166">
        <v>16.5</v>
      </c>
      <c r="Q17" s="166">
        <v>16.6</v>
      </c>
      <c r="R17" s="166">
        <v>16.7</v>
      </c>
      <c r="S17" s="166">
        <v>17.2</v>
      </c>
      <c r="T17" s="166">
        <v>17.7</v>
      </c>
      <c r="U17" s="166">
        <v>18.8</v>
      </c>
      <c r="V17" s="166">
        <v>18.9</v>
      </c>
      <c r="W17" s="166">
        <v>18.9</v>
      </c>
      <c r="X17" s="166">
        <v>18.9</v>
      </c>
      <c r="Y17" s="166">
        <v>18.7</v>
      </c>
      <c r="Z17" s="136">
        <f t="shared" si="0"/>
        <v>16.574999999999996</v>
      </c>
      <c r="AA17" s="166">
        <v>19.2</v>
      </c>
      <c r="AB17" s="169" t="s">
        <v>290</v>
      </c>
      <c r="AC17" s="118">
        <v>15</v>
      </c>
      <c r="AD17" s="166">
        <v>12.5</v>
      </c>
      <c r="AE17" s="169" t="s">
        <v>310</v>
      </c>
    </row>
    <row r="18" spans="1:31" ht="13.5" customHeight="1">
      <c r="A18" s="135">
        <v>16</v>
      </c>
      <c r="B18" s="166">
        <v>18.6</v>
      </c>
      <c r="C18" s="166">
        <v>18.3</v>
      </c>
      <c r="D18" s="166">
        <v>18.2</v>
      </c>
      <c r="E18" s="166">
        <v>18.5</v>
      </c>
      <c r="F18" s="166">
        <v>18.9</v>
      </c>
      <c r="G18" s="166">
        <v>18.8</v>
      </c>
      <c r="H18" s="166">
        <v>18.1</v>
      </c>
      <c r="I18" s="166">
        <v>17.8</v>
      </c>
      <c r="J18" s="166">
        <v>19</v>
      </c>
      <c r="K18" s="166">
        <v>17.6</v>
      </c>
      <c r="L18" s="166">
        <v>18.9</v>
      </c>
      <c r="M18" s="166">
        <v>17.9</v>
      </c>
      <c r="N18" s="166">
        <v>18.6</v>
      </c>
      <c r="O18" s="166">
        <v>17.2</v>
      </c>
      <c r="P18" s="166">
        <v>14.6</v>
      </c>
      <c r="Q18" s="166">
        <v>17</v>
      </c>
      <c r="R18" s="166">
        <v>16.4</v>
      </c>
      <c r="S18" s="166">
        <v>16.9</v>
      </c>
      <c r="T18" s="166">
        <v>11.8</v>
      </c>
      <c r="U18" s="166">
        <v>10.4</v>
      </c>
      <c r="V18" s="166">
        <v>10.8</v>
      </c>
      <c r="W18" s="166">
        <v>11.5</v>
      </c>
      <c r="X18" s="166">
        <v>11.8</v>
      </c>
      <c r="Y18" s="166">
        <v>12.3</v>
      </c>
      <c r="Z18" s="136">
        <f t="shared" si="0"/>
        <v>16.245833333333334</v>
      </c>
      <c r="AA18" s="166">
        <v>20.3</v>
      </c>
      <c r="AB18" s="169" t="s">
        <v>291</v>
      </c>
      <c r="AC18" s="118">
        <v>16</v>
      </c>
      <c r="AD18" s="166">
        <v>10</v>
      </c>
      <c r="AE18" s="169" t="s">
        <v>311</v>
      </c>
    </row>
    <row r="19" spans="1:31" ht="13.5" customHeight="1">
      <c r="A19" s="135">
        <v>17</v>
      </c>
      <c r="B19" s="166">
        <v>10.2</v>
      </c>
      <c r="C19" s="166">
        <v>11.2</v>
      </c>
      <c r="D19" s="166">
        <v>10.5</v>
      </c>
      <c r="E19" s="166">
        <v>11</v>
      </c>
      <c r="F19" s="166">
        <v>10</v>
      </c>
      <c r="G19" s="166">
        <v>9.8</v>
      </c>
      <c r="H19" s="166">
        <v>9.6</v>
      </c>
      <c r="I19" s="166">
        <v>8.6</v>
      </c>
      <c r="J19" s="166">
        <v>11.6</v>
      </c>
      <c r="K19" s="166">
        <v>11.1</v>
      </c>
      <c r="L19" s="166">
        <v>11.9</v>
      </c>
      <c r="M19" s="166">
        <v>11.9</v>
      </c>
      <c r="N19" s="166">
        <v>14.2</v>
      </c>
      <c r="O19" s="166">
        <v>12.8</v>
      </c>
      <c r="P19" s="166">
        <v>12.7</v>
      </c>
      <c r="Q19" s="166">
        <v>12.2</v>
      </c>
      <c r="R19" s="166">
        <v>12.6</v>
      </c>
      <c r="S19" s="166">
        <v>12.6</v>
      </c>
      <c r="T19" s="166">
        <v>13.2</v>
      </c>
      <c r="U19" s="166">
        <v>13.2</v>
      </c>
      <c r="V19" s="166">
        <v>13.2</v>
      </c>
      <c r="W19" s="166">
        <v>13</v>
      </c>
      <c r="X19" s="166">
        <v>13.5</v>
      </c>
      <c r="Y19" s="166">
        <v>14.7</v>
      </c>
      <c r="Z19" s="136">
        <f t="shared" si="0"/>
        <v>11.887499999999996</v>
      </c>
      <c r="AA19" s="166">
        <v>16.6</v>
      </c>
      <c r="AB19" s="169" t="s">
        <v>292</v>
      </c>
      <c r="AC19" s="118">
        <v>17</v>
      </c>
      <c r="AD19" s="166">
        <v>7.4</v>
      </c>
      <c r="AE19" s="169" t="s">
        <v>210</v>
      </c>
    </row>
    <row r="20" spans="1:31" ht="13.5" customHeight="1">
      <c r="A20" s="135">
        <v>18</v>
      </c>
      <c r="B20" s="166">
        <v>15.1</v>
      </c>
      <c r="C20" s="166">
        <v>15.6</v>
      </c>
      <c r="D20" s="166">
        <v>15</v>
      </c>
      <c r="E20" s="166">
        <v>15.6</v>
      </c>
      <c r="F20" s="166">
        <v>15.7</v>
      </c>
      <c r="G20" s="166">
        <v>16.2</v>
      </c>
      <c r="H20" s="166">
        <v>16.2</v>
      </c>
      <c r="I20" s="166">
        <v>15.4</v>
      </c>
      <c r="J20" s="166">
        <v>15.3</v>
      </c>
      <c r="K20" s="166">
        <v>16.1</v>
      </c>
      <c r="L20" s="166">
        <v>16.1</v>
      </c>
      <c r="M20" s="166">
        <v>17</v>
      </c>
      <c r="N20" s="166">
        <v>16.6</v>
      </c>
      <c r="O20" s="166">
        <v>16.5</v>
      </c>
      <c r="P20" s="166">
        <v>16.7</v>
      </c>
      <c r="Q20" s="166">
        <v>16.6</v>
      </c>
      <c r="R20" s="166">
        <v>18.4</v>
      </c>
      <c r="S20" s="166">
        <v>18.4</v>
      </c>
      <c r="T20" s="166">
        <v>18.8</v>
      </c>
      <c r="U20" s="166">
        <v>18.9</v>
      </c>
      <c r="V20" s="166">
        <v>19</v>
      </c>
      <c r="W20" s="166">
        <v>18.9</v>
      </c>
      <c r="X20" s="166">
        <v>18.8</v>
      </c>
      <c r="Y20" s="166">
        <v>18.9</v>
      </c>
      <c r="Z20" s="136">
        <f t="shared" si="0"/>
        <v>16.908333333333328</v>
      </c>
      <c r="AA20" s="166">
        <v>19.1</v>
      </c>
      <c r="AB20" s="169" t="s">
        <v>66</v>
      </c>
      <c r="AC20" s="118">
        <v>18</v>
      </c>
      <c r="AD20" s="166">
        <v>13.7</v>
      </c>
      <c r="AE20" s="169" t="s">
        <v>312</v>
      </c>
    </row>
    <row r="21" spans="1:31" ht="13.5" customHeight="1">
      <c r="A21" s="135">
        <v>19</v>
      </c>
      <c r="B21" s="166">
        <v>18.6</v>
      </c>
      <c r="C21" s="166">
        <v>18.4</v>
      </c>
      <c r="D21" s="166">
        <v>18.3</v>
      </c>
      <c r="E21" s="166">
        <v>17.9</v>
      </c>
      <c r="F21" s="166">
        <v>18</v>
      </c>
      <c r="G21" s="166">
        <v>16.7</v>
      </c>
      <c r="H21" s="166">
        <v>17.6</v>
      </c>
      <c r="I21" s="166">
        <v>17.3</v>
      </c>
      <c r="J21" s="166">
        <v>16.2</v>
      </c>
      <c r="K21" s="166">
        <v>16</v>
      </c>
      <c r="L21" s="166">
        <v>17.8</v>
      </c>
      <c r="M21" s="166">
        <v>19.5</v>
      </c>
      <c r="N21" s="166">
        <v>18.8</v>
      </c>
      <c r="O21" s="166">
        <v>18</v>
      </c>
      <c r="P21" s="166">
        <v>18.5</v>
      </c>
      <c r="Q21" s="166">
        <v>17.3</v>
      </c>
      <c r="R21" s="166">
        <v>18.8</v>
      </c>
      <c r="S21" s="166">
        <v>19</v>
      </c>
      <c r="T21" s="166">
        <v>19</v>
      </c>
      <c r="U21" s="166">
        <v>18.8</v>
      </c>
      <c r="V21" s="166">
        <v>18.6</v>
      </c>
      <c r="W21" s="166">
        <v>18.7</v>
      </c>
      <c r="X21" s="166">
        <v>18.7</v>
      </c>
      <c r="Y21" s="166">
        <v>18.6</v>
      </c>
      <c r="Z21" s="136">
        <f t="shared" si="0"/>
        <v>18.12916666666667</v>
      </c>
      <c r="AA21" s="166">
        <v>19.7</v>
      </c>
      <c r="AB21" s="169" t="s">
        <v>293</v>
      </c>
      <c r="AC21" s="118">
        <v>19</v>
      </c>
      <c r="AD21" s="166">
        <v>15.2</v>
      </c>
      <c r="AE21" s="169" t="s">
        <v>313</v>
      </c>
    </row>
    <row r="22" spans="1:31" ht="13.5" customHeight="1">
      <c r="A22" s="137">
        <v>20</v>
      </c>
      <c r="B22" s="168">
        <v>18.8</v>
      </c>
      <c r="C22" s="168">
        <v>18.6</v>
      </c>
      <c r="D22" s="168">
        <v>18.5</v>
      </c>
      <c r="E22" s="168">
        <v>18.3</v>
      </c>
      <c r="F22" s="168">
        <v>18.1</v>
      </c>
      <c r="G22" s="168">
        <v>17.9</v>
      </c>
      <c r="H22" s="168">
        <v>17.5</v>
      </c>
      <c r="I22" s="168">
        <v>18</v>
      </c>
      <c r="J22" s="168">
        <v>16.9</v>
      </c>
      <c r="K22" s="168">
        <v>18.3</v>
      </c>
      <c r="L22" s="168">
        <v>18.4</v>
      </c>
      <c r="M22" s="168">
        <v>19.2</v>
      </c>
      <c r="N22" s="168">
        <v>17.7</v>
      </c>
      <c r="O22" s="168">
        <v>18.6</v>
      </c>
      <c r="P22" s="168">
        <v>18.1</v>
      </c>
      <c r="Q22" s="168">
        <v>17.7</v>
      </c>
      <c r="R22" s="168">
        <v>17.4</v>
      </c>
      <c r="S22" s="168">
        <v>17.4</v>
      </c>
      <c r="T22" s="168">
        <v>17.2</v>
      </c>
      <c r="U22" s="168">
        <v>17.5</v>
      </c>
      <c r="V22" s="168">
        <v>17.3</v>
      </c>
      <c r="W22" s="168">
        <v>16.9</v>
      </c>
      <c r="X22" s="168">
        <v>16.7</v>
      </c>
      <c r="Y22" s="168">
        <v>16.7</v>
      </c>
      <c r="Z22" s="138">
        <f t="shared" si="0"/>
        <v>17.82083333333333</v>
      </c>
      <c r="AA22" s="168">
        <v>19.9</v>
      </c>
      <c r="AB22" s="170" t="s">
        <v>294</v>
      </c>
      <c r="AC22" s="155">
        <v>20</v>
      </c>
      <c r="AD22" s="168">
        <v>16.4</v>
      </c>
      <c r="AE22" s="170" t="s">
        <v>314</v>
      </c>
    </row>
    <row r="23" spans="1:31" ht="13.5" customHeight="1">
      <c r="A23" s="135">
        <v>21</v>
      </c>
      <c r="B23" s="166">
        <v>16.7</v>
      </c>
      <c r="C23" s="166">
        <v>16.8</v>
      </c>
      <c r="D23" s="166">
        <v>17</v>
      </c>
      <c r="E23" s="166">
        <v>17.1</v>
      </c>
      <c r="F23" s="166">
        <v>17.6</v>
      </c>
      <c r="G23" s="166">
        <v>17.9</v>
      </c>
      <c r="H23" s="166">
        <v>18</v>
      </c>
      <c r="I23" s="166">
        <v>18.4</v>
      </c>
      <c r="J23" s="166">
        <v>18.5</v>
      </c>
      <c r="K23" s="166">
        <v>18.2</v>
      </c>
      <c r="L23" s="166">
        <v>18.6</v>
      </c>
      <c r="M23" s="166">
        <v>18.7</v>
      </c>
      <c r="N23" s="166">
        <v>18.7</v>
      </c>
      <c r="O23" s="166">
        <v>19.2</v>
      </c>
      <c r="P23" s="166">
        <v>19.2</v>
      </c>
      <c r="Q23" s="166">
        <v>19.3</v>
      </c>
      <c r="R23" s="166">
        <v>19.5</v>
      </c>
      <c r="S23" s="166">
        <v>19.5</v>
      </c>
      <c r="T23" s="166">
        <v>19.2</v>
      </c>
      <c r="U23" s="166">
        <v>19.2</v>
      </c>
      <c r="V23" s="166">
        <v>19.2</v>
      </c>
      <c r="W23" s="166">
        <v>19.4</v>
      </c>
      <c r="X23" s="166">
        <v>19.5</v>
      </c>
      <c r="Y23" s="166">
        <v>19.6</v>
      </c>
      <c r="Z23" s="136">
        <f t="shared" si="0"/>
        <v>18.541666666666664</v>
      </c>
      <c r="AA23" s="166">
        <v>19.9</v>
      </c>
      <c r="AB23" s="169" t="s">
        <v>33</v>
      </c>
      <c r="AC23" s="118">
        <v>21</v>
      </c>
      <c r="AD23" s="166">
        <v>16.6</v>
      </c>
      <c r="AE23" s="169" t="s">
        <v>315</v>
      </c>
    </row>
    <row r="24" spans="1:31" ht="13.5" customHeight="1">
      <c r="A24" s="135">
        <v>22</v>
      </c>
      <c r="B24" s="166">
        <v>19.5</v>
      </c>
      <c r="C24" s="166">
        <v>19.1</v>
      </c>
      <c r="D24" s="166">
        <v>18.5</v>
      </c>
      <c r="E24" s="166">
        <v>18.5</v>
      </c>
      <c r="F24" s="166">
        <v>18.3</v>
      </c>
      <c r="G24" s="166">
        <v>18</v>
      </c>
      <c r="H24" s="166">
        <v>19.1</v>
      </c>
      <c r="I24" s="166">
        <v>19</v>
      </c>
      <c r="J24" s="166">
        <v>19.1</v>
      </c>
      <c r="K24" s="166">
        <v>18.8</v>
      </c>
      <c r="L24" s="166">
        <v>19.7</v>
      </c>
      <c r="M24" s="166">
        <v>19.3</v>
      </c>
      <c r="N24" s="166">
        <v>19.6</v>
      </c>
      <c r="O24" s="166">
        <v>19.8</v>
      </c>
      <c r="P24" s="166">
        <v>20.1</v>
      </c>
      <c r="Q24" s="166">
        <v>19.6</v>
      </c>
      <c r="R24" s="166">
        <v>19.6</v>
      </c>
      <c r="S24" s="166">
        <v>19.7</v>
      </c>
      <c r="T24" s="166">
        <v>19.6</v>
      </c>
      <c r="U24" s="166">
        <v>19.5</v>
      </c>
      <c r="V24" s="166">
        <v>19.6</v>
      </c>
      <c r="W24" s="166">
        <v>18.9</v>
      </c>
      <c r="X24" s="166">
        <v>18.4</v>
      </c>
      <c r="Y24" s="166">
        <v>18</v>
      </c>
      <c r="Z24" s="136">
        <f t="shared" si="0"/>
        <v>19.137500000000003</v>
      </c>
      <c r="AA24" s="166">
        <v>20.9</v>
      </c>
      <c r="AB24" s="169" t="s">
        <v>295</v>
      </c>
      <c r="AC24" s="118">
        <v>22</v>
      </c>
      <c r="AD24" s="166">
        <v>17.7</v>
      </c>
      <c r="AE24" s="169" t="s">
        <v>316</v>
      </c>
    </row>
    <row r="25" spans="1:31" ht="13.5" customHeight="1">
      <c r="A25" s="135">
        <v>23</v>
      </c>
      <c r="B25" s="166">
        <v>17.6</v>
      </c>
      <c r="C25" s="166">
        <v>17.4</v>
      </c>
      <c r="D25" s="166">
        <v>17.4</v>
      </c>
      <c r="E25" s="166">
        <v>17.2</v>
      </c>
      <c r="F25" s="166">
        <v>17.5</v>
      </c>
      <c r="G25" s="166">
        <v>18</v>
      </c>
      <c r="H25" s="166">
        <v>17.3</v>
      </c>
      <c r="I25" s="166">
        <v>17.9</v>
      </c>
      <c r="J25" s="166">
        <v>18</v>
      </c>
      <c r="K25" s="166">
        <v>18.2</v>
      </c>
      <c r="L25" s="166">
        <v>17.6</v>
      </c>
      <c r="M25" s="166">
        <v>18</v>
      </c>
      <c r="N25" s="166">
        <v>17.9</v>
      </c>
      <c r="O25" s="166">
        <v>17.3</v>
      </c>
      <c r="P25" s="166">
        <v>17.4</v>
      </c>
      <c r="Q25" s="166">
        <v>17.2</v>
      </c>
      <c r="R25" s="166">
        <v>17</v>
      </c>
      <c r="S25" s="166">
        <v>16.9</v>
      </c>
      <c r="T25" s="166">
        <v>16.8</v>
      </c>
      <c r="U25" s="166">
        <v>16.6</v>
      </c>
      <c r="V25" s="166">
        <v>16.4</v>
      </c>
      <c r="W25" s="166">
        <v>16.3</v>
      </c>
      <c r="X25" s="166">
        <v>16.1</v>
      </c>
      <c r="Y25" s="166">
        <v>15.7</v>
      </c>
      <c r="Z25" s="136">
        <f t="shared" si="0"/>
        <v>17.2375</v>
      </c>
      <c r="AA25" s="166">
        <v>19.1</v>
      </c>
      <c r="AB25" s="169" t="s">
        <v>255</v>
      </c>
      <c r="AC25" s="118">
        <v>23</v>
      </c>
      <c r="AD25" s="166">
        <v>15.7</v>
      </c>
      <c r="AE25" s="169" t="s">
        <v>62</v>
      </c>
    </row>
    <row r="26" spans="1:31" ht="13.5" customHeight="1">
      <c r="A26" s="135">
        <v>24</v>
      </c>
      <c r="B26" s="166">
        <v>15.7</v>
      </c>
      <c r="C26" s="166">
        <v>15.5</v>
      </c>
      <c r="D26" s="166">
        <v>15.1</v>
      </c>
      <c r="E26" s="166">
        <v>15.7</v>
      </c>
      <c r="F26" s="166">
        <v>15.5</v>
      </c>
      <c r="G26" s="166">
        <v>15.9</v>
      </c>
      <c r="H26" s="166">
        <v>15.9</v>
      </c>
      <c r="I26" s="166">
        <v>16</v>
      </c>
      <c r="J26" s="166">
        <v>15.9</v>
      </c>
      <c r="K26" s="166">
        <v>16</v>
      </c>
      <c r="L26" s="166">
        <v>15.6</v>
      </c>
      <c r="M26" s="166">
        <v>16</v>
      </c>
      <c r="N26" s="166">
        <v>15.6</v>
      </c>
      <c r="O26" s="166">
        <v>16.7</v>
      </c>
      <c r="P26" s="166">
        <v>16.3</v>
      </c>
      <c r="Q26" s="166">
        <v>16.5</v>
      </c>
      <c r="R26" s="166">
        <v>16.4</v>
      </c>
      <c r="S26" s="166">
        <v>16.4</v>
      </c>
      <c r="T26" s="166">
        <v>16.4</v>
      </c>
      <c r="U26" s="166">
        <v>16.4</v>
      </c>
      <c r="V26" s="166">
        <v>16.3</v>
      </c>
      <c r="W26" s="166">
        <v>16.2</v>
      </c>
      <c r="X26" s="166">
        <v>16.4</v>
      </c>
      <c r="Y26" s="166">
        <v>16.7</v>
      </c>
      <c r="Z26" s="136">
        <f t="shared" si="0"/>
        <v>16.04583333333333</v>
      </c>
      <c r="AA26" s="166">
        <v>18.5</v>
      </c>
      <c r="AB26" s="169" t="s">
        <v>296</v>
      </c>
      <c r="AC26" s="118">
        <v>24</v>
      </c>
      <c r="AD26" s="166">
        <v>15</v>
      </c>
      <c r="AE26" s="169" t="s">
        <v>317</v>
      </c>
    </row>
    <row r="27" spans="1:31" ht="13.5" customHeight="1">
      <c r="A27" s="135">
        <v>25</v>
      </c>
      <c r="B27" s="166">
        <v>16.4</v>
      </c>
      <c r="C27" s="166">
        <v>16</v>
      </c>
      <c r="D27" s="166">
        <v>16</v>
      </c>
      <c r="E27" s="166">
        <v>15.8</v>
      </c>
      <c r="F27" s="166">
        <v>16.2</v>
      </c>
      <c r="G27" s="166">
        <v>15.4</v>
      </c>
      <c r="H27" s="166">
        <v>17</v>
      </c>
      <c r="I27" s="166">
        <v>17.9</v>
      </c>
      <c r="J27" s="166">
        <v>18.3</v>
      </c>
      <c r="K27" s="166">
        <v>17.2</v>
      </c>
      <c r="L27" s="166">
        <v>16.2</v>
      </c>
      <c r="M27" s="166">
        <v>17.7</v>
      </c>
      <c r="N27" s="166">
        <v>18</v>
      </c>
      <c r="O27" s="166">
        <v>17.2</v>
      </c>
      <c r="P27" s="166">
        <v>15.9</v>
      </c>
      <c r="Q27" s="166">
        <v>17.7</v>
      </c>
      <c r="R27" s="166">
        <v>15.7</v>
      </c>
      <c r="S27" s="166">
        <v>18</v>
      </c>
      <c r="T27" s="166">
        <v>17.3</v>
      </c>
      <c r="U27" s="166">
        <v>16.7</v>
      </c>
      <c r="V27" s="166">
        <v>17</v>
      </c>
      <c r="W27" s="166">
        <v>16.9</v>
      </c>
      <c r="X27" s="166">
        <v>16.8</v>
      </c>
      <c r="Y27" s="166">
        <v>18</v>
      </c>
      <c r="Z27" s="136">
        <f t="shared" si="0"/>
        <v>16.8875</v>
      </c>
      <c r="AA27" s="166">
        <v>19.8</v>
      </c>
      <c r="AB27" s="169" t="s">
        <v>297</v>
      </c>
      <c r="AC27" s="118">
        <v>25</v>
      </c>
      <c r="AD27" s="166">
        <v>13.5</v>
      </c>
      <c r="AE27" s="169" t="s">
        <v>269</v>
      </c>
    </row>
    <row r="28" spans="1:31" ht="13.5" customHeight="1">
      <c r="A28" s="135">
        <v>26</v>
      </c>
      <c r="B28" s="166">
        <v>18</v>
      </c>
      <c r="C28" s="166">
        <v>18.3</v>
      </c>
      <c r="D28" s="166">
        <v>18.1</v>
      </c>
      <c r="E28" s="166">
        <v>17.4</v>
      </c>
      <c r="F28" s="166">
        <v>17.8</v>
      </c>
      <c r="G28" s="166">
        <v>17</v>
      </c>
      <c r="H28" s="166">
        <v>16.9</v>
      </c>
      <c r="I28" s="166">
        <v>17.9</v>
      </c>
      <c r="J28" s="166">
        <v>17.7</v>
      </c>
      <c r="K28" s="166">
        <v>19.8</v>
      </c>
      <c r="L28" s="166">
        <v>19.1</v>
      </c>
      <c r="M28" s="166">
        <v>20.1</v>
      </c>
      <c r="N28" s="166">
        <v>20.3</v>
      </c>
      <c r="O28" s="166">
        <v>20.4</v>
      </c>
      <c r="P28" s="166">
        <v>19.4</v>
      </c>
      <c r="Q28" s="166">
        <v>18.6</v>
      </c>
      <c r="R28" s="166">
        <v>18</v>
      </c>
      <c r="S28" s="166">
        <v>19.1</v>
      </c>
      <c r="T28" s="166">
        <v>19.3</v>
      </c>
      <c r="U28" s="166">
        <v>16</v>
      </c>
      <c r="V28" s="166">
        <v>17.2</v>
      </c>
      <c r="W28" s="166">
        <v>17.5</v>
      </c>
      <c r="X28" s="166">
        <v>18.9</v>
      </c>
      <c r="Y28" s="166">
        <v>19.3</v>
      </c>
      <c r="Z28" s="136">
        <f t="shared" si="0"/>
        <v>18.420833333333334</v>
      </c>
      <c r="AA28" s="166">
        <v>21.1</v>
      </c>
      <c r="AB28" s="169" t="s">
        <v>298</v>
      </c>
      <c r="AC28" s="118">
        <v>26</v>
      </c>
      <c r="AD28" s="166">
        <v>15.1</v>
      </c>
      <c r="AE28" s="169" t="s">
        <v>318</v>
      </c>
    </row>
    <row r="29" spans="1:31" ht="13.5" customHeight="1">
      <c r="A29" s="135">
        <v>27</v>
      </c>
      <c r="B29" s="166">
        <v>19.5</v>
      </c>
      <c r="C29" s="166">
        <v>19.4</v>
      </c>
      <c r="D29" s="166">
        <v>19.6</v>
      </c>
      <c r="E29" s="166">
        <v>19.5</v>
      </c>
      <c r="F29" s="166">
        <v>19.5</v>
      </c>
      <c r="G29" s="166">
        <v>19.6</v>
      </c>
      <c r="H29" s="166">
        <v>19.9</v>
      </c>
      <c r="I29" s="166">
        <v>18.6</v>
      </c>
      <c r="J29" s="166">
        <v>19.6</v>
      </c>
      <c r="K29" s="166">
        <v>19.4</v>
      </c>
      <c r="L29" s="166">
        <v>20</v>
      </c>
      <c r="M29" s="166">
        <v>20.8</v>
      </c>
      <c r="N29" s="166">
        <v>21.6</v>
      </c>
      <c r="O29" s="166">
        <v>21.2</v>
      </c>
      <c r="P29" s="166">
        <v>21</v>
      </c>
      <c r="Q29" s="166">
        <v>21.8</v>
      </c>
      <c r="R29" s="166">
        <v>21.3</v>
      </c>
      <c r="S29" s="166">
        <v>21.7</v>
      </c>
      <c r="T29" s="166">
        <v>21.4</v>
      </c>
      <c r="U29" s="166">
        <v>21.6</v>
      </c>
      <c r="V29" s="166">
        <v>22</v>
      </c>
      <c r="W29" s="166">
        <v>22.4</v>
      </c>
      <c r="X29" s="166">
        <v>22.6</v>
      </c>
      <c r="Y29" s="166">
        <v>22.9</v>
      </c>
      <c r="Z29" s="136">
        <f t="shared" si="0"/>
        <v>20.704166666666666</v>
      </c>
      <c r="AA29" s="166">
        <v>22.9</v>
      </c>
      <c r="AB29" s="169" t="s">
        <v>62</v>
      </c>
      <c r="AC29" s="118">
        <v>27</v>
      </c>
      <c r="AD29" s="166">
        <v>18.6</v>
      </c>
      <c r="AE29" s="169" t="s">
        <v>265</v>
      </c>
    </row>
    <row r="30" spans="1:31" ht="13.5" customHeight="1">
      <c r="A30" s="135">
        <v>28</v>
      </c>
      <c r="B30" s="166">
        <v>23.1</v>
      </c>
      <c r="C30" s="166">
        <v>23</v>
      </c>
      <c r="D30" s="166">
        <v>23</v>
      </c>
      <c r="E30" s="166">
        <v>22.3</v>
      </c>
      <c r="F30" s="166">
        <v>21.3</v>
      </c>
      <c r="G30" s="166">
        <v>21.1</v>
      </c>
      <c r="H30" s="166">
        <v>21.5</v>
      </c>
      <c r="I30" s="166">
        <v>21.7</v>
      </c>
      <c r="J30" s="166">
        <v>22.4</v>
      </c>
      <c r="K30" s="166">
        <v>21.3</v>
      </c>
      <c r="L30" s="166">
        <v>21.7</v>
      </c>
      <c r="M30" s="166">
        <v>22</v>
      </c>
      <c r="N30" s="166">
        <v>22.5</v>
      </c>
      <c r="O30" s="166">
        <v>19.2</v>
      </c>
      <c r="P30" s="166">
        <v>18.1</v>
      </c>
      <c r="Q30" s="166">
        <v>17.8</v>
      </c>
      <c r="R30" s="166">
        <v>17.8</v>
      </c>
      <c r="S30" s="166">
        <v>17.8</v>
      </c>
      <c r="T30" s="166">
        <v>17.3</v>
      </c>
      <c r="U30" s="166">
        <v>17.1</v>
      </c>
      <c r="V30" s="166">
        <v>16.7</v>
      </c>
      <c r="W30" s="166">
        <v>16.9</v>
      </c>
      <c r="X30" s="166">
        <v>17.3</v>
      </c>
      <c r="Y30" s="166">
        <v>16.9</v>
      </c>
      <c r="Z30" s="136">
        <f t="shared" si="0"/>
        <v>19.991666666666667</v>
      </c>
      <c r="AA30" s="166">
        <v>23.1</v>
      </c>
      <c r="AB30" s="169" t="s">
        <v>299</v>
      </c>
      <c r="AC30" s="118">
        <v>28</v>
      </c>
      <c r="AD30" s="166">
        <v>16.7</v>
      </c>
      <c r="AE30" s="169" t="s">
        <v>62</v>
      </c>
    </row>
    <row r="31" spans="1:31" ht="13.5" customHeight="1">
      <c r="A31" s="135">
        <v>29</v>
      </c>
      <c r="B31" s="166">
        <v>16.6</v>
      </c>
      <c r="C31" s="166">
        <v>16.6</v>
      </c>
      <c r="D31" s="166">
        <v>16.8</v>
      </c>
      <c r="E31" s="166">
        <v>16.9</v>
      </c>
      <c r="F31" s="166">
        <v>16.9</v>
      </c>
      <c r="G31" s="166">
        <v>17</v>
      </c>
      <c r="H31" s="166">
        <v>17.5</v>
      </c>
      <c r="I31" s="166">
        <v>17.1</v>
      </c>
      <c r="J31" s="166">
        <v>17.2</v>
      </c>
      <c r="K31" s="166">
        <v>18</v>
      </c>
      <c r="L31" s="166">
        <v>17.9</v>
      </c>
      <c r="M31" s="166">
        <v>18.5</v>
      </c>
      <c r="N31" s="166">
        <v>18.6</v>
      </c>
      <c r="O31" s="166">
        <v>18.4</v>
      </c>
      <c r="P31" s="166">
        <v>18.7</v>
      </c>
      <c r="Q31" s="166">
        <v>19.3</v>
      </c>
      <c r="R31" s="166">
        <v>19</v>
      </c>
      <c r="S31" s="166">
        <v>19.4</v>
      </c>
      <c r="T31" s="166">
        <v>19.5</v>
      </c>
      <c r="U31" s="166">
        <v>19.7</v>
      </c>
      <c r="V31" s="166">
        <v>19.7</v>
      </c>
      <c r="W31" s="166">
        <v>19.6</v>
      </c>
      <c r="X31" s="166">
        <v>19.9</v>
      </c>
      <c r="Y31" s="166">
        <v>20</v>
      </c>
      <c r="Z31" s="136">
        <f t="shared" si="0"/>
        <v>18.28333333333333</v>
      </c>
      <c r="AA31" s="166">
        <v>20</v>
      </c>
      <c r="AB31" s="169" t="s">
        <v>62</v>
      </c>
      <c r="AC31" s="118">
        <v>29</v>
      </c>
      <c r="AD31" s="166">
        <v>16.5</v>
      </c>
      <c r="AE31" s="169" t="s">
        <v>319</v>
      </c>
    </row>
    <row r="32" spans="1:31" ht="13.5" customHeight="1">
      <c r="A32" s="135">
        <v>30</v>
      </c>
      <c r="B32" s="166">
        <v>19.8</v>
      </c>
      <c r="C32" s="166">
        <v>19.7</v>
      </c>
      <c r="D32" s="166">
        <v>19.8</v>
      </c>
      <c r="E32" s="166">
        <v>19.8</v>
      </c>
      <c r="F32" s="166">
        <v>19.7</v>
      </c>
      <c r="G32" s="166">
        <v>19.8</v>
      </c>
      <c r="H32" s="166">
        <v>19.2</v>
      </c>
      <c r="I32" s="166">
        <v>19.3</v>
      </c>
      <c r="J32" s="166">
        <v>19.3</v>
      </c>
      <c r="K32" s="166">
        <v>18.6</v>
      </c>
      <c r="L32" s="166">
        <v>18.9</v>
      </c>
      <c r="M32" s="166">
        <v>19.7</v>
      </c>
      <c r="N32" s="166">
        <v>20.4</v>
      </c>
      <c r="O32" s="166">
        <v>20.4</v>
      </c>
      <c r="P32" s="166">
        <v>20.6</v>
      </c>
      <c r="Q32" s="166">
        <v>20.4</v>
      </c>
      <c r="R32" s="166">
        <v>20.2</v>
      </c>
      <c r="S32" s="166">
        <v>20.3</v>
      </c>
      <c r="T32" s="166">
        <v>19.6</v>
      </c>
      <c r="U32" s="166">
        <v>19.5</v>
      </c>
      <c r="V32" s="166">
        <v>19.3</v>
      </c>
      <c r="W32" s="166">
        <v>19.4</v>
      </c>
      <c r="X32" s="166">
        <v>19.3</v>
      </c>
      <c r="Y32" s="166">
        <v>19.1</v>
      </c>
      <c r="Z32" s="136">
        <f t="shared" si="0"/>
        <v>19.670833333333334</v>
      </c>
      <c r="AA32" s="166">
        <v>21.3</v>
      </c>
      <c r="AB32" s="169" t="s">
        <v>300</v>
      </c>
      <c r="AC32" s="118">
        <v>30</v>
      </c>
      <c r="AD32" s="166">
        <v>18.5</v>
      </c>
      <c r="AE32" s="169" t="s">
        <v>83</v>
      </c>
    </row>
    <row r="33" spans="1:31" ht="13.5" customHeight="1">
      <c r="A33" s="135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6"/>
      <c r="AA33" s="114"/>
      <c r="AB33" s="157"/>
      <c r="AC33" s="118">
        <v>31</v>
      </c>
      <c r="AD33" s="114"/>
      <c r="AE33" s="157"/>
    </row>
    <row r="34" spans="1:31" ht="13.5" customHeight="1">
      <c r="A34" s="139" t="s">
        <v>9</v>
      </c>
      <c r="B34" s="140">
        <f aca="true" t="shared" si="1" ref="B34:Q34">AVERAGE(B3:B33)</f>
        <v>16.3</v>
      </c>
      <c r="C34" s="140">
        <f t="shared" si="1"/>
        <v>16.256666666666668</v>
      </c>
      <c r="D34" s="140">
        <f t="shared" si="1"/>
        <v>16.173333333333336</v>
      </c>
      <c r="E34" s="140">
        <f t="shared" si="1"/>
        <v>16.169999999999998</v>
      </c>
      <c r="F34" s="140">
        <f t="shared" si="1"/>
        <v>16.19666666666667</v>
      </c>
      <c r="G34" s="140">
        <f t="shared" si="1"/>
        <v>16.229999999999997</v>
      </c>
      <c r="H34" s="140">
        <f t="shared" si="1"/>
        <v>16.126666666666665</v>
      </c>
      <c r="I34" s="140">
        <f t="shared" si="1"/>
        <v>16.209999999999997</v>
      </c>
      <c r="J34" s="140">
        <f t="shared" si="1"/>
        <v>16.466666666666665</v>
      </c>
      <c r="K34" s="140">
        <f t="shared" si="1"/>
        <v>16.473333333333336</v>
      </c>
      <c r="L34" s="140">
        <f t="shared" si="1"/>
        <v>16.59333333333333</v>
      </c>
      <c r="M34" s="140">
        <f t="shared" si="1"/>
        <v>16.756666666666668</v>
      </c>
      <c r="N34" s="140">
        <f t="shared" si="1"/>
        <v>16.916666666666668</v>
      </c>
      <c r="O34" s="140">
        <f t="shared" si="1"/>
        <v>16.789999999999996</v>
      </c>
      <c r="P34" s="140">
        <f t="shared" si="1"/>
        <v>16.703333333333333</v>
      </c>
      <c r="Q34" s="140">
        <f t="shared" si="1"/>
        <v>16.703333333333333</v>
      </c>
      <c r="R34" s="140">
        <f aca="true" t="shared" si="2" ref="R34:X34">AVERAGE(R3:R33)</f>
        <v>16.573333333333334</v>
      </c>
      <c r="S34" s="140">
        <f t="shared" si="2"/>
        <v>16.759999999999998</v>
      </c>
      <c r="T34" s="140">
        <f t="shared" si="2"/>
        <v>16.573333333333334</v>
      </c>
      <c r="U34" s="140">
        <f t="shared" si="2"/>
        <v>16.346666666666668</v>
      </c>
      <c r="V34" s="140">
        <f t="shared" si="2"/>
        <v>16.37</v>
      </c>
      <c r="W34" s="140">
        <f t="shared" si="2"/>
        <v>16.363333333333326</v>
      </c>
      <c r="X34" s="140">
        <f t="shared" si="2"/>
        <v>16.476666666666667</v>
      </c>
      <c r="Y34" s="140">
        <f>AVERAGE(Y3:Y33)</f>
        <v>16.563333333333333</v>
      </c>
      <c r="Z34" s="140">
        <f>AVERAGE(B3:Y33)</f>
        <v>16.462222222222213</v>
      </c>
      <c r="AA34" s="141">
        <f>AVERAGE(最高)</f>
        <v>18.769999999999996</v>
      </c>
      <c r="AB34" s="142"/>
      <c r="AC34" s="156"/>
      <c r="AD34" s="141">
        <f>AVERAGE(最低)</f>
        <v>13.92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23.1</v>
      </c>
      <c r="C38" s="196">
        <v>28</v>
      </c>
      <c r="D38" s="200" t="s">
        <v>299</v>
      </c>
      <c r="F38" s="116"/>
      <c r="G38" s="128">
        <f>MIN(最低)</f>
        <v>7.4</v>
      </c>
      <c r="H38" s="196">
        <v>17</v>
      </c>
      <c r="I38" s="200" t="s">
        <v>210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205"/>
      <c r="F39" s="117"/>
      <c r="G39" s="201"/>
      <c r="H39" s="196"/>
      <c r="I39" s="20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7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66">
        <v>19.1</v>
      </c>
      <c r="C3" s="166">
        <v>18.8</v>
      </c>
      <c r="D3" s="166">
        <v>18.8</v>
      </c>
      <c r="E3" s="166">
        <v>19</v>
      </c>
      <c r="F3" s="166">
        <v>20.2</v>
      </c>
      <c r="G3" s="166">
        <v>19.5</v>
      </c>
      <c r="H3" s="166">
        <v>19.3</v>
      </c>
      <c r="I3" s="166">
        <v>20.2</v>
      </c>
      <c r="J3" s="166">
        <v>19.4</v>
      </c>
      <c r="K3" s="166">
        <v>19.5</v>
      </c>
      <c r="L3" s="166">
        <v>19.5</v>
      </c>
      <c r="M3" s="166">
        <v>19.8</v>
      </c>
      <c r="N3" s="166">
        <v>19.8</v>
      </c>
      <c r="O3" s="166">
        <v>20.6</v>
      </c>
      <c r="P3" s="166">
        <v>20.1</v>
      </c>
      <c r="Q3" s="166">
        <v>19.1</v>
      </c>
      <c r="R3" s="166">
        <v>18.9</v>
      </c>
      <c r="S3" s="166">
        <v>20.1</v>
      </c>
      <c r="T3" s="166">
        <v>19.6</v>
      </c>
      <c r="U3" s="166">
        <v>19.9</v>
      </c>
      <c r="V3" s="166">
        <v>20.1</v>
      </c>
      <c r="W3" s="166">
        <v>19.9</v>
      </c>
      <c r="X3" s="166">
        <v>19.7</v>
      </c>
      <c r="Y3" s="166">
        <v>19.4</v>
      </c>
      <c r="Z3" s="136">
        <f aca="true" t="shared" si="0" ref="Z3:Z33">AVERAGE(B3:Y3)</f>
        <v>19.595833333333335</v>
      </c>
      <c r="AA3" s="166">
        <v>21.6</v>
      </c>
      <c r="AB3" s="169" t="s">
        <v>320</v>
      </c>
      <c r="AC3" s="118">
        <v>1</v>
      </c>
      <c r="AD3" s="166">
        <v>18.3</v>
      </c>
      <c r="AE3" s="169" t="s">
        <v>281</v>
      </c>
    </row>
    <row r="4" spans="1:31" ht="13.5" customHeight="1">
      <c r="A4" s="135">
        <v>2</v>
      </c>
      <c r="B4" s="166">
        <v>19.4</v>
      </c>
      <c r="C4" s="166">
        <v>19.4</v>
      </c>
      <c r="D4" s="166">
        <v>19.4</v>
      </c>
      <c r="E4" s="166">
        <v>19.6</v>
      </c>
      <c r="F4" s="166">
        <v>20</v>
      </c>
      <c r="G4" s="166">
        <v>20.6</v>
      </c>
      <c r="H4" s="166">
        <v>20.7</v>
      </c>
      <c r="I4" s="166">
        <v>21.3</v>
      </c>
      <c r="J4" s="166">
        <v>21.3</v>
      </c>
      <c r="K4" s="166">
        <v>20.1</v>
      </c>
      <c r="L4" s="166">
        <v>20.7</v>
      </c>
      <c r="M4" s="166">
        <v>18.2</v>
      </c>
      <c r="N4" s="166">
        <v>18.4</v>
      </c>
      <c r="O4" s="166">
        <v>20.1</v>
      </c>
      <c r="P4" s="166">
        <v>20.5</v>
      </c>
      <c r="Q4" s="166">
        <v>21.5</v>
      </c>
      <c r="R4" s="166">
        <v>21.5</v>
      </c>
      <c r="S4" s="167">
        <v>21.3</v>
      </c>
      <c r="T4" s="166">
        <v>21.5</v>
      </c>
      <c r="U4" s="166">
        <v>21.4</v>
      </c>
      <c r="V4" s="166">
        <v>21.2</v>
      </c>
      <c r="W4" s="166">
        <v>20.3</v>
      </c>
      <c r="X4" s="166">
        <v>19.6</v>
      </c>
      <c r="Y4" s="166">
        <v>19.1</v>
      </c>
      <c r="Z4" s="136">
        <f t="shared" si="0"/>
        <v>20.295833333333334</v>
      </c>
      <c r="AA4" s="166">
        <v>22</v>
      </c>
      <c r="AB4" s="169" t="s">
        <v>321</v>
      </c>
      <c r="AC4" s="118">
        <v>2</v>
      </c>
      <c r="AD4" s="166">
        <v>16.7</v>
      </c>
      <c r="AE4" s="169" t="s">
        <v>100</v>
      </c>
    </row>
    <row r="5" spans="1:31" ht="13.5" customHeight="1">
      <c r="A5" s="135">
        <v>3</v>
      </c>
      <c r="B5" s="166">
        <v>18.3</v>
      </c>
      <c r="C5" s="166">
        <v>18</v>
      </c>
      <c r="D5" s="166">
        <v>18.3</v>
      </c>
      <c r="E5" s="166">
        <v>17.2</v>
      </c>
      <c r="F5" s="166">
        <v>16.7</v>
      </c>
      <c r="G5" s="166">
        <v>17.1</v>
      </c>
      <c r="H5" s="166">
        <v>19.4</v>
      </c>
      <c r="I5" s="166">
        <v>19.4</v>
      </c>
      <c r="J5" s="166">
        <v>17.7</v>
      </c>
      <c r="K5" s="166">
        <v>16.6</v>
      </c>
      <c r="L5" s="166">
        <v>16.4</v>
      </c>
      <c r="M5" s="166">
        <v>16.8</v>
      </c>
      <c r="N5" s="166">
        <v>16</v>
      </c>
      <c r="O5" s="166">
        <v>16.9</v>
      </c>
      <c r="P5" s="166">
        <v>17.2</v>
      </c>
      <c r="Q5" s="166">
        <v>17.7</v>
      </c>
      <c r="R5" s="166">
        <v>17.2</v>
      </c>
      <c r="S5" s="166">
        <v>18</v>
      </c>
      <c r="T5" s="166">
        <v>17.9</v>
      </c>
      <c r="U5" s="166">
        <v>17.7</v>
      </c>
      <c r="V5" s="166">
        <v>17.7</v>
      </c>
      <c r="W5" s="166">
        <v>18.3</v>
      </c>
      <c r="X5" s="166">
        <v>18.2</v>
      </c>
      <c r="Y5" s="166">
        <v>18.8</v>
      </c>
      <c r="Z5" s="136">
        <f t="shared" si="0"/>
        <v>17.645833333333332</v>
      </c>
      <c r="AA5" s="166">
        <v>20.6</v>
      </c>
      <c r="AB5" s="169" t="s">
        <v>322</v>
      </c>
      <c r="AC5" s="118">
        <v>3</v>
      </c>
      <c r="AD5" s="166">
        <v>14.8</v>
      </c>
      <c r="AE5" s="169" t="s">
        <v>346</v>
      </c>
    </row>
    <row r="6" spans="1:31" ht="13.5" customHeight="1">
      <c r="A6" s="135">
        <v>4</v>
      </c>
      <c r="B6" s="166">
        <v>18.6</v>
      </c>
      <c r="C6" s="166">
        <v>18.5</v>
      </c>
      <c r="D6" s="166">
        <v>18.7</v>
      </c>
      <c r="E6" s="166">
        <v>19.3</v>
      </c>
      <c r="F6" s="166">
        <v>19.4</v>
      </c>
      <c r="G6" s="166">
        <v>20</v>
      </c>
      <c r="H6" s="166">
        <v>20.3</v>
      </c>
      <c r="I6" s="166">
        <v>20.3</v>
      </c>
      <c r="J6" s="166">
        <v>20.1</v>
      </c>
      <c r="K6" s="166">
        <v>20.2</v>
      </c>
      <c r="L6" s="166">
        <v>19.5</v>
      </c>
      <c r="M6" s="166">
        <v>19.5</v>
      </c>
      <c r="N6" s="166">
        <v>18.6</v>
      </c>
      <c r="O6" s="166">
        <v>19.2</v>
      </c>
      <c r="P6" s="166">
        <v>18.4</v>
      </c>
      <c r="Q6" s="166">
        <v>19.2</v>
      </c>
      <c r="R6" s="166">
        <v>18.7</v>
      </c>
      <c r="S6" s="166">
        <v>18.9</v>
      </c>
      <c r="T6" s="166">
        <v>18.6</v>
      </c>
      <c r="U6" s="166">
        <v>18.6</v>
      </c>
      <c r="V6" s="166">
        <v>18.9</v>
      </c>
      <c r="W6" s="166">
        <v>18.5</v>
      </c>
      <c r="X6" s="166">
        <v>18.7</v>
      </c>
      <c r="Y6" s="166">
        <v>18.7</v>
      </c>
      <c r="Z6" s="136">
        <f t="shared" si="0"/>
        <v>19.141666666666662</v>
      </c>
      <c r="AA6" s="166">
        <v>20.7</v>
      </c>
      <c r="AB6" s="169" t="s">
        <v>87</v>
      </c>
      <c r="AC6" s="118">
        <v>4</v>
      </c>
      <c r="AD6" s="166">
        <v>18.1</v>
      </c>
      <c r="AE6" s="169" t="s">
        <v>247</v>
      </c>
    </row>
    <row r="7" spans="1:31" ht="13.5" customHeight="1">
      <c r="A7" s="135">
        <v>5</v>
      </c>
      <c r="B7" s="166">
        <v>18.4</v>
      </c>
      <c r="C7" s="166">
        <v>18</v>
      </c>
      <c r="D7" s="166">
        <v>17.6</v>
      </c>
      <c r="E7" s="166">
        <v>17.7</v>
      </c>
      <c r="F7" s="166">
        <v>17.5</v>
      </c>
      <c r="G7" s="166">
        <v>17</v>
      </c>
      <c r="H7" s="166">
        <v>17.2</v>
      </c>
      <c r="I7" s="166">
        <v>17.2</v>
      </c>
      <c r="J7" s="166">
        <v>17.3</v>
      </c>
      <c r="K7" s="166">
        <v>17</v>
      </c>
      <c r="L7" s="166">
        <v>18.2</v>
      </c>
      <c r="M7" s="166">
        <v>17.4</v>
      </c>
      <c r="N7" s="166">
        <v>17.8</v>
      </c>
      <c r="O7" s="166">
        <v>18.1</v>
      </c>
      <c r="P7" s="166">
        <v>17.2</v>
      </c>
      <c r="Q7" s="166">
        <v>17.2</v>
      </c>
      <c r="R7" s="166">
        <v>16.9</v>
      </c>
      <c r="S7" s="166">
        <v>17.2</v>
      </c>
      <c r="T7" s="166">
        <v>17.6</v>
      </c>
      <c r="U7" s="166">
        <v>18</v>
      </c>
      <c r="V7" s="166">
        <v>18.1</v>
      </c>
      <c r="W7" s="166">
        <v>17.7</v>
      </c>
      <c r="X7" s="166">
        <v>17.7</v>
      </c>
      <c r="Y7" s="166">
        <v>17.7</v>
      </c>
      <c r="Z7" s="136">
        <f t="shared" si="0"/>
        <v>17.570833333333333</v>
      </c>
      <c r="AA7" s="166">
        <v>19</v>
      </c>
      <c r="AB7" s="169" t="s">
        <v>323</v>
      </c>
      <c r="AC7" s="118">
        <v>5</v>
      </c>
      <c r="AD7" s="166">
        <v>15.6</v>
      </c>
      <c r="AE7" s="169" t="s">
        <v>347</v>
      </c>
    </row>
    <row r="8" spans="1:31" ht="13.5" customHeight="1">
      <c r="A8" s="135">
        <v>6</v>
      </c>
      <c r="B8" s="166">
        <v>17.4</v>
      </c>
      <c r="C8" s="166">
        <v>17.9</v>
      </c>
      <c r="D8" s="166">
        <v>17.9</v>
      </c>
      <c r="E8" s="166">
        <v>17.6</v>
      </c>
      <c r="F8" s="166">
        <v>17.7</v>
      </c>
      <c r="G8" s="166">
        <v>18.1</v>
      </c>
      <c r="H8" s="166">
        <v>18.1</v>
      </c>
      <c r="I8" s="166">
        <v>18.3</v>
      </c>
      <c r="J8" s="166">
        <v>17.8</v>
      </c>
      <c r="K8" s="166">
        <v>18.7</v>
      </c>
      <c r="L8" s="166">
        <v>18.7</v>
      </c>
      <c r="M8" s="166">
        <v>18.8</v>
      </c>
      <c r="N8" s="166">
        <v>18.2</v>
      </c>
      <c r="O8" s="166">
        <v>18.4</v>
      </c>
      <c r="P8" s="166">
        <v>18.7</v>
      </c>
      <c r="Q8" s="166">
        <v>18.8</v>
      </c>
      <c r="R8" s="166">
        <v>18.9</v>
      </c>
      <c r="S8" s="166">
        <v>19</v>
      </c>
      <c r="T8" s="166">
        <v>18.8</v>
      </c>
      <c r="U8" s="166">
        <v>18.8</v>
      </c>
      <c r="V8" s="166">
        <v>18.7</v>
      </c>
      <c r="W8" s="166">
        <v>19.1</v>
      </c>
      <c r="X8" s="166">
        <v>19.2</v>
      </c>
      <c r="Y8" s="166">
        <v>19.2</v>
      </c>
      <c r="Z8" s="136">
        <f t="shared" si="0"/>
        <v>18.45</v>
      </c>
      <c r="AA8" s="166">
        <v>19.4</v>
      </c>
      <c r="AB8" s="169" t="s">
        <v>324</v>
      </c>
      <c r="AC8" s="118">
        <v>6</v>
      </c>
      <c r="AD8" s="166">
        <v>17.3</v>
      </c>
      <c r="AE8" s="169" t="s">
        <v>348</v>
      </c>
    </row>
    <row r="9" spans="1:31" ht="13.5" customHeight="1">
      <c r="A9" s="135">
        <v>7</v>
      </c>
      <c r="B9" s="166">
        <v>19.1</v>
      </c>
      <c r="C9" s="166">
        <v>19</v>
      </c>
      <c r="D9" s="166">
        <v>18.9</v>
      </c>
      <c r="E9" s="166">
        <v>18.6</v>
      </c>
      <c r="F9" s="166">
        <v>18.8</v>
      </c>
      <c r="G9" s="166">
        <v>18.2</v>
      </c>
      <c r="H9" s="166">
        <v>17.7</v>
      </c>
      <c r="I9" s="166">
        <v>17.6</v>
      </c>
      <c r="J9" s="166">
        <v>17.8</v>
      </c>
      <c r="K9" s="166">
        <v>17.7</v>
      </c>
      <c r="L9" s="166">
        <v>17.8</v>
      </c>
      <c r="M9" s="166">
        <v>18</v>
      </c>
      <c r="N9" s="166">
        <v>17.4</v>
      </c>
      <c r="O9" s="166">
        <v>16.9</v>
      </c>
      <c r="P9" s="166">
        <v>17.2</v>
      </c>
      <c r="Q9" s="166">
        <v>17.4</v>
      </c>
      <c r="R9" s="166">
        <v>17.4</v>
      </c>
      <c r="S9" s="166">
        <v>17.1</v>
      </c>
      <c r="T9" s="166">
        <v>16.9</v>
      </c>
      <c r="U9" s="166">
        <v>16.6</v>
      </c>
      <c r="V9" s="166">
        <v>16.4</v>
      </c>
      <c r="W9" s="166">
        <v>16.3</v>
      </c>
      <c r="X9" s="166">
        <v>15.6</v>
      </c>
      <c r="Y9" s="166">
        <v>15.4</v>
      </c>
      <c r="Z9" s="136">
        <f t="shared" si="0"/>
        <v>17.491666666666664</v>
      </c>
      <c r="AA9" s="166">
        <v>19.2</v>
      </c>
      <c r="AB9" s="169" t="s">
        <v>325</v>
      </c>
      <c r="AC9" s="118">
        <v>7</v>
      </c>
      <c r="AD9" s="166">
        <v>15.2</v>
      </c>
      <c r="AE9" s="169" t="s">
        <v>118</v>
      </c>
    </row>
    <row r="10" spans="1:31" ht="13.5" customHeight="1">
      <c r="A10" s="135">
        <v>8</v>
      </c>
      <c r="B10" s="166">
        <v>15.1</v>
      </c>
      <c r="C10" s="166">
        <v>15</v>
      </c>
      <c r="D10" s="166">
        <v>14.9</v>
      </c>
      <c r="E10" s="166">
        <v>14.9</v>
      </c>
      <c r="F10" s="166">
        <v>14.9</v>
      </c>
      <c r="G10" s="166">
        <v>14.6</v>
      </c>
      <c r="H10" s="166">
        <v>14.5</v>
      </c>
      <c r="I10" s="166">
        <v>14.6</v>
      </c>
      <c r="J10" s="166">
        <v>15</v>
      </c>
      <c r="K10" s="166">
        <v>14.4</v>
      </c>
      <c r="L10" s="166">
        <v>14.9</v>
      </c>
      <c r="M10" s="166">
        <v>15.1</v>
      </c>
      <c r="N10" s="166">
        <v>15.7</v>
      </c>
      <c r="O10" s="166">
        <v>15.9</v>
      </c>
      <c r="P10" s="166">
        <v>15.3</v>
      </c>
      <c r="Q10" s="166">
        <v>14.8</v>
      </c>
      <c r="R10" s="166">
        <v>15.1</v>
      </c>
      <c r="S10" s="166">
        <v>14.8</v>
      </c>
      <c r="T10" s="166">
        <v>15</v>
      </c>
      <c r="U10" s="166">
        <v>14.3</v>
      </c>
      <c r="V10" s="166">
        <v>14</v>
      </c>
      <c r="W10" s="166">
        <v>13.8</v>
      </c>
      <c r="X10" s="166">
        <v>13.6</v>
      </c>
      <c r="Y10" s="166">
        <v>13.5</v>
      </c>
      <c r="Z10" s="136">
        <f t="shared" si="0"/>
        <v>14.737500000000002</v>
      </c>
      <c r="AA10" s="166">
        <v>17</v>
      </c>
      <c r="AB10" s="169" t="s">
        <v>326</v>
      </c>
      <c r="AC10" s="118">
        <v>8</v>
      </c>
      <c r="AD10" s="166">
        <v>13.3</v>
      </c>
      <c r="AE10" s="169" t="s">
        <v>139</v>
      </c>
    </row>
    <row r="11" spans="1:31" ht="13.5" customHeight="1">
      <c r="A11" s="135">
        <v>9</v>
      </c>
      <c r="B11" s="166">
        <v>13.7</v>
      </c>
      <c r="C11" s="166">
        <v>13.6</v>
      </c>
      <c r="D11" s="166">
        <v>13.5</v>
      </c>
      <c r="E11" s="166">
        <v>13.2</v>
      </c>
      <c r="F11" s="166">
        <v>13.3</v>
      </c>
      <c r="G11" s="166">
        <v>13.5</v>
      </c>
      <c r="H11" s="166">
        <v>13.7</v>
      </c>
      <c r="I11" s="166">
        <v>13.9</v>
      </c>
      <c r="J11" s="166">
        <v>14</v>
      </c>
      <c r="K11" s="166">
        <v>14.3</v>
      </c>
      <c r="L11" s="166">
        <v>13.7</v>
      </c>
      <c r="M11" s="166">
        <v>14.6</v>
      </c>
      <c r="N11" s="166">
        <v>15.3</v>
      </c>
      <c r="O11" s="166">
        <v>15.2</v>
      </c>
      <c r="P11" s="166">
        <v>14.7</v>
      </c>
      <c r="Q11" s="166">
        <v>15.1</v>
      </c>
      <c r="R11" s="166">
        <v>15.3</v>
      </c>
      <c r="S11" s="166">
        <v>15</v>
      </c>
      <c r="T11" s="166">
        <v>15</v>
      </c>
      <c r="U11" s="166">
        <v>14.8</v>
      </c>
      <c r="V11" s="166">
        <v>14.6</v>
      </c>
      <c r="W11" s="166">
        <v>14.7</v>
      </c>
      <c r="X11" s="166">
        <v>14.5</v>
      </c>
      <c r="Y11" s="166">
        <v>14.1</v>
      </c>
      <c r="Z11" s="136">
        <f t="shared" si="0"/>
        <v>14.304166666666669</v>
      </c>
      <c r="AA11" s="166">
        <v>15.6</v>
      </c>
      <c r="AB11" s="169" t="s">
        <v>327</v>
      </c>
      <c r="AC11" s="118">
        <v>9</v>
      </c>
      <c r="AD11" s="166">
        <v>13.1</v>
      </c>
      <c r="AE11" s="169" t="s">
        <v>349</v>
      </c>
    </row>
    <row r="12" spans="1:31" ht="13.5" customHeight="1">
      <c r="A12" s="137">
        <v>10</v>
      </c>
      <c r="B12" s="168">
        <v>14.2</v>
      </c>
      <c r="C12" s="168">
        <v>14.1</v>
      </c>
      <c r="D12" s="168">
        <v>14.1</v>
      </c>
      <c r="E12" s="168">
        <v>13.8</v>
      </c>
      <c r="F12" s="168">
        <v>13.5</v>
      </c>
      <c r="G12" s="168">
        <v>13.6</v>
      </c>
      <c r="H12" s="168">
        <v>14.5</v>
      </c>
      <c r="I12" s="168">
        <v>14.3</v>
      </c>
      <c r="J12" s="168">
        <v>14.6</v>
      </c>
      <c r="K12" s="168">
        <v>15.2</v>
      </c>
      <c r="L12" s="168">
        <v>15.2</v>
      </c>
      <c r="M12" s="168">
        <v>14.8</v>
      </c>
      <c r="N12" s="168">
        <v>14.8</v>
      </c>
      <c r="O12" s="168">
        <v>14.5</v>
      </c>
      <c r="P12" s="168">
        <v>14</v>
      </c>
      <c r="Q12" s="168">
        <v>14</v>
      </c>
      <c r="R12" s="168">
        <v>14.5</v>
      </c>
      <c r="S12" s="168">
        <v>13.2</v>
      </c>
      <c r="T12" s="168">
        <v>14</v>
      </c>
      <c r="U12" s="168">
        <v>14.2</v>
      </c>
      <c r="V12" s="168">
        <v>14.7</v>
      </c>
      <c r="W12" s="168">
        <v>14.4</v>
      </c>
      <c r="X12" s="168">
        <v>14.1</v>
      </c>
      <c r="Y12" s="168">
        <v>14.2</v>
      </c>
      <c r="Z12" s="138">
        <f t="shared" si="0"/>
        <v>14.27083333333333</v>
      </c>
      <c r="AA12" s="168">
        <v>16.4</v>
      </c>
      <c r="AB12" s="170" t="s">
        <v>40</v>
      </c>
      <c r="AC12" s="155">
        <v>10</v>
      </c>
      <c r="AD12" s="168">
        <v>13</v>
      </c>
      <c r="AE12" s="170" t="s">
        <v>350</v>
      </c>
    </row>
    <row r="13" spans="1:31" ht="13.5" customHeight="1">
      <c r="A13" s="135">
        <v>11</v>
      </c>
      <c r="B13" s="166">
        <v>14.4</v>
      </c>
      <c r="C13" s="166">
        <v>14.2</v>
      </c>
      <c r="D13" s="166">
        <v>14</v>
      </c>
      <c r="E13" s="166">
        <v>13.7</v>
      </c>
      <c r="F13" s="166">
        <v>13.3</v>
      </c>
      <c r="G13" s="166">
        <v>13.5</v>
      </c>
      <c r="H13" s="166">
        <v>12.8</v>
      </c>
      <c r="I13" s="166">
        <v>13.5</v>
      </c>
      <c r="J13" s="166">
        <v>13.9</v>
      </c>
      <c r="K13" s="166">
        <v>14.6</v>
      </c>
      <c r="L13" s="166">
        <v>14.9</v>
      </c>
      <c r="M13" s="166">
        <v>15</v>
      </c>
      <c r="N13" s="166">
        <v>16.2</v>
      </c>
      <c r="O13" s="166">
        <v>15.3</v>
      </c>
      <c r="P13" s="166">
        <v>15.3</v>
      </c>
      <c r="Q13" s="166">
        <v>16.5</v>
      </c>
      <c r="R13" s="166">
        <v>16.1</v>
      </c>
      <c r="S13" s="166">
        <v>17</v>
      </c>
      <c r="T13" s="166">
        <v>16.8</v>
      </c>
      <c r="U13" s="166">
        <v>17</v>
      </c>
      <c r="V13" s="166">
        <v>17.3</v>
      </c>
      <c r="W13" s="166">
        <v>16.9</v>
      </c>
      <c r="X13" s="166">
        <v>16.9</v>
      </c>
      <c r="Y13" s="166">
        <v>17</v>
      </c>
      <c r="Z13" s="136">
        <f t="shared" si="0"/>
        <v>15.254166666666668</v>
      </c>
      <c r="AA13" s="166">
        <v>17.3</v>
      </c>
      <c r="AB13" s="169" t="s">
        <v>328</v>
      </c>
      <c r="AC13" s="118">
        <v>11</v>
      </c>
      <c r="AD13" s="166">
        <v>12.5</v>
      </c>
      <c r="AE13" s="169" t="s">
        <v>351</v>
      </c>
    </row>
    <row r="14" spans="1:31" ht="13.5" customHeight="1">
      <c r="A14" s="135">
        <v>12</v>
      </c>
      <c r="B14" s="166">
        <v>17.1</v>
      </c>
      <c r="C14" s="166">
        <v>16.8</v>
      </c>
      <c r="D14" s="166">
        <v>15.8</v>
      </c>
      <c r="E14" s="166">
        <v>15.7</v>
      </c>
      <c r="F14" s="166">
        <v>16</v>
      </c>
      <c r="G14" s="166">
        <v>16.5</v>
      </c>
      <c r="H14" s="166">
        <v>17.2</v>
      </c>
      <c r="I14" s="166">
        <v>17.6</v>
      </c>
      <c r="J14" s="166">
        <v>17.6</v>
      </c>
      <c r="K14" s="166">
        <v>17.3</v>
      </c>
      <c r="L14" s="166">
        <v>18.4</v>
      </c>
      <c r="M14" s="166">
        <v>18</v>
      </c>
      <c r="N14" s="166">
        <v>17</v>
      </c>
      <c r="O14" s="166">
        <v>18</v>
      </c>
      <c r="P14" s="166">
        <v>18.2</v>
      </c>
      <c r="Q14" s="166">
        <v>19.2</v>
      </c>
      <c r="R14" s="166">
        <v>18.7</v>
      </c>
      <c r="S14" s="166">
        <v>18.9</v>
      </c>
      <c r="T14" s="166">
        <v>19.3</v>
      </c>
      <c r="U14" s="166">
        <v>19.4</v>
      </c>
      <c r="V14" s="166">
        <v>19.5</v>
      </c>
      <c r="W14" s="166">
        <v>19.4</v>
      </c>
      <c r="X14" s="166">
        <v>19</v>
      </c>
      <c r="Y14" s="166">
        <v>18</v>
      </c>
      <c r="Z14" s="136">
        <f t="shared" si="0"/>
        <v>17.85833333333333</v>
      </c>
      <c r="AA14" s="166">
        <v>19.7</v>
      </c>
      <c r="AB14" s="169" t="s">
        <v>329</v>
      </c>
      <c r="AC14" s="118">
        <v>12</v>
      </c>
      <c r="AD14" s="166">
        <v>15.2</v>
      </c>
      <c r="AE14" s="169" t="s">
        <v>352</v>
      </c>
    </row>
    <row r="15" spans="1:31" ht="13.5" customHeight="1">
      <c r="A15" s="135">
        <v>13</v>
      </c>
      <c r="B15" s="166">
        <v>18.3</v>
      </c>
      <c r="C15" s="166">
        <v>19</v>
      </c>
      <c r="D15" s="166">
        <v>19.4</v>
      </c>
      <c r="E15" s="166">
        <v>19.3</v>
      </c>
      <c r="F15" s="166">
        <v>19.4</v>
      </c>
      <c r="G15" s="166">
        <v>19</v>
      </c>
      <c r="H15" s="166">
        <v>19.3</v>
      </c>
      <c r="I15" s="166">
        <v>19.3</v>
      </c>
      <c r="J15" s="166">
        <v>19.5</v>
      </c>
      <c r="K15" s="166">
        <v>19.3</v>
      </c>
      <c r="L15" s="166">
        <v>19.8</v>
      </c>
      <c r="M15" s="166">
        <v>19.7</v>
      </c>
      <c r="N15" s="166">
        <v>19.7</v>
      </c>
      <c r="O15" s="166">
        <v>20</v>
      </c>
      <c r="P15" s="166">
        <v>19.6</v>
      </c>
      <c r="Q15" s="166">
        <v>19.6</v>
      </c>
      <c r="R15" s="166">
        <v>19.5</v>
      </c>
      <c r="S15" s="166">
        <v>20</v>
      </c>
      <c r="T15" s="166">
        <v>20</v>
      </c>
      <c r="U15" s="166">
        <v>19.1</v>
      </c>
      <c r="V15" s="166">
        <v>19.1</v>
      </c>
      <c r="W15" s="166">
        <v>19.6</v>
      </c>
      <c r="X15" s="166">
        <v>19.7</v>
      </c>
      <c r="Y15" s="166">
        <v>19.9</v>
      </c>
      <c r="Z15" s="136">
        <f t="shared" si="0"/>
        <v>19.462500000000002</v>
      </c>
      <c r="AA15" s="166">
        <v>21.4</v>
      </c>
      <c r="AB15" s="169" t="s">
        <v>330</v>
      </c>
      <c r="AC15" s="118">
        <v>13</v>
      </c>
      <c r="AD15" s="166">
        <v>17.9</v>
      </c>
      <c r="AE15" s="169" t="s">
        <v>255</v>
      </c>
    </row>
    <row r="16" spans="1:31" ht="13.5" customHeight="1">
      <c r="A16" s="135">
        <v>14</v>
      </c>
      <c r="B16" s="166">
        <v>20</v>
      </c>
      <c r="C16" s="166">
        <v>19.7</v>
      </c>
      <c r="D16" s="166">
        <v>19.5</v>
      </c>
      <c r="E16" s="166">
        <v>19.7</v>
      </c>
      <c r="F16" s="166">
        <v>19.9</v>
      </c>
      <c r="G16" s="166">
        <v>20.1</v>
      </c>
      <c r="H16" s="166">
        <v>20.3</v>
      </c>
      <c r="I16" s="166">
        <v>20.4</v>
      </c>
      <c r="J16" s="166">
        <v>20.5</v>
      </c>
      <c r="K16" s="166">
        <v>19.9</v>
      </c>
      <c r="L16" s="166">
        <v>20.3</v>
      </c>
      <c r="M16" s="166">
        <v>20.1</v>
      </c>
      <c r="N16" s="166">
        <v>20.2</v>
      </c>
      <c r="O16" s="166">
        <v>20.1</v>
      </c>
      <c r="P16" s="166">
        <v>20.9</v>
      </c>
      <c r="Q16" s="166">
        <v>19.5</v>
      </c>
      <c r="R16" s="166">
        <v>19.8</v>
      </c>
      <c r="S16" s="166">
        <v>19.5</v>
      </c>
      <c r="T16" s="166">
        <v>19.4</v>
      </c>
      <c r="U16" s="166">
        <v>19</v>
      </c>
      <c r="V16" s="166">
        <v>19</v>
      </c>
      <c r="W16" s="166">
        <v>19.1</v>
      </c>
      <c r="X16" s="166">
        <v>18.9</v>
      </c>
      <c r="Y16" s="166">
        <v>18.8</v>
      </c>
      <c r="Z16" s="136">
        <f t="shared" si="0"/>
        <v>19.775000000000002</v>
      </c>
      <c r="AA16" s="166">
        <v>21.1</v>
      </c>
      <c r="AB16" s="169" t="s">
        <v>331</v>
      </c>
      <c r="AC16" s="118">
        <v>14</v>
      </c>
      <c r="AD16" s="166">
        <v>18.8</v>
      </c>
      <c r="AE16" s="169" t="s">
        <v>62</v>
      </c>
    </row>
    <row r="17" spans="1:31" ht="13.5" customHeight="1">
      <c r="A17" s="135">
        <v>15</v>
      </c>
      <c r="B17" s="166">
        <v>18.9</v>
      </c>
      <c r="C17" s="166">
        <v>18.7</v>
      </c>
      <c r="D17" s="166">
        <v>18.8</v>
      </c>
      <c r="E17" s="166">
        <v>18.6</v>
      </c>
      <c r="F17" s="166">
        <v>18.5</v>
      </c>
      <c r="G17" s="166">
        <v>19.2</v>
      </c>
      <c r="H17" s="166">
        <v>18.9</v>
      </c>
      <c r="I17" s="166">
        <v>18.4</v>
      </c>
      <c r="J17" s="166">
        <v>18.5</v>
      </c>
      <c r="K17" s="166">
        <v>18.6</v>
      </c>
      <c r="L17" s="166">
        <v>18.4</v>
      </c>
      <c r="M17" s="166">
        <v>18.4</v>
      </c>
      <c r="N17" s="166">
        <v>18.5</v>
      </c>
      <c r="O17" s="166">
        <v>18.3</v>
      </c>
      <c r="P17" s="166">
        <v>18.2</v>
      </c>
      <c r="Q17" s="166">
        <v>18</v>
      </c>
      <c r="R17" s="166">
        <v>17.9</v>
      </c>
      <c r="S17" s="166">
        <v>18</v>
      </c>
      <c r="T17" s="166">
        <v>17.9</v>
      </c>
      <c r="U17" s="166">
        <v>17.8</v>
      </c>
      <c r="V17" s="166">
        <v>17.9</v>
      </c>
      <c r="W17" s="166">
        <v>17.8</v>
      </c>
      <c r="X17" s="166">
        <v>17.8</v>
      </c>
      <c r="Y17" s="166">
        <v>18</v>
      </c>
      <c r="Z17" s="136">
        <f t="shared" si="0"/>
        <v>18.333333333333332</v>
      </c>
      <c r="AA17" s="166">
        <v>19.3</v>
      </c>
      <c r="AB17" s="169" t="s">
        <v>332</v>
      </c>
      <c r="AC17" s="118">
        <v>15</v>
      </c>
      <c r="AD17" s="166">
        <v>17.6</v>
      </c>
      <c r="AE17" s="169" t="s">
        <v>353</v>
      </c>
    </row>
    <row r="18" spans="1:31" ht="13.5" customHeight="1">
      <c r="A18" s="135">
        <v>16</v>
      </c>
      <c r="B18" s="166">
        <v>17.9</v>
      </c>
      <c r="C18" s="166">
        <v>17.7</v>
      </c>
      <c r="D18" s="166">
        <v>17.8</v>
      </c>
      <c r="E18" s="166">
        <v>17.7</v>
      </c>
      <c r="F18" s="166">
        <v>17.7</v>
      </c>
      <c r="G18" s="166">
        <v>17.8</v>
      </c>
      <c r="H18" s="166">
        <v>18.4</v>
      </c>
      <c r="I18" s="166">
        <v>18.8</v>
      </c>
      <c r="J18" s="166">
        <v>18.7</v>
      </c>
      <c r="K18" s="166">
        <v>18.9</v>
      </c>
      <c r="L18" s="166">
        <v>19.6</v>
      </c>
      <c r="M18" s="166">
        <v>18.9</v>
      </c>
      <c r="N18" s="166">
        <v>20.1</v>
      </c>
      <c r="O18" s="166">
        <v>19.2</v>
      </c>
      <c r="P18" s="166">
        <v>19.6</v>
      </c>
      <c r="Q18" s="166">
        <v>19.3</v>
      </c>
      <c r="R18" s="166">
        <v>19.3</v>
      </c>
      <c r="S18" s="166">
        <v>19.2</v>
      </c>
      <c r="T18" s="166">
        <v>19.2</v>
      </c>
      <c r="U18" s="166">
        <v>19.5</v>
      </c>
      <c r="V18" s="166">
        <v>19.6</v>
      </c>
      <c r="W18" s="166">
        <v>19.6</v>
      </c>
      <c r="X18" s="166">
        <v>19.7</v>
      </c>
      <c r="Y18" s="166">
        <v>20.1</v>
      </c>
      <c r="Z18" s="136">
        <f t="shared" si="0"/>
        <v>18.92916666666667</v>
      </c>
      <c r="AA18" s="166">
        <v>20.7</v>
      </c>
      <c r="AB18" s="169" t="s">
        <v>146</v>
      </c>
      <c r="AC18" s="118">
        <v>16</v>
      </c>
      <c r="AD18" s="166">
        <v>17.4</v>
      </c>
      <c r="AE18" s="169" t="s">
        <v>187</v>
      </c>
    </row>
    <row r="19" spans="1:31" ht="13.5" customHeight="1">
      <c r="A19" s="135">
        <v>17</v>
      </c>
      <c r="B19" s="166">
        <v>20.2</v>
      </c>
      <c r="C19" s="166">
        <v>20.3</v>
      </c>
      <c r="D19" s="166">
        <v>20.2</v>
      </c>
      <c r="E19" s="166">
        <v>20</v>
      </c>
      <c r="F19" s="166">
        <v>20</v>
      </c>
      <c r="G19" s="166">
        <v>20.5</v>
      </c>
      <c r="H19" s="166">
        <v>20.3</v>
      </c>
      <c r="I19" s="166">
        <v>20.5</v>
      </c>
      <c r="J19" s="166">
        <v>21.1</v>
      </c>
      <c r="K19" s="166">
        <v>20.5</v>
      </c>
      <c r="L19" s="166">
        <v>20.9</v>
      </c>
      <c r="M19" s="166">
        <v>20.7</v>
      </c>
      <c r="N19" s="166">
        <v>20.4</v>
      </c>
      <c r="O19" s="166">
        <v>19.8</v>
      </c>
      <c r="P19" s="166">
        <v>20.2</v>
      </c>
      <c r="Q19" s="166">
        <v>20.3</v>
      </c>
      <c r="R19" s="166">
        <v>20.3</v>
      </c>
      <c r="S19" s="166">
        <v>20.2</v>
      </c>
      <c r="T19" s="166">
        <v>20</v>
      </c>
      <c r="U19" s="166">
        <v>19.9</v>
      </c>
      <c r="V19" s="166">
        <v>20.1</v>
      </c>
      <c r="W19" s="166">
        <v>19.4</v>
      </c>
      <c r="X19" s="166">
        <v>19.7</v>
      </c>
      <c r="Y19" s="166">
        <v>19.4</v>
      </c>
      <c r="Z19" s="136">
        <f t="shared" si="0"/>
        <v>20.204166666666662</v>
      </c>
      <c r="AA19" s="166">
        <v>22.8</v>
      </c>
      <c r="AB19" s="169" t="s">
        <v>333</v>
      </c>
      <c r="AC19" s="118"/>
      <c r="AD19" s="166">
        <v>19.2</v>
      </c>
      <c r="AE19" s="169" t="s">
        <v>118</v>
      </c>
    </row>
    <row r="20" spans="1:31" ht="13.5" customHeight="1">
      <c r="A20" s="135">
        <v>18</v>
      </c>
      <c r="B20" s="166">
        <v>19.4</v>
      </c>
      <c r="C20" s="166">
        <v>19.2</v>
      </c>
      <c r="D20" s="166">
        <v>19</v>
      </c>
      <c r="E20" s="166">
        <v>19.3</v>
      </c>
      <c r="F20" s="166">
        <v>19.8</v>
      </c>
      <c r="G20" s="166">
        <v>19.6</v>
      </c>
      <c r="H20" s="166">
        <v>20</v>
      </c>
      <c r="I20" s="166">
        <v>19.6</v>
      </c>
      <c r="J20" s="166">
        <v>20</v>
      </c>
      <c r="K20" s="166">
        <v>20.3</v>
      </c>
      <c r="L20" s="166">
        <v>21.1</v>
      </c>
      <c r="M20" s="166">
        <v>21</v>
      </c>
      <c r="N20" s="166">
        <v>20.4</v>
      </c>
      <c r="O20" s="166">
        <v>20.5</v>
      </c>
      <c r="P20" s="166">
        <v>20.7</v>
      </c>
      <c r="Q20" s="166">
        <v>20.9</v>
      </c>
      <c r="R20" s="166">
        <v>21</v>
      </c>
      <c r="S20" s="166">
        <v>21.9</v>
      </c>
      <c r="T20" s="166">
        <v>22.1</v>
      </c>
      <c r="U20" s="166">
        <v>22.5</v>
      </c>
      <c r="V20" s="166">
        <v>22.8</v>
      </c>
      <c r="W20" s="166">
        <v>22.7</v>
      </c>
      <c r="X20" s="166">
        <v>22.7</v>
      </c>
      <c r="Y20" s="166">
        <v>22.5</v>
      </c>
      <c r="Z20" s="136">
        <f t="shared" si="0"/>
        <v>20.791666666666664</v>
      </c>
      <c r="AA20" s="166">
        <v>23</v>
      </c>
      <c r="AB20" s="169" t="s">
        <v>334</v>
      </c>
      <c r="AC20" s="118"/>
      <c r="AD20" s="166">
        <v>18.9</v>
      </c>
      <c r="AE20" s="169" t="s">
        <v>354</v>
      </c>
    </row>
    <row r="21" spans="1:31" ht="13.5" customHeight="1">
      <c r="A21" s="135">
        <v>19</v>
      </c>
      <c r="B21" s="166">
        <v>22.5</v>
      </c>
      <c r="C21" s="166">
        <v>22.9</v>
      </c>
      <c r="D21" s="166">
        <v>23.1</v>
      </c>
      <c r="E21" s="166">
        <v>23.1</v>
      </c>
      <c r="F21" s="166">
        <v>23.1</v>
      </c>
      <c r="G21" s="166">
        <v>23</v>
      </c>
      <c r="H21" s="166">
        <v>22.4</v>
      </c>
      <c r="I21" s="166">
        <v>22.7</v>
      </c>
      <c r="J21" s="166">
        <v>22.2</v>
      </c>
      <c r="K21" s="166">
        <v>21.5</v>
      </c>
      <c r="L21" s="166">
        <v>22.7</v>
      </c>
      <c r="M21" s="166">
        <v>22.3</v>
      </c>
      <c r="N21" s="166">
        <v>23.9</v>
      </c>
      <c r="O21" s="166">
        <v>23</v>
      </c>
      <c r="P21" s="166">
        <v>22.5</v>
      </c>
      <c r="Q21" s="166">
        <v>23.2</v>
      </c>
      <c r="R21" s="166">
        <v>24.3</v>
      </c>
      <c r="S21" s="166">
        <v>23.9</v>
      </c>
      <c r="T21" s="166">
        <v>24.1</v>
      </c>
      <c r="U21" s="166">
        <v>23.9</v>
      </c>
      <c r="V21" s="166">
        <v>23.4</v>
      </c>
      <c r="W21" s="166">
        <v>22.9</v>
      </c>
      <c r="X21" s="166">
        <v>23.1</v>
      </c>
      <c r="Y21" s="166">
        <v>22.7</v>
      </c>
      <c r="Z21" s="136">
        <f t="shared" si="0"/>
        <v>23.016666666666662</v>
      </c>
      <c r="AA21" s="166">
        <v>25.3</v>
      </c>
      <c r="AB21" s="169" t="s">
        <v>335</v>
      </c>
      <c r="AC21" s="118"/>
      <c r="AD21" s="166">
        <v>20.5</v>
      </c>
      <c r="AE21" s="169" t="s">
        <v>355</v>
      </c>
    </row>
    <row r="22" spans="1:31" ht="13.5" customHeight="1">
      <c r="A22" s="137">
        <v>20</v>
      </c>
      <c r="B22" s="168">
        <v>22.9</v>
      </c>
      <c r="C22" s="168">
        <v>22.7</v>
      </c>
      <c r="D22" s="168">
        <v>22.7</v>
      </c>
      <c r="E22" s="168">
        <v>22.9</v>
      </c>
      <c r="F22" s="168">
        <v>22.9</v>
      </c>
      <c r="G22" s="168">
        <v>21.8</v>
      </c>
      <c r="H22" s="168">
        <v>20.6</v>
      </c>
      <c r="I22" s="168">
        <v>20.8</v>
      </c>
      <c r="J22" s="168">
        <v>20.6</v>
      </c>
      <c r="K22" s="168">
        <v>20.6</v>
      </c>
      <c r="L22" s="168">
        <v>20.3</v>
      </c>
      <c r="M22" s="168">
        <v>19.9</v>
      </c>
      <c r="N22" s="168">
        <v>17.3</v>
      </c>
      <c r="O22" s="168">
        <v>18.3</v>
      </c>
      <c r="P22" s="168">
        <v>19.4</v>
      </c>
      <c r="Q22" s="168">
        <v>20.1</v>
      </c>
      <c r="R22" s="168">
        <v>20.9</v>
      </c>
      <c r="S22" s="168">
        <v>21.2</v>
      </c>
      <c r="T22" s="168">
        <v>21.3</v>
      </c>
      <c r="U22" s="168">
        <v>22.3</v>
      </c>
      <c r="V22" s="168">
        <v>22.4</v>
      </c>
      <c r="W22" s="168">
        <v>22.3</v>
      </c>
      <c r="X22" s="168">
        <v>22.6</v>
      </c>
      <c r="Y22" s="168">
        <v>22</v>
      </c>
      <c r="Z22" s="138">
        <f t="shared" si="0"/>
        <v>21.2</v>
      </c>
      <c r="AA22" s="168">
        <v>22.9</v>
      </c>
      <c r="AB22" s="170" t="s">
        <v>336</v>
      </c>
      <c r="AC22" s="155"/>
      <c r="AD22" s="168">
        <v>17</v>
      </c>
      <c r="AE22" s="170" t="s">
        <v>356</v>
      </c>
    </row>
    <row r="23" spans="1:31" ht="13.5" customHeight="1">
      <c r="A23" s="135">
        <v>21</v>
      </c>
      <c r="B23" s="166">
        <v>22</v>
      </c>
      <c r="C23" s="166">
        <v>22.2</v>
      </c>
      <c r="D23" s="166">
        <v>22.3</v>
      </c>
      <c r="E23" s="166">
        <v>22.2</v>
      </c>
      <c r="F23" s="166">
        <v>21.9</v>
      </c>
      <c r="G23" s="166">
        <v>21.7</v>
      </c>
      <c r="H23" s="166">
        <v>21</v>
      </c>
      <c r="I23" s="166">
        <v>20.7</v>
      </c>
      <c r="J23" s="166">
        <v>20.4</v>
      </c>
      <c r="K23" s="166">
        <v>20.6</v>
      </c>
      <c r="L23" s="166">
        <v>20.1</v>
      </c>
      <c r="M23" s="166">
        <v>20.3</v>
      </c>
      <c r="N23" s="166">
        <v>20.1</v>
      </c>
      <c r="O23" s="166">
        <v>20.1</v>
      </c>
      <c r="P23" s="166">
        <v>19.7</v>
      </c>
      <c r="Q23" s="166">
        <v>19.8</v>
      </c>
      <c r="R23" s="166">
        <v>19.9</v>
      </c>
      <c r="S23" s="166">
        <v>19.6</v>
      </c>
      <c r="T23" s="166">
        <v>19.4</v>
      </c>
      <c r="U23" s="166">
        <v>19.4</v>
      </c>
      <c r="V23" s="166">
        <v>19.3</v>
      </c>
      <c r="W23" s="166">
        <v>19.4</v>
      </c>
      <c r="X23" s="166">
        <v>19.4</v>
      </c>
      <c r="Y23" s="166">
        <v>19.4</v>
      </c>
      <c r="Z23" s="136">
        <f t="shared" si="0"/>
        <v>20.454166666666662</v>
      </c>
      <c r="AA23" s="166">
        <v>22.5</v>
      </c>
      <c r="AB23" s="169" t="s">
        <v>337</v>
      </c>
      <c r="AC23" s="118"/>
      <c r="AD23" s="166">
        <v>19.3</v>
      </c>
      <c r="AE23" s="169" t="s">
        <v>110</v>
      </c>
    </row>
    <row r="24" spans="1:31" ht="13.5" customHeight="1">
      <c r="A24" s="135">
        <v>22</v>
      </c>
      <c r="B24" s="166">
        <v>19.5</v>
      </c>
      <c r="C24" s="166">
        <v>19.3</v>
      </c>
      <c r="D24" s="166">
        <v>19.4</v>
      </c>
      <c r="E24" s="166">
        <v>19.2</v>
      </c>
      <c r="F24" s="166">
        <v>19.3</v>
      </c>
      <c r="G24" s="166">
        <v>19.4</v>
      </c>
      <c r="H24" s="166">
        <v>19.7</v>
      </c>
      <c r="I24" s="166">
        <v>19.9</v>
      </c>
      <c r="J24" s="166">
        <v>20.3</v>
      </c>
      <c r="K24" s="166">
        <v>20.4</v>
      </c>
      <c r="L24" s="166">
        <v>20.7</v>
      </c>
      <c r="M24" s="166">
        <v>20.9</v>
      </c>
      <c r="N24" s="166">
        <v>21</v>
      </c>
      <c r="O24" s="166">
        <v>21.1</v>
      </c>
      <c r="P24" s="166">
        <v>21.4</v>
      </c>
      <c r="Q24" s="166">
        <v>21.5</v>
      </c>
      <c r="R24" s="166">
        <v>21.5</v>
      </c>
      <c r="S24" s="166">
        <v>21.4</v>
      </c>
      <c r="T24" s="166">
        <v>21.2</v>
      </c>
      <c r="U24" s="166">
        <v>21.2</v>
      </c>
      <c r="V24" s="166">
        <v>21.1</v>
      </c>
      <c r="W24" s="166">
        <v>21.1</v>
      </c>
      <c r="X24" s="166">
        <v>21.4</v>
      </c>
      <c r="Y24" s="166">
        <v>21.4</v>
      </c>
      <c r="Z24" s="136">
        <f t="shared" si="0"/>
        <v>20.554166666666664</v>
      </c>
      <c r="AA24" s="166">
        <v>21.7</v>
      </c>
      <c r="AB24" s="169" t="s">
        <v>338</v>
      </c>
      <c r="AC24" s="118"/>
      <c r="AD24" s="166">
        <v>19.2</v>
      </c>
      <c r="AE24" s="169" t="s">
        <v>357</v>
      </c>
    </row>
    <row r="25" spans="1:31" ht="13.5" customHeight="1">
      <c r="A25" s="135">
        <v>23</v>
      </c>
      <c r="B25" s="166">
        <v>21.5</v>
      </c>
      <c r="C25" s="166">
        <v>21.5</v>
      </c>
      <c r="D25" s="166">
        <v>21.6</v>
      </c>
      <c r="E25" s="166">
        <v>21.6</v>
      </c>
      <c r="F25" s="166">
        <v>21.5</v>
      </c>
      <c r="G25" s="166">
        <v>21.6</v>
      </c>
      <c r="H25" s="166">
        <v>21.8</v>
      </c>
      <c r="I25" s="166">
        <v>22.2</v>
      </c>
      <c r="J25" s="166">
        <v>22.2</v>
      </c>
      <c r="K25" s="166">
        <v>22.5</v>
      </c>
      <c r="L25" s="166">
        <v>22.9</v>
      </c>
      <c r="M25" s="166">
        <v>22.5</v>
      </c>
      <c r="N25" s="166">
        <v>22.7</v>
      </c>
      <c r="O25" s="166">
        <v>22.5</v>
      </c>
      <c r="P25" s="166">
        <v>22.8</v>
      </c>
      <c r="Q25" s="166">
        <v>22.8</v>
      </c>
      <c r="R25" s="166">
        <v>22.7</v>
      </c>
      <c r="S25" s="166">
        <v>23</v>
      </c>
      <c r="T25" s="166">
        <v>22.9</v>
      </c>
      <c r="U25" s="166">
        <v>22.9</v>
      </c>
      <c r="V25" s="166">
        <v>22.8</v>
      </c>
      <c r="W25" s="166">
        <v>22.8</v>
      </c>
      <c r="X25" s="166">
        <v>22.6</v>
      </c>
      <c r="Y25" s="166">
        <v>22.4</v>
      </c>
      <c r="Z25" s="136">
        <f t="shared" si="0"/>
        <v>22.34583333333333</v>
      </c>
      <c r="AA25" s="166">
        <v>23.7</v>
      </c>
      <c r="AB25" s="169" t="s">
        <v>339</v>
      </c>
      <c r="AC25" s="118"/>
      <c r="AD25" s="166">
        <v>21.3</v>
      </c>
      <c r="AE25" s="169" t="s">
        <v>358</v>
      </c>
    </row>
    <row r="26" spans="1:31" ht="13.5" customHeight="1">
      <c r="A26" s="135">
        <v>24</v>
      </c>
      <c r="B26" s="166">
        <v>22.4</v>
      </c>
      <c r="C26" s="166">
        <v>22.5</v>
      </c>
      <c r="D26" s="166">
        <v>22.5</v>
      </c>
      <c r="E26" s="166">
        <v>22.4</v>
      </c>
      <c r="F26" s="166">
        <v>22.5</v>
      </c>
      <c r="G26" s="166">
        <v>22.6</v>
      </c>
      <c r="H26" s="166">
        <v>23.4</v>
      </c>
      <c r="I26" s="166">
        <v>23.1</v>
      </c>
      <c r="J26" s="166">
        <v>23.5</v>
      </c>
      <c r="K26" s="166">
        <v>23.1</v>
      </c>
      <c r="L26" s="166">
        <v>23.5</v>
      </c>
      <c r="M26" s="166">
        <v>21.9</v>
      </c>
      <c r="N26" s="166">
        <v>21.9</v>
      </c>
      <c r="O26" s="166">
        <v>23.1</v>
      </c>
      <c r="P26" s="166">
        <v>22.8</v>
      </c>
      <c r="Q26" s="166">
        <v>22.4</v>
      </c>
      <c r="R26" s="166">
        <v>23.1</v>
      </c>
      <c r="S26" s="166">
        <v>22.4</v>
      </c>
      <c r="T26" s="166">
        <v>22.9</v>
      </c>
      <c r="U26" s="166">
        <v>23.3</v>
      </c>
      <c r="V26" s="166">
        <v>23.2</v>
      </c>
      <c r="W26" s="166">
        <v>23</v>
      </c>
      <c r="X26" s="166">
        <v>22.9</v>
      </c>
      <c r="Y26" s="166">
        <v>22.6</v>
      </c>
      <c r="Z26" s="136">
        <f t="shared" si="0"/>
        <v>22.791666666666668</v>
      </c>
      <c r="AA26" s="166">
        <v>25.3</v>
      </c>
      <c r="AB26" s="169" t="s">
        <v>340</v>
      </c>
      <c r="AC26" s="118"/>
      <c r="AD26" s="166">
        <v>21.8</v>
      </c>
      <c r="AE26" s="169" t="s">
        <v>227</v>
      </c>
    </row>
    <row r="27" spans="1:31" ht="13.5" customHeight="1">
      <c r="A27" s="135">
        <v>25</v>
      </c>
      <c r="B27" s="166">
        <v>22.2</v>
      </c>
      <c r="C27" s="166">
        <v>22.2</v>
      </c>
      <c r="D27" s="166">
        <v>22.3</v>
      </c>
      <c r="E27" s="166">
        <v>22.5</v>
      </c>
      <c r="F27" s="166">
        <v>22.1</v>
      </c>
      <c r="G27" s="166">
        <v>23</v>
      </c>
      <c r="H27" s="166">
        <v>22.2</v>
      </c>
      <c r="I27" s="166">
        <v>22.9</v>
      </c>
      <c r="J27" s="166">
        <v>23.6</v>
      </c>
      <c r="K27" s="166">
        <v>22.9</v>
      </c>
      <c r="L27" s="166">
        <v>22.9</v>
      </c>
      <c r="M27" s="166">
        <v>23.9</v>
      </c>
      <c r="N27" s="166">
        <v>23.3</v>
      </c>
      <c r="O27" s="166">
        <v>24.8</v>
      </c>
      <c r="P27" s="166">
        <v>24</v>
      </c>
      <c r="Q27" s="166">
        <v>24.4</v>
      </c>
      <c r="R27" s="166">
        <v>23.5</v>
      </c>
      <c r="S27" s="166">
        <v>23.5</v>
      </c>
      <c r="T27" s="166">
        <v>24.1</v>
      </c>
      <c r="U27" s="166">
        <v>24.2</v>
      </c>
      <c r="V27" s="166">
        <v>23.4</v>
      </c>
      <c r="W27" s="166">
        <v>23.2</v>
      </c>
      <c r="X27" s="166">
        <v>23.6</v>
      </c>
      <c r="Y27" s="166">
        <v>22.9</v>
      </c>
      <c r="Z27" s="136">
        <f t="shared" si="0"/>
        <v>23.23333333333333</v>
      </c>
      <c r="AA27" s="166">
        <v>25.2</v>
      </c>
      <c r="AB27" s="169" t="s">
        <v>135</v>
      </c>
      <c r="AC27" s="118"/>
      <c r="AD27" s="166">
        <v>21</v>
      </c>
      <c r="AE27" s="169" t="s">
        <v>221</v>
      </c>
    </row>
    <row r="28" spans="1:31" ht="13.5" customHeight="1">
      <c r="A28" s="135">
        <v>26</v>
      </c>
      <c r="B28" s="166">
        <v>23.4</v>
      </c>
      <c r="C28" s="166">
        <v>23.7</v>
      </c>
      <c r="D28" s="166">
        <v>23.5</v>
      </c>
      <c r="E28" s="166">
        <v>23.2</v>
      </c>
      <c r="F28" s="166">
        <v>23.3</v>
      </c>
      <c r="G28" s="166">
        <v>23.2</v>
      </c>
      <c r="H28" s="166">
        <v>23.5</v>
      </c>
      <c r="I28" s="166">
        <v>23.5</v>
      </c>
      <c r="J28" s="166">
        <v>23.9</v>
      </c>
      <c r="K28" s="166">
        <v>22.7</v>
      </c>
      <c r="L28" s="166">
        <v>23.3</v>
      </c>
      <c r="M28" s="166">
        <v>22.9</v>
      </c>
      <c r="N28" s="166">
        <v>22.6</v>
      </c>
      <c r="O28" s="166">
        <v>22.5</v>
      </c>
      <c r="P28" s="166">
        <v>23.1</v>
      </c>
      <c r="Q28" s="166">
        <v>23.8</v>
      </c>
      <c r="R28" s="166">
        <v>23.6</v>
      </c>
      <c r="S28" s="166">
        <v>23.1</v>
      </c>
      <c r="T28" s="166">
        <v>23.1</v>
      </c>
      <c r="U28" s="166">
        <v>23.4</v>
      </c>
      <c r="V28" s="166">
        <v>23.6</v>
      </c>
      <c r="W28" s="166">
        <v>23.8</v>
      </c>
      <c r="X28" s="166">
        <v>24.2</v>
      </c>
      <c r="Y28" s="166">
        <v>24.3</v>
      </c>
      <c r="Z28" s="136">
        <f t="shared" si="0"/>
        <v>23.383333333333336</v>
      </c>
      <c r="AA28" s="166">
        <v>25</v>
      </c>
      <c r="AB28" s="169" t="s">
        <v>341</v>
      </c>
      <c r="AC28" s="118">
        <v>26</v>
      </c>
      <c r="AD28" s="166">
        <v>21.2</v>
      </c>
      <c r="AE28" s="169" t="s">
        <v>244</v>
      </c>
    </row>
    <row r="29" spans="1:31" ht="13.5" customHeight="1">
      <c r="A29" s="135">
        <v>27</v>
      </c>
      <c r="B29" s="166">
        <v>24.6</v>
      </c>
      <c r="C29" s="166">
        <v>24.7</v>
      </c>
      <c r="D29" s="166">
        <v>24.8</v>
      </c>
      <c r="E29" s="166">
        <v>24.7</v>
      </c>
      <c r="F29" s="166">
        <v>24.6</v>
      </c>
      <c r="G29" s="166">
        <v>24.7</v>
      </c>
      <c r="H29" s="166">
        <v>24.7</v>
      </c>
      <c r="I29" s="166">
        <v>25.2</v>
      </c>
      <c r="J29" s="166">
        <v>25.3</v>
      </c>
      <c r="K29" s="166">
        <v>24.6</v>
      </c>
      <c r="L29" s="166">
        <v>24.2</v>
      </c>
      <c r="M29" s="166">
        <v>24.9</v>
      </c>
      <c r="N29" s="166">
        <v>24.2</v>
      </c>
      <c r="O29" s="166">
        <v>24.3</v>
      </c>
      <c r="P29" s="166">
        <v>24.2</v>
      </c>
      <c r="Q29" s="166">
        <v>24.2</v>
      </c>
      <c r="R29" s="166">
        <v>24.3</v>
      </c>
      <c r="S29" s="166">
        <v>23.8</v>
      </c>
      <c r="T29" s="166">
        <v>23.7</v>
      </c>
      <c r="U29" s="166">
        <v>23.4</v>
      </c>
      <c r="V29" s="166">
        <v>23.2</v>
      </c>
      <c r="W29" s="166">
        <v>23.4</v>
      </c>
      <c r="X29" s="166">
        <v>23.5</v>
      </c>
      <c r="Y29" s="166">
        <v>23.5</v>
      </c>
      <c r="Z29" s="136">
        <f t="shared" si="0"/>
        <v>24.279166666666665</v>
      </c>
      <c r="AA29" s="166">
        <v>25.9</v>
      </c>
      <c r="AB29" s="169" t="s">
        <v>342</v>
      </c>
      <c r="AC29" s="118">
        <v>27</v>
      </c>
      <c r="AD29" s="166">
        <v>22.5</v>
      </c>
      <c r="AE29" s="169" t="s">
        <v>359</v>
      </c>
    </row>
    <row r="30" spans="1:31" ht="13.5" customHeight="1">
      <c r="A30" s="135">
        <v>28</v>
      </c>
      <c r="B30" s="166">
        <v>23.4</v>
      </c>
      <c r="C30" s="166">
        <v>23</v>
      </c>
      <c r="D30" s="166">
        <v>23.5</v>
      </c>
      <c r="E30" s="166">
        <v>24.2</v>
      </c>
      <c r="F30" s="166">
        <v>24.5</v>
      </c>
      <c r="G30" s="166">
        <v>23.8</v>
      </c>
      <c r="H30" s="166">
        <v>23.4</v>
      </c>
      <c r="I30" s="166">
        <v>23.6</v>
      </c>
      <c r="J30" s="166">
        <v>23.8</v>
      </c>
      <c r="K30" s="166">
        <v>23.7</v>
      </c>
      <c r="L30" s="166">
        <v>24.4</v>
      </c>
      <c r="M30" s="166">
        <v>24</v>
      </c>
      <c r="N30" s="166">
        <v>25.4</v>
      </c>
      <c r="O30" s="166">
        <v>24.5</v>
      </c>
      <c r="P30" s="166">
        <v>24.3</v>
      </c>
      <c r="Q30" s="166">
        <v>23.5</v>
      </c>
      <c r="R30" s="166">
        <v>23.3</v>
      </c>
      <c r="S30" s="166">
        <v>23.5</v>
      </c>
      <c r="T30" s="166">
        <v>24</v>
      </c>
      <c r="U30" s="166">
        <v>24</v>
      </c>
      <c r="V30" s="166">
        <v>23.5</v>
      </c>
      <c r="W30" s="166">
        <v>24.3</v>
      </c>
      <c r="X30" s="166">
        <v>24</v>
      </c>
      <c r="Y30" s="166">
        <v>24.6</v>
      </c>
      <c r="Z30" s="136">
        <f t="shared" si="0"/>
        <v>23.925</v>
      </c>
      <c r="AA30" s="166">
        <v>26.5</v>
      </c>
      <c r="AB30" s="169" t="s">
        <v>343</v>
      </c>
      <c r="AC30" s="118">
        <v>28</v>
      </c>
      <c r="AD30" s="166">
        <v>21.8</v>
      </c>
      <c r="AE30" s="169" t="s">
        <v>360</v>
      </c>
    </row>
    <row r="31" spans="1:31" ht="13.5" customHeight="1">
      <c r="A31" s="135">
        <v>29</v>
      </c>
      <c r="B31" s="166">
        <v>24.4</v>
      </c>
      <c r="C31" s="166">
        <v>24.6</v>
      </c>
      <c r="D31" s="166">
        <v>24.7</v>
      </c>
      <c r="E31" s="166">
        <v>24.3</v>
      </c>
      <c r="F31" s="166">
        <v>24.5</v>
      </c>
      <c r="G31" s="166">
        <v>24.8</v>
      </c>
      <c r="H31" s="166">
        <v>24.9</v>
      </c>
      <c r="I31" s="166">
        <v>24</v>
      </c>
      <c r="J31" s="166">
        <v>23.9</v>
      </c>
      <c r="K31" s="166">
        <v>24.4</v>
      </c>
      <c r="L31" s="166">
        <v>23.7</v>
      </c>
      <c r="M31" s="166">
        <v>23.7</v>
      </c>
      <c r="N31" s="166">
        <v>24.8</v>
      </c>
      <c r="O31" s="166">
        <v>25.2</v>
      </c>
      <c r="P31" s="166">
        <v>24.9</v>
      </c>
      <c r="Q31" s="166">
        <v>24.7</v>
      </c>
      <c r="R31" s="166">
        <v>24.3</v>
      </c>
      <c r="S31" s="166">
        <v>24.8</v>
      </c>
      <c r="T31" s="166">
        <v>25</v>
      </c>
      <c r="U31" s="166">
        <v>24.4</v>
      </c>
      <c r="V31" s="166">
        <v>23.9</v>
      </c>
      <c r="W31" s="166">
        <v>24.4</v>
      </c>
      <c r="X31" s="166">
        <v>23.3</v>
      </c>
      <c r="Y31" s="166">
        <v>24</v>
      </c>
      <c r="Z31" s="136">
        <f t="shared" si="0"/>
        <v>24.399999999999995</v>
      </c>
      <c r="AA31" s="166">
        <v>26.8</v>
      </c>
      <c r="AB31" s="169" t="s">
        <v>344</v>
      </c>
      <c r="AC31" s="118">
        <v>29</v>
      </c>
      <c r="AD31" s="166">
        <v>22.1</v>
      </c>
      <c r="AE31" s="169" t="s">
        <v>361</v>
      </c>
    </row>
    <row r="32" spans="1:31" ht="13.5" customHeight="1">
      <c r="A32" s="135">
        <v>30</v>
      </c>
      <c r="B32" s="166">
        <v>23.9</v>
      </c>
      <c r="C32" s="166">
        <v>23.2</v>
      </c>
      <c r="D32" s="166">
        <v>23.4</v>
      </c>
      <c r="E32" s="166">
        <v>23.6</v>
      </c>
      <c r="F32" s="166">
        <v>23.7</v>
      </c>
      <c r="G32" s="166">
        <v>22.9</v>
      </c>
      <c r="H32" s="166">
        <v>23.6</v>
      </c>
      <c r="I32" s="166">
        <v>22.4</v>
      </c>
      <c r="J32" s="166">
        <v>23.3</v>
      </c>
      <c r="K32" s="166">
        <v>24.2</v>
      </c>
      <c r="L32" s="166">
        <v>26.1</v>
      </c>
      <c r="M32" s="166">
        <v>25.4</v>
      </c>
      <c r="N32" s="166">
        <v>26</v>
      </c>
      <c r="O32" s="166">
        <v>25.4</v>
      </c>
      <c r="P32" s="166">
        <v>26</v>
      </c>
      <c r="Q32" s="166">
        <v>25.8</v>
      </c>
      <c r="R32" s="166">
        <v>25.3</v>
      </c>
      <c r="S32" s="166">
        <v>25</v>
      </c>
      <c r="T32" s="166">
        <v>25.5</v>
      </c>
      <c r="U32" s="166">
        <v>25.5</v>
      </c>
      <c r="V32" s="166">
        <v>25.1</v>
      </c>
      <c r="W32" s="166">
        <v>24.9</v>
      </c>
      <c r="X32" s="166">
        <v>24.3</v>
      </c>
      <c r="Y32" s="166">
        <v>24.1</v>
      </c>
      <c r="Z32" s="136">
        <f t="shared" si="0"/>
        <v>24.524999999999995</v>
      </c>
      <c r="AA32" s="166">
        <v>27.1</v>
      </c>
      <c r="AB32" s="169" t="s">
        <v>345</v>
      </c>
      <c r="AC32" s="118">
        <v>30</v>
      </c>
      <c r="AD32" s="166">
        <v>21</v>
      </c>
      <c r="AE32" s="169" t="s">
        <v>362</v>
      </c>
    </row>
    <row r="33" spans="1:31" ht="13.5" customHeight="1">
      <c r="A33" s="135">
        <v>31</v>
      </c>
      <c r="B33" s="166">
        <v>24.3</v>
      </c>
      <c r="C33" s="166">
        <v>24.3</v>
      </c>
      <c r="D33" s="166">
        <v>24.5</v>
      </c>
      <c r="E33" s="166">
        <v>24.1</v>
      </c>
      <c r="F33" s="166">
        <v>24.2</v>
      </c>
      <c r="G33" s="166">
        <v>24.3</v>
      </c>
      <c r="H33" s="166">
        <v>23.8</v>
      </c>
      <c r="I33" s="166">
        <v>24.4</v>
      </c>
      <c r="J33" s="166">
        <v>23.7</v>
      </c>
      <c r="K33" s="166">
        <v>24.6</v>
      </c>
      <c r="L33" s="166">
        <v>22.3</v>
      </c>
      <c r="M33" s="166">
        <v>23.4</v>
      </c>
      <c r="N33" s="166">
        <v>24.7</v>
      </c>
      <c r="O33" s="166">
        <v>24.2</v>
      </c>
      <c r="P33" s="166">
        <v>24.6</v>
      </c>
      <c r="Q33" s="166">
        <v>24.8</v>
      </c>
      <c r="R33" s="166">
        <v>25</v>
      </c>
      <c r="S33" s="166">
        <v>23.7</v>
      </c>
      <c r="T33" s="166">
        <v>22.8</v>
      </c>
      <c r="U33" s="166">
        <v>22.3</v>
      </c>
      <c r="V33" s="166">
        <v>22.2</v>
      </c>
      <c r="W33" s="166">
        <v>22.7</v>
      </c>
      <c r="X33" s="166">
        <v>23.2</v>
      </c>
      <c r="Y33" s="166">
        <v>23</v>
      </c>
      <c r="Z33" s="136">
        <f t="shared" si="0"/>
        <v>23.795833333333334</v>
      </c>
      <c r="AA33" s="166">
        <v>26.1</v>
      </c>
      <c r="AB33" s="169" t="s">
        <v>273</v>
      </c>
      <c r="AC33" s="118">
        <v>31</v>
      </c>
      <c r="AD33" s="166">
        <v>21.5</v>
      </c>
      <c r="AE33" s="169" t="s">
        <v>333</v>
      </c>
    </row>
    <row r="34" spans="1:31" ht="13.5" customHeight="1">
      <c r="A34" s="139" t="s">
        <v>9</v>
      </c>
      <c r="B34" s="140">
        <f aca="true" t="shared" si="1" ref="B34:Q34">AVERAGE(B3:B33)</f>
        <v>19.88709677419354</v>
      </c>
      <c r="C34" s="140">
        <f t="shared" si="1"/>
        <v>19.829032258064515</v>
      </c>
      <c r="D34" s="140">
        <f t="shared" si="1"/>
        <v>19.835483870967746</v>
      </c>
      <c r="E34" s="140">
        <f t="shared" si="1"/>
        <v>19.770967741935483</v>
      </c>
      <c r="F34" s="140">
        <f t="shared" si="1"/>
        <v>19.829032258064522</v>
      </c>
      <c r="G34" s="140">
        <f t="shared" si="1"/>
        <v>19.84516129032258</v>
      </c>
      <c r="H34" s="140">
        <f t="shared" si="1"/>
        <v>19.922580645161286</v>
      </c>
      <c r="I34" s="140">
        <f t="shared" si="1"/>
        <v>20.019354838709678</v>
      </c>
      <c r="J34" s="140">
        <f t="shared" si="1"/>
        <v>20.04838709677419</v>
      </c>
      <c r="K34" s="140">
        <f t="shared" si="1"/>
        <v>19.964516129032262</v>
      </c>
      <c r="L34" s="140">
        <f t="shared" si="1"/>
        <v>20.164516129032258</v>
      </c>
      <c r="M34" s="140">
        <f t="shared" si="1"/>
        <v>20.025806451612898</v>
      </c>
      <c r="N34" s="140">
        <f t="shared" si="1"/>
        <v>20.07741935483871</v>
      </c>
      <c r="O34" s="140">
        <f t="shared" si="1"/>
        <v>20.19354838709678</v>
      </c>
      <c r="P34" s="140">
        <f t="shared" si="1"/>
        <v>20.18387096774193</v>
      </c>
      <c r="Q34" s="140">
        <f t="shared" si="1"/>
        <v>20.293548387096774</v>
      </c>
      <c r="R34" s="140">
        <f aca="true" t="shared" si="2" ref="R34:X34">AVERAGE(R3:R33)</f>
        <v>20.280645161290316</v>
      </c>
      <c r="S34" s="140">
        <f t="shared" si="2"/>
        <v>20.264516129032256</v>
      </c>
      <c r="T34" s="140">
        <f t="shared" si="2"/>
        <v>20.309677419354838</v>
      </c>
      <c r="U34" s="140">
        <f t="shared" si="2"/>
        <v>20.280645161290316</v>
      </c>
      <c r="V34" s="140">
        <f t="shared" si="2"/>
        <v>20.21935483870968</v>
      </c>
      <c r="W34" s="140">
        <f t="shared" si="2"/>
        <v>20.18387096774193</v>
      </c>
      <c r="X34" s="140">
        <f t="shared" si="2"/>
        <v>20.109677419354835</v>
      </c>
      <c r="Y34" s="140">
        <f>AVERAGE(Y3:Y33)</f>
        <v>20.02258064516129</v>
      </c>
      <c r="Z34" s="140">
        <f>AVERAGE(B3:Y33)</f>
        <v>20.06505376344084</v>
      </c>
      <c r="AA34" s="141">
        <f>AVERAGE(最高)</f>
        <v>21.961290322580645</v>
      </c>
      <c r="AB34" s="142"/>
      <c r="AC34" s="156"/>
      <c r="AD34" s="141">
        <f>AVERAGE(最低)</f>
        <v>18.164516129032258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27.1</v>
      </c>
      <c r="C38" s="196">
        <v>30</v>
      </c>
      <c r="D38" s="200" t="s">
        <v>345</v>
      </c>
      <c r="F38" s="116"/>
      <c r="G38" s="128">
        <f>MIN(最低)</f>
        <v>12.5</v>
      </c>
      <c r="H38" s="196">
        <v>11</v>
      </c>
      <c r="I38" s="200" t="s">
        <v>351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197"/>
      <c r="F39" s="117"/>
      <c r="G39" s="201"/>
      <c r="H39" s="196"/>
      <c r="I39" s="200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1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0" width="6.75390625" style="0" customWidth="1"/>
    <col min="31" max="31" width="7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8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66">
        <v>24</v>
      </c>
      <c r="C3" s="166">
        <v>23.9</v>
      </c>
      <c r="D3" s="166">
        <v>24</v>
      </c>
      <c r="E3" s="166">
        <v>24</v>
      </c>
      <c r="F3" s="166">
        <v>24.6</v>
      </c>
      <c r="G3" s="166">
        <v>23.3</v>
      </c>
      <c r="H3" s="166">
        <v>23.9</v>
      </c>
      <c r="I3" s="166">
        <v>22.4</v>
      </c>
      <c r="J3" s="166">
        <v>22.8</v>
      </c>
      <c r="K3" s="166">
        <v>22.8</v>
      </c>
      <c r="L3" s="166">
        <v>23.3</v>
      </c>
      <c r="M3" s="166">
        <v>23.6</v>
      </c>
      <c r="N3" s="166">
        <v>25.1</v>
      </c>
      <c r="O3" s="166">
        <v>24.8</v>
      </c>
      <c r="P3" s="166">
        <v>24.5</v>
      </c>
      <c r="Q3" s="166">
        <v>22.9</v>
      </c>
      <c r="R3" s="166">
        <v>23.6</v>
      </c>
      <c r="S3" s="166">
        <v>23.5</v>
      </c>
      <c r="T3" s="166">
        <v>24</v>
      </c>
      <c r="U3" s="166">
        <v>22.8</v>
      </c>
      <c r="V3" s="166">
        <v>22.3</v>
      </c>
      <c r="W3" s="166">
        <v>22.1</v>
      </c>
      <c r="X3" s="166">
        <v>22.5</v>
      </c>
      <c r="Y3" s="166">
        <v>23</v>
      </c>
      <c r="Z3" s="136">
        <f aca="true" t="shared" si="0" ref="Z3:Z33">AVERAGE(B3:Y3)</f>
        <v>23.487500000000008</v>
      </c>
      <c r="AA3" s="166">
        <v>25.9</v>
      </c>
      <c r="AB3" s="169" t="s">
        <v>173</v>
      </c>
      <c r="AC3" s="118">
        <v>1</v>
      </c>
      <c r="AD3" s="166">
        <v>21.1</v>
      </c>
      <c r="AE3" s="169" t="s">
        <v>209</v>
      </c>
    </row>
    <row r="4" spans="1:31" ht="13.5" customHeight="1">
      <c r="A4" s="135">
        <v>2</v>
      </c>
      <c r="B4" s="166">
        <v>22.6</v>
      </c>
      <c r="C4" s="166">
        <v>22.9</v>
      </c>
      <c r="D4" s="166">
        <v>22.8</v>
      </c>
      <c r="E4" s="166">
        <v>22.9</v>
      </c>
      <c r="F4" s="166">
        <v>23.1</v>
      </c>
      <c r="G4" s="166">
        <v>22</v>
      </c>
      <c r="H4" s="166">
        <v>22.5</v>
      </c>
      <c r="I4" s="166">
        <v>22.4</v>
      </c>
      <c r="J4" s="166">
        <v>23.5</v>
      </c>
      <c r="K4" s="166">
        <v>23.8</v>
      </c>
      <c r="L4" s="166">
        <v>23.3</v>
      </c>
      <c r="M4" s="166">
        <v>23.5</v>
      </c>
      <c r="N4" s="166">
        <v>24.3</v>
      </c>
      <c r="O4" s="166">
        <v>24.1</v>
      </c>
      <c r="P4" s="166">
        <v>25.3</v>
      </c>
      <c r="Q4" s="166">
        <v>25.3</v>
      </c>
      <c r="R4" s="166">
        <v>23.7</v>
      </c>
      <c r="S4" s="167">
        <v>24.7</v>
      </c>
      <c r="T4" s="166">
        <v>24.4</v>
      </c>
      <c r="U4" s="166">
        <v>24.7</v>
      </c>
      <c r="V4" s="166">
        <v>24.8</v>
      </c>
      <c r="W4" s="166">
        <v>25.9</v>
      </c>
      <c r="X4" s="166">
        <v>25.2</v>
      </c>
      <c r="Y4" s="166">
        <v>25.1</v>
      </c>
      <c r="Z4" s="136">
        <f t="shared" si="0"/>
        <v>23.86666666666667</v>
      </c>
      <c r="AA4" s="166">
        <v>26.3</v>
      </c>
      <c r="AB4" s="169" t="s">
        <v>120</v>
      </c>
      <c r="AC4" s="118">
        <v>2</v>
      </c>
      <c r="AD4" s="166">
        <v>20.8</v>
      </c>
      <c r="AE4" s="169" t="s">
        <v>363</v>
      </c>
    </row>
    <row r="5" spans="1:31" ht="13.5" customHeight="1">
      <c r="A5" s="135">
        <v>3</v>
      </c>
      <c r="B5" s="166">
        <v>24.9</v>
      </c>
      <c r="C5" s="166">
        <v>24.5</v>
      </c>
      <c r="D5" s="166">
        <v>24.4</v>
      </c>
      <c r="E5" s="166">
        <v>24.2</v>
      </c>
      <c r="F5" s="166">
        <v>24.3</v>
      </c>
      <c r="G5" s="166">
        <v>24.4</v>
      </c>
      <c r="H5" s="166">
        <v>22.7</v>
      </c>
      <c r="I5" s="166">
        <v>24.1</v>
      </c>
      <c r="J5" s="166">
        <v>24.1</v>
      </c>
      <c r="K5" s="166">
        <v>23.7</v>
      </c>
      <c r="L5" s="166">
        <v>24.6</v>
      </c>
      <c r="M5" s="166">
        <v>24.7</v>
      </c>
      <c r="N5" s="166">
        <v>24.5</v>
      </c>
      <c r="O5" s="166">
        <v>24.2</v>
      </c>
      <c r="P5" s="166">
        <v>24.9</v>
      </c>
      <c r="Q5" s="166">
        <v>24.1</v>
      </c>
      <c r="R5" s="166">
        <v>23.7</v>
      </c>
      <c r="S5" s="166">
        <v>23.2</v>
      </c>
      <c r="T5" s="166">
        <v>23.4</v>
      </c>
      <c r="U5" s="166">
        <v>23.8</v>
      </c>
      <c r="V5" s="166">
        <v>23.7</v>
      </c>
      <c r="W5" s="166">
        <v>23.1</v>
      </c>
      <c r="X5" s="166">
        <v>23.5</v>
      </c>
      <c r="Y5" s="166">
        <v>23.2</v>
      </c>
      <c r="Z5" s="136">
        <f t="shared" si="0"/>
        <v>23.995833333333334</v>
      </c>
      <c r="AA5" s="166">
        <v>26.5</v>
      </c>
      <c r="AB5" s="169" t="s">
        <v>389</v>
      </c>
      <c r="AC5" s="118">
        <v>3</v>
      </c>
      <c r="AD5" s="166">
        <v>22</v>
      </c>
      <c r="AE5" s="169" t="s">
        <v>364</v>
      </c>
    </row>
    <row r="6" spans="1:31" ht="13.5" customHeight="1">
      <c r="A6" s="135">
        <v>4</v>
      </c>
      <c r="B6" s="166">
        <v>23.3</v>
      </c>
      <c r="C6" s="166">
        <v>23.1</v>
      </c>
      <c r="D6" s="166">
        <v>23.5</v>
      </c>
      <c r="E6" s="166">
        <v>23.6</v>
      </c>
      <c r="F6" s="166">
        <v>23.2</v>
      </c>
      <c r="G6" s="166">
        <v>23.9</v>
      </c>
      <c r="H6" s="166">
        <v>23.8</v>
      </c>
      <c r="I6" s="166">
        <v>24.6</v>
      </c>
      <c r="J6" s="166">
        <v>23.9</v>
      </c>
      <c r="K6" s="166">
        <v>24.3</v>
      </c>
      <c r="L6" s="166">
        <v>23.2</v>
      </c>
      <c r="M6" s="166">
        <v>24.3</v>
      </c>
      <c r="N6" s="166">
        <v>23.8</v>
      </c>
      <c r="O6" s="166">
        <v>24.7</v>
      </c>
      <c r="P6" s="166">
        <v>24.3</v>
      </c>
      <c r="Q6" s="166">
        <v>23.4</v>
      </c>
      <c r="R6" s="166">
        <v>23</v>
      </c>
      <c r="S6" s="166">
        <v>21.9</v>
      </c>
      <c r="T6" s="166">
        <v>22.5</v>
      </c>
      <c r="U6" s="166">
        <v>22.8</v>
      </c>
      <c r="V6" s="166">
        <v>23.4</v>
      </c>
      <c r="W6" s="166">
        <v>23.6</v>
      </c>
      <c r="X6" s="166">
        <v>23.4</v>
      </c>
      <c r="Y6" s="166">
        <v>23.5</v>
      </c>
      <c r="Z6" s="136">
        <f t="shared" si="0"/>
        <v>23.541666666666668</v>
      </c>
      <c r="AA6" s="166">
        <v>26.2</v>
      </c>
      <c r="AB6" s="169" t="s">
        <v>390</v>
      </c>
      <c r="AC6" s="118">
        <v>4</v>
      </c>
      <c r="AD6" s="166">
        <v>21.3</v>
      </c>
      <c r="AE6" s="169" t="s">
        <v>365</v>
      </c>
    </row>
    <row r="7" spans="1:31" ht="13.5" customHeight="1">
      <c r="A7" s="135">
        <v>5</v>
      </c>
      <c r="B7" s="166">
        <v>23.3</v>
      </c>
      <c r="C7" s="166">
        <v>23.5</v>
      </c>
      <c r="D7" s="166">
        <v>23.5</v>
      </c>
      <c r="E7" s="166">
        <v>23.3</v>
      </c>
      <c r="F7" s="166">
        <v>23.4</v>
      </c>
      <c r="G7" s="166">
        <v>22.5</v>
      </c>
      <c r="H7" s="166">
        <v>23.4</v>
      </c>
      <c r="I7" s="166">
        <v>23</v>
      </c>
      <c r="J7" s="166">
        <v>24.1</v>
      </c>
      <c r="K7" s="166">
        <v>24.2</v>
      </c>
      <c r="L7" s="166">
        <v>24.7</v>
      </c>
      <c r="M7" s="166">
        <v>23.4</v>
      </c>
      <c r="N7" s="166">
        <v>24.5</v>
      </c>
      <c r="O7" s="166">
        <v>24.3</v>
      </c>
      <c r="P7" s="166">
        <v>24.4</v>
      </c>
      <c r="Q7" s="166">
        <v>25.2</v>
      </c>
      <c r="R7" s="166">
        <v>25</v>
      </c>
      <c r="S7" s="166">
        <v>24.7</v>
      </c>
      <c r="T7" s="166">
        <v>25.1</v>
      </c>
      <c r="U7" s="166">
        <v>25</v>
      </c>
      <c r="V7" s="166">
        <v>25.1</v>
      </c>
      <c r="W7" s="166">
        <v>25.2</v>
      </c>
      <c r="X7" s="166">
        <v>25.3</v>
      </c>
      <c r="Y7" s="166">
        <v>25</v>
      </c>
      <c r="Z7" s="136">
        <f t="shared" si="0"/>
        <v>24.212499999999995</v>
      </c>
      <c r="AA7" s="166">
        <v>25.7</v>
      </c>
      <c r="AB7" s="169" t="s">
        <v>391</v>
      </c>
      <c r="AC7" s="118">
        <v>5</v>
      </c>
      <c r="AD7" s="166">
        <v>22.2</v>
      </c>
      <c r="AE7" s="169" t="s">
        <v>366</v>
      </c>
    </row>
    <row r="8" spans="1:31" ht="13.5" customHeight="1">
      <c r="A8" s="135">
        <v>6</v>
      </c>
      <c r="B8" s="166">
        <v>25.3</v>
      </c>
      <c r="C8" s="166">
        <v>25.2</v>
      </c>
      <c r="D8" s="166">
        <v>25</v>
      </c>
      <c r="E8" s="166">
        <v>24.8</v>
      </c>
      <c r="F8" s="166">
        <v>25.1</v>
      </c>
      <c r="G8" s="166">
        <v>24.9</v>
      </c>
      <c r="H8" s="166">
        <v>24.3</v>
      </c>
      <c r="I8" s="166">
        <v>23.4</v>
      </c>
      <c r="J8" s="166">
        <v>25</v>
      </c>
      <c r="K8" s="166">
        <v>24.9</v>
      </c>
      <c r="L8" s="166">
        <v>26</v>
      </c>
      <c r="M8" s="166">
        <v>25.6</v>
      </c>
      <c r="N8" s="166">
        <v>25</v>
      </c>
      <c r="O8" s="166">
        <v>26.4</v>
      </c>
      <c r="P8" s="166">
        <v>24.6</v>
      </c>
      <c r="Q8" s="166">
        <v>24.7</v>
      </c>
      <c r="R8" s="166">
        <v>23.9</v>
      </c>
      <c r="S8" s="166">
        <v>24.2</v>
      </c>
      <c r="T8" s="166">
        <v>25.1</v>
      </c>
      <c r="U8" s="166">
        <v>25.2</v>
      </c>
      <c r="V8" s="166">
        <v>22.8</v>
      </c>
      <c r="W8" s="166">
        <v>22.8</v>
      </c>
      <c r="X8" s="166">
        <v>23.7</v>
      </c>
      <c r="Y8" s="166">
        <v>22.9</v>
      </c>
      <c r="Z8" s="136">
        <f t="shared" si="0"/>
        <v>24.616666666666664</v>
      </c>
      <c r="AA8" s="166">
        <v>26.9</v>
      </c>
      <c r="AB8" s="169" t="s">
        <v>392</v>
      </c>
      <c r="AC8" s="118">
        <v>6</v>
      </c>
      <c r="AD8" s="166">
        <v>22.2</v>
      </c>
      <c r="AE8" s="169" t="s">
        <v>367</v>
      </c>
    </row>
    <row r="9" spans="1:31" ht="13.5" customHeight="1">
      <c r="A9" s="135">
        <v>7</v>
      </c>
      <c r="B9" s="166">
        <v>23.5</v>
      </c>
      <c r="C9" s="166">
        <v>23.7</v>
      </c>
      <c r="D9" s="166">
        <v>23.8</v>
      </c>
      <c r="E9" s="166">
        <v>23.9</v>
      </c>
      <c r="F9" s="166">
        <v>23.7</v>
      </c>
      <c r="G9" s="166">
        <v>24.1</v>
      </c>
      <c r="H9" s="166">
        <v>24.2</v>
      </c>
      <c r="I9" s="166">
        <v>23.9</v>
      </c>
      <c r="J9" s="166">
        <v>24.4</v>
      </c>
      <c r="K9" s="166">
        <v>24.8</v>
      </c>
      <c r="L9" s="166">
        <v>23.6</v>
      </c>
      <c r="M9" s="166">
        <v>24</v>
      </c>
      <c r="N9" s="166">
        <v>25</v>
      </c>
      <c r="O9" s="166">
        <v>24.2</v>
      </c>
      <c r="P9" s="166">
        <v>23.5</v>
      </c>
      <c r="Q9" s="166">
        <v>24.2</v>
      </c>
      <c r="R9" s="166">
        <v>24.7</v>
      </c>
      <c r="S9" s="166">
        <v>24.5</v>
      </c>
      <c r="T9" s="166">
        <v>24</v>
      </c>
      <c r="U9" s="166">
        <v>23.2</v>
      </c>
      <c r="V9" s="166">
        <v>24</v>
      </c>
      <c r="W9" s="166">
        <v>24.2</v>
      </c>
      <c r="X9" s="166">
        <v>24.3</v>
      </c>
      <c r="Y9" s="166">
        <v>23.7</v>
      </c>
      <c r="Z9" s="136">
        <f t="shared" si="0"/>
        <v>24.045833333333334</v>
      </c>
      <c r="AA9" s="166">
        <v>26.8</v>
      </c>
      <c r="AB9" s="169" t="s">
        <v>393</v>
      </c>
      <c r="AC9" s="118">
        <v>7</v>
      </c>
      <c r="AD9" s="166">
        <v>22.3</v>
      </c>
      <c r="AE9" s="169" t="s">
        <v>261</v>
      </c>
    </row>
    <row r="10" spans="1:31" ht="13.5" customHeight="1">
      <c r="A10" s="135">
        <v>8</v>
      </c>
      <c r="B10" s="166">
        <v>23.8</v>
      </c>
      <c r="C10" s="166">
        <v>24</v>
      </c>
      <c r="D10" s="166">
        <v>23.6</v>
      </c>
      <c r="E10" s="166">
        <v>23.8</v>
      </c>
      <c r="F10" s="166">
        <v>23.1</v>
      </c>
      <c r="G10" s="166">
        <v>23.5</v>
      </c>
      <c r="H10" s="166">
        <v>24.5</v>
      </c>
      <c r="I10" s="166">
        <v>24.7</v>
      </c>
      <c r="J10" s="166">
        <v>24.1</v>
      </c>
      <c r="K10" s="166">
        <v>24.9</v>
      </c>
      <c r="L10" s="166">
        <v>24.3</v>
      </c>
      <c r="M10" s="166">
        <v>25.5</v>
      </c>
      <c r="N10" s="166">
        <v>25.5</v>
      </c>
      <c r="O10" s="166">
        <v>25.4</v>
      </c>
      <c r="P10" s="166">
        <v>25.6</v>
      </c>
      <c r="Q10" s="166">
        <v>24.7</v>
      </c>
      <c r="R10" s="166">
        <v>24.7</v>
      </c>
      <c r="S10" s="166">
        <v>23.9</v>
      </c>
      <c r="T10" s="166">
        <v>24.3</v>
      </c>
      <c r="U10" s="166">
        <v>23.7</v>
      </c>
      <c r="V10" s="166">
        <v>23.6</v>
      </c>
      <c r="W10" s="166">
        <v>24.1</v>
      </c>
      <c r="X10" s="166">
        <v>24.8</v>
      </c>
      <c r="Y10" s="166">
        <v>23.9</v>
      </c>
      <c r="Z10" s="136">
        <f t="shared" si="0"/>
        <v>24.33333333333333</v>
      </c>
      <c r="AA10" s="166">
        <v>26.7</v>
      </c>
      <c r="AB10" s="169" t="s">
        <v>298</v>
      </c>
      <c r="AC10" s="118">
        <v>8</v>
      </c>
      <c r="AD10" s="166">
        <v>22.5</v>
      </c>
      <c r="AE10" s="169" t="s">
        <v>368</v>
      </c>
    </row>
    <row r="11" spans="1:31" ht="13.5" customHeight="1">
      <c r="A11" s="135">
        <v>9</v>
      </c>
      <c r="B11" s="166">
        <v>23.9</v>
      </c>
      <c r="C11" s="166">
        <v>24</v>
      </c>
      <c r="D11" s="166">
        <v>24</v>
      </c>
      <c r="E11" s="166">
        <v>24</v>
      </c>
      <c r="F11" s="166">
        <v>24</v>
      </c>
      <c r="G11" s="166">
        <v>23.9</v>
      </c>
      <c r="H11" s="166">
        <v>24.7</v>
      </c>
      <c r="I11" s="166">
        <v>22.7</v>
      </c>
      <c r="J11" s="166">
        <v>22.5</v>
      </c>
      <c r="K11" s="166">
        <v>24.1</v>
      </c>
      <c r="L11" s="166">
        <v>25.2</v>
      </c>
      <c r="M11" s="166">
        <v>25.6</v>
      </c>
      <c r="N11" s="166">
        <v>25</v>
      </c>
      <c r="O11" s="166">
        <v>25.5</v>
      </c>
      <c r="P11" s="166">
        <v>25.7</v>
      </c>
      <c r="Q11" s="166">
        <v>24.4</v>
      </c>
      <c r="R11" s="166">
        <v>23.9</v>
      </c>
      <c r="S11" s="166">
        <v>23.7</v>
      </c>
      <c r="T11" s="166">
        <v>24.9</v>
      </c>
      <c r="U11" s="166">
        <v>23.9</v>
      </c>
      <c r="V11" s="166">
        <v>24.4</v>
      </c>
      <c r="W11" s="166">
        <v>21.7</v>
      </c>
      <c r="X11" s="166">
        <v>21.1</v>
      </c>
      <c r="Y11" s="166">
        <v>21.8</v>
      </c>
      <c r="Z11" s="136">
        <f t="shared" si="0"/>
        <v>23.941666666666663</v>
      </c>
      <c r="AA11" s="166">
        <v>27.6</v>
      </c>
      <c r="AB11" s="169" t="s">
        <v>394</v>
      </c>
      <c r="AC11" s="118">
        <v>9</v>
      </c>
      <c r="AD11" s="166">
        <v>21.1</v>
      </c>
      <c r="AE11" s="169" t="s">
        <v>369</v>
      </c>
    </row>
    <row r="12" spans="1:31" ht="13.5" customHeight="1">
      <c r="A12" s="137">
        <v>10</v>
      </c>
      <c r="B12" s="168">
        <v>22.3</v>
      </c>
      <c r="C12" s="168">
        <v>22.8</v>
      </c>
      <c r="D12" s="168">
        <v>22.9</v>
      </c>
      <c r="E12" s="168">
        <v>23</v>
      </c>
      <c r="F12" s="168">
        <v>22.7</v>
      </c>
      <c r="G12" s="168">
        <v>23.8</v>
      </c>
      <c r="H12" s="168">
        <v>23.4</v>
      </c>
      <c r="I12" s="168">
        <v>23.4</v>
      </c>
      <c r="J12" s="168">
        <v>23.3</v>
      </c>
      <c r="K12" s="168">
        <v>23.6</v>
      </c>
      <c r="L12" s="168">
        <v>23.5</v>
      </c>
      <c r="M12" s="168">
        <v>24</v>
      </c>
      <c r="N12" s="168">
        <v>24.2</v>
      </c>
      <c r="O12" s="168">
        <v>23.9</v>
      </c>
      <c r="P12" s="168">
        <v>24</v>
      </c>
      <c r="Q12" s="168">
        <v>23.8</v>
      </c>
      <c r="R12" s="168">
        <v>23.7</v>
      </c>
      <c r="S12" s="168">
        <v>23.7</v>
      </c>
      <c r="T12" s="168">
        <v>23.5</v>
      </c>
      <c r="U12" s="168">
        <v>23.6</v>
      </c>
      <c r="V12" s="168">
        <v>23.5</v>
      </c>
      <c r="W12" s="168">
        <v>23.5</v>
      </c>
      <c r="X12" s="168">
        <v>23.5</v>
      </c>
      <c r="Y12" s="168">
        <v>23.3</v>
      </c>
      <c r="Z12" s="138">
        <f t="shared" si="0"/>
        <v>23.454166666666666</v>
      </c>
      <c r="AA12" s="168">
        <v>25.5</v>
      </c>
      <c r="AB12" s="170" t="s">
        <v>42</v>
      </c>
      <c r="AC12" s="155">
        <v>10</v>
      </c>
      <c r="AD12" s="168">
        <v>21.6</v>
      </c>
      <c r="AE12" s="170" t="s">
        <v>370</v>
      </c>
    </row>
    <row r="13" spans="1:31" ht="13.5" customHeight="1">
      <c r="A13" s="135">
        <v>11</v>
      </c>
      <c r="B13" s="166">
        <v>23.3</v>
      </c>
      <c r="C13" s="166">
        <v>23.2</v>
      </c>
      <c r="D13" s="166">
        <v>23.2</v>
      </c>
      <c r="E13" s="166">
        <v>23.1</v>
      </c>
      <c r="F13" s="166">
        <v>23.3</v>
      </c>
      <c r="G13" s="166">
        <v>23.5</v>
      </c>
      <c r="H13" s="166">
        <v>23.4</v>
      </c>
      <c r="I13" s="166">
        <v>22.9</v>
      </c>
      <c r="J13" s="166">
        <v>23.1</v>
      </c>
      <c r="K13" s="166">
        <v>22.2</v>
      </c>
      <c r="L13" s="166">
        <v>22.3</v>
      </c>
      <c r="M13" s="166">
        <v>21.9</v>
      </c>
      <c r="N13" s="166">
        <v>22</v>
      </c>
      <c r="O13" s="166">
        <v>22.8</v>
      </c>
      <c r="P13" s="166">
        <v>22.9</v>
      </c>
      <c r="Q13" s="166">
        <v>23</v>
      </c>
      <c r="R13" s="166">
        <v>23.3</v>
      </c>
      <c r="S13" s="166">
        <v>23.4</v>
      </c>
      <c r="T13" s="166">
        <v>23.1</v>
      </c>
      <c r="U13" s="166">
        <v>22.9</v>
      </c>
      <c r="V13" s="166">
        <v>23</v>
      </c>
      <c r="W13" s="166">
        <v>22.9</v>
      </c>
      <c r="X13" s="166">
        <v>23</v>
      </c>
      <c r="Y13" s="166">
        <v>22.9</v>
      </c>
      <c r="Z13" s="136">
        <f t="shared" si="0"/>
        <v>22.941666666666666</v>
      </c>
      <c r="AA13" s="166">
        <v>24</v>
      </c>
      <c r="AB13" s="169" t="s">
        <v>395</v>
      </c>
      <c r="AC13" s="118">
        <v>11</v>
      </c>
      <c r="AD13" s="166">
        <v>21.7</v>
      </c>
      <c r="AE13" s="169" t="s">
        <v>371</v>
      </c>
    </row>
    <row r="14" spans="1:31" ht="13.5" customHeight="1">
      <c r="A14" s="135">
        <v>12</v>
      </c>
      <c r="B14" s="166">
        <v>23</v>
      </c>
      <c r="C14" s="166">
        <v>22.9</v>
      </c>
      <c r="D14" s="166">
        <v>22.7</v>
      </c>
      <c r="E14" s="166">
        <v>22.2</v>
      </c>
      <c r="F14" s="166">
        <v>22.3</v>
      </c>
      <c r="G14" s="166">
        <v>22.7</v>
      </c>
      <c r="H14" s="166">
        <v>22.4</v>
      </c>
      <c r="I14" s="166">
        <v>22.8</v>
      </c>
      <c r="J14" s="166">
        <v>23.1</v>
      </c>
      <c r="K14" s="166">
        <v>23.7</v>
      </c>
      <c r="L14" s="166">
        <v>24.3</v>
      </c>
      <c r="M14" s="166">
        <v>24.2</v>
      </c>
      <c r="N14" s="166">
        <v>24.2</v>
      </c>
      <c r="O14" s="166">
        <v>24.3</v>
      </c>
      <c r="P14" s="166">
        <v>24.7</v>
      </c>
      <c r="Q14" s="166">
        <v>24.7</v>
      </c>
      <c r="R14" s="166">
        <v>24.9</v>
      </c>
      <c r="S14" s="166">
        <v>24.9</v>
      </c>
      <c r="T14" s="166">
        <v>24.9</v>
      </c>
      <c r="U14" s="166">
        <v>25</v>
      </c>
      <c r="V14" s="166">
        <v>25</v>
      </c>
      <c r="W14" s="166">
        <v>24.8</v>
      </c>
      <c r="X14" s="166">
        <v>24.9</v>
      </c>
      <c r="Y14" s="166">
        <v>24.8</v>
      </c>
      <c r="Z14" s="136">
        <f t="shared" si="0"/>
        <v>23.891666666666662</v>
      </c>
      <c r="AA14" s="166">
        <v>25.8</v>
      </c>
      <c r="AB14" s="169" t="s">
        <v>396</v>
      </c>
      <c r="AC14" s="118">
        <v>12</v>
      </c>
      <c r="AD14" s="166">
        <v>21.8</v>
      </c>
      <c r="AE14" s="169" t="s">
        <v>372</v>
      </c>
    </row>
    <row r="15" spans="1:31" ht="13.5" customHeight="1">
      <c r="A15" s="135">
        <v>13</v>
      </c>
      <c r="B15" s="166">
        <v>25</v>
      </c>
      <c r="C15" s="166">
        <v>25</v>
      </c>
      <c r="D15" s="166">
        <v>24.9</v>
      </c>
      <c r="E15" s="166">
        <v>24.7</v>
      </c>
      <c r="F15" s="166">
        <v>24.8</v>
      </c>
      <c r="G15" s="166">
        <v>23.9</v>
      </c>
      <c r="H15" s="166">
        <v>23.4</v>
      </c>
      <c r="I15" s="166">
        <v>24.4</v>
      </c>
      <c r="J15" s="166">
        <v>24.8</v>
      </c>
      <c r="K15" s="166">
        <v>25.2</v>
      </c>
      <c r="L15" s="166">
        <v>25.1</v>
      </c>
      <c r="M15" s="166">
        <v>25.2</v>
      </c>
      <c r="N15" s="166">
        <v>25.3</v>
      </c>
      <c r="O15" s="166">
        <v>24.6</v>
      </c>
      <c r="P15" s="166">
        <v>25</v>
      </c>
      <c r="Q15" s="166">
        <v>24.6</v>
      </c>
      <c r="R15" s="166">
        <v>24.5</v>
      </c>
      <c r="S15" s="166">
        <v>24.7</v>
      </c>
      <c r="T15" s="166">
        <v>25.1</v>
      </c>
      <c r="U15" s="166">
        <v>25.5</v>
      </c>
      <c r="V15" s="166">
        <v>25.8</v>
      </c>
      <c r="W15" s="166">
        <v>25.4</v>
      </c>
      <c r="X15" s="166">
        <v>25.2</v>
      </c>
      <c r="Y15" s="166">
        <v>24.9</v>
      </c>
      <c r="Z15" s="136">
        <f t="shared" si="0"/>
        <v>24.875000000000004</v>
      </c>
      <c r="AA15" s="166">
        <v>26.6</v>
      </c>
      <c r="AB15" s="169" t="s">
        <v>397</v>
      </c>
      <c r="AC15" s="118">
        <v>13</v>
      </c>
      <c r="AD15" s="166">
        <v>23</v>
      </c>
      <c r="AE15" s="169" t="s">
        <v>373</v>
      </c>
    </row>
    <row r="16" spans="1:31" ht="13.5" customHeight="1">
      <c r="A16" s="135">
        <v>14</v>
      </c>
      <c r="B16" s="166">
        <v>25.2</v>
      </c>
      <c r="C16" s="166">
        <v>25.2</v>
      </c>
      <c r="D16" s="166">
        <v>25.1</v>
      </c>
      <c r="E16" s="166">
        <v>25.3</v>
      </c>
      <c r="F16" s="166">
        <v>25.6</v>
      </c>
      <c r="G16" s="166">
        <v>24.6</v>
      </c>
      <c r="H16" s="166">
        <v>24.3</v>
      </c>
      <c r="I16" s="166">
        <v>24.3</v>
      </c>
      <c r="J16" s="166">
        <v>23.8</v>
      </c>
      <c r="K16" s="166">
        <v>24.1</v>
      </c>
      <c r="L16" s="166">
        <v>23.9</v>
      </c>
      <c r="M16" s="166">
        <v>24.1</v>
      </c>
      <c r="N16" s="166">
        <v>24.7</v>
      </c>
      <c r="O16" s="166">
        <v>24.8</v>
      </c>
      <c r="P16" s="166">
        <v>24.3</v>
      </c>
      <c r="Q16" s="166">
        <v>24.4</v>
      </c>
      <c r="R16" s="166">
        <v>24.8</v>
      </c>
      <c r="S16" s="166">
        <v>24.9</v>
      </c>
      <c r="T16" s="166">
        <v>25.3</v>
      </c>
      <c r="U16" s="166">
        <v>25.5</v>
      </c>
      <c r="V16" s="166">
        <v>25.4</v>
      </c>
      <c r="W16" s="166">
        <v>25.1</v>
      </c>
      <c r="X16" s="166">
        <v>25.2</v>
      </c>
      <c r="Y16" s="166">
        <v>25.2</v>
      </c>
      <c r="Z16" s="136">
        <f t="shared" si="0"/>
        <v>24.795833333333338</v>
      </c>
      <c r="AA16" s="166">
        <v>25.8</v>
      </c>
      <c r="AB16" s="169" t="s">
        <v>398</v>
      </c>
      <c r="AC16" s="118">
        <v>14</v>
      </c>
      <c r="AD16" s="166">
        <v>23.6</v>
      </c>
      <c r="AE16" s="169" t="s">
        <v>374</v>
      </c>
    </row>
    <row r="17" spans="1:31" ht="13.5" customHeight="1">
      <c r="A17" s="135">
        <v>15</v>
      </c>
      <c r="B17" s="166">
        <v>25.4</v>
      </c>
      <c r="C17" s="166">
        <v>25.7</v>
      </c>
      <c r="D17" s="166">
        <v>25.8</v>
      </c>
      <c r="E17" s="166">
        <v>25.7</v>
      </c>
      <c r="F17" s="166">
        <v>25.8</v>
      </c>
      <c r="G17" s="166">
        <v>25.5</v>
      </c>
      <c r="H17" s="166">
        <v>25.9</v>
      </c>
      <c r="I17" s="166">
        <v>25.5</v>
      </c>
      <c r="J17" s="166">
        <v>26.2</v>
      </c>
      <c r="K17" s="166">
        <v>25.6</v>
      </c>
      <c r="L17" s="166">
        <v>25.8</v>
      </c>
      <c r="M17" s="166">
        <v>25.8</v>
      </c>
      <c r="N17" s="166">
        <v>26</v>
      </c>
      <c r="O17" s="166">
        <v>25.9</v>
      </c>
      <c r="P17" s="166">
        <v>25.9</v>
      </c>
      <c r="Q17" s="166">
        <v>25.6</v>
      </c>
      <c r="R17" s="166">
        <v>25.3</v>
      </c>
      <c r="S17" s="166">
        <v>25</v>
      </c>
      <c r="T17" s="166">
        <v>25.1</v>
      </c>
      <c r="U17" s="166">
        <v>25.1</v>
      </c>
      <c r="V17" s="166">
        <v>25.2</v>
      </c>
      <c r="W17" s="166">
        <v>25</v>
      </c>
      <c r="X17" s="166">
        <v>25</v>
      </c>
      <c r="Y17" s="166">
        <v>25</v>
      </c>
      <c r="Z17" s="136">
        <f t="shared" si="0"/>
        <v>25.533333333333335</v>
      </c>
      <c r="AA17" s="166">
        <v>26.8</v>
      </c>
      <c r="AB17" s="169" t="s">
        <v>399</v>
      </c>
      <c r="AC17" s="118">
        <v>15</v>
      </c>
      <c r="AD17" s="166">
        <v>24.8</v>
      </c>
      <c r="AE17" s="169" t="s">
        <v>41</v>
      </c>
    </row>
    <row r="18" spans="1:31" ht="13.5" customHeight="1">
      <c r="A18" s="135">
        <v>16</v>
      </c>
      <c r="B18" s="166">
        <v>24.9</v>
      </c>
      <c r="C18" s="166">
        <v>24.9</v>
      </c>
      <c r="D18" s="166">
        <v>24.8</v>
      </c>
      <c r="E18" s="166">
        <v>24.9</v>
      </c>
      <c r="F18" s="166">
        <v>24.8</v>
      </c>
      <c r="G18" s="166">
        <v>24.7</v>
      </c>
      <c r="H18" s="166">
        <v>24.3</v>
      </c>
      <c r="I18" s="166">
        <v>24.1</v>
      </c>
      <c r="J18" s="166">
        <v>24.5</v>
      </c>
      <c r="K18" s="166">
        <v>24.7</v>
      </c>
      <c r="L18" s="166">
        <v>24.3</v>
      </c>
      <c r="M18" s="166">
        <v>24.1</v>
      </c>
      <c r="N18" s="166">
        <v>24.1</v>
      </c>
      <c r="O18" s="166">
        <v>23.6</v>
      </c>
      <c r="P18" s="166">
        <v>24.2</v>
      </c>
      <c r="Q18" s="166">
        <v>23.2</v>
      </c>
      <c r="R18" s="166">
        <v>24.3</v>
      </c>
      <c r="S18" s="166">
        <v>24.5</v>
      </c>
      <c r="T18" s="166">
        <v>24.2</v>
      </c>
      <c r="U18" s="166">
        <v>24.1</v>
      </c>
      <c r="V18" s="166">
        <v>24</v>
      </c>
      <c r="W18" s="166">
        <v>23.8</v>
      </c>
      <c r="X18" s="166">
        <v>23.9</v>
      </c>
      <c r="Y18" s="166">
        <v>24</v>
      </c>
      <c r="Z18" s="136">
        <f t="shared" si="0"/>
        <v>24.287499999999998</v>
      </c>
      <c r="AA18" s="166">
        <v>25.1</v>
      </c>
      <c r="AB18" s="169" t="s">
        <v>400</v>
      </c>
      <c r="AC18" s="118">
        <v>16</v>
      </c>
      <c r="AD18" s="166">
        <v>22.6</v>
      </c>
      <c r="AE18" s="169" t="s">
        <v>375</v>
      </c>
    </row>
    <row r="19" spans="1:31" ht="13.5" customHeight="1">
      <c r="A19" s="135">
        <v>17</v>
      </c>
      <c r="B19" s="166">
        <v>24</v>
      </c>
      <c r="C19" s="166">
        <v>23.1</v>
      </c>
      <c r="D19" s="166">
        <v>23.2</v>
      </c>
      <c r="E19" s="166">
        <v>23.5</v>
      </c>
      <c r="F19" s="166">
        <v>23.4</v>
      </c>
      <c r="G19" s="166">
        <v>23</v>
      </c>
      <c r="H19" s="166">
        <v>23.6</v>
      </c>
      <c r="I19" s="166">
        <v>23.5</v>
      </c>
      <c r="J19" s="166">
        <v>23.7</v>
      </c>
      <c r="K19" s="166">
        <v>22.8</v>
      </c>
      <c r="L19" s="166">
        <v>22.8</v>
      </c>
      <c r="M19" s="166">
        <v>22.3</v>
      </c>
      <c r="N19" s="166">
        <v>23.2</v>
      </c>
      <c r="O19" s="166">
        <v>24.2</v>
      </c>
      <c r="P19" s="166">
        <v>24.8</v>
      </c>
      <c r="Q19" s="166">
        <v>24.4</v>
      </c>
      <c r="R19" s="166">
        <v>23.8</v>
      </c>
      <c r="S19" s="166">
        <v>23.7</v>
      </c>
      <c r="T19" s="166">
        <v>24</v>
      </c>
      <c r="U19" s="166">
        <v>24.5</v>
      </c>
      <c r="V19" s="166">
        <v>23.8</v>
      </c>
      <c r="W19" s="166">
        <v>23.2</v>
      </c>
      <c r="X19" s="166">
        <v>23.3</v>
      </c>
      <c r="Y19" s="166">
        <v>23.1</v>
      </c>
      <c r="Z19" s="136">
        <f t="shared" si="0"/>
        <v>23.537499999999998</v>
      </c>
      <c r="AA19" s="166">
        <v>25.1</v>
      </c>
      <c r="AB19" s="169" t="s">
        <v>237</v>
      </c>
      <c r="AC19" s="118">
        <v>17</v>
      </c>
      <c r="AD19" s="166">
        <v>21.2</v>
      </c>
      <c r="AE19" s="169" t="s">
        <v>108</v>
      </c>
    </row>
    <row r="20" spans="1:31" ht="13.5" customHeight="1">
      <c r="A20" s="135">
        <v>18</v>
      </c>
      <c r="B20" s="166">
        <v>22.5</v>
      </c>
      <c r="C20" s="166">
        <v>22.3</v>
      </c>
      <c r="D20" s="166">
        <v>21.7</v>
      </c>
      <c r="E20" s="166">
        <v>21.9</v>
      </c>
      <c r="F20" s="166">
        <v>21.5</v>
      </c>
      <c r="G20" s="166">
        <v>21.7</v>
      </c>
      <c r="H20" s="166">
        <v>22.2</v>
      </c>
      <c r="I20" s="166">
        <v>22.7</v>
      </c>
      <c r="J20" s="166">
        <v>22.9</v>
      </c>
      <c r="K20" s="166">
        <v>22.7</v>
      </c>
      <c r="L20" s="166">
        <v>22.7</v>
      </c>
      <c r="M20" s="166">
        <v>23.4</v>
      </c>
      <c r="N20" s="166">
        <v>21.9</v>
      </c>
      <c r="O20" s="166">
        <v>21.3</v>
      </c>
      <c r="P20" s="166">
        <v>20.8</v>
      </c>
      <c r="Q20" s="166">
        <v>20.6</v>
      </c>
      <c r="R20" s="166">
        <v>21.3</v>
      </c>
      <c r="S20" s="166">
        <v>21.4</v>
      </c>
      <c r="T20" s="166">
        <v>21.2</v>
      </c>
      <c r="U20" s="166">
        <v>21.2</v>
      </c>
      <c r="V20" s="166">
        <v>21.2</v>
      </c>
      <c r="W20" s="166">
        <v>21.9</v>
      </c>
      <c r="X20" s="166">
        <v>22.8</v>
      </c>
      <c r="Y20" s="166">
        <v>22.2</v>
      </c>
      <c r="Z20" s="136">
        <f t="shared" si="0"/>
        <v>21.91666666666666</v>
      </c>
      <c r="AA20" s="166">
        <v>24.4</v>
      </c>
      <c r="AB20" s="169" t="s">
        <v>401</v>
      </c>
      <c r="AC20" s="118">
        <v>18</v>
      </c>
      <c r="AD20" s="166">
        <v>19.7</v>
      </c>
      <c r="AE20" s="169" t="s">
        <v>376</v>
      </c>
    </row>
    <row r="21" spans="1:31" ht="13.5" customHeight="1">
      <c r="A21" s="135">
        <v>19</v>
      </c>
      <c r="B21" s="166">
        <v>20.8</v>
      </c>
      <c r="C21" s="166">
        <v>22.1</v>
      </c>
      <c r="D21" s="166">
        <v>22.4</v>
      </c>
      <c r="E21" s="166">
        <v>22.6</v>
      </c>
      <c r="F21" s="166">
        <v>22.8</v>
      </c>
      <c r="G21" s="166">
        <v>23.1</v>
      </c>
      <c r="H21" s="166">
        <v>23.3</v>
      </c>
      <c r="I21" s="166">
        <v>23.7</v>
      </c>
      <c r="J21" s="166">
        <v>23.1</v>
      </c>
      <c r="K21" s="166">
        <v>22.7</v>
      </c>
      <c r="L21" s="166">
        <v>23.2</v>
      </c>
      <c r="M21" s="166">
        <v>22.5</v>
      </c>
      <c r="N21" s="166">
        <v>23.3</v>
      </c>
      <c r="O21" s="166">
        <v>22.7</v>
      </c>
      <c r="P21" s="166">
        <v>22.9</v>
      </c>
      <c r="Q21" s="166">
        <v>22.8</v>
      </c>
      <c r="R21" s="166">
        <v>22.7</v>
      </c>
      <c r="S21" s="166">
        <v>22.7</v>
      </c>
      <c r="T21" s="166">
        <v>22.9</v>
      </c>
      <c r="U21" s="166">
        <v>23</v>
      </c>
      <c r="V21" s="166">
        <v>22.9</v>
      </c>
      <c r="W21" s="166">
        <v>23</v>
      </c>
      <c r="X21" s="166">
        <v>23.3</v>
      </c>
      <c r="Y21" s="166">
        <v>23</v>
      </c>
      <c r="Z21" s="136">
        <f t="shared" si="0"/>
        <v>22.812499999999996</v>
      </c>
      <c r="AA21" s="166">
        <v>24.4</v>
      </c>
      <c r="AB21" s="169" t="s">
        <v>209</v>
      </c>
      <c r="AC21" s="118">
        <v>19</v>
      </c>
      <c r="AD21" s="166">
        <v>20.6</v>
      </c>
      <c r="AE21" s="169" t="s">
        <v>377</v>
      </c>
    </row>
    <row r="22" spans="1:31" ht="13.5" customHeight="1">
      <c r="A22" s="137">
        <v>20</v>
      </c>
      <c r="B22" s="168">
        <v>23</v>
      </c>
      <c r="C22" s="168">
        <v>22.7</v>
      </c>
      <c r="D22" s="168">
        <v>22.9</v>
      </c>
      <c r="E22" s="168">
        <v>22.7</v>
      </c>
      <c r="F22" s="168">
        <v>22.6</v>
      </c>
      <c r="G22" s="168">
        <v>22.5</v>
      </c>
      <c r="H22" s="168">
        <v>22.2</v>
      </c>
      <c r="I22" s="168">
        <v>21.6</v>
      </c>
      <c r="J22" s="168">
        <v>21.7</v>
      </c>
      <c r="K22" s="168">
        <v>22.1</v>
      </c>
      <c r="L22" s="168">
        <v>21.9</v>
      </c>
      <c r="M22" s="168">
        <v>21.8</v>
      </c>
      <c r="N22" s="168">
        <v>21.9</v>
      </c>
      <c r="O22" s="168">
        <v>22.4</v>
      </c>
      <c r="P22" s="168">
        <v>22.7</v>
      </c>
      <c r="Q22" s="168">
        <v>22.1</v>
      </c>
      <c r="R22" s="168">
        <v>22.1</v>
      </c>
      <c r="S22" s="168">
        <v>22.6</v>
      </c>
      <c r="T22" s="168">
        <v>22</v>
      </c>
      <c r="U22" s="168">
        <v>21.7</v>
      </c>
      <c r="V22" s="168">
        <v>21.5</v>
      </c>
      <c r="W22" s="168">
        <v>21.7</v>
      </c>
      <c r="X22" s="168">
        <v>21.8</v>
      </c>
      <c r="Y22" s="168">
        <v>21.6</v>
      </c>
      <c r="Z22" s="138">
        <f t="shared" si="0"/>
        <v>22.15833333333333</v>
      </c>
      <c r="AA22" s="168">
        <v>23.2</v>
      </c>
      <c r="AB22" s="170" t="s">
        <v>402</v>
      </c>
      <c r="AC22" s="155">
        <v>20</v>
      </c>
      <c r="AD22" s="168">
        <v>21</v>
      </c>
      <c r="AE22" s="170" t="s">
        <v>378</v>
      </c>
    </row>
    <row r="23" spans="1:31" ht="13.5" customHeight="1">
      <c r="A23" s="135">
        <v>21</v>
      </c>
      <c r="B23" s="166">
        <v>21.8</v>
      </c>
      <c r="C23" s="166">
        <v>21.4</v>
      </c>
      <c r="D23" s="166">
        <v>21.7</v>
      </c>
      <c r="E23" s="166">
        <v>21.7</v>
      </c>
      <c r="F23" s="166">
        <v>21.5</v>
      </c>
      <c r="G23" s="166">
        <v>22.1</v>
      </c>
      <c r="H23" s="166">
        <v>21.8</v>
      </c>
      <c r="I23" s="166">
        <v>22.5</v>
      </c>
      <c r="J23" s="166">
        <v>22.7</v>
      </c>
      <c r="K23" s="166">
        <v>22.7</v>
      </c>
      <c r="L23" s="166">
        <v>22.4</v>
      </c>
      <c r="M23" s="166">
        <v>22.5</v>
      </c>
      <c r="N23" s="166">
        <v>22.6</v>
      </c>
      <c r="O23" s="166">
        <v>21.7</v>
      </c>
      <c r="P23" s="166">
        <v>22.8</v>
      </c>
      <c r="Q23" s="166">
        <v>22.9</v>
      </c>
      <c r="R23" s="166">
        <v>22.1</v>
      </c>
      <c r="S23" s="166">
        <v>22.2</v>
      </c>
      <c r="T23" s="166">
        <v>22.4</v>
      </c>
      <c r="U23" s="166">
        <v>22.2</v>
      </c>
      <c r="V23" s="166">
        <v>22.4</v>
      </c>
      <c r="W23" s="166">
        <v>22</v>
      </c>
      <c r="X23" s="166">
        <v>21.8</v>
      </c>
      <c r="Y23" s="166">
        <v>21.8</v>
      </c>
      <c r="Z23" s="136">
        <f t="shared" si="0"/>
        <v>22.154166666666665</v>
      </c>
      <c r="AA23" s="166">
        <v>23.8</v>
      </c>
      <c r="AB23" s="169" t="s">
        <v>403</v>
      </c>
      <c r="AC23" s="118">
        <v>21</v>
      </c>
      <c r="AD23" s="166">
        <v>21.2</v>
      </c>
      <c r="AE23" s="169" t="s">
        <v>379</v>
      </c>
    </row>
    <row r="24" spans="1:31" ht="13.5" customHeight="1">
      <c r="A24" s="135">
        <v>22</v>
      </c>
      <c r="B24" s="166">
        <v>21.7</v>
      </c>
      <c r="C24" s="166">
        <v>21.7</v>
      </c>
      <c r="D24" s="166">
        <v>21.9</v>
      </c>
      <c r="E24" s="166">
        <v>21.7</v>
      </c>
      <c r="F24" s="166">
        <v>21.7</v>
      </c>
      <c r="G24" s="166">
        <v>21.8</v>
      </c>
      <c r="H24" s="166">
        <v>22.1</v>
      </c>
      <c r="I24" s="166">
        <v>21.8</v>
      </c>
      <c r="J24" s="166">
        <v>21.5</v>
      </c>
      <c r="K24" s="166">
        <v>21.4</v>
      </c>
      <c r="L24" s="166">
        <v>22.1</v>
      </c>
      <c r="M24" s="166">
        <v>21.6</v>
      </c>
      <c r="N24" s="166">
        <v>22.6</v>
      </c>
      <c r="O24" s="166">
        <v>21.8</v>
      </c>
      <c r="P24" s="166">
        <v>22.5</v>
      </c>
      <c r="Q24" s="166">
        <v>22.8</v>
      </c>
      <c r="R24" s="166">
        <v>22.2</v>
      </c>
      <c r="S24" s="166">
        <v>22.6</v>
      </c>
      <c r="T24" s="166">
        <v>21.8</v>
      </c>
      <c r="U24" s="166">
        <v>22.1</v>
      </c>
      <c r="V24" s="166">
        <v>22</v>
      </c>
      <c r="W24" s="166">
        <v>22.8</v>
      </c>
      <c r="X24" s="166">
        <v>22.4</v>
      </c>
      <c r="Y24" s="166">
        <v>22.4</v>
      </c>
      <c r="Z24" s="136">
        <f t="shared" si="0"/>
        <v>22.04166666666667</v>
      </c>
      <c r="AA24" s="166">
        <v>23.1</v>
      </c>
      <c r="AB24" s="169" t="s">
        <v>404</v>
      </c>
      <c r="AC24" s="118">
        <v>22</v>
      </c>
      <c r="AD24" s="166">
        <v>20.7</v>
      </c>
      <c r="AE24" s="169" t="s">
        <v>380</v>
      </c>
    </row>
    <row r="25" spans="1:31" ht="13.5" customHeight="1">
      <c r="A25" s="135">
        <v>23</v>
      </c>
      <c r="B25" s="166">
        <v>22.5</v>
      </c>
      <c r="C25" s="166">
        <v>22.5</v>
      </c>
      <c r="D25" s="166">
        <v>22.5</v>
      </c>
      <c r="E25" s="166">
        <v>22.9</v>
      </c>
      <c r="F25" s="166">
        <v>23.2</v>
      </c>
      <c r="G25" s="166">
        <v>23.7</v>
      </c>
      <c r="H25" s="166">
        <v>24</v>
      </c>
      <c r="I25" s="166">
        <v>24.3</v>
      </c>
      <c r="J25" s="166">
        <v>24.4</v>
      </c>
      <c r="K25" s="166">
        <v>24</v>
      </c>
      <c r="L25" s="166">
        <v>23.9</v>
      </c>
      <c r="M25" s="166">
        <v>23.3</v>
      </c>
      <c r="N25" s="166">
        <v>22.5</v>
      </c>
      <c r="O25" s="166">
        <v>23.2</v>
      </c>
      <c r="P25" s="166">
        <v>22.1</v>
      </c>
      <c r="Q25" s="166">
        <v>22.9</v>
      </c>
      <c r="R25" s="166">
        <v>22.6</v>
      </c>
      <c r="S25" s="166">
        <v>22.7</v>
      </c>
      <c r="T25" s="166">
        <v>22.9</v>
      </c>
      <c r="U25" s="166">
        <v>22.7</v>
      </c>
      <c r="V25" s="166">
        <v>22</v>
      </c>
      <c r="W25" s="166">
        <v>20.2</v>
      </c>
      <c r="X25" s="166">
        <v>19.2</v>
      </c>
      <c r="Y25" s="166">
        <v>19.2</v>
      </c>
      <c r="Z25" s="136">
        <f t="shared" si="0"/>
        <v>22.64166666666667</v>
      </c>
      <c r="AA25" s="166">
        <v>24.8</v>
      </c>
      <c r="AB25" s="169" t="s">
        <v>405</v>
      </c>
      <c r="AC25" s="118">
        <v>23</v>
      </c>
      <c r="AD25" s="166">
        <v>19</v>
      </c>
      <c r="AE25" s="169" t="s">
        <v>170</v>
      </c>
    </row>
    <row r="26" spans="1:31" ht="13.5" customHeight="1">
      <c r="A26" s="135">
        <v>24</v>
      </c>
      <c r="B26" s="166">
        <v>19</v>
      </c>
      <c r="C26" s="166">
        <v>19.2</v>
      </c>
      <c r="D26" s="166">
        <v>20</v>
      </c>
      <c r="E26" s="166">
        <v>20.7</v>
      </c>
      <c r="F26" s="166">
        <v>20.7</v>
      </c>
      <c r="G26" s="166">
        <v>20.6</v>
      </c>
      <c r="H26" s="166">
        <v>19.6</v>
      </c>
      <c r="I26" s="166">
        <v>20</v>
      </c>
      <c r="J26" s="166">
        <v>18.7</v>
      </c>
      <c r="K26" s="166">
        <v>18.7</v>
      </c>
      <c r="L26" s="166">
        <v>19.1</v>
      </c>
      <c r="M26" s="166">
        <v>19.6</v>
      </c>
      <c r="N26" s="166">
        <v>19.5</v>
      </c>
      <c r="O26" s="166">
        <v>18.1</v>
      </c>
      <c r="P26" s="166">
        <v>17.2</v>
      </c>
      <c r="Q26" s="166">
        <v>17.5</v>
      </c>
      <c r="R26" s="166">
        <v>18.9</v>
      </c>
      <c r="S26" s="166">
        <v>20</v>
      </c>
      <c r="T26" s="166">
        <v>19.7</v>
      </c>
      <c r="U26" s="166">
        <v>18.9</v>
      </c>
      <c r="V26" s="166">
        <v>18.4</v>
      </c>
      <c r="W26" s="166">
        <v>18.7</v>
      </c>
      <c r="X26" s="166">
        <v>17.4</v>
      </c>
      <c r="Y26" s="166">
        <v>16.8</v>
      </c>
      <c r="Z26" s="136">
        <f t="shared" si="0"/>
        <v>19.04166666666666</v>
      </c>
      <c r="AA26" s="166">
        <v>21.8</v>
      </c>
      <c r="AB26" s="169" t="s">
        <v>406</v>
      </c>
      <c r="AC26" s="118">
        <v>24</v>
      </c>
      <c r="AD26" s="166">
        <v>16.2</v>
      </c>
      <c r="AE26" s="169" t="s">
        <v>381</v>
      </c>
    </row>
    <row r="27" spans="1:31" ht="13.5" customHeight="1">
      <c r="A27" s="135">
        <v>25</v>
      </c>
      <c r="B27" s="166">
        <v>16.7</v>
      </c>
      <c r="C27" s="166">
        <v>17.9</v>
      </c>
      <c r="D27" s="166">
        <v>18.6</v>
      </c>
      <c r="E27" s="166">
        <v>18.6</v>
      </c>
      <c r="F27" s="166">
        <v>18.8</v>
      </c>
      <c r="G27" s="166">
        <v>19.5</v>
      </c>
      <c r="H27" s="166">
        <v>18.4</v>
      </c>
      <c r="I27" s="166">
        <v>19.4</v>
      </c>
      <c r="J27" s="166">
        <v>17.7</v>
      </c>
      <c r="K27" s="166">
        <v>16.3</v>
      </c>
      <c r="L27" s="166">
        <v>16.8</v>
      </c>
      <c r="M27" s="166">
        <v>17.2</v>
      </c>
      <c r="N27" s="166">
        <v>16.6</v>
      </c>
      <c r="O27" s="166">
        <v>16.4</v>
      </c>
      <c r="P27" s="166">
        <v>16.5</v>
      </c>
      <c r="Q27" s="166">
        <v>18.3</v>
      </c>
      <c r="R27" s="166">
        <v>18.9</v>
      </c>
      <c r="S27" s="166">
        <v>20.9</v>
      </c>
      <c r="T27" s="166">
        <v>20.9</v>
      </c>
      <c r="U27" s="166">
        <v>21.1</v>
      </c>
      <c r="V27" s="166">
        <v>20.6</v>
      </c>
      <c r="W27" s="166">
        <v>20.5</v>
      </c>
      <c r="X27" s="166">
        <v>19.6</v>
      </c>
      <c r="Y27" s="166">
        <v>20</v>
      </c>
      <c r="Z27" s="136">
        <f t="shared" si="0"/>
        <v>18.591666666666665</v>
      </c>
      <c r="AA27" s="166">
        <v>21.4</v>
      </c>
      <c r="AB27" s="169" t="s">
        <v>407</v>
      </c>
      <c r="AC27" s="118">
        <v>25</v>
      </c>
      <c r="AD27" s="166">
        <v>14.2</v>
      </c>
      <c r="AE27" s="169" t="s">
        <v>382</v>
      </c>
    </row>
    <row r="28" spans="1:31" ht="13.5" customHeight="1">
      <c r="A28" s="135">
        <v>26</v>
      </c>
      <c r="B28" s="166">
        <v>19.7</v>
      </c>
      <c r="C28" s="166">
        <v>19.3</v>
      </c>
      <c r="D28" s="166">
        <v>19</v>
      </c>
      <c r="E28" s="166">
        <v>19.2</v>
      </c>
      <c r="F28" s="166">
        <v>18.9</v>
      </c>
      <c r="G28" s="166">
        <v>19.1</v>
      </c>
      <c r="H28" s="166">
        <v>19.9</v>
      </c>
      <c r="I28" s="166">
        <v>19.5</v>
      </c>
      <c r="J28" s="166">
        <v>18.7</v>
      </c>
      <c r="K28" s="166">
        <v>20.6</v>
      </c>
      <c r="L28" s="166">
        <v>21.1</v>
      </c>
      <c r="M28" s="166">
        <v>20.7</v>
      </c>
      <c r="N28" s="166">
        <v>20.5</v>
      </c>
      <c r="O28" s="166">
        <v>20.7</v>
      </c>
      <c r="P28" s="166">
        <v>19.8</v>
      </c>
      <c r="Q28" s="166">
        <v>20.3</v>
      </c>
      <c r="R28" s="166">
        <v>19.7</v>
      </c>
      <c r="S28" s="166">
        <v>20</v>
      </c>
      <c r="T28" s="166">
        <v>19.8</v>
      </c>
      <c r="U28" s="166">
        <v>20</v>
      </c>
      <c r="V28" s="166">
        <v>20.1</v>
      </c>
      <c r="W28" s="166">
        <v>20.1</v>
      </c>
      <c r="X28" s="166">
        <v>19.9</v>
      </c>
      <c r="Y28" s="166">
        <v>19.6</v>
      </c>
      <c r="Z28" s="136">
        <f t="shared" si="0"/>
        <v>19.841666666666665</v>
      </c>
      <c r="AA28" s="166">
        <v>22.1</v>
      </c>
      <c r="AB28" s="169" t="s">
        <v>408</v>
      </c>
      <c r="AC28" s="118">
        <v>26</v>
      </c>
      <c r="AD28" s="166">
        <v>17.8</v>
      </c>
      <c r="AE28" s="169" t="s">
        <v>383</v>
      </c>
    </row>
    <row r="29" spans="1:31" ht="13.5" customHeight="1">
      <c r="A29" s="135">
        <v>27</v>
      </c>
      <c r="B29" s="166">
        <v>19.3</v>
      </c>
      <c r="C29" s="166">
        <v>19.1</v>
      </c>
      <c r="D29" s="166">
        <v>19.3</v>
      </c>
      <c r="E29" s="166">
        <v>19.1</v>
      </c>
      <c r="F29" s="166">
        <v>19.3</v>
      </c>
      <c r="G29" s="166">
        <v>20</v>
      </c>
      <c r="H29" s="166">
        <v>20.4</v>
      </c>
      <c r="I29" s="166">
        <v>20.8</v>
      </c>
      <c r="J29" s="166">
        <v>21.3</v>
      </c>
      <c r="K29" s="166">
        <v>20.5</v>
      </c>
      <c r="L29" s="166">
        <v>21.1</v>
      </c>
      <c r="M29" s="166">
        <v>21.4</v>
      </c>
      <c r="N29" s="166">
        <v>21.8</v>
      </c>
      <c r="O29" s="166">
        <v>21.3</v>
      </c>
      <c r="P29" s="166">
        <v>21.1</v>
      </c>
      <c r="Q29" s="166">
        <v>21.9</v>
      </c>
      <c r="R29" s="166">
        <v>22</v>
      </c>
      <c r="S29" s="166">
        <v>22</v>
      </c>
      <c r="T29" s="166">
        <v>21.8</v>
      </c>
      <c r="U29" s="166">
        <v>21.6</v>
      </c>
      <c r="V29" s="166">
        <v>21.8</v>
      </c>
      <c r="W29" s="166">
        <v>22</v>
      </c>
      <c r="X29" s="166">
        <v>22.4</v>
      </c>
      <c r="Y29" s="166">
        <v>22.6</v>
      </c>
      <c r="Z29" s="136">
        <f t="shared" si="0"/>
        <v>20.995833333333337</v>
      </c>
      <c r="AA29" s="166">
        <v>23.1</v>
      </c>
      <c r="AB29" s="169" t="s">
        <v>274</v>
      </c>
      <c r="AC29" s="118">
        <v>27</v>
      </c>
      <c r="AD29" s="166">
        <v>18.8</v>
      </c>
      <c r="AE29" s="169" t="s">
        <v>384</v>
      </c>
    </row>
    <row r="30" spans="1:31" ht="13.5" customHeight="1">
      <c r="A30" s="135">
        <v>28</v>
      </c>
      <c r="B30" s="166">
        <v>23.1</v>
      </c>
      <c r="C30" s="166">
        <v>20.7</v>
      </c>
      <c r="D30" s="166">
        <v>19.7</v>
      </c>
      <c r="E30" s="166">
        <v>19.9</v>
      </c>
      <c r="F30" s="166">
        <v>20</v>
      </c>
      <c r="G30" s="166">
        <v>20.4</v>
      </c>
      <c r="H30" s="166">
        <v>21.4</v>
      </c>
      <c r="I30" s="166">
        <v>21.5</v>
      </c>
      <c r="J30" s="166">
        <v>21.5</v>
      </c>
      <c r="K30" s="166">
        <v>21.9</v>
      </c>
      <c r="L30" s="166">
        <v>21.6</v>
      </c>
      <c r="M30" s="166">
        <v>23.4</v>
      </c>
      <c r="N30" s="166">
        <v>22.5</v>
      </c>
      <c r="O30" s="166">
        <v>23.4</v>
      </c>
      <c r="P30" s="166">
        <v>23.3</v>
      </c>
      <c r="Q30" s="166">
        <v>22.9</v>
      </c>
      <c r="R30" s="166">
        <v>22.6</v>
      </c>
      <c r="S30" s="166">
        <v>22.7</v>
      </c>
      <c r="T30" s="166">
        <v>22.5</v>
      </c>
      <c r="U30" s="166">
        <v>22.5</v>
      </c>
      <c r="V30" s="166">
        <v>22.4</v>
      </c>
      <c r="W30" s="166">
        <v>22.4</v>
      </c>
      <c r="X30" s="166">
        <v>22.4</v>
      </c>
      <c r="Y30" s="166">
        <v>22.4</v>
      </c>
      <c r="Z30" s="136">
        <f t="shared" si="0"/>
        <v>21.962499999999995</v>
      </c>
      <c r="AA30" s="166">
        <v>24.2</v>
      </c>
      <c r="AB30" s="169" t="s">
        <v>409</v>
      </c>
      <c r="AC30" s="118">
        <v>28</v>
      </c>
      <c r="AD30" s="166">
        <v>19.6</v>
      </c>
      <c r="AE30" s="169" t="s">
        <v>385</v>
      </c>
    </row>
    <row r="31" spans="1:31" ht="13.5" customHeight="1">
      <c r="A31" s="135">
        <v>29</v>
      </c>
      <c r="B31" s="166">
        <v>22.2</v>
      </c>
      <c r="C31" s="166">
        <v>22.2</v>
      </c>
      <c r="D31" s="166">
        <v>22.7</v>
      </c>
      <c r="E31" s="166">
        <v>21.9</v>
      </c>
      <c r="F31" s="166">
        <v>21.8</v>
      </c>
      <c r="G31" s="166">
        <v>21.9</v>
      </c>
      <c r="H31" s="166">
        <v>22.1</v>
      </c>
      <c r="I31" s="166">
        <v>21.5</v>
      </c>
      <c r="J31" s="166">
        <v>21.1</v>
      </c>
      <c r="K31" s="166">
        <v>21.9</v>
      </c>
      <c r="L31" s="166">
        <v>21.9</v>
      </c>
      <c r="M31" s="166">
        <v>23.5</v>
      </c>
      <c r="N31" s="166">
        <v>24.2</v>
      </c>
      <c r="O31" s="166">
        <v>23.7</v>
      </c>
      <c r="P31" s="166">
        <v>23.7</v>
      </c>
      <c r="Q31" s="166">
        <v>23.7</v>
      </c>
      <c r="R31" s="166">
        <v>23.7</v>
      </c>
      <c r="S31" s="166">
        <v>22.9</v>
      </c>
      <c r="T31" s="166">
        <v>22.6</v>
      </c>
      <c r="U31" s="166">
        <v>22.6</v>
      </c>
      <c r="V31" s="166">
        <v>22.3</v>
      </c>
      <c r="W31" s="166">
        <v>22.1</v>
      </c>
      <c r="X31" s="166">
        <v>22.3</v>
      </c>
      <c r="Y31" s="166">
        <v>22.7</v>
      </c>
      <c r="Z31" s="136">
        <f t="shared" si="0"/>
        <v>22.55</v>
      </c>
      <c r="AA31" s="166">
        <v>24.4</v>
      </c>
      <c r="AB31" s="169" t="s">
        <v>410</v>
      </c>
      <c r="AC31" s="118">
        <v>29</v>
      </c>
      <c r="AD31" s="166">
        <v>20.3</v>
      </c>
      <c r="AE31" s="169" t="s">
        <v>386</v>
      </c>
    </row>
    <row r="32" spans="1:31" ht="13.5" customHeight="1">
      <c r="A32" s="135">
        <v>30</v>
      </c>
      <c r="B32" s="166">
        <v>23</v>
      </c>
      <c r="C32" s="166">
        <v>22.4</v>
      </c>
      <c r="D32" s="166">
        <v>22.4</v>
      </c>
      <c r="E32" s="166">
        <v>22.4</v>
      </c>
      <c r="F32" s="166">
        <v>22</v>
      </c>
      <c r="G32" s="166">
        <v>22.5</v>
      </c>
      <c r="H32" s="166">
        <v>21.7</v>
      </c>
      <c r="I32" s="166">
        <v>21.5</v>
      </c>
      <c r="J32" s="166">
        <v>22.9</v>
      </c>
      <c r="K32" s="166">
        <v>22.8</v>
      </c>
      <c r="L32" s="166">
        <v>22.7</v>
      </c>
      <c r="M32" s="166">
        <v>23.7</v>
      </c>
      <c r="N32" s="166">
        <v>24</v>
      </c>
      <c r="O32" s="166">
        <v>23.6</v>
      </c>
      <c r="P32" s="166">
        <v>23.3</v>
      </c>
      <c r="Q32" s="166">
        <v>23.6</v>
      </c>
      <c r="R32" s="166">
        <v>23.3</v>
      </c>
      <c r="S32" s="166">
        <v>23.1</v>
      </c>
      <c r="T32" s="166">
        <v>23.2</v>
      </c>
      <c r="U32" s="166">
        <v>23.1</v>
      </c>
      <c r="V32" s="166">
        <v>22.7</v>
      </c>
      <c r="W32" s="166">
        <v>22.7</v>
      </c>
      <c r="X32" s="166">
        <v>22.6</v>
      </c>
      <c r="Y32" s="166">
        <v>22.3</v>
      </c>
      <c r="Z32" s="136">
        <f t="shared" si="0"/>
        <v>22.8125</v>
      </c>
      <c r="AA32" s="166">
        <v>24.7</v>
      </c>
      <c r="AB32" s="169" t="s">
        <v>403</v>
      </c>
      <c r="AC32" s="118">
        <v>30</v>
      </c>
      <c r="AD32" s="166">
        <v>21</v>
      </c>
      <c r="AE32" s="169" t="s">
        <v>387</v>
      </c>
    </row>
    <row r="33" spans="1:31" ht="13.5" customHeight="1">
      <c r="A33" s="135">
        <v>31</v>
      </c>
      <c r="B33" s="166">
        <v>22.7</v>
      </c>
      <c r="C33" s="166">
        <v>22.3</v>
      </c>
      <c r="D33" s="166">
        <v>22.3</v>
      </c>
      <c r="E33" s="166">
        <v>22.6</v>
      </c>
      <c r="F33" s="166">
        <v>22.1</v>
      </c>
      <c r="G33" s="166">
        <v>22.9</v>
      </c>
      <c r="H33" s="166">
        <v>22.5</v>
      </c>
      <c r="I33" s="166">
        <v>21.1</v>
      </c>
      <c r="J33" s="166">
        <v>20.1</v>
      </c>
      <c r="K33" s="166">
        <v>18.8</v>
      </c>
      <c r="L33" s="166">
        <v>19.8</v>
      </c>
      <c r="M33" s="166">
        <v>20.7</v>
      </c>
      <c r="N33" s="166">
        <v>22.1</v>
      </c>
      <c r="O33" s="166">
        <v>21.4</v>
      </c>
      <c r="P33" s="166">
        <v>19</v>
      </c>
      <c r="Q33" s="166">
        <v>20.7</v>
      </c>
      <c r="R33" s="166">
        <v>21.5</v>
      </c>
      <c r="S33" s="166">
        <v>22.4</v>
      </c>
      <c r="T33" s="166">
        <v>21.4</v>
      </c>
      <c r="U33" s="166">
        <v>19.9</v>
      </c>
      <c r="V33" s="166">
        <v>19.4</v>
      </c>
      <c r="W33" s="166">
        <v>19.2</v>
      </c>
      <c r="X33" s="166">
        <v>19</v>
      </c>
      <c r="Y33" s="166">
        <v>19.2</v>
      </c>
      <c r="Z33" s="136">
        <f t="shared" si="0"/>
        <v>20.962499999999995</v>
      </c>
      <c r="AA33" s="166">
        <v>23.6</v>
      </c>
      <c r="AB33" s="169" t="s">
        <v>411</v>
      </c>
      <c r="AC33" s="118">
        <v>31</v>
      </c>
      <c r="AD33" s="166">
        <v>16.9</v>
      </c>
      <c r="AE33" s="169" t="s">
        <v>388</v>
      </c>
    </row>
    <row r="34" spans="1:31" ht="13.5" customHeight="1">
      <c r="A34" s="139" t="s">
        <v>9</v>
      </c>
      <c r="B34" s="140">
        <f aca="true" t="shared" si="1" ref="B34:Q34">AVERAGE(B3:B33)</f>
        <v>22.764516129032263</v>
      </c>
      <c r="C34" s="140">
        <f t="shared" si="1"/>
        <v>22.690322580645162</v>
      </c>
      <c r="D34" s="140">
        <f t="shared" si="1"/>
        <v>22.719354838709677</v>
      </c>
      <c r="E34" s="140">
        <f t="shared" si="1"/>
        <v>22.735483870967744</v>
      </c>
      <c r="F34" s="140">
        <f t="shared" si="1"/>
        <v>22.712903225806453</v>
      </c>
      <c r="G34" s="140">
        <f t="shared" si="1"/>
        <v>22.774193548387096</v>
      </c>
      <c r="H34" s="140">
        <f t="shared" si="1"/>
        <v>22.783870967741933</v>
      </c>
      <c r="I34" s="140">
        <f t="shared" si="1"/>
        <v>22.709677419354836</v>
      </c>
      <c r="J34" s="140">
        <f t="shared" si="1"/>
        <v>22.748387096774195</v>
      </c>
      <c r="K34" s="140">
        <f t="shared" si="1"/>
        <v>22.790322580645157</v>
      </c>
      <c r="L34" s="140">
        <f t="shared" si="1"/>
        <v>22.919354838709676</v>
      </c>
      <c r="M34" s="140">
        <f t="shared" si="1"/>
        <v>23.132258064516133</v>
      </c>
      <c r="N34" s="140">
        <f t="shared" si="1"/>
        <v>23.30322580645161</v>
      </c>
      <c r="O34" s="140">
        <f t="shared" si="1"/>
        <v>23.20645161290323</v>
      </c>
      <c r="P34" s="140">
        <f t="shared" si="1"/>
        <v>23.106451612903225</v>
      </c>
      <c r="Q34" s="140">
        <f t="shared" si="1"/>
        <v>23.083870967741937</v>
      </c>
      <c r="R34" s="140">
        <f aca="true" t="shared" si="2" ref="R34:X34">AVERAGE(R3:R33)</f>
        <v>23.045161290322582</v>
      </c>
      <c r="S34" s="140">
        <f t="shared" si="2"/>
        <v>23.138709677419353</v>
      </c>
      <c r="T34" s="140">
        <f t="shared" si="2"/>
        <v>23.16129032258064</v>
      </c>
      <c r="U34" s="140">
        <f t="shared" si="2"/>
        <v>23.029032258064518</v>
      </c>
      <c r="V34" s="140">
        <f t="shared" si="2"/>
        <v>22.887096774193544</v>
      </c>
      <c r="W34" s="140">
        <f t="shared" si="2"/>
        <v>22.764516129032263</v>
      </c>
      <c r="X34" s="140">
        <f t="shared" si="2"/>
        <v>22.732258064516127</v>
      </c>
      <c r="Y34" s="140">
        <f>AVERAGE(Y3:Y33)</f>
        <v>22.61612903225807</v>
      </c>
      <c r="Z34" s="140">
        <f>AVERAGE(B3:Y33)</f>
        <v>22.898118279569903</v>
      </c>
      <c r="AA34" s="141">
        <f>AVERAGE(最高)</f>
        <v>24.912903225806453</v>
      </c>
      <c r="AB34" s="142"/>
      <c r="AC34" s="156"/>
      <c r="AD34" s="141">
        <f>AVERAGE(最低)</f>
        <v>20.73548387096774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27.6</v>
      </c>
      <c r="C38" s="196">
        <v>9</v>
      </c>
      <c r="D38" s="200" t="s">
        <v>394</v>
      </c>
      <c r="F38" s="116"/>
      <c r="G38" s="128">
        <f>MIN(最低)</f>
        <v>14.2</v>
      </c>
      <c r="H38" s="196">
        <v>25</v>
      </c>
      <c r="I38" s="200" t="s">
        <v>382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200"/>
      <c r="F39" s="117"/>
      <c r="G39" s="201"/>
      <c r="H39" s="196"/>
      <c r="I39" s="20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6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8:9" ht="11.25">
      <c r="H41" s="118"/>
      <c r="I41" s="15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Z1" s="130">
        <f>'１月'!Z1</f>
        <v>2019</v>
      </c>
      <c r="AA1" t="s">
        <v>1</v>
      </c>
      <c r="AB1" s="131">
        <v>9</v>
      </c>
      <c r="AC1" s="123"/>
      <c r="AD1" t="s">
        <v>2</v>
      </c>
    </row>
    <row r="2" spans="1:31" ht="13.5" customHeight="1">
      <c r="A2" s="132" t="s">
        <v>3</v>
      </c>
      <c r="B2" s="133">
        <v>1</v>
      </c>
      <c r="C2" s="133">
        <v>2</v>
      </c>
      <c r="D2" s="133">
        <v>3</v>
      </c>
      <c r="E2" s="133">
        <v>4</v>
      </c>
      <c r="F2" s="133">
        <v>5</v>
      </c>
      <c r="G2" s="133">
        <v>6</v>
      </c>
      <c r="H2" s="133">
        <v>7</v>
      </c>
      <c r="I2" s="133">
        <v>8</v>
      </c>
      <c r="J2" s="133">
        <v>9</v>
      </c>
      <c r="K2" s="133">
        <v>10</v>
      </c>
      <c r="L2" s="133">
        <v>11</v>
      </c>
      <c r="M2" s="133">
        <v>12</v>
      </c>
      <c r="N2" s="133">
        <v>13</v>
      </c>
      <c r="O2" s="133">
        <v>14</v>
      </c>
      <c r="P2" s="133">
        <v>15</v>
      </c>
      <c r="Q2" s="133">
        <v>16</v>
      </c>
      <c r="R2" s="133">
        <v>17</v>
      </c>
      <c r="S2" s="133">
        <v>18</v>
      </c>
      <c r="T2" s="133">
        <v>19</v>
      </c>
      <c r="U2" s="133">
        <v>20</v>
      </c>
      <c r="V2" s="133">
        <v>21</v>
      </c>
      <c r="W2" s="133">
        <v>22</v>
      </c>
      <c r="X2" s="133">
        <v>23</v>
      </c>
      <c r="Y2" s="133">
        <v>24</v>
      </c>
      <c r="Z2" s="134" t="s">
        <v>4</v>
      </c>
      <c r="AA2" s="134" t="s">
        <v>5</v>
      </c>
      <c r="AB2" s="132" t="s">
        <v>6</v>
      </c>
      <c r="AC2" s="134" t="s">
        <v>3</v>
      </c>
      <c r="AD2" s="134" t="s">
        <v>7</v>
      </c>
      <c r="AE2" s="132" t="s">
        <v>8</v>
      </c>
    </row>
    <row r="3" spans="1:31" ht="13.5" customHeight="1">
      <c r="A3" s="135">
        <v>1</v>
      </c>
      <c r="B3" s="190">
        <v>19.3</v>
      </c>
      <c r="C3" s="190">
        <v>19.8</v>
      </c>
      <c r="D3" s="190">
        <v>19.6</v>
      </c>
      <c r="E3" s="190">
        <v>19.8</v>
      </c>
      <c r="F3" s="190">
        <v>19.2</v>
      </c>
      <c r="G3" s="190">
        <v>19.1</v>
      </c>
      <c r="H3" s="190">
        <v>18.4</v>
      </c>
      <c r="I3" s="190">
        <v>18.5</v>
      </c>
      <c r="J3" s="190">
        <v>18.4</v>
      </c>
      <c r="K3" s="190">
        <v>18.2</v>
      </c>
      <c r="L3" s="190">
        <v>18.4</v>
      </c>
      <c r="M3" s="190">
        <v>18.6</v>
      </c>
      <c r="N3" s="190">
        <v>16.3</v>
      </c>
      <c r="O3" s="190">
        <v>17.6</v>
      </c>
      <c r="P3" s="190">
        <v>16.6</v>
      </c>
      <c r="Q3" s="190">
        <v>17.9</v>
      </c>
      <c r="R3" s="190">
        <v>17.2</v>
      </c>
      <c r="S3" s="190">
        <v>19.1</v>
      </c>
      <c r="T3" s="190">
        <v>18.9</v>
      </c>
      <c r="U3" s="190">
        <v>18.6</v>
      </c>
      <c r="V3" s="190">
        <v>18.5</v>
      </c>
      <c r="W3" s="190">
        <v>18.5</v>
      </c>
      <c r="X3" s="190">
        <v>17.5</v>
      </c>
      <c r="Y3" s="190">
        <v>17</v>
      </c>
      <c r="Z3" s="136">
        <f aca="true" t="shared" si="0" ref="Z3:Z32">AVERAGE(B3:Y3)</f>
        <v>18.375000000000004</v>
      </c>
      <c r="AA3" s="166">
        <v>20.2</v>
      </c>
      <c r="AB3" s="169" t="s">
        <v>78</v>
      </c>
      <c r="AC3" s="118">
        <v>1</v>
      </c>
      <c r="AD3" s="166">
        <v>15.5</v>
      </c>
      <c r="AE3" s="169" t="s">
        <v>427</v>
      </c>
    </row>
    <row r="4" spans="1:31" ht="13.5" customHeight="1">
      <c r="A4" s="135">
        <v>2</v>
      </c>
      <c r="B4" s="190">
        <v>18.7</v>
      </c>
      <c r="C4" s="190">
        <v>19.4</v>
      </c>
      <c r="D4" s="190">
        <v>18.9</v>
      </c>
      <c r="E4" s="190">
        <v>19</v>
      </c>
      <c r="F4" s="190">
        <v>19.1</v>
      </c>
      <c r="G4" s="190">
        <v>20</v>
      </c>
      <c r="H4" s="190">
        <v>20.2</v>
      </c>
      <c r="I4" s="190">
        <v>19.7</v>
      </c>
      <c r="J4" s="190">
        <v>18.2</v>
      </c>
      <c r="K4" s="190">
        <v>20.2</v>
      </c>
      <c r="L4" s="190">
        <v>21.7</v>
      </c>
      <c r="M4" s="190">
        <v>21.1</v>
      </c>
      <c r="N4" s="190">
        <v>21.4</v>
      </c>
      <c r="O4" s="190">
        <v>21.4</v>
      </c>
      <c r="P4" s="190">
        <v>21.5</v>
      </c>
      <c r="Q4" s="190">
        <v>21.9</v>
      </c>
      <c r="R4" s="190">
        <v>22.1</v>
      </c>
      <c r="S4" s="191">
        <v>21.9</v>
      </c>
      <c r="T4" s="190">
        <v>22</v>
      </c>
      <c r="U4" s="190">
        <v>21.6</v>
      </c>
      <c r="V4" s="190">
        <v>21.7</v>
      </c>
      <c r="W4" s="190">
        <v>21.6</v>
      </c>
      <c r="X4" s="190">
        <v>21.3</v>
      </c>
      <c r="Y4" s="190">
        <v>21.1</v>
      </c>
      <c r="Z4" s="136">
        <f t="shared" si="0"/>
        <v>20.654166666666665</v>
      </c>
      <c r="AA4" s="166">
        <v>22.8</v>
      </c>
      <c r="AB4" s="169" t="s">
        <v>198</v>
      </c>
      <c r="AC4" s="118">
        <v>2</v>
      </c>
      <c r="AD4" s="166">
        <v>16.8</v>
      </c>
      <c r="AE4" s="169" t="s">
        <v>189</v>
      </c>
    </row>
    <row r="5" spans="1:31" ht="13.5" customHeight="1">
      <c r="A5" s="135">
        <v>3</v>
      </c>
      <c r="B5" s="190">
        <v>21.1</v>
      </c>
      <c r="C5" s="190">
        <v>20.8</v>
      </c>
      <c r="D5" s="190">
        <v>21.1</v>
      </c>
      <c r="E5" s="190">
        <v>20.9</v>
      </c>
      <c r="F5" s="190">
        <v>21.1</v>
      </c>
      <c r="G5" s="190">
        <v>21</v>
      </c>
      <c r="H5" s="190">
        <v>21.1</v>
      </c>
      <c r="I5" s="190">
        <v>20.6</v>
      </c>
      <c r="J5" s="190">
        <v>20.8</v>
      </c>
      <c r="K5" s="190">
        <v>21.3</v>
      </c>
      <c r="L5" s="190">
        <v>20.4</v>
      </c>
      <c r="M5" s="190">
        <v>21.3</v>
      </c>
      <c r="N5" s="190">
        <v>21.2</v>
      </c>
      <c r="O5" s="190">
        <v>21.1</v>
      </c>
      <c r="P5" s="190">
        <v>20.5</v>
      </c>
      <c r="Q5" s="190">
        <v>21.3</v>
      </c>
      <c r="R5" s="190">
        <v>19.5</v>
      </c>
      <c r="S5" s="190">
        <v>18.6</v>
      </c>
      <c r="T5" s="190">
        <v>19</v>
      </c>
      <c r="U5" s="190">
        <v>19.1</v>
      </c>
      <c r="V5" s="190">
        <v>19.5</v>
      </c>
      <c r="W5" s="190">
        <v>19.4</v>
      </c>
      <c r="X5" s="190">
        <v>19.4</v>
      </c>
      <c r="Y5" s="190">
        <v>19.2</v>
      </c>
      <c r="Z5" s="136">
        <f t="shared" si="0"/>
        <v>20.387500000000003</v>
      </c>
      <c r="AA5" s="166">
        <v>22.1</v>
      </c>
      <c r="AB5" s="169" t="s">
        <v>412</v>
      </c>
      <c r="AC5" s="118">
        <v>3</v>
      </c>
      <c r="AD5" s="166">
        <v>18.3</v>
      </c>
      <c r="AE5" s="169" t="s">
        <v>428</v>
      </c>
    </row>
    <row r="6" spans="1:31" ht="13.5" customHeight="1">
      <c r="A6" s="135">
        <v>4</v>
      </c>
      <c r="B6" s="190">
        <v>19.2</v>
      </c>
      <c r="C6" s="190">
        <v>18.2</v>
      </c>
      <c r="D6" s="190">
        <v>18.8</v>
      </c>
      <c r="E6" s="190">
        <v>19</v>
      </c>
      <c r="F6" s="190">
        <v>19</v>
      </c>
      <c r="G6" s="190">
        <v>19.3</v>
      </c>
      <c r="H6" s="190">
        <v>19</v>
      </c>
      <c r="I6" s="190">
        <v>19.3</v>
      </c>
      <c r="J6" s="190">
        <v>19.1</v>
      </c>
      <c r="K6" s="190">
        <v>18.4</v>
      </c>
      <c r="L6" s="190">
        <v>18.7</v>
      </c>
      <c r="M6" s="190">
        <v>18.9</v>
      </c>
      <c r="N6" s="190">
        <v>20.3</v>
      </c>
      <c r="O6" s="190">
        <v>19</v>
      </c>
      <c r="P6" s="190">
        <v>19.2</v>
      </c>
      <c r="Q6" s="190">
        <v>19.1</v>
      </c>
      <c r="R6" s="190">
        <v>20.2</v>
      </c>
      <c r="S6" s="190">
        <v>19.9</v>
      </c>
      <c r="T6" s="190">
        <v>19.9</v>
      </c>
      <c r="U6" s="190">
        <v>20</v>
      </c>
      <c r="V6" s="190">
        <v>19.3</v>
      </c>
      <c r="W6" s="190">
        <v>18.5</v>
      </c>
      <c r="X6" s="190">
        <v>18.4</v>
      </c>
      <c r="Y6" s="190">
        <v>19.3</v>
      </c>
      <c r="Z6" s="136">
        <f t="shared" si="0"/>
        <v>19.166666666666668</v>
      </c>
      <c r="AA6" s="166">
        <v>20.7</v>
      </c>
      <c r="AB6" s="169" t="s">
        <v>413</v>
      </c>
      <c r="AC6" s="118">
        <v>4</v>
      </c>
      <c r="AD6" s="166">
        <v>17.3</v>
      </c>
      <c r="AE6" s="169" t="s">
        <v>429</v>
      </c>
    </row>
    <row r="7" spans="1:31" ht="13.5" customHeight="1">
      <c r="A7" s="135">
        <v>5</v>
      </c>
      <c r="B7" s="190">
        <v>19.6</v>
      </c>
      <c r="C7" s="190">
        <v>19.8</v>
      </c>
      <c r="D7" s="190">
        <v>20</v>
      </c>
      <c r="E7" s="190">
        <v>20</v>
      </c>
      <c r="F7" s="190">
        <v>20.3</v>
      </c>
      <c r="G7" s="190">
        <v>20.4</v>
      </c>
      <c r="H7" s="190">
        <v>20.4</v>
      </c>
      <c r="I7" s="190">
        <v>20.4</v>
      </c>
      <c r="J7" s="190">
        <v>20.7</v>
      </c>
      <c r="K7" s="190">
        <v>20.8</v>
      </c>
      <c r="L7" s="190">
        <v>20.9</v>
      </c>
      <c r="M7" s="190">
        <v>20.5</v>
      </c>
      <c r="N7" s="190">
        <v>20.8</v>
      </c>
      <c r="O7" s="190">
        <v>21.1</v>
      </c>
      <c r="P7" s="190">
        <v>20.6</v>
      </c>
      <c r="Q7" s="190">
        <v>21.4</v>
      </c>
      <c r="R7" s="190">
        <v>21.3</v>
      </c>
      <c r="S7" s="190">
        <v>21.4</v>
      </c>
      <c r="T7" s="190">
        <v>21.5</v>
      </c>
      <c r="U7" s="190">
        <v>21.2</v>
      </c>
      <c r="V7" s="190">
        <v>21.2</v>
      </c>
      <c r="W7" s="190">
        <v>21.4</v>
      </c>
      <c r="X7" s="190">
        <v>20.9</v>
      </c>
      <c r="Y7" s="190">
        <v>21.2</v>
      </c>
      <c r="Z7" s="136">
        <f t="shared" si="0"/>
        <v>20.741666666666664</v>
      </c>
      <c r="AA7" s="166">
        <v>22.5</v>
      </c>
      <c r="AB7" s="169" t="s">
        <v>414</v>
      </c>
      <c r="AC7" s="118">
        <v>5</v>
      </c>
      <c r="AD7" s="166">
        <v>19.3</v>
      </c>
      <c r="AE7" s="169" t="s">
        <v>430</v>
      </c>
    </row>
    <row r="8" spans="1:31" ht="13.5" customHeight="1">
      <c r="A8" s="135">
        <v>6</v>
      </c>
      <c r="B8" s="190">
        <v>21.6</v>
      </c>
      <c r="C8" s="190">
        <v>21.5</v>
      </c>
      <c r="D8" s="190">
        <v>21.1</v>
      </c>
      <c r="E8" s="190">
        <v>21</v>
      </c>
      <c r="F8" s="190">
        <v>20.8</v>
      </c>
      <c r="G8" s="190">
        <v>21</v>
      </c>
      <c r="H8" s="190">
        <v>19.8</v>
      </c>
      <c r="I8" s="190">
        <v>21.3</v>
      </c>
      <c r="J8" s="190">
        <v>22.5</v>
      </c>
      <c r="K8" s="190">
        <v>23.4</v>
      </c>
      <c r="L8" s="190">
        <v>23.4</v>
      </c>
      <c r="M8" s="190">
        <v>23</v>
      </c>
      <c r="N8" s="190">
        <v>22.5</v>
      </c>
      <c r="O8" s="190">
        <v>22.7</v>
      </c>
      <c r="P8" s="190">
        <v>23.2</v>
      </c>
      <c r="Q8" s="190">
        <v>23.4</v>
      </c>
      <c r="R8" s="190">
        <v>23.9</v>
      </c>
      <c r="S8" s="190">
        <v>24.6</v>
      </c>
      <c r="T8" s="190">
        <v>24.5</v>
      </c>
      <c r="U8" s="190">
        <v>24.1</v>
      </c>
      <c r="V8" s="190">
        <v>23.9</v>
      </c>
      <c r="W8" s="190">
        <v>23.6</v>
      </c>
      <c r="X8" s="190">
        <v>23.2</v>
      </c>
      <c r="Y8" s="190">
        <v>23.1</v>
      </c>
      <c r="Z8" s="136">
        <f t="shared" si="0"/>
        <v>22.629166666666666</v>
      </c>
      <c r="AA8" s="166">
        <v>24.7</v>
      </c>
      <c r="AB8" s="169" t="s">
        <v>415</v>
      </c>
      <c r="AC8" s="118">
        <v>6</v>
      </c>
      <c r="AD8" s="166">
        <v>19.5</v>
      </c>
      <c r="AE8" s="169" t="s">
        <v>431</v>
      </c>
    </row>
    <row r="9" spans="1:31" ht="13.5" customHeight="1">
      <c r="A9" s="135">
        <v>7</v>
      </c>
      <c r="B9" s="190">
        <v>23.4</v>
      </c>
      <c r="C9" s="190">
        <v>23.1</v>
      </c>
      <c r="D9" s="190">
        <v>22.5</v>
      </c>
      <c r="E9" s="190">
        <v>22.5</v>
      </c>
      <c r="F9" s="190">
        <v>22.4</v>
      </c>
      <c r="G9" s="190">
        <v>22.3</v>
      </c>
      <c r="H9" s="190">
        <v>23.1</v>
      </c>
      <c r="I9" s="190">
        <v>23.2</v>
      </c>
      <c r="J9" s="190">
        <v>22.4</v>
      </c>
      <c r="K9" s="190">
        <v>23</v>
      </c>
      <c r="L9" s="190">
        <v>23.8</v>
      </c>
      <c r="M9" s="190">
        <v>23.5</v>
      </c>
      <c r="N9" s="190">
        <v>24.3</v>
      </c>
      <c r="O9" s="190">
        <v>24.3</v>
      </c>
      <c r="P9" s="190">
        <v>24.6</v>
      </c>
      <c r="Q9" s="190">
        <v>24.2</v>
      </c>
      <c r="R9" s="190">
        <v>24.1</v>
      </c>
      <c r="S9" s="190">
        <v>24.3</v>
      </c>
      <c r="T9" s="190">
        <v>24.3</v>
      </c>
      <c r="U9" s="190">
        <v>24.2</v>
      </c>
      <c r="V9" s="190">
        <v>24.1</v>
      </c>
      <c r="W9" s="190">
        <v>24.6</v>
      </c>
      <c r="X9" s="190">
        <v>24.1</v>
      </c>
      <c r="Y9" s="190">
        <v>24</v>
      </c>
      <c r="Z9" s="136">
        <f t="shared" si="0"/>
        <v>23.595833333333342</v>
      </c>
      <c r="AA9" s="166">
        <v>25.3</v>
      </c>
      <c r="AB9" s="169" t="s">
        <v>416</v>
      </c>
      <c r="AC9" s="118">
        <v>7</v>
      </c>
      <c r="AD9" s="166">
        <v>20.4</v>
      </c>
      <c r="AE9" s="169" t="s">
        <v>432</v>
      </c>
    </row>
    <row r="10" spans="1:31" ht="13.5" customHeight="1">
      <c r="A10" s="135">
        <v>8</v>
      </c>
      <c r="B10" s="190">
        <v>24.1</v>
      </c>
      <c r="C10" s="190">
        <v>24.5</v>
      </c>
      <c r="D10" s="190">
        <v>24.5</v>
      </c>
      <c r="E10" s="190">
        <v>24.5</v>
      </c>
      <c r="F10" s="190">
        <v>24.7</v>
      </c>
      <c r="G10" s="190">
        <v>24.9</v>
      </c>
      <c r="H10" s="190">
        <v>24.6</v>
      </c>
      <c r="I10" s="190">
        <v>24.6</v>
      </c>
      <c r="J10" s="190">
        <v>24.3</v>
      </c>
      <c r="K10" s="190">
        <v>24.3</v>
      </c>
      <c r="L10" s="190">
        <v>24.9</v>
      </c>
      <c r="M10" s="190">
        <v>24.6</v>
      </c>
      <c r="N10" s="190">
        <v>25.1</v>
      </c>
      <c r="O10" s="190">
        <v>25.1</v>
      </c>
      <c r="P10" s="190">
        <v>25.4</v>
      </c>
      <c r="Q10" s="190">
        <v>25.7</v>
      </c>
      <c r="R10" s="190">
        <v>25.8</v>
      </c>
      <c r="S10" s="190">
        <v>26.1</v>
      </c>
      <c r="T10" s="190">
        <v>26.1</v>
      </c>
      <c r="U10" s="190">
        <v>26.1</v>
      </c>
      <c r="V10" s="190">
        <v>26.1</v>
      </c>
      <c r="W10" s="190">
        <v>25.8</v>
      </c>
      <c r="X10" s="190">
        <v>25.9</v>
      </c>
      <c r="Y10" s="190">
        <v>25.9</v>
      </c>
      <c r="Z10" s="136">
        <f t="shared" si="0"/>
        <v>25.150000000000002</v>
      </c>
      <c r="AA10" s="166">
        <v>26.3</v>
      </c>
      <c r="AB10" s="169" t="s">
        <v>417</v>
      </c>
      <c r="AC10" s="118">
        <v>8</v>
      </c>
      <c r="AD10" s="166">
        <v>23.7</v>
      </c>
      <c r="AE10" s="169" t="s">
        <v>141</v>
      </c>
    </row>
    <row r="11" spans="1:31" ht="13.5" customHeight="1">
      <c r="A11" s="135">
        <v>9</v>
      </c>
      <c r="B11" s="190">
        <v>25.7</v>
      </c>
      <c r="C11" s="190">
        <v>25.2</v>
      </c>
      <c r="D11" s="190">
        <v>25.4</v>
      </c>
      <c r="E11" s="190">
        <v>25.6</v>
      </c>
      <c r="F11" s="190">
        <v>24.5</v>
      </c>
      <c r="G11" s="190">
        <v>24.5</v>
      </c>
      <c r="H11" s="190">
        <v>24.2</v>
      </c>
      <c r="I11" s="190">
        <v>24.1</v>
      </c>
      <c r="J11" s="190">
        <v>24</v>
      </c>
      <c r="K11" s="190">
        <v>24.8</v>
      </c>
      <c r="L11" s="190">
        <v>24.2</v>
      </c>
      <c r="M11" s="190">
        <v>23.4</v>
      </c>
      <c r="N11" s="190">
        <v>23.2</v>
      </c>
      <c r="O11" s="190">
        <v>23.1</v>
      </c>
      <c r="P11" s="190">
        <v>22.3</v>
      </c>
      <c r="Q11" s="190">
        <v>22</v>
      </c>
      <c r="R11" s="190">
        <v>23.6</v>
      </c>
      <c r="S11" s="190">
        <v>23.5</v>
      </c>
      <c r="T11" s="190">
        <v>23.2</v>
      </c>
      <c r="U11" s="190">
        <v>23</v>
      </c>
      <c r="V11" s="190">
        <v>23.4</v>
      </c>
      <c r="W11" s="190">
        <v>23.1</v>
      </c>
      <c r="X11" s="190">
        <v>22.6</v>
      </c>
      <c r="Y11" s="190">
        <v>22.1</v>
      </c>
      <c r="Z11" s="136">
        <f t="shared" si="0"/>
        <v>23.77916666666667</v>
      </c>
      <c r="AA11" s="166">
        <v>25.9</v>
      </c>
      <c r="AB11" s="169" t="s">
        <v>418</v>
      </c>
      <c r="AC11" s="118">
        <v>9</v>
      </c>
      <c r="AD11" s="166">
        <v>21.7</v>
      </c>
      <c r="AE11" s="169" t="s">
        <v>433</v>
      </c>
    </row>
    <row r="12" spans="1:31" ht="13.5" customHeight="1">
      <c r="A12" s="137">
        <v>10</v>
      </c>
      <c r="B12" s="192">
        <v>22.1</v>
      </c>
      <c r="C12" s="192">
        <v>21.8</v>
      </c>
      <c r="D12" s="192">
        <v>21.8</v>
      </c>
      <c r="E12" s="192">
        <v>21.2</v>
      </c>
      <c r="F12" s="192">
        <v>21.6</v>
      </c>
      <c r="G12" s="192">
        <v>21</v>
      </c>
      <c r="H12" s="192">
        <v>22.1</v>
      </c>
      <c r="I12" s="192">
        <v>20.9</v>
      </c>
      <c r="J12" s="192">
        <v>22</v>
      </c>
      <c r="K12" s="192">
        <v>22.3</v>
      </c>
      <c r="L12" s="192">
        <v>23.6</v>
      </c>
      <c r="M12" s="192">
        <v>24.4</v>
      </c>
      <c r="N12" s="192">
        <v>23.8</v>
      </c>
      <c r="O12" s="192">
        <v>23.3</v>
      </c>
      <c r="P12" s="192">
        <v>22.7</v>
      </c>
      <c r="Q12" s="192">
        <v>21.7</v>
      </c>
      <c r="R12" s="192">
        <v>23.6</v>
      </c>
      <c r="S12" s="192">
        <v>23.8</v>
      </c>
      <c r="T12" s="192">
        <v>23.9</v>
      </c>
      <c r="U12" s="192">
        <v>23.6</v>
      </c>
      <c r="V12" s="192">
        <v>23</v>
      </c>
      <c r="W12" s="192">
        <v>22.9</v>
      </c>
      <c r="X12" s="192">
        <v>22.6</v>
      </c>
      <c r="Y12" s="192">
        <v>22.6</v>
      </c>
      <c r="Z12" s="138">
        <f t="shared" si="0"/>
        <v>22.595833333333335</v>
      </c>
      <c r="AA12" s="168">
        <v>25</v>
      </c>
      <c r="AB12" s="170" t="s">
        <v>419</v>
      </c>
      <c r="AC12" s="155">
        <v>10</v>
      </c>
      <c r="AD12" s="168">
        <v>19.8</v>
      </c>
      <c r="AE12" s="170" t="s">
        <v>93</v>
      </c>
    </row>
    <row r="13" spans="1:31" ht="13.5" customHeight="1">
      <c r="A13" s="135">
        <v>11</v>
      </c>
      <c r="B13" s="190">
        <v>22.6</v>
      </c>
      <c r="C13" s="190">
        <v>22.4</v>
      </c>
      <c r="D13" s="190">
        <v>22.5</v>
      </c>
      <c r="E13" s="190">
        <v>22.4</v>
      </c>
      <c r="F13" s="190">
        <v>22.6</v>
      </c>
      <c r="G13" s="190">
        <v>22.7</v>
      </c>
      <c r="H13" s="190">
        <v>22.5</v>
      </c>
      <c r="I13" s="190">
        <v>22.5</v>
      </c>
      <c r="J13" s="190">
        <v>20.9</v>
      </c>
      <c r="K13" s="190">
        <v>21.3</v>
      </c>
      <c r="L13" s="190">
        <v>21.6</v>
      </c>
      <c r="M13" s="190">
        <v>23.4</v>
      </c>
      <c r="N13" s="190">
        <v>23.7</v>
      </c>
      <c r="O13" s="190">
        <v>24.3</v>
      </c>
      <c r="P13" s="190">
        <v>24.4</v>
      </c>
      <c r="Q13" s="190">
        <v>24.7</v>
      </c>
      <c r="R13" s="190">
        <v>25.6</v>
      </c>
      <c r="S13" s="190">
        <v>25</v>
      </c>
      <c r="T13" s="190">
        <v>24.9</v>
      </c>
      <c r="U13" s="190">
        <v>25.1</v>
      </c>
      <c r="V13" s="190">
        <v>24.8</v>
      </c>
      <c r="W13" s="190">
        <v>25.1</v>
      </c>
      <c r="X13" s="190">
        <v>22.2</v>
      </c>
      <c r="Y13" s="190">
        <v>22.4</v>
      </c>
      <c r="Z13" s="136">
        <f t="shared" si="0"/>
        <v>23.316666666666666</v>
      </c>
      <c r="AA13" s="166">
        <v>25.8</v>
      </c>
      <c r="AB13" s="169" t="s">
        <v>97</v>
      </c>
      <c r="AC13" s="118">
        <v>11</v>
      </c>
      <c r="AD13" s="166">
        <v>20.4</v>
      </c>
      <c r="AE13" s="169" t="s">
        <v>434</v>
      </c>
    </row>
    <row r="14" spans="1:31" ht="13.5" customHeight="1">
      <c r="A14" s="135">
        <v>12</v>
      </c>
      <c r="B14" s="190">
        <v>22.1</v>
      </c>
      <c r="C14" s="190">
        <v>20.6</v>
      </c>
      <c r="D14" s="190">
        <v>20.2</v>
      </c>
      <c r="E14" s="190">
        <v>17.9</v>
      </c>
      <c r="F14" s="190">
        <v>17.5</v>
      </c>
      <c r="G14" s="190">
        <v>18.2</v>
      </c>
      <c r="H14" s="190">
        <v>16.4</v>
      </c>
      <c r="I14" s="190">
        <v>16.6</v>
      </c>
      <c r="J14" s="190">
        <v>16</v>
      </c>
      <c r="K14" s="190">
        <v>15.9</v>
      </c>
      <c r="L14" s="190">
        <v>15</v>
      </c>
      <c r="M14" s="190">
        <v>16.7</v>
      </c>
      <c r="N14" s="190">
        <v>15.5</v>
      </c>
      <c r="O14" s="190">
        <v>16</v>
      </c>
      <c r="P14" s="190">
        <v>16</v>
      </c>
      <c r="Q14" s="190">
        <v>15.7</v>
      </c>
      <c r="R14" s="190">
        <v>15.6</v>
      </c>
      <c r="S14" s="190">
        <v>16.1</v>
      </c>
      <c r="T14" s="190">
        <v>16.7</v>
      </c>
      <c r="U14" s="190">
        <v>16.8</v>
      </c>
      <c r="V14" s="190">
        <v>16.4</v>
      </c>
      <c r="W14" s="190">
        <v>16.5</v>
      </c>
      <c r="X14" s="190">
        <v>16.4</v>
      </c>
      <c r="Y14" s="190">
        <v>16.4</v>
      </c>
      <c r="Z14" s="136">
        <f t="shared" si="0"/>
        <v>16.966666666666665</v>
      </c>
      <c r="AA14" s="166">
        <v>22.8</v>
      </c>
      <c r="AB14" s="169" t="s">
        <v>132</v>
      </c>
      <c r="AC14" s="118">
        <v>12</v>
      </c>
      <c r="AD14" s="166">
        <v>12.9</v>
      </c>
      <c r="AE14" s="169" t="s">
        <v>435</v>
      </c>
    </row>
    <row r="15" spans="1:31" ht="13.5" customHeight="1">
      <c r="A15" s="135">
        <v>13</v>
      </c>
      <c r="B15" s="190">
        <v>15.5</v>
      </c>
      <c r="C15" s="190">
        <v>14.7</v>
      </c>
      <c r="D15" s="190">
        <v>13.6</v>
      </c>
      <c r="E15" s="190">
        <v>14.4</v>
      </c>
      <c r="F15" s="190">
        <v>14.8</v>
      </c>
      <c r="G15" s="190">
        <v>15.4</v>
      </c>
      <c r="H15" s="190">
        <v>15.7</v>
      </c>
      <c r="I15" s="190">
        <v>16.1</v>
      </c>
      <c r="J15" s="190">
        <v>16.9</v>
      </c>
      <c r="K15" s="190">
        <v>16.2</v>
      </c>
      <c r="L15" s="190">
        <v>16.4</v>
      </c>
      <c r="M15" s="190">
        <v>16.1</v>
      </c>
      <c r="N15" s="190">
        <v>15.1</v>
      </c>
      <c r="O15" s="190">
        <v>14.7</v>
      </c>
      <c r="P15" s="190">
        <v>14.6</v>
      </c>
      <c r="Q15" s="190">
        <v>15</v>
      </c>
      <c r="R15" s="190">
        <v>14.1</v>
      </c>
      <c r="S15" s="190">
        <v>15.8</v>
      </c>
      <c r="T15" s="190">
        <v>15.5</v>
      </c>
      <c r="U15" s="190">
        <v>15.6</v>
      </c>
      <c r="V15" s="190">
        <v>15.9</v>
      </c>
      <c r="W15" s="190">
        <v>15.6</v>
      </c>
      <c r="X15" s="190">
        <v>15.9</v>
      </c>
      <c r="Y15" s="190">
        <v>15.8</v>
      </c>
      <c r="Z15" s="136">
        <f t="shared" si="0"/>
        <v>15.391666666666667</v>
      </c>
      <c r="AA15" s="166">
        <v>17.1</v>
      </c>
      <c r="AB15" s="169" t="s">
        <v>178</v>
      </c>
      <c r="AC15" s="118">
        <v>13</v>
      </c>
      <c r="AD15" s="166">
        <v>13.5</v>
      </c>
      <c r="AE15" s="169" t="s">
        <v>436</v>
      </c>
    </row>
    <row r="16" spans="1:31" ht="13.5" customHeight="1">
      <c r="A16" s="135">
        <v>14</v>
      </c>
      <c r="B16" s="190">
        <v>16</v>
      </c>
      <c r="C16" s="190">
        <v>16</v>
      </c>
      <c r="D16" s="190">
        <v>15.9</v>
      </c>
      <c r="E16" s="190">
        <v>16</v>
      </c>
      <c r="F16" s="190">
        <v>16.9</v>
      </c>
      <c r="G16" s="190">
        <v>17.2</v>
      </c>
      <c r="H16" s="190">
        <v>17.7</v>
      </c>
      <c r="I16" s="190">
        <v>17.4</v>
      </c>
      <c r="J16" s="190">
        <v>18.8</v>
      </c>
      <c r="K16" s="190">
        <v>18.5</v>
      </c>
      <c r="L16" s="190">
        <v>19</v>
      </c>
      <c r="M16" s="190">
        <v>19.3</v>
      </c>
      <c r="N16" s="190">
        <v>18.9</v>
      </c>
      <c r="O16" s="190">
        <v>18.3</v>
      </c>
      <c r="P16" s="190">
        <v>18.8</v>
      </c>
      <c r="Q16" s="190">
        <v>18</v>
      </c>
      <c r="R16" s="190">
        <v>19.2</v>
      </c>
      <c r="S16" s="190">
        <v>19</v>
      </c>
      <c r="T16" s="190">
        <v>19</v>
      </c>
      <c r="U16" s="190">
        <v>19.2</v>
      </c>
      <c r="V16" s="190">
        <v>19.2</v>
      </c>
      <c r="W16" s="190">
        <v>19</v>
      </c>
      <c r="X16" s="190">
        <v>18.7</v>
      </c>
      <c r="Y16" s="190">
        <v>18</v>
      </c>
      <c r="Z16" s="136">
        <f t="shared" si="0"/>
        <v>18.083333333333332</v>
      </c>
      <c r="AA16" s="166">
        <v>19.9</v>
      </c>
      <c r="AB16" s="169" t="s">
        <v>420</v>
      </c>
      <c r="AC16" s="118">
        <v>14</v>
      </c>
      <c r="AD16" s="166">
        <v>15.6</v>
      </c>
      <c r="AE16" s="169" t="s">
        <v>437</v>
      </c>
    </row>
    <row r="17" spans="1:31" ht="13.5" customHeight="1">
      <c r="A17" s="135">
        <v>15</v>
      </c>
      <c r="B17" s="190">
        <v>17.6</v>
      </c>
      <c r="C17" s="190">
        <v>17.3</v>
      </c>
      <c r="D17" s="190">
        <v>16.7</v>
      </c>
      <c r="E17" s="190">
        <v>16.8</v>
      </c>
      <c r="F17" s="190">
        <v>16.5</v>
      </c>
      <c r="G17" s="190">
        <v>16.3</v>
      </c>
      <c r="H17" s="190">
        <v>15.8</v>
      </c>
      <c r="I17" s="190">
        <v>17.4</v>
      </c>
      <c r="J17" s="190">
        <v>18.3</v>
      </c>
      <c r="K17" s="190">
        <v>18.2</v>
      </c>
      <c r="L17" s="190">
        <v>18.3</v>
      </c>
      <c r="M17" s="190">
        <v>18.2</v>
      </c>
      <c r="N17" s="190">
        <v>19</v>
      </c>
      <c r="O17" s="190">
        <v>20.3</v>
      </c>
      <c r="P17" s="190">
        <v>19.9</v>
      </c>
      <c r="Q17" s="190">
        <v>19.2</v>
      </c>
      <c r="R17" s="190">
        <v>19.3</v>
      </c>
      <c r="S17" s="190">
        <v>19.3</v>
      </c>
      <c r="T17" s="190">
        <v>19.3</v>
      </c>
      <c r="U17" s="190">
        <v>19</v>
      </c>
      <c r="V17" s="190">
        <v>20</v>
      </c>
      <c r="W17" s="190">
        <v>20.6</v>
      </c>
      <c r="X17" s="190">
        <v>21</v>
      </c>
      <c r="Y17" s="190">
        <v>20.9</v>
      </c>
      <c r="Z17" s="136">
        <f t="shared" si="0"/>
        <v>18.55</v>
      </c>
      <c r="AA17" s="166">
        <v>21.3</v>
      </c>
      <c r="AB17" s="169" t="s">
        <v>290</v>
      </c>
      <c r="AC17" s="118">
        <v>15</v>
      </c>
      <c r="AD17" s="166">
        <v>15.2</v>
      </c>
      <c r="AE17" s="169" t="s">
        <v>438</v>
      </c>
    </row>
    <row r="18" spans="1:31" ht="13.5" customHeight="1">
      <c r="A18" s="135">
        <v>16</v>
      </c>
      <c r="B18" s="190">
        <v>21</v>
      </c>
      <c r="C18" s="190">
        <v>20.8</v>
      </c>
      <c r="D18" s="190">
        <v>20.9</v>
      </c>
      <c r="E18" s="190">
        <v>21.4</v>
      </c>
      <c r="F18" s="190">
        <v>21.5</v>
      </c>
      <c r="G18" s="190">
        <v>21.5</v>
      </c>
      <c r="H18" s="190">
        <v>21.2</v>
      </c>
      <c r="I18" s="190">
        <v>21.4</v>
      </c>
      <c r="J18" s="190">
        <v>21.6</v>
      </c>
      <c r="K18" s="190">
        <v>21.8</v>
      </c>
      <c r="L18" s="190">
        <v>22.2</v>
      </c>
      <c r="M18" s="190">
        <v>22.5</v>
      </c>
      <c r="N18" s="190">
        <v>22.3</v>
      </c>
      <c r="O18" s="190">
        <v>23.1</v>
      </c>
      <c r="P18" s="190">
        <v>23.5</v>
      </c>
      <c r="Q18" s="190">
        <v>23.1</v>
      </c>
      <c r="R18" s="190">
        <v>22.4</v>
      </c>
      <c r="S18" s="190">
        <v>22.4</v>
      </c>
      <c r="T18" s="190">
        <v>22.3</v>
      </c>
      <c r="U18" s="190">
        <v>21.8</v>
      </c>
      <c r="V18" s="190">
        <v>21.6</v>
      </c>
      <c r="W18" s="190">
        <v>21.5</v>
      </c>
      <c r="X18" s="190">
        <v>21.5</v>
      </c>
      <c r="Y18" s="190">
        <v>21.3</v>
      </c>
      <c r="Z18" s="136">
        <f t="shared" si="0"/>
        <v>21.858333333333334</v>
      </c>
      <c r="AA18" s="166">
        <v>24</v>
      </c>
      <c r="AB18" s="169" t="s">
        <v>421</v>
      </c>
      <c r="AC18" s="118">
        <v>16</v>
      </c>
      <c r="AD18" s="166">
        <v>20.5</v>
      </c>
      <c r="AE18" s="169" t="s">
        <v>439</v>
      </c>
    </row>
    <row r="19" spans="1:31" ht="13.5" customHeight="1">
      <c r="A19" s="135">
        <v>17</v>
      </c>
      <c r="B19" s="190">
        <v>21.2</v>
      </c>
      <c r="C19" s="190">
        <v>21.2</v>
      </c>
      <c r="D19" s="190">
        <v>21.3</v>
      </c>
      <c r="E19" s="190">
        <v>21.1</v>
      </c>
      <c r="F19" s="190">
        <v>21.3</v>
      </c>
      <c r="G19" s="190">
        <v>21.6</v>
      </c>
      <c r="H19" s="190">
        <v>20.7</v>
      </c>
      <c r="I19" s="190">
        <v>20.9</v>
      </c>
      <c r="J19" s="190">
        <v>21.2</v>
      </c>
      <c r="K19" s="190">
        <v>22.8</v>
      </c>
      <c r="L19" s="190">
        <v>21.7</v>
      </c>
      <c r="M19" s="190">
        <v>22.1</v>
      </c>
      <c r="N19" s="190">
        <v>21.6</v>
      </c>
      <c r="O19" s="190">
        <v>21.1</v>
      </c>
      <c r="P19" s="190">
        <v>21</v>
      </c>
      <c r="Q19" s="190">
        <v>21.7</v>
      </c>
      <c r="R19" s="190">
        <v>20.5</v>
      </c>
      <c r="S19" s="190">
        <v>21</v>
      </c>
      <c r="T19" s="190">
        <v>21</v>
      </c>
      <c r="U19" s="190">
        <v>20.4</v>
      </c>
      <c r="V19" s="190">
        <v>20.4</v>
      </c>
      <c r="W19" s="190">
        <v>20</v>
      </c>
      <c r="X19" s="190">
        <v>19.4</v>
      </c>
      <c r="Y19" s="190">
        <v>18.2</v>
      </c>
      <c r="Z19" s="136">
        <f t="shared" si="0"/>
        <v>20.974999999999998</v>
      </c>
      <c r="AA19" s="166">
        <v>23.8</v>
      </c>
      <c r="AB19" s="169" t="s">
        <v>342</v>
      </c>
      <c r="AC19" s="118">
        <v>17</v>
      </c>
      <c r="AD19" s="166">
        <v>18.1</v>
      </c>
      <c r="AE19" s="169" t="s">
        <v>118</v>
      </c>
    </row>
    <row r="20" spans="1:31" ht="13.5" customHeight="1">
      <c r="A20" s="135">
        <v>18</v>
      </c>
      <c r="B20" s="190">
        <v>18.2</v>
      </c>
      <c r="C20" s="190">
        <v>18.3</v>
      </c>
      <c r="D20" s="190">
        <v>17.8</v>
      </c>
      <c r="E20" s="190">
        <v>17</v>
      </c>
      <c r="F20" s="190">
        <v>16.2</v>
      </c>
      <c r="G20" s="190">
        <v>15.8</v>
      </c>
      <c r="H20" s="190">
        <v>16</v>
      </c>
      <c r="I20" s="190">
        <v>16.5</v>
      </c>
      <c r="J20" s="190">
        <v>16.3</v>
      </c>
      <c r="K20" s="190">
        <v>12.9</v>
      </c>
      <c r="L20" s="190">
        <v>17</v>
      </c>
      <c r="M20" s="190">
        <v>16.5</v>
      </c>
      <c r="N20" s="190">
        <v>16.3</v>
      </c>
      <c r="O20" s="190">
        <v>16.3</v>
      </c>
      <c r="P20" s="190">
        <v>13.8</v>
      </c>
      <c r="Q20" s="190">
        <v>16.6</v>
      </c>
      <c r="R20" s="190">
        <v>16.8</v>
      </c>
      <c r="S20" s="190">
        <v>16.4</v>
      </c>
      <c r="T20" s="190">
        <v>16.2</v>
      </c>
      <c r="U20" s="190">
        <v>16.4</v>
      </c>
      <c r="V20" s="190">
        <v>16.8</v>
      </c>
      <c r="W20" s="190">
        <v>16</v>
      </c>
      <c r="X20" s="190">
        <v>16</v>
      </c>
      <c r="Y20" s="190">
        <v>15.9</v>
      </c>
      <c r="Z20" s="136">
        <f t="shared" si="0"/>
        <v>16.333333333333332</v>
      </c>
      <c r="AA20" s="166">
        <v>18.6</v>
      </c>
      <c r="AB20" s="169" t="s">
        <v>46</v>
      </c>
      <c r="AC20" s="118">
        <v>18</v>
      </c>
      <c r="AD20" s="166">
        <v>11.3</v>
      </c>
      <c r="AE20" s="169" t="s">
        <v>331</v>
      </c>
    </row>
    <row r="21" spans="1:31" ht="13.5" customHeight="1">
      <c r="A21" s="135">
        <v>19</v>
      </c>
      <c r="B21" s="190">
        <v>15.9</v>
      </c>
      <c r="C21" s="190">
        <v>15.8</v>
      </c>
      <c r="D21" s="190">
        <v>16</v>
      </c>
      <c r="E21" s="190">
        <v>16.4</v>
      </c>
      <c r="F21" s="190">
        <v>16.2</v>
      </c>
      <c r="G21" s="190">
        <v>16.3</v>
      </c>
      <c r="H21" s="190">
        <v>15</v>
      </c>
      <c r="I21" s="190">
        <v>15.1</v>
      </c>
      <c r="J21" s="190">
        <v>14.2</v>
      </c>
      <c r="K21" s="190">
        <v>14.2</v>
      </c>
      <c r="L21" s="190">
        <v>14.6</v>
      </c>
      <c r="M21" s="190">
        <v>15.2</v>
      </c>
      <c r="N21" s="190">
        <v>15.2</v>
      </c>
      <c r="O21" s="190">
        <v>15.4</v>
      </c>
      <c r="P21" s="190">
        <v>14.5</v>
      </c>
      <c r="Q21" s="190">
        <v>14.4</v>
      </c>
      <c r="R21" s="190">
        <v>13.7</v>
      </c>
      <c r="S21" s="190">
        <v>14.6</v>
      </c>
      <c r="T21" s="190">
        <v>14.7</v>
      </c>
      <c r="U21" s="190">
        <v>14.9</v>
      </c>
      <c r="V21" s="190">
        <v>14.6</v>
      </c>
      <c r="W21" s="190">
        <v>12.8</v>
      </c>
      <c r="X21" s="190">
        <v>13.5</v>
      </c>
      <c r="Y21" s="190">
        <v>12.6</v>
      </c>
      <c r="Z21" s="136">
        <f t="shared" si="0"/>
        <v>14.825000000000001</v>
      </c>
      <c r="AA21" s="166">
        <v>16.5</v>
      </c>
      <c r="AB21" s="169" t="s">
        <v>358</v>
      </c>
      <c r="AC21" s="118">
        <v>19</v>
      </c>
      <c r="AD21" s="166">
        <v>12.5</v>
      </c>
      <c r="AE21" s="169" t="s">
        <v>118</v>
      </c>
    </row>
    <row r="22" spans="1:31" ht="13.5" customHeight="1">
      <c r="A22" s="137">
        <v>20</v>
      </c>
      <c r="B22" s="192">
        <v>12</v>
      </c>
      <c r="C22" s="192">
        <v>12.5</v>
      </c>
      <c r="D22" s="192">
        <v>12.9</v>
      </c>
      <c r="E22" s="192">
        <v>13.3</v>
      </c>
      <c r="F22" s="192">
        <v>13.5</v>
      </c>
      <c r="G22" s="192">
        <v>13.1</v>
      </c>
      <c r="H22" s="192">
        <v>12.8</v>
      </c>
      <c r="I22" s="192">
        <v>12.9</v>
      </c>
      <c r="J22" s="192">
        <v>13.9</v>
      </c>
      <c r="K22" s="192">
        <v>13.2</v>
      </c>
      <c r="L22" s="192">
        <v>14.1</v>
      </c>
      <c r="M22" s="192">
        <v>15.3</v>
      </c>
      <c r="N22" s="192">
        <v>15.3</v>
      </c>
      <c r="O22" s="192">
        <v>15.8</v>
      </c>
      <c r="P22" s="192">
        <v>15.9</v>
      </c>
      <c r="Q22" s="192">
        <v>15.5</v>
      </c>
      <c r="R22" s="192">
        <v>16.5</v>
      </c>
      <c r="S22" s="192">
        <v>15.9</v>
      </c>
      <c r="T22" s="192">
        <v>15.8</v>
      </c>
      <c r="U22" s="192">
        <v>15.6</v>
      </c>
      <c r="V22" s="192">
        <v>15.6</v>
      </c>
      <c r="W22" s="192">
        <v>15.2</v>
      </c>
      <c r="X22" s="192">
        <v>14.5</v>
      </c>
      <c r="Y22" s="192">
        <v>14.5</v>
      </c>
      <c r="Z22" s="138">
        <f t="shared" si="0"/>
        <v>14.400000000000004</v>
      </c>
      <c r="AA22" s="168">
        <v>16.9</v>
      </c>
      <c r="AB22" s="170" t="s">
        <v>270</v>
      </c>
      <c r="AC22" s="155">
        <v>20</v>
      </c>
      <c r="AD22" s="168">
        <v>11</v>
      </c>
      <c r="AE22" s="170" t="s">
        <v>440</v>
      </c>
    </row>
    <row r="23" spans="1:31" ht="13.5" customHeight="1">
      <c r="A23" s="135">
        <v>21</v>
      </c>
      <c r="B23" s="190">
        <v>14.4</v>
      </c>
      <c r="C23" s="190">
        <v>14.1</v>
      </c>
      <c r="D23" s="190">
        <v>14.2</v>
      </c>
      <c r="E23" s="190">
        <v>15.1</v>
      </c>
      <c r="F23" s="190">
        <v>16.1</v>
      </c>
      <c r="G23" s="190">
        <v>15.3</v>
      </c>
      <c r="H23" s="190">
        <v>14.5</v>
      </c>
      <c r="I23" s="190">
        <v>14.5</v>
      </c>
      <c r="J23" s="190">
        <v>14.6</v>
      </c>
      <c r="K23" s="190">
        <v>14.6</v>
      </c>
      <c r="L23" s="190">
        <v>16</v>
      </c>
      <c r="M23" s="190">
        <v>14.6</v>
      </c>
      <c r="N23" s="190">
        <v>14.7</v>
      </c>
      <c r="O23" s="190">
        <v>14.3</v>
      </c>
      <c r="P23" s="190">
        <v>14.1</v>
      </c>
      <c r="Q23" s="190">
        <v>14.6</v>
      </c>
      <c r="R23" s="190">
        <v>15.2</v>
      </c>
      <c r="S23" s="190">
        <v>15.7</v>
      </c>
      <c r="T23" s="190">
        <v>15.8</v>
      </c>
      <c r="U23" s="190">
        <v>15.6</v>
      </c>
      <c r="V23" s="190">
        <v>15.8</v>
      </c>
      <c r="W23" s="190">
        <v>15.7</v>
      </c>
      <c r="X23" s="190">
        <v>15.5</v>
      </c>
      <c r="Y23" s="190">
        <v>15.2</v>
      </c>
      <c r="Z23" s="136">
        <f t="shared" si="0"/>
        <v>15.008333333333333</v>
      </c>
      <c r="AA23" s="166">
        <v>16.3</v>
      </c>
      <c r="AB23" s="169" t="s">
        <v>146</v>
      </c>
      <c r="AC23" s="118">
        <v>21</v>
      </c>
      <c r="AD23" s="166">
        <v>13.6</v>
      </c>
      <c r="AE23" s="169" t="s">
        <v>441</v>
      </c>
    </row>
    <row r="24" spans="1:31" ht="13.5" customHeight="1">
      <c r="A24" s="135">
        <v>22</v>
      </c>
      <c r="B24" s="190">
        <v>14.7</v>
      </c>
      <c r="C24" s="190">
        <v>14.8</v>
      </c>
      <c r="D24" s="190">
        <v>15.8</v>
      </c>
      <c r="E24" s="190">
        <v>16.1</v>
      </c>
      <c r="F24" s="190">
        <v>16.4</v>
      </c>
      <c r="G24" s="190">
        <v>16.4</v>
      </c>
      <c r="H24" s="190">
        <v>16.3</v>
      </c>
      <c r="I24" s="190">
        <v>18.4</v>
      </c>
      <c r="J24" s="190">
        <v>18.7</v>
      </c>
      <c r="K24" s="190">
        <v>18.8</v>
      </c>
      <c r="L24" s="190">
        <v>19.6</v>
      </c>
      <c r="M24" s="190">
        <v>19.2</v>
      </c>
      <c r="N24" s="190">
        <v>19.4</v>
      </c>
      <c r="O24" s="190">
        <v>19.2</v>
      </c>
      <c r="P24" s="190">
        <v>18.6</v>
      </c>
      <c r="Q24" s="190">
        <v>18.5</v>
      </c>
      <c r="R24" s="190">
        <v>18.4</v>
      </c>
      <c r="S24" s="190">
        <v>18.1</v>
      </c>
      <c r="T24" s="190">
        <v>18</v>
      </c>
      <c r="U24" s="190">
        <v>17.9</v>
      </c>
      <c r="V24" s="190">
        <v>18.5</v>
      </c>
      <c r="W24" s="190">
        <v>19.1</v>
      </c>
      <c r="X24" s="190">
        <v>19</v>
      </c>
      <c r="Y24" s="190">
        <v>19.5</v>
      </c>
      <c r="Z24" s="136">
        <f t="shared" si="0"/>
        <v>17.891666666666666</v>
      </c>
      <c r="AA24" s="166">
        <v>20</v>
      </c>
      <c r="AB24" s="169" t="s">
        <v>214</v>
      </c>
      <c r="AC24" s="118">
        <v>22</v>
      </c>
      <c r="AD24" s="166">
        <v>14.6</v>
      </c>
      <c r="AE24" s="169" t="s">
        <v>442</v>
      </c>
    </row>
    <row r="25" spans="1:31" ht="13.5" customHeight="1">
      <c r="A25" s="135">
        <v>23</v>
      </c>
      <c r="B25" s="190">
        <v>19.7</v>
      </c>
      <c r="C25" s="190">
        <v>20.3</v>
      </c>
      <c r="D25" s="190">
        <v>20.8</v>
      </c>
      <c r="E25" s="190">
        <v>21</v>
      </c>
      <c r="F25" s="190">
        <v>21</v>
      </c>
      <c r="G25" s="190">
        <v>20.9</v>
      </c>
      <c r="H25" s="190">
        <v>21.1</v>
      </c>
      <c r="I25" s="190">
        <v>21.2</v>
      </c>
      <c r="J25" s="190">
        <v>21.4</v>
      </c>
      <c r="K25" s="190">
        <v>22</v>
      </c>
      <c r="L25" s="190">
        <v>22</v>
      </c>
      <c r="M25" s="190">
        <v>22</v>
      </c>
      <c r="N25" s="190">
        <v>22.8</v>
      </c>
      <c r="O25" s="190">
        <v>24.3</v>
      </c>
      <c r="P25" s="190">
        <v>24.1</v>
      </c>
      <c r="Q25" s="190">
        <v>23.8</v>
      </c>
      <c r="R25" s="190">
        <v>23.1</v>
      </c>
      <c r="S25" s="190">
        <v>23.1</v>
      </c>
      <c r="T25" s="190">
        <v>23.2</v>
      </c>
      <c r="U25" s="190">
        <v>23.2</v>
      </c>
      <c r="V25" s="190">
        <v>23.2</v>
      </c>
      <c r="W25" s="190">
        <v>23</v>
      </c>
      <c r="X25" s="190">
        <v>22.7</v>
      </c>
      <c r="Y25" s="190">
        <v>22.8</v>
      </c>
      <c r="Z25" s="136">
        <f t="shared" si="0"/>
        <v>22.195833333333336</v>
      </c>
      <c r="AA25" s="166">
        <v>24.5</v>
      </c>
      <c r="AB25" s="169" t="s">
        <v>422</v>
      </c>
      <c r="AC25" s="118">
        <v>23</v>
      </c>
      <c r="AD25" s="166">
        <v>19.3</v>
      </c>
      <c r="AE25" s="169" t="s">
        <v>443</v>
      </c>
    </row>
    <row r="26" spans="1:31" ht="13.5" customHeight="1">
      <c r="A26" s="135">
        <v>24</v>
      </c>
      <c r="B26" s="190">
        <v>21.8</v>
      </c>
      <c r="C26" s="190">
        <v>21.1</v>
      </c>
      <c r="D26" s="190">
        <v>19.1</v>
      </c>
      <c r="E26" s="190">
        <v>18.2</v>
      </c>
      <c r="F26" s="190">
        <v>19.3</v>
      </c>
      <c r="G26" s="190">
        <v>20.6</v>
      </c>
      <c r="H26" s="190">
        <v>17.3</v>
      </c>
      <c r="I26" s="190">
        <v>17.7</v>
      </c>
      <c r="J26" s="190">
        <v>19.3</v>
      </c>
      <c r="K26" s="190">
        <v>19.2</v>
      </c>
      <c r="L26" s="190">
        <v>18.2</v>
      </c>
      <c r="M26" s="190">
        <v>18.7</v>
      </c>
      <c r="N26" s="190">
        <v>18.4</v>
      </c>
      <c r="O26" s="190">
        <v>17.3</v>
      </c>
      <c r="P26" s="190">
        <v>17.8</v>
      </c>
      <c r="Q26" s="190">
        <v>20.1</v>
      </c>
      <c r="R26" s="190">
        <v>19.6</v>
      </c>
      <c r="S26" s="190">
        <v>19.3</v>
      </c>
      <c r="T26" s="190">
        <v>18.7</v>
      </c>
      <c r="U26" s="190">
        <v>19.1</v>
      </c>
      <c r="V26" s="190">
        <v>19.1</v>
      </c>
      <c r="W26" s="190">
        <v>18.9</v>
      </c>
      <c r="X26" s="190">
        <v>18.5</v>
      </c>
      <c r="Y26" s="190">
        <v>18.6</v>
      </c>
      <c r="Z26" s="136">
        <f t="shared" si="0"/>
        <v>18.995833333333337</v>
      </c>
      <c r="AA26" s="166">
        <v>23</v>
      </c>
      <c r="AB26" s="169" t="s">
        <v>423</v>
      </c>
      <c r="AC26" s="118">
        <v>24</v>
      </c>
      <c r="AD26" s="166">
        <v>16.8</v>
      </c>
      <c r="AE26" s="169" t="s">
        <v>409</v>
      </c>
    </row>
    <row r="27" spans="1:31" ht="13.5" customHeight="1">
      <c r="A27" s="135">
        <v>25</v>
      </c>
      <c r="B27" s="190">
        <v>18.2</v>
      </c>
      <c r="C27" s="190">
        <v>16.8</v>
      </c>
      <c r="D27" s="190">
        <v>16.5</v>
      </c>
      <c r="E27" s="190">
        <v>15.3</v>
      </c>
      <c r="F27" s="190">
        <v>15.8</v>
      </c>
      <c r="G27" s="190">
        <v>15.5</v>
      </c>
      <c r="H27" s="190">
        <v>15.1</v>
      </c>
      <c r="I27" s="190">
        <v>13.3</v>
      </c>
      <c r="J27" s="190">
        <v>14.1</v>
      </c>
      <c r="K27" s="190">
        <v>14</v>
      </c>
      <c r="L27" s="190">
        <v>14.7</v>
      </c>
      <c r="M27" s="190">
        <v>13.2</v>
      </c>
      <c r="N27" s="190">
        <v>14.1</v>
      </c>
      <c r="O27" s="190">
        <v>15.1</v>
      </c>
      <c r="P27" s="190">
        <v>14.9</v>
      </c>
      <c r="Q27" s="190">
        <v>15.3</v>
      </c>
      <c r="R27" s="190">
        <v>13.8</v>
      </c>
      <c r="S27" s="190">
        <v>16.8</v>
      </c>
      <c r="T27" s="190">
        <v>16.7</v>
      </c>
      <c r="U27" s="190">
        <v>17.1</v>
      </c>
      <c r="V27" s="190">
        <v>17.2</v>
      </c>
      <c r="W27" s="190">
        <v>16.8</v>
      </c>
      <c r="X27" s="190">
        <v>15.8</v>
      </c>
      <c r="Y27" s="190">
        <v>13.8</v>
      </c>
      <c r="Z27" s="136">
        <f t="shared" si="0"/>
        <v>15.412500000000001</v>
      </c>
      <c r="AA27" s="166">
        <v>18.6</v>
      </c>
      <c r="AB27" s="169" t="s">
        <v>58</v>
      </c>
      <c r="AC27" s="118">
        <v>25</v>
      </c>
      <c r="AD27" s="166">
        <v>12.1</v>
      </c>
      <c r="AE27" s="169" t="s">
        <v>87</v>
      </c>
    </row>
    <row r="28" spans="1:31" ht="13.5" customHeight="1">
      <c r="A28" s="135">
        <v>26</v>
      </c>
      <c r="B28" s="190">
        <v>14.5</v>
      </c>
      <c r="C28" s="190">
        <v>14.7</v>
      </c>
      <c r="D28" s="190">
        <v>14.7</v>
      </c>
      <c r="E28" s="190">
        <v>12.5</v>
      </c>
      <c r="F28" s="190">
        <v>12.4</v>
      </c>
      <c r="G28" s="190">
        <v>13.4</v>
      </c>
      <c r="H28" s="190">
        <v>12.7</v>
      </c>
      <c r="I28" s="190">
        <v>13.1</v>
      </c>
      <c r="J28" s="190">
        <v>13.4</v>
      </c>
      <c r="K28" s="190">
        <v>14.6</v>
      </c>
      <c r="L28" s="190">
        <v>14.4</v>
      </c>
      <c r="M28" s="190">
        <v>13.8</v>
      </c>
      <c r="N28" s="190">
        <v>14.7</v>
      </c>
      <c r="O28" s="190">
        <v>13.6</v>
      </c>
      <c r="P28" s="190">
        <v>13.6</v>
      </c>
      <c r="Q28" s="190">
        <v>13</v>
      </c>
      <c r="R28" s="190">
        <v>13.5</v>
      </c>
      <c r="S28" s="190">
        <v>14.1</v>
      </c>
      <c r="T28" s="190">
        <v>14.1</v>
      </c>
      <c r="U28" s="190">
        <v>14.4</v>
      </c>
      <c r="V28" s="190">
        <v>14</v>
      </c>
      <c r="W28" s="190">
        <v>14.2</v>
      </c>
      <c r="X28" s="190">
        <v>14</v>
      </c>
      <c r="Y28" s="190">
        <v>14.7</v>
      </c>
      <c r="Z28" s="136">
        <f t="shared" si="0"/>
        <v>13.837499999999999</v>
      </c>
      <c r="AA28" s="166">
        <v>15.3</v>
      </c>
      <c r="AB28" s="169" t="s">
        <v>146</v>
      </c>
      <c r="AC28" s="118">
        <v>26</v>
      </c>
      <c r="AD28" s="166">
        <v>11.9</v>
      </c>
      <c r="AE28" s="169" t="s">
        <v>215</v>
      </c>
    </row>
    <row r="29" spans="1:31" ht="13.5" customHeight="1">
      <c r="A29" s="135">
        <v>27</v>
      </c>
      <c r="B29" s="190">
        <v>14.4</v>
      </c>
      <c r="C29" s="190">
        <v>14.3</v>
      </c>
      <c r="D29" s="190">
        <v>14.2</v>
      </c>
      <c r="E29" s="190">
        <v>14.2</v>
      </c>
      <c r="F29" s="190">
        <v>14.3</v>
      </c>
      <c r="G29" s="190">
        <v>15</v>
      </c>
      <c r="H29" s="190">
        <v>15.8</v>
      </c>
      <c r="I29" s="190">
        <v>15.1</v>
      </c>
      <c r="J29" s="190">
        <v>16</v>
      </c>
      <c r="K29" s="190">
        <v>16.7</v>
      </c>
      <c r="L29" s="190">
        <v>16.8</v>
      </c>
      <c r="M29" s="190">
        <v>16.6</v>
      </c>
      <c r="N29" s="190">
        <v>16.6</v>
      </c>
      <c r="O29" s="190">
        <v>17.5</v>
      </c>
      <c r="P29" s="190">
        <v>17.2</v>
      </c>
      <c r="Q29" s="190">
        <v>17.2</v>
      </c>
      <c r="R29" s="190">
        <v>17.5</v>
      </c>
      <c r="S29" s="190">
        <v>17.5</v>
      </c>
      <c r="T29" s="190">
        <v>17.4</v>
      </c>
      <c r="U29" s="190">
        <v>17</v>
      </c>
      <c r="V29" s="190">
        <v>17.3</v>
      </c>
      <c r="W29" s="190">
        <v>17.4</v>
      </c>
      <c r="X29" s="190">
        <v>18.4</v>
      </c>
      <c r="Y29" s="190">
        <v>17.8</v>
      </c>
      <c r="Z29" s="136">
        <f t="shared" si="0"/>
        <v>16.341666666666665</v>
      </c>
      <c r="AA29" s="166">
        <v>19.2</v>
      </c>
      <c r="AB29" s="169" t="s">
        <v>424</v>
      </c>
      <c r="AC29" s="118">
        <v>27</v>
      </c>
      <c r="AD29" s="166">
        <v>14</v>
      </c>
      <c r="AE29" s="169" t="s">
        <v>444</v>
      </c>
    </row>
    <row r="30" spans="1:31" ht="13.5" customHeight="1">
      <c r="A30" s="135">
        <v>28</v>
      </c>
      <c r="B30" s="190">
        <v>17.7</v>
      </c>
      <c r="C30" s="190">
        <v>17.6</v>
      </c>
      <c r="D30" s="190">
        <v>18.3</v>
      </c>
      <c r="E30" s="190">
        <v>17.8</v>
      </c>
      <c r="F30" s="190">
        <v>17.8</v>
      </c>
      <c r="G30" s="190">
        <v>18.3</v>
      </c>
      <c r="H30" s="190">
        <v>18.7</v>
      </c>
      <c r="I30" s="190">
        <v>18.6</v>
      </c>
      <c r="J30" s="190">
        <v>18.1</v>
      </c>
      <c r="K30" s="190">
        <v>17.7</v>
      </c>
      <c r="L30" s="190">
        <v>17.8</v>
      </c>
      <c r="M30" s="190">
        <v>18.3</v>
      </c>
      <c r="N30" s="190">
        <v>19.4</v>
      </c>
      <c r="O30" s="190">
        <v>18.8</v>
      </c>
      <c r="P30" s="190">
        <v>19.3</v>
      </c>
      <c r="Q30" s="190">
        <v>19.4</v>
      </c>
      <c r="R30" s="190">
        <v>19.8</v>
      </c>
      <c r="S30" s="190">
        <v>19.6</v>
      </c>
      <c r="T30" s="190">
        <v>20.2</v>
      </c>
      <c r="U30" s="190">
        <v>19.6</v>
      </c>
      <c r="V30" s="190">
        <v>19.6</v>
      </c>
      <c r="W30" s="190">
        <v>19.7</v>
      </c>
      <c r="X30" s="190">
        <v>19</v>
      </c>
      <c r="Y30" s="190">
        <v>19.2</v>
      </c>
      <c r="Z30" s="136">
        <f t="shared" si="0"/>
        <v>18.7625</v>
      </c>
      <c r="AA30" s="166">
        <v>20.3</v>
      </c>
      <c r="AB30" s="169" t="s">
        <v>425</v>
      </c>
      <c r="AC30" s="118">
        <v>28</v>
      </c>
      <c r="AD30" s="166">
        <v>17</v>
      </c>
      <c r="AE30" s="169" t="s">
        <v>445</v>
      </c>
    </row>
    <row r="31" spans="1:31" ht="13.5" customHeight="1">
      <c r="A31" s="135">
        <v>29</v>
      </c>
      <c r="B31" s="190">
        <v>19.3</v>
      </c>
      <c r="C31" s="190">
        <v>19.2</v>
      </c>
      <c r="D31" s="190">
        <v>19.2</v>
      </c>
      <c r="E31" s="190">
        <v>19.3</v>
      </c>
      <c r="F31" s="190">
        <v>19.1</v>
      </c>
      <c r="G31" s="190">
        <v>19.2</v>
      </c>
      <c r="H31" s="190">
        <v>19.7</v>
      </c>
      <c r="I31" s="190">
        <v>19.8</v>
      </c>
      <c r="J31" s="190">
        <v>20</v>
      </c>
      <c r="K31" s="190">
        <v>20.3</v>
      </c>
      <c r="L31" s="190">
        <v>20.5</v>
      </c>
      <c r="M31" s="190">
        <v>20.8</v>
      </c>
      <c r="N31" s="190">
        <v>21.1</v>
      </c>
      <c r="O31" s="190">
        <v>21.3</v>
      </c>
      <c r="P31" s="190">
        <v>21.7</v>
      </c>
      <c r="Q31" s="190">
        <v>21.4</v>
      </c>
      <c r="R31" s="190">
        <v>21.3</v>
      </c>
      <c r="S31" s="190">
        <v>21.3</v>
      </c>
      <c r="T31" s="190">
        <v>21.3</v>
      </c>
      <c r="U31" s="190">
        <v>21.5</v>
      </c>
      <c r="V31" s="190">
        <v>21.5</v>
      </c>
      <c r="W31" s="190">
        <v>21.5</v>
      </c>
      <c r="X31" s="190">
        <v>21.1</v>
      </c>
      <c r="Y31" s="190">
        <v>21.4</v>
      </c>
      <c r="Z31" s="136">
        <f t="shared" si="0"/>
        <v>20.533333333333335</v>
      </c>
      <c r="AA31" s="166">
        <v>22.2</v>
      </c>
      <c r="AB31" s="169" t="s">
        <v>426</v>
      </c>
      <c r="AC31" s="118">
        <v>29</v>
      </c>
      <c r="AD31" s="166">
        <v>18.9</v>
      </c>
      <c r="AE31" s="169" t="s">
        <v>446</v>
      </c>
    </row>
    <row r="32" spans="1:31" ht="13.5" customHeight="1">
      <c r="A32" s="135">
        <v>30</v>
      </c>
      <c r="B32" s="190">
        <v>20.5</v>
      </c>
      <c r="C32" s="190">
        <v>20.4</v>
      </c>
      <c r="D32" s="190">
        <v>20.4</v>
      </c>
      <c r="E32" s="190">
        <v>19.3</v>
      </c>
      <c r="F32" s="190">
        <v>18</v>
      </c>
      <c r="G32" s="190">
        <v>16.6</v>
      </c>
      <c r="H32" s="190">
        <v>15.2</v>
      </c>
      <c r="I32" s="190">
        <v>16</v>
      </c>
      <c r="J32" s="190">
        <v>18</v>
      </c>
      <c r="K32" s="190">
        <v>17.6</v>
      </c>
      <c r="L32" s="190">
        <v>18.9</v>
      </c>
      <c r="M32" s="190">
        <v>18.5</v>
      </c>
      <c r="N32" s="190">
        <v>19</v>
      </c>
      <c r="O32" s="190">
        <v>17.1</v>
      </c>
      <c r="P32" s="190">
        <v>17.1</v>
      </c>
      <c r="Q32" s="190">
        <v>16.5</v>
      </c>
      <c r="R32" s="190">
        <v>16.7</v>
      </c>
      <c r="S32" s="190">
        <v>17</v>
      </c>
      <c r="T32" s="190">
        <v>16.7</v>
      </c>
      <c r="U32" s="190">
        <v>15.9</v>
      </c>
      <c r="V32" s="190">
        <v>15.7</v>
      </c>
      <c r="W32" s="190">
        <v>15.6</v>
      </c>
      <c r="X32" s="190">
        <v>15.7</v>
      </c>
      <c r="Y32" s="190">
        <v>15.8</v>
      </c>
      <c r="Z32" s="136">
        <f t="shared" si="0"/>
        <v>17.424999999999997</v>
      </c>
      <c r="AA32" s="166">
        <v>21.5</v>
      </c>
      <c r="AB32" s="169" t="s">
        <v>115</v>
      </c>
      <c r="AC32" s="118">
        <v>30</v>
      </c>
      <c r="AD32" s="166">
        <v>14.3</v>
      </c>
      <c r="AE32" s="169" t="s">
        <v>447</v>
      </c>
    </row>
    <row r="33" spans="1:31" ht="13.5" customHeight="1">
      <c r="A33" s="135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6"/>
      <c r="AA33" s="114"/>
      <c r="AB33" s="157"/>
      <c r="AC33" s="118">
        <v>31</v>
      </c>
      <c r="AD33" s="114"/>
      <c r="AE33" s="157"/>
    </row>
    <row r="34" spans="1:31" ht="13.5" customHeight="1">
      <c r="A34" s="139" t="s">
        <v>9</v>
      </c>
      <c r="B34" s="140">
        <f aca="true" t="shared" si="1" ref="B34:Q34">AVERAGE(B3:B33)</f>
        <v>19.069999999999997</v>
      </c>
      <c r="C34" s="140">
        <f t="shared" si="1"/>
        <v>18.900000000000002</v>
      </c>
      <c r="D34" s="140">
        <f t="shared" si="1"/>
        <v>18.823333333333334</v>
      </c>
      <c r="E34" s="140">
        <f t="shared" si="1"/>
        <v>18.63333333333333</v>
      </c>
      <c r="F34" s="140">
        <f t="shared" si="1"/>
        <v>18.663333333333334</v>
      </c>
      <c r="G34" s="140">
        <f t="shared" si="1"/>
        <v>18.76</v>
      </c>
      <c r="H34" s="140">
        <f t="shared" si="1"/>
        <v>18.43666666666667</v>
      </c>
      <c r="I34" s="140">
        <f t="shared" si="1"/>
        <v>18.569999999999997</v>
      </c>
      <c r="J34" s="140">
        <f t="shared" si="1"/>
        <v>18.803333333333335</v>
      </c>
      <c r="K34" s="140">
        <f t="shared" si="1"/>
        <v>18.90666666666667</v>
      </c>
      <c r="L34" s="140">
        <f t="shared" si="1"/>
        <v>19.293333333333333</v>
      </c>
      <c r="M34" s="140">
        <f t="shared" si="1"/>
        <v>19.34333333333333</v>
      </c>
      <c r="N34" s="140">
        <f t="shared" si="1"/>
        <v>19.4</v>
      </c>
      <c r="O34" s="140">
        <f t="shared" si="1"/>
        <v>19.41666666666667</v>
      </c>
      <c r="P34" s="140">
        <f t="shared" si="1"/>
        <v>19.24666666666667</v>
      </c>
      <c r="Q34" s="140">
        <f t="shared" si="1"/>
        <v>19.41</v>
      </c>
      <c r="R34" s="140">
        <f aca="true" t="shared" si="2" ref="R34:X34">AVERAGE(R3:R33)</f>
        <v>19.46333333333333</v>
      </c>
      <c r="S34" s="140">
        <f t="shared" si="2"/>
        <v>19.706666666666667</v>
      </c>
      <c r="T34" s="140">
        <f t="shared" si="2"/>
        <v>19.69333333333333</v>
      </c>
      <c r="U34" s="140">
        <f t="shared" si="2"/>
        <v>19.586666666666666</v>
      </c>
      <c r="V34" s="140">
        <f t="shared" si="2"/>
        <v>19.596666666666668</v>
      </c>
      <c r="W34" s="140">
        <f t="shared" si="2"/>
        <v>19.453333333333337</v>
      </c>
      <c r="X34" s="140">
        <f t="shared" si="2"/>
        <v>19.15666666666667</v>
      </c>
      <c r="Y34" s="140">
        <f>AVERAGE(Y3:Y33)</f>
        <v>19.009999999999998</v>
      </c>
      <c r="Z34" s="140">
        <f>AVERAGE(B3:Y33)</f>
        <v>19.13930555555556</v>
      </c>
      <c r="AA34" s="141">
        <f>AVERAGE(最高)</f>
        <v>21.436666666666667</v>
      </c>
      <c r="AB34" s="142"/>
      <c r="AC34" s="156"/>
      <c r="AD34" s="141">
        <f>AVERAGE(最低)</f>
        <v>16.526666666666667</v>
      </c>
      <c r="AE34" s="142"/>
    </row>
    <row r="35" ht="13.5" customHeight="1"/>
    <row r="36" ht="13.5" customHeight="1">
      <c r="A36" t="s">
        <v>10</v>
      </c>
    </row>
    <row r="37" spans="1:24" ht="13.5" customHeight="1">
      <c r="A37" s="126" t="s">
        <v>11</v>
      </c>
      <c r="B37" s="1"/>
      <c r="C37" s="1" t="s">
        <v>3</v>
      </c>
      <c r="D37" s="125" t="s">
        <v>6</v>
      </c>
      <c r="F37" s="126" t="s">
        <v>12</v>
      </c>
      <c r="G37" s="1"/>
      <c r="H37" s="1" t="s">
        <v>3</v>
      </c>
      <c r="I37" s="125" t="s">
        <v>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16"/>
      <c r="B38" s="128">
        <f>MAX(最高)</f>
        <v>26.3</v>
      </c>
      <c r="C38" s="196">
        <v>8</v>
      </c>
      <c r="D38" s="200" t="s">
        <v>417</v>
      </c>
      <c r="F38" s="116"/>
      <c r="G38" s="128">
        <f>MIN(最低)</f>
        <v>11</v>
      </c>
      <c r="H38" s="196">
        <v>20</v>
      </c>
      <c r="I38" s="200" t="s">
        <v>440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201"/>
      <c r="C39" s="196"/>
      <c r="D39" s="204"/>
      <c r="F39" s="117"/>
      <c r="G39" s="201"/>
      <c r="H39" s="196"/>
      <c r="I39" s="20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3.5" customHeight="1">
      <c r="A40" s="119"/>
      <c r="B40" s="120"/>
      <c r="C40" s="198"/>
      <c r="D40" s="199"/>
      <c r="F40" s="119"/>
      <c r="G40" s="120"/>
      <c r="H40" s="198"/>
      <c r="I40" s="20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cp:lastPrinted>2020-01-01T01:13:06Z</cp:lastPrinted>
  <dcterms:created xsi:type="dcterms:W3CDTF">1998-02-02T00:12:09Z</dcterms:created>
  <dcterms:modified xsi:type="dcterms:W3CDTF">2020-01-06T08:02:37Z</dcterms:modified>
  <cp:category/>
  <cp:version/>
  <cp:contentType/>
  <cp:contentStatus/>
</cp:coreProperties>
</file>