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15" windowWidth="15255" windowHeight="1027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/>
</workbook>
</file>

<file path=xl/sharedStrings.xml><?xml version="1.0" encoding="utf-8"?>
<sst xmlns="http://schemas.openxmlformats.org/spreadsheetml/2006/main" count="974" uniqueCount="515">
  <si>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</si>
  <si>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</si>
  <si>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</si>
  <si>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</si>
  <si>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</si>
  <si>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</si>
  <si>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</si>
  <si>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</si>
  <si>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</si>
  <si>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</si>
  <si>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</si>
  <si>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</si>
  <si>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</si>
  <si>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</si>
  <si>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</si>
  <si>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</si>
  <si>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</si>
  <si>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</si>
  <si>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</si>
  <si>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</si>
  <si>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</si>
  <si>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</si>
  <si>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</si>
  <si>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</si>
  <si>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</si>
  <si>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</si>
  <si>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</si>
  <si>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</si>
  <si>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</si>
  <si>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</si>
  <si>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</si>
  <si>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</si>
  <si>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</si>
  <si>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17:16</t>
  </si>
  <si>
    <t>13:10</t>
  </si>
  <si>
    <t>15:44</t>
  </si>
  <si>
    <t>13:01</t>
  </si>
  <si>
    <t>11:38</t>
  </si>
  <si>
    <t>13:11</t>
  </si>
  <si>
    <t>00:33</t>
  </si>
  <si>
    <t>20:53</t>
  </si>
  <si>
    <t>19:47</t>
  </si>
  <si>
    <t>13:09</t>
  </si>
  <si>
    <t>23:12</t>
  </si>
  <si>
    <t>17:36</t>
  </si>
  <si>
    <t>01:04</t>
  </si>
  <si>
    <t>10:00</t>
  </si>
  <si>
    <t>13:39</t>
  </si>
  <si>
    <t>21:41</t>
  </si>
  <si>
    <t>23:34</t>
  </si>
  <si>
    <t>00:31</t>
  </si>
  <si>
    <t>20:37</t>
  </si>
  <si>
    <t>15:55</t>
  </si>
  <si>
    <t>16:18</t>
  </si>
  <si>
    <t>23:15</t>
  </si>
  <si>
    <t>04:23</t>
  </si>
  <si>
    <t>17:51</t>
  </si>
  <si>
    <t>08:57</t>
  </si>
  <si>
    <t>22:17</t>
  </si>
  <si>
    <t>15:20</t>
  </si>
  <si>
    <t>00:23</t>
  </si>
  <si>
    <t>16:03</t>
  </si>
  <si>
    <t>16:00</t>
  </si>
  <si>
    <t>11:36</t>
  </si>
  <si>
    <t>00:06</t>
  </si>
  <si>
    <t>15:53</t>
  </si>
  <si>
    <t>20:43</t>
  </si>
  <si>
    <t>00:43</t>
  </si>
  <si>
    <t>14:01</t>
  </si>
  <si>
    <t>13:12</t>
  </si>
  <si>
    <t>11:09</t>
  </si>
  <si>
    <t>11:07</t>
  </si>
  <si>
    <t>11:21</t>
  </si>
  <si>
    <t>23:51</t>
  </si>
  <si>
    <t>23:10</t>
  </si>
  <si>
    <t>00:09</t>
  </si>
  <si>
    <t>16:31</t>
  </si>
  <si>
    <t>13:49</t>
  </si>
  <si>
    <t>11:08</t>
  </si>
  <si>
    <t>12:02</t>
  </si>
  <si>
    <t>13:02</t>
  </si>
  <si>
    <t>00:57</t>
  </si>
  <si>
    <t>00:13</t>
  </si>
  <si>
    <t>08:04</t>
  </si>
  <si>
    <t>22:03</t>
  </si>
  <si>
    <t>02:27</t>
  </si>
  <si>
    <t>00:46</t>
  </si>
  <si>
    <t>21:33</t>
  </si>
  <si>
    <t>07:51</t>
  </si>
  <si>
    <t>00:52</t>
  </si>
  <si>
    <t>18:03</t>
  </si>
  <si>
    <t>08:53</t>
  </si>
  <si>
    <t>09:57</t>
  </si>
  <si>
    <t>02:12</t>
  </si>
  <si>
    <t>17:53</t>
  </si>
  <si>
    <t>16:27</t>
  </si>
  <si>
    <t>00:34</t>
  </si>
  <si>
    <t>00:02</t>
  </si>
  <si>
    <t>20:56</t>
  </si>
  <si>
    <t>20:17</t>
  </si>
  <si>
    <t>00:04</t>
  </si>
  <si>
    <t>23:54</t>
  </si>
  <si>
    <t>11:00</t>
  </si>
  <si>
    <t>15:13</t>
  </si>
  <si>
    <t>13:19</t>
  </si>
  <si>
    <t>15:42</t>
  </si>
  <si>
    <t>23:57</t>
  </si>
  <si>
    <t>00:16</t>
  </si>
  <si>
    <t>17:12</t>
  </si>
  <si>
    <t>16:43</t>
  </si>
  <si>
    <t>14:23</t>
  </si>
  <si>
    <t>24:00</t>
  </si>
  <si>
    <t>14:50</t>
  </si>
  <si>
    <t>20:34</t>
  </si>
  <si>
    <t>00:36</t>
  </si>
  <si>
    <t>20:50</t>
  </si>
  <si>
    <t>00:51</t>
  </si>
  <si>
    <t>00:05</t>
  </si>
  <si>
    <t>17:26</t>
  </si>
  <si>
    <t>12:14</t>
  </si>
  <si>
    <t>00:08</t>
  </si>
  <si>
    <t>18:11</t>
  </si>
  <si>
    <t>17:27</t>
  </si>
  <si>
    <t>17:31</t>
  </si>
  <si>
    <t>17:00</t>
  </si>
  <si>
    <t>18:27</t>
  </si>
  <si>
    <t>00:11</t>
  </si>
  <si>
    <t>12:33</t>
  </si>
  <si>
    <t>00:14</t>
  </si>
  <si>
    <t>12:03</t>
  </si>
  <si>
    <t>02:03</t>
  </si>
  <si>
    <t>15:54</t>
  </si>
  <si>
    <t>00:29</t>
  </si>
  <si>
    <t>16:35</t>
  </si>
  <si>
    <t>05:40</t>
  </si>
  <si>
    <t>02:49</t>
  </si>
  <si>
    <t>21:14</t>
  </si>
  <si>
    <t>04:05</t>
  </si>
  <si>
    <t>06:14</t>
  </si>
  <si>
    <t>11:29</t>
  </si>
  <si>
    <t>00:01</t>
  </si>
  <si>
    <t>08:52</t>
  </si>
  <si>
    <t>05:43</t>
  </si>
  <si>
    <t>08:56</t>
  </si>
  <si>
    <t>13:08</t>
  </si>
  <si>
    <t>00:32</t>
  </si>
  <si>
    <t>23:59</t>
  </si>
  <si>
    <t>08:55</t>
  </si>
  <si>
    <t>06:34</t>
  </si>
  <si>
    <t>07:35</t>
  </si>
  <si>
    <t>13:51</t>
  </si>
  <si>
    <t>09:00</t>
  </si>
  <si>
    <t>10:26</t>
  </si>
  <si>
    <t>08:32</t>
  </si>
  <si>
    <t>01:40</t>
  </si>
  <si>
    <t>13:31</t>
  </si>
  <si>
    <t>19:38</t>
  </si>
  <si>
    <t>15:04</t>
  </si>
  <si>
    <t>10:33</t>
  </si>
  <si>
    <t>20:00</t>
  </si>
  <si>
    <t>11:32</t>
  </si>
  <si>
    <t>07:25</t>
  </si>
  <si>
    <t>01:28</t>
  </si>
  <si>
    <t>01:24</t>
  </si>
  <si>
    <t>17:47</t>
  </si>
  <si>
    <t>18:17</t>
  </si>
  <si>
    <t>23:50</t>
  </si>
  <si>
    <t>11:55</t>
  </si>
  <si>
    <t>10:39</t>
  </si>
  <si>
    <t>17:40</t>
  </si>
  <si>
    <t>11:59</t>
  </si>
  <si>
    <t>20:47</t>
  </si>
  <si>
    <t>23:28</t>
  </si>
  <si>
    <t>00:58</t>
  </si>
  <si>
    <t>06:31</t>
  </si>
  <si>
    <t>17:15</t>
  </si>
  <si>
    <t>18:28</t>
  </si>
  <si>
    <t>17:14</t>
  </si>
  <si>
    <t>17:03</t>
  </si>
  <si>
    <t>13:33</t>
  </si>
  <si>
    <t>14:57</t>
  </si>
  <si>
    <t>17:11</t>
  </si>
  <si>
    <t>10:19</t>
  </si>
  <si>
    <t>22:07</t>
  </si>
  <si>
    <t>23:58</t>
  </si>
  <si>
    <t>10:03</t>
  </si>
  <si>
    <t>07:49</t>
  </si>
  <si>
    <t>13:00</t>
  </si>
  <si>
    <t>10:25</t>
  </si>
  <si>
    <t>19:01</t>
  </si>
  <si>
    <t>23:25</t>
  </si>
  <si>
    <t>17:24</t>
  </si>
  <si>
    <t>14:14</t>
  </si>
  <si>
    <t>05:38</t>
  </si>
  <si>
    <t>04:42</t>
  </si>
  <si>
    <t>12:46</t>
  </si>
  <si>
    <t>13:46</t>
  </si>
  <si>
    <t>14:43</t>
  </si>
  <si>
    <t>04:14</t>
  </si>
  <si>
    <t>11:03</t>
  </si>
  <si>
    <t>19:00</t>
  </si>
  <si>
    <t>21:37</t>
  </si>
  <si>
    <t>10:09</t>
  </si>
  <si>
    <t>23:04</t>
  </si>
  <si>
    <t>23:42</t>
  </si>
  <si>
    <t>23:20</t>
  </si>
  <si>
    <t>23:38</t>
  </si>
  <si>
    <t>17:35</t>
  </si>
  <si>
    <t>01:41</t>
  </si>
  <si>
    <t>08:54</t>
  </si>
  <si>
    <t>19:10</t>
  </si>
  <si>
    <t>02:51</t>
  </si>
  <si>
    <t>18:49</t>
  </si>
  <si>
    <t>13:44</t>
  </si>
  <si>
    <t>09:20</t>
  </si>
  <si>
    <t>23:55</t>
  </si>
  <si>
    <t>00:30</t>
  </si>
  <si>
    <t>10:32</t>
  </si>
  <si>
    <t>07:31</t>
  </si>
  <si>
    <t>15:18</t>
  </si>
  <si>
    <t>17:45</t>
  </si>
  <si>
    <t>20:07</t>
  </si>
  <si>
    <t>14:00</t>
  </si>
  <si>
    <t>18:19</t>
  </si>
  <si>
    <t>22:31</t>
  </si>
  <si>
    <t>19:51</t>
  </si>
  <si>
    <t>21:01</t>
  </si>
  <si>
    <t>06:39</t>
  </si>
  <si>
    <t>17:23</t>
  </si>
  <si>
    <t>12:15</t>
  </si>
  <si>
    <t>11:56</t>
  </si>
  <si>
    <t>15:46</t>
  </si>
  <si>
    <t>01:27</t>
  </si>
  <si>
    <t>14:22</t>
  </si>
  <si>
    <t>02:56</t>
  </si>
  <si>
    <t>13:43</t>
  </si>
  <si>
    <t>20:10</t>
  </si>
  <si>
    <t>05:44</t>
  </si>
  <si>
    <t>00:26</t>
  </si>
  <si>
    <t>06:00</t>
  </si>
  <si>
    <t>01:47</t>
  </si>
  <si>
    <t>05:04</t>
  </si>
  <si>
    <t>13:13</t>
  </si>
  <si>
    <t>08:40</t>
  </si>
  <si>
    <t>23:09</t>
  </si>
  <si>
    <t>15:23</t>
  </si>
  <si>
    <t>16:16</t>
  </si>
  <si>
    <t>00:15</t>
  </si>
  <si>
    <t>00:17</t>
  </si>
  <si>
    <t>09:29</t>
  </si>
  <si>
    <t>22:33</t>
  </si>
  <si>
    <t>16:22</t>
  </si>
  <si>
    <t>02:06</t>
  </si>
  <si>
    <t>09:18</t>
  </si>
  <si>
    <t>19:17</t>
  </si>
  <si>
    <t>23:49</t>
  </si>
  <si>
    <t>14:28</t>
  </si>
  <si>
    <t>19:48</t>
  </si>
  <si>
    <t>18:44</t>
  </si>
  <si>
    <t>11:42</t>
  </si>
  <si>
    <t>22:05</t>
  </si>
  <si>
    <t>13:40</t>
  </si>
  <si>
    <t>14:39</t>
  </si>
  <si>
    <t>09:39</t>
  </si>
  <si>
    <t>22:25</t>
  </si>
  <si>
    <t>16:32</t>
  </si>
  <si>
    <t>09:42</t>
  </si>
  <si>
    <t>15:57</t>
  </si>
  <si>
    <t>18:55</t>
  </si>
  <si>
    <t>17:58</t>
  </si>
  <si>
    <t>11:16</t>
  </si>
  <si>
    <t>17:59</t>
  </si>
  <si>
    <t>17:37</t>
  </si>
  <si>
    <t>12:43</t>
  </si>
  <si>
    <t>05:58</t>
  </si>
  <si>
    <t>04:32</t>
  </si>
  <si>
    <t>16:20</t>
  </si>
  <si>
    <t>07:34</t>
  </si>
  <si>
    <t>23:45</t>
  </si>
  <si>
    <t>07:26</t>
  </si>
  <si>
    <t>23:19</t>
  </si>
  <si>
    <t>15:21</t>
  </si>
  <si>
    <t>21:26</t>
  </si>
  <si>
    <t>12:50</t>
  </si>
  <si>
    <t>16:47</t>
  </si>
  <si>
    <t>22:44</t>
  </si>
  <si>
    <t>13:24</t>
  </si>
  <si>
    <t>01:10</t>
  </si>
  <si>
    <t>07:46</t>
  </si>
  <si>
    <t>23:48</t>
  </si>
  <si>
    <t>04:10</t>
  </si>
  <si>
    <t>05:54</t>
  </si>
  <si>
    <t>15:29</t>
  </si>
  <si>
    <t>08:20</t>
  </si>
  <si>
    <t>04:11</t>
  </si>
  <si>
    <t>15:26</t>
  </si>
  <si>
    <t>22:46</t>
  </si>
  <si>
    <t>12:55</t>
  </si>
  <si>
    <t>00:54</t>
  </si>
  <si>
    <t>13:53</t>
  </si>
  <si>
    <t>11:23</t>
  </si>
  <si>
    <t>07:20</t>
  </si>
  <si>
    <t>13:54</t>
  </si>
  <si>
    <t>18:10</t>
  </si>
  <si>
    <t>09:04</t>
  </si>
  <si>
    <t>21:17</t>
  </si>
  <si>
    <t>15:51</t>
  </si>
  <si>
    <t>10:44</t>
  </si>
  <si>
    <t>13:58</t>
  </si>
  <si>
    <t>10:21</t>
  </si>
  <si>
    <t>20:36</t>
  </si>
  <si>
    <t>15:39</t>
  </si>
  <si>
    <t>16:51</t>
  </si>
  <si>
    <t>10:29</t>
  </si>
  <si>
    <t>10:51</t>
  </si>
  <si>
    <t>14:33</t>
  </si>
  <si>
    <t>12:41</t>
  </si>
  <si>
    <t>12:11</t>
  </si>
  <si>
    <t>10:53</t>
  </si>
  <si>
    <t>11:31</t>
  </si>
  <si>
    <t>05:19</t>
  </si>
  <si>
    <t>03:46</t>
  </si>
  <si>
    <t>13:27</t>
  </si>
  <si>
    <t>02:21</t>
  </si>
  <si>
    <t>01:25</t>
  </si>
  <si>
    <t>11:11</t>
  </si>
  <si>
    <t>01:14</t>
  </si>
  <si>
    <t>17:22</t>
  </si>
  <si>
    <t>21:23</t>
  </si>
  <si>
    <t>00:28</t>
  </si>
  <si>
    <t>15:56</t>
  </si>
  <si>
    <t>11:05</t>
  </si>
  <si>
    <t>15:50</t>
  </si>
  <si>
    <t>22:14</t>
  </si>
  <si>
    <t>14:10</t>
  </si>
  <si>
    <t>00:07</t>
  </si>
  <si>
    <t>13:48</t>
  </si>
  <si>
    <t>15:41</t>
  </si>
  <si>
    <t>02:45</t>
  </si>
  <si>
    <t>04:20</t>
  </si>
  <si>
    <t>00:50</t>
  </si>
  <si>
    <t>09:32</t>
  </si>
  <si>
    <t>09:40</t>
  </si>
  <si>
    <t>08:05</t>
  </si>
  <si>
    <t>09:55</t>
  </si>
  <si>
    <t>13:29</t>
  </si>
  <si>
    <t>15:06</t>
  </si>
  <si>
    <t>07:44</t>
  </si>
  <si>
    <t>20:15</t>
  </si>
  <si>
    <t>12:58</t>
  </si>
  <si>
    <t>10:45</t>
  </si>
  <si>
    <t>21:24</t>
  </si>
  <si>
    <t>14:24</t>
  </si>
  <si>
    <t>12:04</t>
  </si>
  <si>
    <t>12:05</t>
  </si>
  <si>
    <t>00:42</t>
  </si>
  <si>
    <t>00:12</t>
  </si>
  <si>
    <t>11:25</t>
  </si>
  <si>
    <t>18:00</t>
  </si>
  <si>
    <t>11:28</t>
  </si>
  <si>
    <t>23:56</t>
  </si>
  <si>
    <t>15:24</t>
  </si>
  <si>
    <t>14:58</t>
  </si>
  <si>
    <t>16:50</t>
  </si>
  <si>
    <t>04:40</t>
  </si>
  <si>
    <t>23:29</t>
  </si>
  <si>
    <t>14:31</t>
  </si>
  <si>
    <t>17:13</t>
  </si>
  <si>
    <t>22:55</t>
  </si>
  <si>
    <t>00:25</t>
  </si>
  <si>
    <t>04:46</t>
  </si>
  <si>
    <t>11:13</t>
  </si>
  <si>
    <t>13:55</t>
  </si>
  <si>
    <t>11:50</t>
  </si>
  <si>
    <t>17:42</t>
  </si>
  <si>
    <t>05:06</t>
  </si>
  <si>
    <t>13:23</t>
  </si>
  <si>
    <t>00:20</t>
  </si>
  <si>
    <t>04:36</t>
  </si>
  <si>
    <t>21:27</t>
  </si>
  <si>
    <t>23:24</t>
  </si>
  <si>
    <t>15:35</t>
  </si>
  <si>
    <t>11:58</t>
  </si>
  <si>
    <t>00:41</t>
  </si>
  <si>
    <t>13:05</t>
  </si>
  <si>
    <t>21:39</t>
  </si>
  <si>
    <t>13:07</t>
  </si>
  <si>
    <t>17:20</t>
  </si>
  <si>
    <t>19:59</t>
  </si>
  <si>
    <t>14:06</t>
  </si>
  <si>
    <t>13:57</t>
  </si>
  <si>
    <t>09:52</t>
  </si>
  <si>
    <t>00:56</t>
  </si>
  <si>
    <t>22:11</t>
  </si>
  <si>
    <t>12:19</t>
  </si>
  <si>
    <t>09:43</t>
  </si>
  <si>
    <t>14:25</t>
  </si>
  <si>
    <t>01:15</t>
  </si>
  <si>
    <t>12:54</t>
  </si>
  <si>
    <t>14:29</t>
  </si>
  <si>
    <t>17:32</t>
  </si>
  <si>
    <t>17:17</t>
  </si>
  <si>
    <t>14:49</t>
  </si>
  <si>
    <t>21:45</t>
  </si>
  <si>
    <t>09:46</t>
  </si>
  <si>
    <t>04:13</t>
  </si>
  <si>
    <t>22:22</t>
  </si>
  <si>
    <t>16:25</t>
  </si>
  <si>
    <t>08:38</t>
  </si>
  <si>
    <t>11:19</t>
  </si>
  <si>
    <t>02:58</t>
  </si>
  <si>
    <t>16:39</t>
  </si>
  <si>
    <t>06:19</t>
  </si>
  <si>
    <t>16:11</t>
  </si>
  <si>
    <t>05:36</t>
  </si>
  <si>
    <t>10:17</t>
  </si>
  <si>
    <t>04:29</t>
  </si>
  <si>
    <t>03:10</t>
  </si>
  <si>
    <t>23:46</t>
  </si>
  <si>
    <t>05:13</t>
  </si>
  <si>
    <t>17:18</t>
  </si>
  <si>
    <t>10:52</t>
  </si>
  <si>
    <t>12:40</t>
  </si>
  <si>
    <t>14:51</t>
  </si>
  <si>
    <t>07:21</t>
  </si>
  <si>
    <t>23:44</t>
  </si>
  <si>
    <t>16:21</t>
  </si>
  <si>
    <t>00:24</t>
  </si>
  <si>
    <t>07:00</t>
  </si>
  <si>
    <t>10:08</t>
  </si>
  <si>
    <t>00:03</t>
  </si>
  <si>
    <t>17:46</t>
  </si>
  <si>
    <t>05:23</t>
  </si>
  <si>
    <t>10:06</t>
  </si>
  <si>
    <t>12:20</t>
  </si>
  <si>
    <t>00:48</t>
  </si>
  <si>
    <t>05:45</t>
  </si>
  <si>
    <t>16:30</t>
  </si>
  <si>
    <t>00:37</t>
  </si>
  <si>
    <t>02:35</t>
  </si>
  <si>
    <t>12:06</t>
  </si>
  <si>
    <t>01:11</t>
  </si>
  <si>
    <t>10:56</t>
  </si>
  <si>
    <t>20:32</t>
  </si>
  <si>
    <t>08:35</t>
  </si>
  <si>
    <t>08:11</t>
  </si>
  <si>
    <t>03:02</t>
  </si>
  <si>
    <t>11:06</t>
  </si>
  <si>
    <t>11:54</t>
  </si>
  <si>
    <t>01:05</t>
  </si>
  <si>
    <t>21:46</t>
  </si>
  <si>
    <t>23:36</t>
  </si>
  <si>
    <t>20:27</t>
  </si>
  <si>
    <t>16:52</t>
  </si>
  <si>
    <t>15:45</t>
  </si>
  <si>
    <t>08:00</t>
  </si>
  <si>
    <t>12:08</t>
  </si>
  <si>
    <t>09:16</t>
  </si>
  <si>
    <t>14:08</t>
  </si>
  <si>
    <t>22:15</t>
  </si>
  <si>
    <t>14:20</t>
  </si>
  <si>
    <t>10:43</t>
  </si>
  <si>
    <t>19:33</t>
  </si>
  <si>
    <t>13:20</t>
  </si>
  <si>
    <t>15:27</t>
  </si>
  <si>
    <t>23:31</t>
  </si>
  <si>
    <t>11:53</t>
  </si>
  <si>
    <t>11:24</t>
  </si>
  <si>
    <t>16:41</t>
  </si>
  <si>
    <t>17:49</t>
  </si>
  <si>
    <t>04:26</t>
  </si>
  <si>
    <t>09:21</t>
  </si>
  <si>
    <t>10:59</t>
  </si>
  <si>
    <t>11:04</t>
  </si>
  <si>
    <t>01:58</t>
  </si>
  <si>
    <t>23:27</t>
  </si>
  <si>
    <t>22:37</t>
  </si>
  <si>
    <t>12:12</t>
  </si>
  <si>
    <t>00:22</t>
  </si>
  <si>
    <t>10:58</t>
  </si>
  <si>
    <t>10:23</t>
  </si>
  <si>
    <t>09:45</t>
  </si>
  <si>
    <t>05:47</t>
  </si>
  <si>
    <t>21:28</t>
  </si>
  <si>
    <t>09:17</t>
  </si>
  <si>
    <t>11:47</t>
  </si>
  <si>
    <t>03:33</t>
  </si>
  <si>
    <t>22:50</t>
  </si>
  <si>
    <t>14:12</t>
  </si>
  <si>
    <t>02:29</t>
  </si>
  <si>
    <t>18:15</t>
  </si>
  <si>
    <t>16:59</t>
  </si>
  <si>
    <t>23:40</t>
  </si>
  <si>
    <t>12:42</t>
  </si>
  <si>
    <t>14:45</t>
  </si>
  <si>
    <t>16:05</t>
  </si>
  <si>
    <t>17:38</t>
  </si>
  <si>
    <t>08:59</t>
  </si>
  <si>
    <t>14:48</t>
  </si>
  <si>
    <t>15:36</t>
  </si>
  <si>
    <t>04:12</t>
  </si>
  <si>
    <t>13:06</t>
  </si>
  <si>
    <t>18:30</t>
  </si>
  <si>
    <t>04:31</t>
  </si>
  <si>
    <t>05:35</t>
  </si>
  <si>
    <t>09:53</t>
  </si>
  <si>
    <t>13:22</t>
  </si>
  <si>
    <t>09:59</t>
  </si>
  <si>
    <t>22:02</t>
  </si>
  <si>
    <t>11:40</t>
  </si>
  <si>
    <t>21:42</t>
  </si>
  <si>
    <t>04:04</t>
  </si>
  <si>
    <t>16:06</t>
  </si>
  <si>
    <t>18:43</t>
  </si>
  <si>
    <t>09:48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</si>
</sst>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20" fillId="0" borderId="0" applyFill="0" applyProtection="0">
      <alignment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5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63" applyFont="1" applyBorder="1" applyAlignment="1" quotePrefix="1">
      <alignment horizontal="left"/>
      <protection/>
    </xf>
    <xf numFmtId="176" fontId="9" fillId="0" borderId="0" xfId="63" applyFont="1" applyBorder="1" applyAlignment="1">
      <alignment horizontal="left"/>
      <protection/>
    </xf>
    <xf numFmtId="176" fontId="9" fillId="0" borderId="0" xfId="63" applyFont="1" applyBorder="1" applyAlignment="1" applyProtection="1">
      <alignment horizontal="left"/>
      <protection/>
    </xf>
    <xf numFmtId="176" fontId="9" fillId="0" borderId="0" xfId="63" applyFont="1" applyBorder="1">
      <alignment/>
      <protection/>
    </xf>
    <xf numFmtId="176" fontId="9" fillId="0" borderId="0" xfId="63" applyFont="1">
      <alignment/>
      <protection/>
    </xf>
    <xf numFmtId="176" fontId="9" fillId="0" borderId="11" xfId="63" applyFont="1" applyBorder="1" applyAlignment="1" applyProtection="1">
      <alignment horizontal="right"/>
      <protection/>
    </xf>
    <xf numFmtId="176" fontId="9" fillId="0" borderId="11" xfId="63" applyFont="1" applyBorder="1" applyProtection="1">
      <alignment/>
      <protection/>
    </xf>
    <xf numFmtId="176" fontId="9" fillId="0" borderId="10" xfId="63" applyFont="1" applyBorder="1" applyProtection="1">
      <alignment/>
      <protection/>
    </xf>
    <xf numFmtId="176" fontId="9" fillId="0" borderId="12" xfId="63" applyFont="1" applyBorder="1" applyProtection="1">
      <alignment/>
      <protection/>
    </xf>
    <xf numFmtId="176" fontId="9" fillId="0" borderId="13" xfId="63" applyFont="1" applyBorder="1">
      <alignment/>
      <protection/>
    </xf>
    <xf numFmtId="176" fontId="5" fillId="0" borderId="13" xfId="63" applyFont="1" applyBorder="1" applyAlignment="1" applyProtection="1">
      <alignment horizontal="center"/>
      <protection/>
    </xf>
    <xf numFmtId="176" fontId="5" fillId="0" borderId="14" xfId="63" applyFont="1" applyBorder="1" applyAlignment="1" applyProtection="1">
      <alignment horizontal="center"/>
      <protection/>
    </xf>
    <xf numFmtId="176" fontId="5" fillId="0" borderId="15" xfId="63" applyFont="1" applyBorder="1" applyAlignment="1" applyProtection="1">
      <alignment horizontal="center"/>
      <protection/>
    </xf>
    <xf numFmtId="176" fontId="9" fillId="0" borderId="16" xfId="63" applyFont="1" applyBorder="1" applyAlignment="1" applyProtection="1">
      <alignment horizontal="left"/>
      <protection/>
    </xf>
    <xf numFmtId="176" fontId="9" fillId="0" borderId="16" xfId="63" applyFont="1" applyBorder="1">
      <alignment/>
      <protection/>
    </xf>
    <xf numFmtId="176" fontId="9" fillId="0" borderId="17" xfId="63" applyFont="1" applyBorder="1">
      <alignment/>
      <protection/>
    </xf>
    <xf numFmtId="176" fontId="9" fillId="0" borderId="18" xfId="63" applyFont="1" applyBorder="1">
      <alignment/>
      <protection/>
    </xf>
    <xf numFmtId="0" fontId="9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9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9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9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9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9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9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3" applyFont="1" applyAlignment="1" applyProtection="1">
      <alignment horizontal="left"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1" xfId="61" applyBorder="1" applyAlignment="1" applyProtection="1">
      <alignment horizontal="right"/>
      <protection/>
    </xf>
    <xf numFmtId="176" fontId="9" fillId="0" borderId="11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2" xfId="61" applyBorder="1" applyProtection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9" fillId="0" borderId="16" xfId="61" applyBorder="1" applyAlignment="1" applyProtection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9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9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9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9" fillId="0" borderId="0" xfId="61" applyNumberFormat="1" applyBorder="1" applyProtection="1">
      <alignment/>
      <protection/>
    </xf>
    <xf numFmtId="176" fontId="9" fillId="0" borderId="19" xfId="61" applyBorder="1" applyAlignment="1" applyProtection="1">
      <alignment horizontal="distributed"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9" fillId="0" borderId="22" xfId="61" applyBorder="1" applyAlignment="1" applyProtection="1">
      <alignment horizontal="distributed"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9" fillId="0" borderId="25" xfId="61" applyBorder="1" applyAlignment="1" applyProtection="1">
      <alignment horizontal="distributed"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Border="1">
      <alignment/>
      <protection/>
    </xf>
    <xf numFmtId="176" fontId="9" fillId="0" borderId="0" xfId="62">
      <alignment/>
      <protection/>
    </xf>
    <xf numFmtId="176" fontId="9" fillId="0" borderId="11" xfId="62" applyBorder="1" applyAlignment="1" applyProtection="1">
      <alignment horizontal="right"/>
      <protection/>
    </xf>
    <xf numFmtId="176" fontId="9" fillId="0" borderId="11" xfId="62" applyBorder="1" applyProtection="1">
      <alignment/>
      <protection/>
    </xf>
    <xf numFmtId="176" fontId="9" fillId="0" borderId="10" xfId="62" applyBorder="1" applyProtection="1">
      <alignment/>
      <protection/>
    </xf>
    <xf numFmtId="176" fontId="9" fillId="0" borderId="12" xfId="62" applyBorder="1" applyProtection="1">
      <alignment/>
      <protection/>
    </xf>
    <xf numFmtId="176" fontId="9" fillId="0" borderId="13" xfId="62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9" fillId="0" borderId="16" xfId="62" applyBorder="1" applyAlignment="1" applyProtection="1">
      <alignment horizontal="left"/>
      <protection/>
    </xf>
    <xf numFmtId="176" fontId="9" fillId="0" borderId="16" xfId="62" applyBorder="1">
      <alignment/>
      <protection/>
    </xf>
    <xf numFmtId="176" fontId="9" fillId="0" borderId="17" xfId="62" applyBorder="1">
      <alignment/>
      <protection/>
    </xf>
    <xf numFmtId="176" fontId="9" fillId="0" borderId="18" xfId="62" applyBorder="1">
      <alignment/>
      <protection/>
    </xf>
    <xf numFmtId="0" fontId="9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9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9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9" fillId="0" borderId="28" xfId="62" applyNumberFormat="1" applyBorder="1" applyProtection="1">
      <alignment/>
      <protection/>
    </xf>
    <xf numFmtId="176" fontId="11" fillId="0" borderId="28" xfId="62" applyNumberFormat="1" applyFont="1" applyBorder="1" applyProtection="1">
      <alignment/>
      <protection/>
    </xf>
    <xf numFmtId="176" fontId="11" fillId="0" borderId="29" xfId="62" applyNumberFormat="1" applyFont="1" applyBorder="1" applyProtection="1">
      <alignment/>
      <protection/>
    </xf>
    <xf numFmtId="176" fontId="11" fillId="0" borderId="29" xfId="62" applyFont="1" applyBorder="1">
      <alignment/>
      <protection/>
    </xf>
    <xf numFmtId="176" fontId="11" fillId="0" borderId="30" xfId="62" applyNumberFormat="1" applyFont="1" applyBorder="1" applyProtection="1">
      <alignment/>
      <protection/>
    </xf>
    <xf numFmtId="176" fontId="9" fillId="0" borderId="19" xfId="62" applyBorder="1" applyAlignment="1" applyProtection="1">
      <alignment horizontal="distributed"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9" fillId="0" borderId="22" xfId="62" applyBorder="1" applyAlignment="1" applyProtection="1">
      <alignment horizontal="distributed"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9" fillId="0" borderId="25" xfId="62" applyBorder="1" applyAlignment="1" applyProtection="1">
      <alignment horizontal="distributed"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76" fontId="9" fillId="0" borderId="13" xfId="62" applyBorder="1" applyAlignment="1" applyProtection="1">
      <alignment horizontal="left"/>
      <protection/>
    </xf>
    <xf numFmtId="1" fontId="9" fillId="0" borderId="13" xfId="62" applyNumberFormat="1" applyBorder="1" applyProtection="1">
      <alignment/>
      <protection/>
    </xf>
    <xf numFmtId="1" fontId="9" fillId="0" borderId="14" xfId="62" applyNumberFormat="1" applyBorder="1" applyProtection="1">
      <alignment/>
      <protection/>
    </xf>
    <xf numFmtId="1" fontId="9" fillId="0" borderId="15" xfId="62" applyNumberFormat="1" applyBorder="1" applyProtection="1">
      <alignment/>
      <protection/>
    </xf>
    <xf numFmtId="176" fontId="9" fillId="0" borderId="25" xfId="62" applyBorder="1" applyAlignment="1" applyProtection="1">
      <alignment horizontal="left"/>
      <protection/>
    </xf>
    <xf numFmtId="1" fontId="9" fillId="0" borderId="25" xfId="62" applyNumberFormat="1" applyBorder="1" applyProtection="1">
      <alignment/>
      <protection/>
    </xf>
    <xf numFmtId="1" fontId="9" fillId="0" borderId="26" xfId="62" applyNumberFormat="1" applyBorder="1" applyProtection="1">
      <alignment/>
      <protection/>
    </xf>
    <xf numFmtId="1" fontId="9" fillId="0" borderId="27" xfId="62" applyNumberFormat="1" applyBorder="1" applyProtection="1">
      <alignment/>
      <protection/>
    </xf>
    <xf numFmtId="176" fontId="9" fillId="0" borderId="0" xfId="62" applyAlignment="1" applyProtection="1">
      <alignment horizontal="left"/>
      <protection/>
    </xf>
    <xf numFmtId="176" fontId="9" fillId="0" borderId="0" xfId="62" applyAlignment="1" applyProtection="1">
      <alignment horizontal="right"/>
      <protection/>
    </xf>
    <xf numFmtId="176" fontId="9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3" applyFont="1" applyBorder="1" applyAlignment="1" quotePrefix="1">
      <alignment horizontal="left"/>
      <protection/>
    </xf>
    <xf numFmtId="176" fontId="12" fillId="0" borderId="0" xfId="63" applyFont="1" applyBorder="1" applyAlignment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176" fontId="11" fillId="35" borderId="0" xfId="0" applyNumberFormat="1" applyFont="1" applyFill="1" applyBorder="1" applyAlignment="1">
      <alignment/>
    </xf>
    <xf numFmtId="0" fontId="11" fillId="34" borderId="32" xfId="0" applyFont="1" applyFill="1" applyBorder="1" applyAlignment="1">
      <alignment/>
    </xf>
    <xf numFmtId="176" fontId="11" fillId="35" borderId="32" xfId="0" applyNumberFormat="1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176" fontId="11" fillId="35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35" borderId="11" xfId="63" applyFont="1" applyFill="1" applyBorder="1" applyProtection="1">
      <alignment/>
      <protection/>
    </xf>
    <xf numFmtId="176" fontId="18" fillId="35" borderId="10" xfId="63" applyFont="1" applyFill="1" applyBorder="1" applyProtection="1">
      <alignment/>
      <protection/>
    </xf>
    <xf numFmtId="176" fontId="18" fillId="35" borderId="12" xfId="63" applyFont="1" applyFill="1" applyBorder="1" applyProtection="1">
      <alignment/>
      <protection/>
    </xf>
    <xf numFmtId="176" fontId="6" fillId="35" borderId="11" xfId="63" applyFont="1" applyFill="1" applyBorder="1" applyAlignment="1" applyProtection="1">
      <alignment horizontal="distributed"/>
      <protection/>
    </xf>
    <xf numFmtId="176" fontId="6" fillId="35" borderId="11" xfId="61" applyFont="1" applyFill="1" applyBorder="1" applyAlignment="1" applyProtection="1">
      <alignment horizontal="distributed"/>
      <protection/>
    </xf>
    <xf numFmtId="176" fontId="19" fillId="35" borderId="11" xfId="61" applyFont="1" applyFill="1" applyBorder="1" applyProtection="1">
      <alignment/>
      <protection/>
    </xf>
    <xf numFmtId="176" fontId="19" fillId="35" borderId="10" xfId="61" applyFont="1" applyFill="1" applyBorder="1" applyProtection="1">
      <alignment/>
      <protection/>
    </xf>
    <xf numFmtId="176" fontId="19" fillId="35" borderId="12" xfId="61" applyFont="1" applyFill="1" applyBorder="1" applyProtection="1">
      <alignment/>
      <protection/>
    </xf>
    <xf numFmtId="176" fontId="6" fillId="35" borderId="11" xfId="62" applyFont="1" applyFill="1" applyBorder="1" applyAlignment="1" applyProtection="1">
      <alignment horizontal="distributed"/>
      <protection/>
    </xf>
    <xf numFmtId="176" fontId="19" fillId="35" borderId="11" xfId="62" applyFont="1" applyFill="1" applyBorder="1" applyProtection="1">
      <alignment/>
      <protection/>
    </xf>
    <xf numFmtId="176" fontId="19" fillId="35" borderId="10" xfId="62" applyFont="1" applyFill="1" applyBorder="1" applyProtection="1">
      <alignment/>
      <protection/>
    </xf>
    <xf numFmtId="176" fontId="19" fillId="35" borderId="12" xfId="62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11" fillId="0" borderId="22" xfId="62" applyFont="1" applyBorder="1" applyAlignment="1" applyProtection="1">
      <alignment horizontal="right"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9" fontId="21" fillId="0" borderId="0" xfId="60" applyNumberFormat="1" applyFont="1" applyFill="1" applyAlignment="1" applyProtection="1">
      <alignment horizontal="center"/>
      <protection/>
    </xf>
    <xf numFmtId="179" fontId="21" fillId="0" borderId="35" xfId="60" applyNumberFormat="1" applyFont="1" applyFill="1" applyBorder="1" applyAlignment="1" applyProtection="1">
      <alignment horizontal="center"/>
      <protection/>
    </xf>
    <xf numFmtId="179" fontId="21" fillId="0" borderId="30" xfId="60" applyNumberFormat="1" applyFont="1" applyFill="1" applyBorder="1" applyAlignment="1">
      <alignment horizontal="center"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2015</v>
      </c>
      <c r="AA1" s="2" t="s">
        <v>1</v>
      </c>
      <c r="AB1" s="169">
        <v>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4">
        <v>-1.5</v>
      </c>
      <c r="C3" s="224">
        <v>-4</v>
      </c>
      <c r="D3" s="224">
        <v>-7.3</v>
      </c>
      <c r="E3" s="224">
        <v>-8.2</v>
      </c>
      <c r="F3" s="224">
        <v>-7.9</v>
      </c>
      <c r="G3" s="224">
        <v>-8.5</v>
      </c>
      <c r="H3" s="224">
        <v>-8</v>
      </c>
      <c r="I3" s="224">
        <v>-10.9</v>
      </c>
      <c r="J3" s="224">
        <v>-11.5</v>
      </c>
      <c r="K3" s="224">
        <v>-11.2</v>
      </c>
      <c r="L3" s="224">
        <v>-13.1</v>
      </c>
      <c r="M3" s="224">
        <v>-14.4</v>
      </c>
      <c r="N3" s="224">
        <v>-14.3</v>
      </c>
      <c r="O3" s="224">
        <v>-15.4</v>
      </c>
      <c r="P3" s="224">
        <v>-13.4</v>
      </c>
      <c r="Q3" s="224">
        <v>-14.3</v>
      </c>
      <c r="R3" s="224">
        <v>-13.7</v>
      </c>
      <c r="S3" s="224">
        <v>-13.6</v>
      </c>
      <c r="T3" s="224">
        <v>-12.2</v>
      </c>
      <c r="U3" s="224">
        <v>-11.8</v>
      </c>
      <c r="V3" s="224">
        <v>-11.3</v>
      </c>
      <c r="W3" s="224">
        <v>-11.3</v>
      </c>
      <c r="X3" s="224">
        <v>-10.1</v>
      </c>
      <c r="Y3" s="224">
        <v>-8.7</v>
      </c>
      <c r="Z3" s="175">
        <f>AVERAGE(B3:Y3)</f>
        <v>-10.691666666666668</v>
      </c>
      <c r="AA3" s="212">
        <v>0.9</v>
      </c>
      <c r="AB3" s="215" t="s">
        <v>39</v>
      </c>
      <c r="AC3" s="194">
        <v>1</v>
      </c>
      <c r="AD3" s="212">
        <v>-15.5</v>
      </c>
      <c r="AE3" s="215" t="s">
        <v>68</v>
      </c>
      <c r="AF3" s="2"/>
    </row>
    <row r="4" spans="1:32" ht="13.5" customHeight="1">
      <c r="A4" s="174">
        <v>2</v>
      </c>
      <c r="B4" s="224">
        <v>-9</v>
      </c>
      <c r="C4" s="224">
        <v>-8.6</v>
      </c>
      <c r="D4" s="224">
        <v>-9.2</v>
      </c>
      <c r="E4" s="224">
        <v>-8.6</v>
      </c>
      <c r="F4" s="224">
        <v>-9.3</v>
      </c>
      <c r="G4" s="224">
        <v>-9.2</v>
      </c>
      <c r="H4" s="224">
        <v>-8.4</v>
      </c>
      <c r="I4" s="224">
        <v>-8.3</v>
      </c>
      <c r="J4" s="224">
        <v>-8.5</v>
      </c>
      <c r="K4" s="224">
        <v>-10.2</v>
      </c>
      <c r="L4" s="224">
        <v>-10.8</v>
      </c>
      <c r="M4" s="224">
        <v>-12</v>
      </c>
      <c r="N4" s="224">
        <v>-12.5</v>
      </c>
      <c r="O4" s="224">
        <v>-13</v>
      </c>
      <c r="P4" s="224">
        <v>-7.3</v>
      </c>
      <c r="Q4" s="224">
        <v>-9.5</v>
      </c>
      <c r="R4" s="224">
        <v>-8.3</v>
      </c>
      <c r="S4" s="225">
        <v>-8.4</v>
      </c>
      <c r="T4" s="224">
        <v>-7.2</v>
      </c>
      <c r="U4" s="224">
        <v>-6.3</v>
      </c>
      <c r="V4" s="224">
        <v>-6.2</v>
      </c>
      <c r="W4" s="224">
        <v>-7.1</v>
      </c>
      <c r="X4" s="224">
        <v>-9.3</v>
      </c>
      <c r="Y4" s="224">
        <v>-9.7</v>
      </c>
      <c r="Z4" s="175">
        <f aca="true" t="shared" si="0" ref="Z4:Z19">AVERAGE(B4:Y4)</f>
        <v>-9.037500000000001</v>
      </c>
      <c r="AA4" s="212">
        <v>-6</v>
      </c>
      <c r="AB4" s="215" t="s">
        <v>40</v>
      </c>
      <c r="AC4" s="194">
        <v>2</v>
      </c>
      <c r="AD4" s="212">
        <v>-14.3</v>
      </c>
      <c r="AE4" s="215" t="s">
        <v>69</v>
      </c>
      <c r="AF4" s="2"/>
    </row>
    <row r="5" spans="1:32" ht="13.5" customHeight="1">
      <c r="A5" s="174">
        <v>3</v>
      </c>
      <c r="B5" s="224">
        <v>-9.8</v>
      </c>
      <c r="C5" s="224">
        <v>-9.5</v>
      </c>
      <c r="D5" s="224">
        <v>-9.7</v>
      </c>
      <c r="E5" s="224">
        <v>-10.3</v>
      </c>
      <c r="F5" s="224">
        <v>-10.2</v>
      </c>
      <c r="G5" s="224">
        <v>-9.8</v>
      </c>
      <c r="H5" s="224">
        <v>-9.2</v>
      </c>
      <c r="I5" s="224">
        <v>-9</v>
      </c>
      <c r="J5" s="224">
        <v>-10.7</v>
      </c>
      <c r="K5" s="224">
        <v>-10.3</v>
      </c>
      <c r="L5" s="224">
        <v>-9.6</v>
      </c>
      <c r="M5" s="224">
        <v>-10.5</v>
      </c>
      <c r="N5" s="224">
        <v>-10.9</v>
      </c>
      <c r="O5" s="224">
        <v>-10.9</v>
      </c>
      <c r="P5" s="224">
        <v>-11.3</v>
      </c>
      <c r="Q5" s="224">
        <v>-10.3</v>
      </c>
      <c r="R5" s="224">
        <v>-8.3</v>
      </c>
      <c r="S5" s="224">
        <v>-8.1</v>
      </c>
      <c r="T5" s="224">
        <v>-8</v>
      </c>
      <c r="U5" s="224">
        <v>-6.9</v>
      </c>
      <c r="V5" s="224">
        <v>-7.7</v>
      </c>
      <c r="W5" s="224">
        <v>-7.5</v>
      </c>
      <c r="X5" s="224">
        <v>-7.5</v>
      </c>
      <c r="Y5" s="224">
        <v>-6.9</v>
      </c>
      <c r="Z5" s="175">
        <f t="shared" si="0"/>
        <v>-9.287500000000001</v>
      </c>
      <c r="AA5" s="212">
        <v>-6.6</v>
      </c>
      <c r="AB5" s="215" t="s">
        <v>41</v>
      </c>
      <c r="AC5" s="194">
        <v>3</v>
      </c>
      <c r="AD5" s="212">
        <v>-12.6</v>
      </c>
      <c r="AE5" s="215" t="s">
        <v>70</v>
      </c>
      <c r="AF5" s="2"/>
    </row>
    <row r="6" spans="1:32" ht="13.5" customHeight="1">
      <c r="A6" s="174">
        <v>4</v>
      </c>
      <c r="B6" s="224">
        <v>-5.7</v>
      </c>
      <c r="C6" s="224">
        <v>-5.9</v>
      </c>
      <c r="D6" s="224">
        <v>-5.2</v>
      </c>
      <c r="E6" s="224">
        <v>-4.5</v>
      </c>
      <c r="F6" s="224">
        <v>-2.8</v>
      </c>
      <c r="G6" s="224">
        <v>-2.4</v>
      </c>
      <c r="H6" s="224">
        <v>-2.2</v>
      </c>
      <c r="I6" s="224">
        <v>-2.1</v>
      </c>
      <c r="J6" s="224">
        <v>-1.9</v>
      </c>
      <c r="K6" s="224">
        <v>-3.4</v>
      </c>
      <c r="L6" s="224">
        <v>-5.4</v>
      </c>
      <c r="M6" s="224">
        <v>-3.7</v>
      </c>
      <c r="N6" s="224">
        <v>-2.3</v>
      </c>
      <c r="O6" s="224">
        <v>-2.2</v>
      </c>
      <c r="P6" s="224">
        <v>-3.9</v>
      </c>
      <c r="Q6" s="224">
        <v>-4.3</v>
      </c>
      <c r="R6" s="224">
        <v>-3.3</v>
      </c>
      <c r="S6" s="224">
        <v>-2.8</v>
      </c>
      <c r="T6" s="224">
        <v>-3.7</v>
      </c>
      <c r="U6" s="224">
        <v>-3.7</v>
      </c>
      <c r="V6" s="224">
        <v>-3.9</v>
      </c>
      <c r="W6" s="224">
        <v>-3.5</v>
      </c>
      <c r="X6" s="224">
        <v>-1.9</v>
      </c>
      <c r="Y6" s="224">
        <v>0.8</v>
      </c>
      <c r="Z6" s="175">
        <f t="shared" si="0"/>
        <v>-3.329166666666667</v>
      </c>
      <c r="AA6" s="212">
        <v>-0.4</v>
      </c>
      <c r="AB6" s="215" t="s">
        <v>42</v>
      </c>
      <c r="AC6" s="194">
        <v>4</v>
      </c>
      <c r="AD6" s="212">
        <v>-7.3</v>
      </c>
      <c r="AE6" s="215" t="s">
        <v>71</v>
      </c>
      <c r="AF6" s="2"/>
    </row>
    <row r="7" spans="1:32" ht="13.5" customHeight="1">
      <c r="A7" s="174">
        <v>5</v>
      </c>
      <c r="B7" s="224">
        <v>0.5</v>
      </c>
      <c r="C7" s="224">
        <v>-1.3</v>
      </c>
      <c r="D7" s="224">
        <v>-2.1</v>
      </c>
      <c r="E7" s="224">
        <v>-2.3</v>
      </c>
      <c r="F7" s="224">
        <v>-2.3</v>
      </c>
      <c r="G7" s="224">
        <v>-2</v>
      </c>
      <c r="H7" s="224">
        <v>-2</v>
      </c>
      <c r="I7" s="224">
        <v>0.9</v>
      </c>
      <c r="J7" s="224">
        <v>-1.2</v>
      </c>
      <c r="K7" s="224">
        <v>-1.6</v>
      </c>
      <c r="L7" s="224">
        <v>-1.5</v>
      </c>
      <c r="M7" s="224">
        <v>-3</v>
      </c>
      <c r="N7" s="224">
        <v>-2.4</v>
      </c>
      <c r="O7" s="224">
        <v>-2.7</v>
      </c>
      <c r="P7" s="224">
        <v>-2.3</v>
      </c>
      <c r="Q7" s="224">
        <v>-1.2</v>
      </c>
      <c r="R7" s="224">
        <v>0.2</v>
      </c>
      <c r="S7" s="224">
        <v>0.4</v>
      </c>
      <c r="T7" s="224">
        <v>0.2</v>
      </c>
      <c r="U7" s="224">
        <v>0.4</v>
      </c>
      <c r="V7" s="224">
        <v>0.1</v>
      </c>
      <c r="W7" s="224">
        <v>0.4</v>
      </c>
      <c r="X7" s="224">
        <v>1</v>
      </c>
      <c r="Y7" s="224">
        <v>0.7</v>
      </c>
      <c r="Z7" s="175">
        <f t="shared" si="0"/>
        <v>-0.9625</v>
      </c>
      <c r="AA7" s="212">
        <v>1.3</v>
      </c>
      <c r="AB7" s="215" t="s">
        <v>43</v>
      </c>
      <c r="AC7" s="194">
        <v>5</v>
      </c>
      <c r="AD7" s="212">
        <v>-4.3</v>
      </c>
      <c r="AE7" s="215" t="s">
        <v>72</v>
      </c>
      <c r="AF7" s="2"/>
    </row>
    <row r="8" spans="1:32" ht="13.5" customHeight="1">
      <c r="A8" s="174">
        <v>6</v>
      </c>
      <c r="B8" s="224">
        <v>0.2</v>
      </c>
      <c r="C8" s="224">
        <v>0</v>
      </c>
      <c r="D8" s="224">
        <v>0</v>
      </c>
      <c r="E8" s="224">
        <v>0.6</v>
      </c>
      <c r="F8" s="224">
        <v>0.9</v>
      </c>
      <c r="G8" s="224">
        <v>0.4</v>
      </c>
      <c r="H8" s="224">
        <v>3.6</v>
      </c>
      <c r="I8" s="224">
        <v>4.6</v>
      </c>
      <c r="J8" s="224">
        <v>4.7</v>
      </c>
      <c r="K8" s="224">
        <v>3.9</v>
      </c>
      <c r="L8" s="224">
        <v>4.9</v>
      </c>
      <c r="M8" s="224">
        <v>5.8</v>
      </c>
      <c r="N8" s="224">
        <v>6.1</v>
      </c>
      <c r="O8" s="224">
        <v>7.2</v>
      </c>
      <c r="P8" s="224">
        <v>8.5</v>
      </c>
      <c r="Q8" s="224">
        <v>9.2</v>
      </c>
      <c r="R8" s="224">
        <v>11</v>
      </c>
      <c r="S8" s="224">
        <v>9.7</v>
      </c>
      <c r="T8" s="224">
        <v>3.5</v>
      </c>
      <c r="U8" s="224">
        <v>-2.1</v>
      </c>
      <c r="V8" s="224">
        <v>-4.2</v>
      </c>
      <c r="W8" s="224">
        <v>-5.1</v>
      </c>
      <c r="X8" s="224">
        <v>-7</v>
      </c>
      <c r="Y8" s="224">
        <v>-8.9</v>
      </c>
      <c r="Z8" s="175">
        <f t="shared" si="0"/>
        <v>2.3958333333333335</v>
      </c>
      <c r="AA8" s="212">
        <v>11.7</v>
      </c>
      <c r="AB8" s="215" t="s">
        <v>44</v>
      </c>
      <c r="AC8" s="194">
        <v>6</v>
      </c>
      <c r="AD8" s="212">
        <v>-9.4</v>
      </c>
      <c r="AE8" s="215" t="s">
        <v>73</v>
      </c>
      <c r="AF8" s="2"/>
    </row>
    <row r="9" spans="1:32" ht="13.5" customHeight="1">
      <c r="A9" s="174">
        <v>7</v>
      </c>
      <c r="B9" s="224">
        <v>-8.1</v>
      </c>
      <c r="C9" s="224">
        <v>-8.6</v>
      </c>
      <c r="D9" s="224">
        <v>-9.1</v>
      </c>
      <c r="E9" s="224">
        <v>-9.8</v>
      </c>
      <c r="F9" s="224">
        <v>-10.5</v>
      </c>
      <c r="G9" s="224">
        <v>-10</v>
      </c>
      <c r="H9" s="224">
        <v>-9.6</v>
      </c>
      <c r="I9" s="224">
        <v>-10.2</v>
      </c>
      <c r="J9" s="224">
        <v>-10.7</v>
      </c>
      <c r="K9" s="224">
        <v>-9.6</v>
      </c>
      <c r="L9" s="224">
        <v>-8.8</v>
      </c>
      <c r="M9" s="224">
        <v>-9.9</v>
      </c>
      <c r="N9" s="224">
        <v>-9.7</v>
      </c>
      <c r="O9" s="224">
        <v>-9.3</v>
      </c>
      <c r="P9" s="224">
        <v>-9.6</v>
      </c>
      <c r="Q9" s="224">
        <v>-10</v>
      </c>
      <c r="R9" s="224">
        <v>-11.4</v>
      </c>
      <c r="S9" s="224">
        <v>-9.6</v>
      </c>
      <c r="T9" s="224">
        <v>-10.5</v>
      </c>
      <c r="U9" s="224">
        <v>-10.8</v>
      </c>
      <c r="V9" s="224">
        <v>-9.1</v>
      </c>
      <c r="W9" s="224">
        <v>-10.6</v>
      </c>
      <c r="X9" s="224">
        <v>-12.2</v>
      </c>
      <c r="Y9" s="224">
        <v>-11.2</v>
      </c>
      <c r="Z9" s="175">
        <f t="shared" si="0"/>
        <v>-9.954166666666666</v>
      </c>
      <c r="AA9" s="212">
        <v>-7.5</v>
      </c>
      <c r="AB9" s="215" t="s">
        <v>45</v>
      </c>
      <c r="AC9" s="194">
        <v>7</v>
      </c>
      <c r="AD9" s="212">
        <v>-13.6</v>
      </c>
      <c r="AE9" s="215" t="s">
        <v>74</v>
      </c>
      <c r="AF9" s="2"/>
    </row>
    <row r="10" spans="1:32" ht="13.5" customHeight="1">
      <c r="A10" s="174">
        <v>8</v>
      </c>
      <c r="B10" s="224">
        <v>-10.2</v>
      </c>
      <c r="C10" s="224">
        <v>-9</v>
      </c>
      <c r="D10" s="224">
        <v>-9.6</v>
      </c>
      <c r="E10" s="224">
        <v>-8.5</v>
      </c>
      <c r="F10" s="224">
        <v>-7.9</v>
      </c>
      <c r="G10" s="224">
        <v>-7.1</v>
      </c>
      <c r="H10" s="224">
        <v>-9</v>
      </c>
      <c r="I10" s="224">
        <v>-8.9</v>
      </c>
      <c r="J10" s="224">
        <v>-8.6</v>
      </c>
      <c r="K10" s="224">
        <v>-5.6</v>
      </c>
      <c r="L10" s="224">
        <v>-7.9</v>
      </c>
      <c r="M10" s="224">
        <v>-9.3</v>
      </c>
      <c r="N10" s="224">
        <v>-7.7</v>
      </c>
      <c r="O10" s="224">
        <v>-8.8</v>
      </c>
      <c r="P10" s="224">
        <v>-8.3</v>
      </c>
      <c r="Q10" s="224">
        <v>-9.5</v>
      </c>
      <c r="R10" s="224">
        <v>-8.8</v>
      </c>
      <c r="S10" s="224">
        <v>-8</v>
      </c>
      <c r="T10" s="224">
        <v>-8.4</v>
      </c>
      <c r="U10" s="224">
        <v>-8</v>
      </c>
      <c r="V10" s="224">
        <v>-10</v>
      </c>
      <c r="W10" s="224">
        <v>-9.1</v>
      </c>
      <c r="X10" s="224">
        <v>-10.3</v>
      </c>
      <c r="Y10" s="224">
        <v>-8.7</v>
      </c>
      <c r="Z10" s="175">
        <f t="shared" si="0"/>
        <v>-8.633333333333333</v>
      </c>
      <c r="AA10" s="212">
        <v>-5.5</v>
      </c>
      <c r="AB10" s="215" t="s">
        <v>46</v>
      </c>
      <c r="AC10" s="194">
        <v>8</v>
      </c>
      <c r="AD10" s="212">
        <v>-12.8</v>
      </c>
      <c r="AE10" s="215" t="s">
        <v>75</v>
      </c>
      <c r="AF10" s="2"/>
    </row>
    <row r="11" spans="1:32" ht="13.5" customHeight="1">
      <c r="A11" s="174">
        <v>9</v>
      </c>
      <c r="B11" s="224">
        <v>-8.2</v>
      </c>
      <c r="C11" s="224">
        <v>-7.9</v>
      </c>
      <c r="D11" s="224">
        <v>-7.5</v>
      </c>
      <c r="E11" s="224">
        <v>-7.2</v>
      </c>
      <c r="F11" s="224">
        <v>-7.9</v>
      </c>
      <c r="G11" s="224">
        <v>-7.3</v>
      </c>
      <c r="H11" s="224">
        <v>-7.3</v>
      </c>
      <c r="I11" s="224">
        <v>-5.5</v>
      </c>
      <c r="J11" s="224">
        <v>-8.3</v>
      </c>
      <c r="K11" s="224">
        <v>-9</v>
      </c>
      <c r="L11" s="224">
        <v>-8</v>
      </c>
      <c r="M11" s="224">
        <v>-9.3</v>
      </c>
      <c r="N11" s="224">
        <v>-7.2</v>
      </c>
      <c r="O11" s="224">
        <v>-6.9</v>
      </c>
      <c r="P11" s="224">
        <v>-8.1</v>
      </c>
      <c r="Q11" s="224">
        <v>-6.2</v>
      </c>
      <c r="R11" s="224">
        <v>-9.7</v>
      </c>
      <c r="S11" s="224">
        <v>-7.8</v>
      </c>
      <c r="T11" s="224">
        <v>-7.4</v>
      </c>
      <c r="U11" s="224">
        <v>-7.6</v>
      </c>
      <c r="V11" s="224">
        <v>-5.9</v>
      </c>
      <c r="W11" s="224">
        <v>-6.1</v>
      </c>
      <c r="X11" s="224">
        <v>-6.6</v>
      </c>
      <c r="Y11" s="224">
        <v>-6.5</v>
      </c>
      <c r="Z11" s="175">
        <f t="shared" si="0"/>
        <v>-7.4750000000000005</v>
      </c>
      <c r="AA11" s="212">
        <v>-5.2</v>
      </c>
      <c r="AB11" s="215" t="s">
        <v>47</v>
      </c>
      <c r="AC11" s="194">
        <v>9</v>
      </c>
      <c r="AD11" s="212">
        <v>-11.5</v>
      </c>
      <c r="AE11" s="215" t="s">
        <v>76</v>
      </c>
      <c r="AF11" s="2"/>
    </row>
    <row r="12" spans="1:32" ht="13.5" customHeight="1">
      <c r="A12" s="176">
        <v>10</v>
      </c>
      <c r="B12" s="226">
        <v>-7</v>
      </c>
      <c r="C12" s="226">
        <v>-7.1</v>
      </c>
      <c r="D12" s="226">
        <v>-7</v>
      </c>
      <c r="E12" s="226">
        <v>-6.6</v>
      </c>
      <c r="F12" s="226">
        <v>-6.6</v>
      </c>
      <c r="G12" s="226">
        <v>-6.7</v>
      </c>
      <c r="H12" s="226">
        <v>-6.8</v>
      </c>
      <c r="I12" s="226">
        <v>-6.7</v>
      </c>
      <c r="J12" s="226">
        <v>-6.3</v>
      </c>
      <c r="K12" s="226">
        <v>-7.3</v>
      </c>
      <c r="L12" s="226">
        <v>-9.6</v>
      </c>
      <c r="M12" s="226">
        <v>-9.9</v>
      </c>
      <c r="N12" s="226">
        <v>-10.2</v>
      </c>
      <c r="O12" s="226">
        <v>-10.2</v>
      </c>
      <c r="P12" s="226">
        <v>-11.3</v>
      </c>
      <c r="Q12" s="226">
        <v>-9.4</v>
      </c>
      <c r="R12" s="226">
        <v>-8.2</v>
      </c>
      <c r="S12" s="226">
        <v>-7.2</v>
      </c>
      <c r="T12" s="226">
        <v>-6.9</v>
      </c>
      <c r="U12" s="226">
        <v>-6</v>
      </c>
      <c r="V12" s="226">
        <v>-6.4</v>
      </c>
      <c r="W12" s="226">
        <v>-6.3</v>
      </c>
      <c r="X12" s="226">
        <v>-6.4</v>
      </c>
      <c r="Y12" s="226">
        <v>-6.8</v>
      </c>
      <c r="Z12" s="177">
        <f t="shared" si="0"/>
        <v>-7.6208333333333345</v>
      </c>
      <c r="AA12" s="214">
        <v>-5.5</v>
      </c>
      <c r="AB12" s="216" t="s">
        <v>48</v>
      </c>
      <c r="AC12" s="195">
        <v>10</v>
      </c>
      <c r="AD12" s="214">
        <v>-12.1</v>
      </c>
      <c r="AE12" s="216" t="s">
        <v>77</v>
      </c>
      <c r="AF12" s="2"/>
    </row>
    <row r="13" spans="1:32" ht="13.5" customHeight="1">
      <c r="A13" s="174">
        <v>11</v>
      </c>
      <c r="B13" s="224">
        <v>-7</v>
      </c>
      <c r="C13" s="224">
        <v>-6.8</v>
      </c>
      <c r="D13" s="224">
        <v>-6.5</v>
      </c>
      <c r="E13" s="224">
        <v>-6.4</v>
      </c>
      <c r="F13" s="224">
        <v>-6</v>
      </c>
      <c r="G13" s="224">
        <v>-6.2</v>
      </c>
      <c r="H13" s="224">
        <v>-5.9</v>
      </c>
      <c r="I13" s="224">
        <v>-4.4</v>
      </c>
      <c r="J13" s="224">
        <v>-6.5</v>
      </c>
      <c r="K13" s="224">
        <v>-6.6</v>
      </c>
      <c r="L13" s="224">
        <v>-6.5</v>
      </c>
      <c r="M13" s="224">
        <v>-5.5</v>
      </c>
      <c r="N13" s="224">
        <v>-4.3</v>
      </c>
      <c r="O13" s="224">
        <v>-4</v>
      </c>
      <c r="P13" s="224">
        <v>-3.7</v>
      </c>
      <c r="Q13" s="224">
        <v>-3</v>
      </c>
      <c r="R13" s="224">
        <v>-2.4</v>
      </c>
      <c r="S13" s="224">
        <v>-2.7</v>
      </c>
      <c r="T13" s="224">
        <v>-2</v>
      </c>
      <c r="U13" s="224">
        <v>-2</v>
      </c>
      <c r="V13" s="224">
        <v>-1.4</v>
      </c>
      <c r="W13" s="224">
        <v>0.3</v>
      </c>
      <c r="X13" s="224">
        <v>0</v>
      </c>
      <c r="Y13" s="224">
        <v>0.8</v>
      </c>
      <c r="Z13" s="175">
        <f t="shared" si="0"/>
        <v>-4.112500000000002</v>
      </c>
      <c r="AA13" s="212">
        <v>0.5</v>
      </c>
      <c r="AB13" s="215" t="s">
        <v>49</v>
      </c>
      <c r="AC13" s="194">
        <v>11</v>
      </c>
      <c r="AD13" s="212">
        <v>-7.5</v>
      </c>
      <c r="AE13" s="215" t="s">
        <v>78</v>
      </c>
      <c r="AF13" s="2"/>
    </row>
    <row r="14" spans="1:32" ht="13.5" customHeight="1">
      <c r="A14" s="174">
        <v>12</v>
      </c>
      <c r="B14" s="224">
        <v>-1.3</v>
      </c>
      <c r="C14" s="224">
        <v>-5</v>
      </c>
      <c r="D14" s="224">
        <v>-5.3</v>
      </c>
      <c r="E14" s="224">
        <v>-7.5</v>
      </c>
      <c r="F14" s="224">
        <v>-6.5</v>
      </c>
      <c r="G14" s="224">
        <v>-7.1</v>
      </c>
      <c r="H14" s="224">
        <v>-7.8</v>
      </c>
      <c r="I14" s="224">
        <v>-7.4</v>
      </c>
      <c r="J14" s="224">
        <v>-9</v>
      </c>
      <c r="K14" s="224">
        <v>-9.8</v>
      </c>
      <c r="L14" s="224">
        <v>-7.7</v>
      </c>
      <c r="M14" s="224">
        <v>-10.5</v>
      </c>
      <c r="N14" s="224">
        <v>-9.8</v>
      </c>
      <c r="O14" s="224">
        <v>-9.1</v>
      </c>
      <c r="P14" s="224">
        <v>-8.8</v>
      </c>
      <c r="Q14" s="224">
        <v>-9</v>
      </c>
      <c r="R14" s="224">
        <v>-8.3</v>
      </c>
      <c r="S14" s="224">
        <v>-7.8</v>
      </c>
      <c r="T14" s="224">
        <v>-8.6</v>
      </c>
      <c r="U14" s="224">
        <v>-6.5</v>
      </c>
      <c r="V14" s="224">
        <v>-6.4</v>
      </c>
      <c r="W14" s="224">
        <v>-6.9</v>
      </c>
      <c r="X14" s="224">
        <v>-7.3</v>
      </c>
      <c r="Y14" s="224">
        <v>-7.4</v>
      </c>
      <c r="Z14" s="175">
        <f t="shared" si="0"/>
        <v>-7.533333333333335</v>
      </c>
      <c r="AA14" s="212">
        <v>-0.7</v>
      </c>
      <c r="AB14" s="215" t="s">
        <v>50</v>
      </c>
      <c r="AC14" s="194">
        <v>12</v>
      </c>
      <c r="AD14" s="212">
        <v>-10.9</v>
      </c>
      <c r="AE14" s="215" t="s">
        <v>79</v>
      </c>
      <c r="AF14" s="2"/>
    </row>
    <row r="15" spans="1:32" ht="13.5" customHeight="1">
      <c r="A15" s="174">
        <v>13</v>
      </c>
      <c r="B15" s="224">
        <v>-6.9</v>
      </c>
      <c r="C15" s="224">
        <v>-6.7</v>
      </c>
      <c r="D15" s="224">
        <v>-6.7</v>
      </c>
      <c r="E15" s="224">
        <v>-6.7</v>
      </c>
      <c r="F15" s="224">
        <v>-6.5</v>
      </c>
      <c r="G15" s="224">
        <v>-6.1</v>
      </c>
      <c r="H15" s="224">
        <v>-6</v>
      </c>
      <c r="I15" s="224">
        <v>-5.2</v>
      </c>
      <c r="J15" s="224">
        <v>-6.4</v>
      </c>
      <c r="K15" s="224">
        <v>-7.1</v>
      </c>
      <c r="L15" s="224">
        <v>-5.9</v>
      </c>
      <c r="M15" s="224">
        <v>-6.9</v>
      </c>
      <c r="N15" s="224">
        <v>-7.5</v>
      </c>
      <c r="O15" s="224">
        <v>-7.2</v>
      </c>
      <c r="P15" s="224">
        <v>-6.7</v>
      </c>
      <c r="Q15" s="224">
        <v>-6.3</v>
      </c>
      <c r="R15" s="224">
        <v>-4.9</v>
      </c>
      <c r="S15" s="224">
        <v>-4.8</v>
      </c>
      <c r="T15" s="224">
        <v>-4.6</v>
      </c>
      <c r="U15" s="224">
        <v>-5.1</v>
      </c>
      <c r="V15" s="224">
        <v>-6.5</v>
      </c>
      <c r="W15" s="224">
        <v>-5.4</v>
      </c>
      <c r="X15" s="224">
        <v>-6.6</v>
      </c>
      <c r="Y15" s="224">
        <v>-6.7</v>
      </c>
      <c r="Z15" s="175">
        <f t="shared" si="0"/>
        <v>-6.224999999999999</v>
      </c>
      <c r="AA15" s="212">
        <v>-4.2</v>
      </c>
      <c r="AB15" s="215" t="s">
        <v>51</v>
      </c>
      <c r="AC15" s="194">
        <v>13</v>
      </c>
      <c r="AD15" s="212">
        <v>-8.5</v>
      </c>
      <c r="AE15" s="215" t="s">
        <v>80</v>
      </c>
      <c r="AF15" s="2"/>
    </row>
    <row r="16" spans="1:32" ht="13.5" customHeight="1">
      <c r="A16" s="174">
        <v>14</v>
      </c>
      <c r="B16" s="224">
        <v>-6.1</v>
      </c>
      <c r="C16" s="224">
        <v>-5.4</v>
      </c>
      <c r="D16" s="224">
        <v>-5.9</v>
      </c>
      <c r="E16" s="224">
        <v>-5.5</v>
      </c>
      <c r="F16" s="224">
        <v>-5.5</v>
      </c>
      <c r="G16" s="224">
        <v>-6.2</v>
      </c>
      <c r="H16" s="224">
        <v>-5.9</v>
      </c>
      <c r="I16" s="224">
        <v>-4.3</v>
      </c>
      <c r="J16" s="224">
        <v>-5.7</v>
      </c>
      <c r="K16" s="224">
        <v>-4</v>
      </c>
      <c r="L16" s="224">
        <v>-3.1</v>
      </c>
      <c r="M16" s="224">
        <v>-1.1</v>
      </c>
      <c r="N16" s="224">
        <v>-0.3</v>
      </c>
      <c r="O16" s="224">
        <v>-0.4</v>
      </c>
      <c r="P16" s="224">
        <v>0.3</v>
      </c>
      <c r="Q16" s="224">
        <v>1.3</v>
      </c>
      <c r="R16" s="224">
        <v>1.1</v>
      </c>
      <c r="S16" s="224">
        <v>1</v>
      </c>
      <c r="T16" s="224">
        <v>1</v>
      </c>
      <c r="U16" s="224">
        <v>0.8</v>
      </c>
      <c r="V16" s="224">
        <v>0</v>
      </c>
      <c r="W16" s="224">
        <v>-1.5</v>
      </c>
      <c r="X16" s="224">
        <v>-2.4</v>
      </c>
      <c r="Y16" s="224">
        <v>-2</v>
      </c>
      <c r="Z16" s="175">
        <f t="shared" si="0"/>
        <v>-2.4916666666666667</v>
      </c>
      <c r="AA16" s="212">
        <v>1.9</v>
      </c>
      <c r="AB16" s="215" t="s">
        <v>52</v>
      </c>
      <c r="AC16" s="194">
        <v>14</v>
      </c>
      <c r="AD16" s="212">
        <v>-6.9</v>
      </c>
      <c r="AE16" s="215" t="s">
        <v>81</v>
      </c>
      <c r="AF16" s="2"/>
    </row>
    <row r="17" spans="1:32" ht="13.5" customHeight="1">
      <c r="A17" s="174">
        <v>15</v>
      </c>
      <c r="B17" s="224">
        <v>-0.9</v>
      </c>
      <c r="C17" s="224">
        <v>0.6</v>
      </c>
      <c r="D17" s="224">
        <v>1.4</v>
      </c>
      <c r="E17" s="224">
        <v>0.2</v>
      </c>
      <c r="F17" s="224">
        <v>-0.1</v>
      </c>
      <c r="G17" s="224">
        <v>1.9</v>
      </c>
      <c r="H17" s="224">
        <v>1.9</v>
      </c>
      <c r="I17" s="224">
        <v>1.7</v>
      </c>
      <c r="J17" s="224">
        <v>2.5</v>
      </c>
      <c r="K17" s="224">
        <v>3.2</v>
      </c>
      <c r="L17" s="224">
        <v>3.5</v>
      </c>
      <c r="M17" s="224">
        <v>4.5</v>
      </c>
      <c r="N17" s="224">
        <v>5.3</v>
      </c>
      <c r="O17" s="224">
        <v>4.5</v>
      </c>
      <c r="P17" s="224">
        <v>4.5</v>
      </c>
      <c r="Q17" s="224">
        <v>3.7</v>
      </c>
      <c r="R17" s="224">
        <v>2.8</v>
      </c>
      <c r="S17" s="224">
        <v>3.5</v>
      </c>
      <c r="T17" s="224">
        <v>2.2</v>
      </c>
      <c r="U17" s="224">
        <v>3</v>
      </c>
      <c r="V17" s="224">
        <v>2.8</v>
      </c>
      <c r="W17" s="224">
        <v>1.5</v>
      </c>
      <c r="X17" s="224">
        <v>1</v>
      </c>
      <c r="Y17" s="224">
        <v>0.2</v>
      </c>
      <c r="Z17" s="175">
        <f t="shared" si="0"/>
        <v>2.3083333333333336</v>
      </c>
      <c r="AA17" s="212">
        <v>5.7</v>
      </c>
      <c r="AB17" s="215" t="s">
        <v>53</v>
      </c>
      <c r="AC17" s="194">
        <v>15</v>
      </c>
      <c r="AD17" s="212">
        <v>-2</v>
      </c>
      <c r="AE17" s="215" t="s">
        <v>82</v>
      </c>
      <c r="AF17" s="2"/>
    </row>
    <row r="18" spans="1:32" ht="13.5" customHeight="1">
      <c r="A18" s="174">
        <v>16</v>
      </c>
      <c r="B18" s="224">
        <v>-0.3</v>
      </c>
      <c r="C18" s="224">
        <v>-0.5</v>
      </c>
      <c r="D18" s="224">
        <v>0.4</v>
      </c>
      <c r="E18" s="224">
        <v>-1.3</v>
      </c>
      <c r="F18" s="224">
        <v>-0.8</v>
      </c>
      <c r="G18" s="224">
        <v>-1.8</v>
      </c>
      <c r="H18" s="224">
        <v>-0.8</v>
      </c>
      <c r="I18" s="224">
        <v>-2.5</v>
      </c>
      <c r="J18" s="224">
        <v>-2.1</v>
      </c>
      <c r="K18" s="224">
        <v>-1.1</v>
      </c>
      <c r="L18" s="224">
        <v>0.6</v>
      </c>
      <c r="M18" s="224">
        <v>-0.6</v>
      </c>
      <c r="N18" s="224">
        <v>-0.2</v>
      </c>
      <c r="O18" s="224">
        <v>-0.9</v>
      </c>
      <c r="P18" s="224">
        <v>-0.3</v>
      </c>
      <c r="Q18" s="224">
        <v>-0.6</v>
      </c>
      <c r="R18" s="224">
        <v>0.5</v>
      </c>
      <c r="S18" s="224">
        <v>1.4</v>
      </c>
      <c r="T18" s="224">
        <v>1.5</v>
      </c>
      <c r="U18" s="224">
        <v>0.9</v>
      </c>
      <c r="V18" s="224">
        <v>0.9</v>
      </c>
      <c r="W18" s="224">
        <v>2.5</v>
      </c>
      <c r="X18" s="224">
        <v>3.2</v>
      </c>
      <c r="Y18" s="224">
        <v>2.8</v>
      </c>
      <c r="Z18" s="175">
        <f t="shared" si="0"/>
        <v>0.03750000000000009</v>
      </c>
      <c r="AA18" s="212">
        <v>3.4</v>
      </c>
      <c r="AB18" s="215" t="s">
        <v>54</v>
      </c>
      <c r="AC18" s="194">
        <v>16</v>
      </c>
      <c r="AD18" s="212">
        <v>-3.3</v>
      </c>
      <c r="AE18" s="215" t="s">
        <v>83</v>
      </c>
      <c r="AF18" s="2"/>
    </row>
    <row r="19" spans="1:32" ht="13.5" customHeight="1">
      <c r="A19" s="174">
        <v>17</v>
      </c>
      <c r="B19" s="224">
        <v>3.4</v>
      </c>
      <c r="C19" s="224">
        <v>3.5</v>
      </c>
      <c r="D19" s="224">
        <v>4.3</v>
      </c>
      <c r="E19" s="224">
        <v>4.9</v>
      </c>
      <c r="F19" s="224">
        <v>4.1</v>
      </c>
      <c r="G19" s="224">
        <v>4.1</v>
      </c>
      <c r="H19" s="224">
        <v>3.4</v>
      </c>
      <c r="I19" s="224">
        <v>1.2</v>
      </c>
      <c r="J19" s="224">
        <v>1.2</v>
      </c>
      <c r="K19" s="224">
        <v>0</v>
      </c>
      <c r="L19" s="224">
        <v>-2.2</v>
      </c>
      <c r="M19" s="224">
        <v>-4.4</v>
      </c>
      <c r="N19" s="224">
        <v>-8.1</v>
      </c>
      <c r="O19" s="224">
        <v>-8.3</v>
      </c>
      <c r="P19" s="224">
        <v>-9</v>
      </c>
      <c r="Q19" s="224">
        <v>-7.9</v>
      </c>
      <c r="R19" s="224">
        <v>-10.2</v>
      </c>
      <c r="S19" s="224">
        <v>-11.5</v>
      </c>
      <c r="T19" s="224">
        <v>-8.4</v>
      </c>
      <c r="U19" s="224">
        <v>-10.1</v>
      </c>
      <c r="V19" s="224">
        <v>-11.5</v>
      </c>
      <c r="W19" s="224">
        <v>-11.8</v>
      </c>
      <c r="X19" s="224">
        <v>-11</v>
      </c>
      <c r="Y19" s="224">
        <v>-10.9</v>
      </c>
      <c r="Z19" s="175">
        <f t="shared" si="0"/>
        <v>-3.966666666666667</v>
      </c>
      <c r="AA19" s="212">
        <v>5.3</v>
      </c>
      <c r="AB19" s="215" t="s">
        <v>55</v>
      </c>
      <c r="AC19" s="194">
        <v>17</v>
      </c>
      <c r="AD19" s="212">
        <v>-13.8</v>
      </c>
      <c r="AE19" s="215" t="s">
        <v>84</v>
      </c>
      <c r="AF19" s="2"/>
    </row>
    <row r="20" spans="1:32" ht="13.5" customHeight="1">
      <c r="A20" s="174">
        <v>18</v>
      </c>
      <c r="B20" s="224">
        <v>-9.8</v>
      </c>
      <c r="C20" s="224">
        <v>-10.8</v>
      </c>
      <c r="D20" s="224">
        <v>-11.3</v>
      </c>
      <c r="E20" s="224">
        <v>-10.6</v>
      </c>
      <c r="F20" s="224">
        <v>-10.7</v>
      </c>
      <c r="G20" s="224">
        <v>-9.7</v>
      </c>
      <c r="H20" s="224">
        <v>-10.2</v>
      </c>
      <c r="I20" s="224">
        <v>-9.9</v>
      </c>
      <c r="J20" s="224">
        <v>-8.5</v>
      </c>
      <c r="K20" s="224">
        <v>-7.9</v>
      </c>
      <c r="L20" s="224">
        <v>-7.5</v>
      </c>
      <c r="M20" s="224">
        <v>-7.4</v>
      </c>
      <c r="N20" s="224">
        <v>-8.8</v>
      </c>
      <c r="O20" s="224">
        <v>-8.9</v>
      </c>
      <c r="P20" s="224">
        <v>-10.3</v>
      </c>
      <c r="Q20" s="224">
        <v>-9.7</v>
      </c>
      <c r="R20" s="224">
        <v>-8.4</v>
      </c>
      <c r="S20" s="224">
        <v>-10.1</v>
      </c>
      <c r="T20" s="224">
        <v>-11.8</v>
      </c>
      <c r="U20" s="224">
        <v>-11.4</v>
      </c>
      <c r="V20" s="224">
        <v>-8.6</v>
      </c>
      <c r="W20" s="224">
        <v>-9.1</v>
      </c>
      <c r="X20" s="224">
        <v>-9.3</v>
      </c>
      <c r="Y20" s="224">
        <v>-7.8</v>
      </c>
      <c r="Z20" s="175">
        <f aca="true" t="shared" si="1" ref="Z20:Z33">AVERAGE(B20:Y20)</f>
        <v>-9.520833333333336</v>
      </c>
      <c r="AA20" s="212">
        <v>-6.6</v>
      </c>
      <c r="AB20" s="215" t="s">
        <v>56</v>
      </c>
      <c r="AC20" s="194">
        <v>18</v>
      </c>
      <c r="AD20" s="212">
        <v>-12.7</v>
      </c>
      <c r="AE20" s="215" t="s">
        <v>85</v>
      </c>
      <c r="AF20" s="2"/>
    </row>
    <row r="21" spans="1:32" ht="13.5" customHeight="1">
      <c r="A21" s="174">
        <v>19</v>
      </c>
      <c r="B21" s="224">
        <v>-7.8</v>
      </c>
      <c r="C21" s="224">
        <v>-7.2</v>
      </c>
      <c r="D21" s="224">
        <v>-6.9</v>
      </c>
      <c r="E21" s="224">
        <v>-5.9</v>
      </c>
      <c r="F21" s="224">
        <v>-4.1</v>
      </c>
      <c r="G21" s="224">
        <v>-4</v>
      </c>
      <c r="H21" s="224">
        <v>-3.6</v>
      </c>
      <c r="I21" s="224">
        <v>-2.1</v>
      </c>
      <c r="J21" s="224">
        <v>-1.1</v>
      </c>
      <c r="K21" s="224">
        <v>-0.4</v>
      </c>
      <c r="L21" s="224">
        <v>-0.7</v>
      </c>
      <c r="M21" s="224">
        <v>-1.7</v>
      </c>
      <c r="N21" s="224">
        <v>1.5</v>
      </c>
      <c r="O21" s="224">
        <v>0.2</v>
      </c>
      <c r="P21" s="224">
        <v>0.1</v>
      </c>
      <c r="Q21" s="224">
        <v>-2.1</v>
      </c>
      <c r="R21" s="224">
        <v>-2.5</v>
      </c>
      <c r="S21" s="224">
        <v>-3.3</v>
      </c>
      <c r="T21" s="224">
        <v>-4.3</v>
      </c>
      <c r="U21" s="224">
        <v>-4.1</v>
      </c>
      <c r="V21" s="224">
        <v>-4.1</v>
      </c>
      <c r="W21" s="224">
        <v>-5.4</v>
      </c>
      <c r="X21" s="224">
        <v>-5.5</v>
      </c>
      <c r="Y21" s="224">
        <v>-5.9</v>
      </c>
      <c r="Z21" s="175">
        <f t="shared" si="1"/>
        <v>-3.3708333333333336</v>
      </c>
      <c r="AA21" s="212">
        <v>1.7</v>
      </c>
      <c r="AB21" s="215" t="s">
        <v>36</v>
      </c>
      <c r="AC21" s="194">
        <v>19</v>
      </c>
      <c r="AD21" s="212">
        <v>-8.8</v>
      </c>
      <c r="AE21" s="215" t="s">
        <v>86</v>
      </c>
      <c r="AF21" s="2"/>
    </row>
    <row r="22" spans="1:32" ht="13.5" customHeight="1">
      <c r="A22" s="176">
        <v>20</v>
      </c>
      <c r="B22" s="226">
        <v>-7</v>
      </c>
      <c r="C22" s="226">
        <v>-7.5</v>
      </c>
      <c r="D22" s="226">
        <v>-8.9</v>
      </c>
      <c r="E22" s="226">
        <v>-7.5</v>
      </c>
      <c r="F22" s="226">
        <v>-6.6</v>
      </c>
      <c r="G22" s="226">
        <v>-6.1</v>
      </c>
      <c r="H22" s="226">
        <v>-6</v>
      </c>
      <c r="I22" s="226">
        <v>-4.6</v>
      </c>
      <c r="J22" s="226">
        <v>-6.6</v>
      </c>
      <c r="K22" s="226">
        <v>-8.7</v>
      </c>
      <c r="L22" s="226">
        <v>-7.7</v>
      </c>
      <c r="M22" s="226">
        <v>-9</v>
      </c>
      <c r="N22" s="226">
        <v>-9.1</v>
      </c>
      <c r="O22" s="226">
        <v>-11</v>
      </c>
      <c r="P22" s="226">
        <v>-9.6</v>
      </c>
      <c r="Q22" s="226">
        <v>-9.3</v>
      </c>
      <c r="R22" s="226">
        <v>-8.1</v>
      </c>
      <c r="S22" s="226">
        <v>-9.3</v>
      </c>
      <c r="T22" s="226">
        <v>-9.6</v>
      </c>
      <c r="U22" s="226">
        <v>-9.5</v>
      </c>
      <c r="V22" s="226">
        <v>-11.9</v>
      </c>
      <c r="W22" s="226">
        <v>-11</v>
      </c>
      <c r="X22" s="226">
        <v>-9.1</v>
      </c>
      <c r="Y22" s="226">
        <v>-7.8</v>
      </c>
      <c r="Z22" s="177">
        <f t="shared" si="1"/>
        <v>-8.395833333333334</v>
      </c>
      <c r="AA22" s="214">
        <v>-4.2</v>
      </c>
      <c r="AB22" s="216" t="s">
        <v>57</v>
      </c>
      <c r="AC22" s="195">
        <v>20</v>
      </c>
      <c r="AD22" s="214">
        <v>-13</v>
      </c>
      <c r="AE22" s="216" t="s">
        <v>87</v>
      </c>
      <c r="AF22" s="2"/>
    </row>
    <row r="23" spans="1:32" ht="13.5" customHeight="1">
      <c r="A23" s="174">
        <v>21</v>
      </c>
      <c r="B23" s="224">
        <v>-8.1</v>
      </c>
      <c r="C23" s="224">
        <v>-6.9</v>
      </c>
      <c r="D23" s="224">
        <v>-6.8</v>
      </c>
      <c r="E23" s="224">
        <v>-6.6</v>
      </c>
      <c r="F23" s="224">
        <v>-7.1</v>
      </c>
      <c r="G23" s="224">
        <v>-7.7</v>
      </c>
      <c r="H23" s="224">
        <v>-7.5</v>
      </c>
      <c r="I23" s="224">
        <v>-8.7</v>
      </c>
      <c r="J23" s="224">
        <v>-7.8</v>
      </c>
      <c r="K23" s="224">
        <v>-4.9</v>
      </c>
      <c r="L23" s="224">
        <v>-4.8</v>
      </c>
      <c r="M23" s="224">
        <v>-4.1</v>
      </c>
      <c r="N23" s="224">
        <v>-3.8</v>
      </c>
      <c r="O23" s="224">
        <v>-2.9</v>
      </c>
      <c r="P23" s="224">
        <v>-3.3</v>
      </c>
      <c r="Q23" s="224">
        <v>-2.7</v>
      </c>
      <c r="R23" s="224">
        <v>-1.9</v>
      </c>
      <c r="S23" s="224">
        <v>0</v>
      </c>
      <c r="T23" s="224">
        <v>0.8</v>
      </c>
      <c r="U23" s="224">
        <v>1.1</v>
      </c>
      <c r="V23" s="224">
        <v>1</v>
      </c>
      <c r="W23" s="224">
        <v>1.3</v>
      </c>
      <c r="X23" s="224">
        <v>0.9</v>
      </c>
      <c r="Y23" s="224">
        <v>0.7</v>
      </c>
      <c r="Z23" s="175">
        <f t="shared" si="1"/>
        <v>-3.741666666666667</v>
      </c>
      <c r="AA23" s="212">
        <v>2.5</v>
      </c>
      <c r="AB23" s="215" t="s">
        <v>58</v>
      </c>
      <c r="AC23" s="194">
        <v>21</v>
      </c>
      <c r="AD23" s="212">
        <v>-9.9</v>
      </c>
      <c r="AE23" s="215" t="s">
        <v>88</v>
      </c>
      <c r="AF23" s="2"/>
    </row>
    <row r="24" spans="1:32" ht="13.5" customHeight="1">
      <c r="A24" s="174">
        <v>22</v>
      </c>
      <c r="B24" s="224">
        <v>1.6</v>
      </c>
      <c r="C24" s="224">
        <v>1.7</v>
      </c>
      <c r="D24" s="224">
        <v>1.9</v>
      </c>
      <c r="E24" s="224">
        <v>1.9</v>
      </c>
      <c r="F24" s="224">
        <v>2</v>
      </c>
      <c r="G24" s="224">
        <v>2.6</v>
      </c>
      <c r="H24" s="224">
        <v>2.4</v>
      </c>
      <c r="I24" s="224">
        <v>2.3</v>
      </c>
      <c r="J24" s="224">
        <v>3</v>
      </c>
      <c r="K24" s="224">
        <v>3.2</v>
      </c>
      <c r="L24" s="224">
        <v>3.3</v>
      </c>
      <c r="M24" s="224">
        <v>2.7</v>
      </c>
      <c r="N24" s="224">
        <v>4.3</v>
      </c>
      <c r="O24" s="224">
        <v>4.6</v>
      </c>
      <c r="P24" s="224">
        <v>4.3</v>
      </c>
      <c r="Q24" s="224">
        <v>4.6</v>
      </c>
      <c r="R24" s="224">
        <v>4.1</v>
      </c>
      <c r="S24" s="224">
        <v>4</v>
      </c>
      <c r="T24" s="224">
        <v>4.4</v>
      </c>
      <c r="U24" s="224">
        <v>4.4</v>
      </c>
      <c r="V24" s="224">
        <v>4.9</v>
      </c>
      <c r="W24" s="224">
        <v>4.2</v>
      </c>
      <c r="X24" s="224">
        <v>3.9</v>
      </c>
      <c r="Y24" s="224">
        <v>4.7</v>
      </c>
      <c r="Z24" s="175">
        <f t="shared" si="1"/>
        <v>3.3750000000000004</v>
      </c>
      <c r="AA24" s="212">
        <v>5.2</v>
      </c>
      <c r="AB24" s="215" t="s">
        <v>59</v>
      </c>
      <c r="AC24" s="194">
        <v>22</v>
      </c>
      <c r="AD24" s="212">
        <v>-0.4</v>
      </c>
      <c r="AE24" s="215" t="s">
        <v>89</v>
      </c>
      <c r="AF24" s="2"/>
    </row>
    <row r="25" spans="1:32" ht="13.5" customHeight="1">
      <c r="A25" s="174">
        <v>23</v>
      </c>
      <c r="B25" s="224">
        <v>4.9</v>
      </c>
      <c r="C25" s="224">
        <v>4.3</v>
      </c>
      <c r="D25" s="224">
        <v>4.7</v>
      </c>
      <c r="E25" s="224">
        <v>3.7</v>
      </c>
      <c r="F25" s="224">
        <v>3</v>
      </c>
      <c r="G25" s="224">
        <v>2.7</v>
      </c>
      <c r="H25" s="224">
        <v>2.5</v>
      </c>
      <c r="I25" s="224">
        <v>3.3</v>
      </c>
      <c r="J25" s="224">
        <v>0.6</v>
      </c>
      <c r="K25" s="224">
        <v>0</v>
      </c>
      <c r="L25" s="224">
        <v>-0.2</v>
      </c>
      <c r="M25" s="224">
        <v>-0.3</v>
      </c>
      <c r="N25" s="224">
        <v>-3</v>
      </c>
      <c r="O25" s="224">
        <v>-4.4</v>
      </c>
      <c r="P25" s="224">
        <v>-5</v>
      </c>
      <c r="Q25" s="224">
        <v>-5.6</v>
      </c>
      <c r="R25" s="224">
        <v>-7.3</v>
      </c>
      <c r="S25" s="224">
        <v>-9.3</v>
      </c>
      <c r="T25" s="224">
        <v>-9.8</v>
      </c>
      <c r="U25" s="224">
        <v>-9.6</v>
      </c>
      <c r="V25" s="224">
        <v>-8.1</v>
      </c>
      <c r="W25" s="224">
        <v>-8.5</v>
      </c>
      <c r="X25" s="224">
        <v>-8.4</v>
      </c>
      <c r="Y25" s="224">
        <v>-7.6</v>
      </c>
      <c r="Z25" s="175">
        <f t="shared" si="1"/>
        <v>-2.391666666666667</v>
      </c>
      <c r="AA25" s="212">
        <v>5.4</v>
      </c>
      <c r="AB25" s="215" t="s">
        <v>60</v>
      </c>
      <c r="AC25" s="194">
        <v>23</v>
      </c>
      <c r="AD25" s="212">
        <v>-10.6</v>
      </c>
      <c r="AE25" s="215" t="s">
        <v>90</v>
      </c>
      <c r="AF25" s="2"/>
    </row>
    <row r="26" spans="1:32" ht="13.5" customHeight="1">
      <c r="A26" s="174">
        <v>24</v>
      </c>
      <c r="B26" s="224">
        <v>-7.2</v>
      </c>
      <c r="C26" s="224">
        <v>-6.5</v>
      </c>
      <c r="D26" s="224">
        <v>-6.5</v>
      </c>
      <c r="E26" s="224">
        <v>-6.2</v>
      </c>
      <c r="F26" s="224">
        <v>-7.1</v>
      </c>
      <c r="G26" s="224">
        <v>-6.5</v>
      </c>
      <c r="H26" s="224">
        <v>-6.8</v>
      </c>
      <c r="I26" s="224">
        <v>-5.6</v>
      </c>
      <c r="J26" s="224">
        <v>-7.4</v>
      </c>
      <c r="K26" s="224">
        <v>-6.8</v>
      </c>
      <c r="L26" s="224">
        <v>-6.1</v>
      </c>
      <c r="M26" s="224">
        <v>-5.6</v>
      </c>
      <c r="N26" s="224">
        <v>-3.4</v>
      </c>
      <c r="O26" s="224">
        <v>-2.8</v>
      </c>
      <c r="P26" s="224">
        <v>-2.9</v>
      </c>
      <c r="Q26" s="224">
        <v>-2.8</v>
      </c>
      <c r="R26" s="224">
        <v>-2.4</v>
      </c>
      <c r="S26" s="224">
        <v>-3.3</v>
      </c>
      <c r="T26" s="224">
        <v>-3</v>
      </c>
      <c r="U26" s="224">
        <v>-2.5</v>
      </c>
      <c r="V26" s="224">
        <v>-2.5</v>
      </c>
      <c r="W26" s="224">
        <v>-2.3</v>
      </c>
      <c r="X26" s="224">
        <v>-2.5</v>
      </c>
      <c r="Y26" s="224">
        <v>-2.3</v>
      </c>
      <c r="Z26" s="175">
        <f t="shared" si="1"/>
        <v>-4.624999999999999</v>
      </c>
      <c r="AA26" s="212">
        <v>-1.5</v>
      </c>
      <c r="AB26" s="215" t="s">
        <v>61</v>
      </c>
      <c r="AC26" s="194">
        <v>24</v>
      </c>
      <c r="AD26" s="212">
        <v>-8.2</v>
      </c>
      <c r="AE26" s="215" t="s">
        <v>91</v>
      </c>
      <c r="AF26" s="2"/>
    </row>
    <row r="27" spans="1:32" ht="13.5" customHeight="1">
      <c r="A27" s="174">
        <v>25</v>
      </c>
      <c r="B27" s="224">
        <v>-2.3</v>
      </c>
      <c r="C27" s="224">
        <v>-2.4</v>
      </c>
      <c r="D27" s="224">
        <v>-2</v>
      </c>
      <c r="E27" s="224">
        <v>-1.8</v>
      </c>
      <c r="F27" s="224">
        <v>-1.4</v>
      </c>
      <c r="G27" s="224">
        <v>-1.3</v>
      </c>
      <c r="H27" s="224">
        <v>-1.6</v>
      </c>
      <c r="I27" s="224">
        <v>-0.8</v>
      </c>
      <c r="J27" s="224">
        <v>-1.5</v>
      </c>
      <c r="K27" s="224">
        <v>-1.8</v>
      </c>
      <c r="L27" s="224">
        <v>0.5</v>
      </c>
      <c r="M27" s="224">
        <v>0.3</v>
      </c>
      <c r="N27" s="224">
        <v>2</v>
      </c>
      <c r="O27" s="224">
        <v>0.4</v>
      </c>
      <c r="P27" s="224">
        <v>0.5</v>
      </c>
      <c r="Q27" s="224">
        <v>0.9</v>
      </c>
      <c r="R27" s="224">
        <v>1.2</v>
      </c>
      <c r="S27" s="224">
        <v>1.6</v>
      </c>
      <c r="T27" s="224">
        <v>1.3</v>
      </c>
      <c r="U27" s="224">
        <v>1.1</v>
      </c>
      <c r="V27" s="224">
        <v>1.1</v>
      </c>
      <c r="W27" s="224">
        <v>1</v>
      </c>
      <c r="X27" s="224">
        <v>1</v>
      </c>
      <c r="Y27" s="224">
        <v>1.1</v>
      </c>
      <c r="Z27" s="175">
        <f t="shared" si="1"/>
        <v>-0.1208333333333334</v>
      </c>
      <c r="AA27" s="212">
        <v>3.1</v>
      </c>
      <c r="AB27" s="215" t="s">
        <v>34</v>
      </c>
      <c r="AC27" s="194">
        <v>25</v>
      </c>
      <c r="AD27" s="212">
        <v>-2.7</v>
      </c>
      <c r="AE27" s="215" t="s">
        <v>92</v>
      </c>
      <c r="AF27" s="2"/>
    </row>
    <row r="28" spans="1:32" ht="13.5" customHeight="1">
      <c r="A28" s="174">
        <v>26</v>
      </c>
      <c r="B28" s="224">
        <v>1.2</v>
      </c>
      <c r="C28" s="224">
        <v>1.2</v>
      </c>
      <c r="D28" s="224">
        <v>1.5</v>
      </c>
      <c r="E28" s="224">
        <v>3.9</v>
      </c>
      <c r="F28" s="224">
        <v>4.7</v>
      </c>
      <c r="G28" s="224">
        <v>5.5</v>
      </c>
      <c r="H28" s="224">
        <v>6</v>
      </c>
      <c r="I28" s="224">
        <v>5.7</v>
      </c>
      <c r="J28" s="224">
        <v>6.1</v>
      </c>
      <c r="K28" s="224">
        <v>6.6</v>
      </c>
      <c r="L28" s="224">
        <v>6.5</v>
      </c>
      <c r="M28" s="224">
        <v>6.8</v>
      </c>
      <c r="N28" s="224">
        <v>6.3</v>
      </c>
      <c r="O28" s="224">
        <v>6.6</v>
      </c>
      <c r="P28" s="224">
        <v>7.3</v>
      </c>
      <c r="Q28" s="224">
        <v>7.6</v>
      </c>
      <c r="R28" s="224">
        <v>7.5</v>
      </c>
      <c r="S28" s="224">
        <v>7.1</v>
      </c>
      <c r="T28" s="224">
        <v>6.1</v>
      </c>
      <c r="U28" s="224">
        <v>6.3</v>
      </c>
      <c r="V28" s="224">
        <v>6</v>
      </c>
      <c r="W28" s="224">
        <v>5.7</v>
      </c>
      <c r="X28" s="224">
        <v>5.3</v>
      </c>
      <c r="Y28" s="224">
        <v>5.5</v>
      </c>
      <c r="Z28" s="175">
        <f t="shared" si="1"/>
        <v>5.541666666666665</v>
      </c>
      <c r="AA28" s="212">
        <v>7.8</v>
      </c>
      <c r="AB28" s="215" t="s">
        <v>62</v>
      </c>
      <c r="AC28" s="194">
        <v>26</v>
      </c>
      <c r="AD28" s="212">
        <v>0.7</v>
      </c>
      <c r="AE28" s="215" t="s">
        <v>93</v>
      </c>
      <c r="AF28" s="2"/>
    </row>
    <row r="29" spans="1:32" ht="13.5" customHeight="1">
      <c r="A29" s="174">
        <v>27</v>
      </c>
      <c r="B29" s="224">
        <v>5.9</v>
      </c>
      <c r="C29" s="224">
        <v>6.3</v>
      </c>
      <c r="D29" s="224">
        <v>6.3</v>
      </c>
      <c r="E29" s="224">
        <v>5.8</v>
      </c>
      <c r="F29" s="224">
        <v>5.9</v>
      </c>
      <c r="G29" s="224">
        <v>6.3</v>
      </c>
      <c r="H29" s="224">
        <v>5.8</v>
      </c>
      <c r="I29" s="224">
        <v>5.6</v>
      </c>
      <c r="J29" s="224">
        <v>5.8</v>
      </c>
      <c r="K29" s="224">
        <v>8</v>
      </c>
      <c r="L29" s="224">
        <v>8.7</v>
      </c>
      <c r="M29" s="224">
        <v>9</v>
      </c>
      <c r="N29" s="224">
        <v>8.6</v>
      </c>
      <c r="O29" s="224">
        <v>8</v>
      </c>
      <c r="P29" s="224">
        <v>8.3</v>
      </c>
      <c r="Q29" s="224">
        <v>1.6</v>
      </c>
      <c r="R29" s="224">
        <v>2.6</v>
      </c>
      <c r="S29" s="224">
        <v>-1</v>
      </c>
      <c r="T29" s="224">
        <v>-0.4</v>
      </c>
      <c r="U29" s="224">
        <v>-0.5</v>
      </c>
      <c r="V29" s="224">
        <v>1.8</v>
      </c>
      <c r="W29" s="224">
        <v>1.7</v>
      </c>
      <c r="X29" s="224">
        <v>1.4</v>
      </c>
      <c r="Y29" s="224">
        <v>1.2</v>
      </c>
      <c r="Z29" s="175">
        <f t="shared" si="1"/>
        <v>4.695833333333332</v>
      </c>
      <c r="AA29" s="212">
        <v>9.7</v>
      </c>
      <c r="AB29" s="215" t="s">
        <v>63</v>
      </c>
      <c r="AC29" s="194">
        <v>27</v>
      </c>
      <c r="AD29" s="212">
        <v>-2.1</v>
      </c>
      <c r="AE29" s="215" t="s">
        <v>94</v>
      </c>
      <c r="AF29" s="2"/>
    </row>
    <row r="30" spans="1:32" ht="13.5" customHeight="1">
      <c r="A30" s="174">
        <v>28</v>
      </c>
      <c r="B30" s="224">
        <v>0.6</v>
      </c>
      <c r="C30" s="224">
        <v>1</v>
      </c>
      <c r="D30" s="224">
        <v>1</v>
      </c>
      <c r="E30" s="224">
        <v>0.3</v>
      </c>
      <c r="F30" s="224">
        <v>0.4</v>
      </c>
      <c r="G30" s="224">
        <v>0.5</v>
      </c>
      <c r="H30" s="224">
        <v>-2.2</v>
      </c>
      <c r="I30" s="224">
        <v>-1.3</v>
      </c>
      <c r="J30" s="224">
        <v>-3.9</v>
      </c>
      <c r="K30" s="224">
        <v>-4.8</v>
      </c>
      <c r="L30" s="224">
        <v>-4.8</v>
      </c>
      <c r="M30" s="224">
        <v>-5.9</v>
      </c>
      <c r="N30" s="224">
        <v>-9.2</v>
      </c>
      <c r="O30" s="224">
        <v>-10</v>
      </c>
      <c r="P30" s="224">
        <v>-10.5</v>
      </c>
      <c r="Q30" s="224">
        <v>-10.2</v>
      </c>
      <c r="R30" s="224">
        <v>-11.6</v>
      </c>
      <c r="S30" s="224">
        <v>-10.4</v>
      </c>
      <c r="T30" s="224">
        <v>-9.6</v>
      </c>
      <c r="U30" s="224">
        <v>-9.9</v>
      </c>
      <c r="V30" s="224">
        <v>-10</v>
      </c>
      <c r="W30" s="224">
        <v>-10.4</v>
      </c>
      <c r="X30" s="224">
        <v>-9.5</v>
      </c>
      <c r="Y30" s="224">
        <v>-9.5</v>
      </c>
      <c r="Z30" s="175">
        <f t="shared" si="1"/>
        <v>-5.829166666666667</v>
      </c>
      <c r="AA30" s="212">
        <v>1.6</v>
      </c>
      <c r="AB30" s="215" t="s">
        <v>64</v>
      </c>
      <c r="AC30" s="194">
        <v>28</v>
      </c>
      <c r="AD30" s="212">
        <v>-12.1</v>
      </c>
      <c r="AE30" s="215" t="s">
        <v>95</v>
      </c>
      <c r="AF30" s="2"/>
    </row>
    <row r="31" spans="1:32" ht="13.5" customHeight="1">
      <c r="A31" s="174">
        <v>29</v>
      </c>
      <c r="B31" s="224">
        <v>-11.3</v>
      </c>
      <c r="C31" s="224">
        <v>-9.9</v>
      </c>
      <c r="D31" s="224">
        <v>-9.8</v>
      </c>
      <c r="E31" s="224">
        <v>-8</v>
      </c>
      <c r="F31" s="224">
        <v>-9</v>
      </c>
      <c r="G31" s="224">
        <v>-8.2</v>
      </c>
      <c r="H31" s="224">
        <v>-7.9</v>
      </c>
      <c r="I31" s="224">
        <v>-6.2</v>
      </c>
      <c r="J31" s="224">
        <v>-8.3</v>
      </c>
      <c r="K31" s="224">
        <v>-8.6</v>
      </c>
      <c r="L31" s="224">
        <v>-8.9</v>
      </c>
      <c r="M31" s="224">
        <v>-6.9</v>
      </c>
      <c r="N31" s="224">
        <v>-6</v>
      </c>
      <c r="O31" s="224">
        <v>-5.7</v>
      </c>
      <c r="P31" s="224">
        <v>-6.6</v>
      </c>
      <c r="Q31" s="224">
        <v>-6</v>
      </c>
      <c r="R31" s="224">
        <v>-4.9</v>
      </c>
      <c r="S31" s="224">
        <v>-4.9</v>
      </c>
      <c r="T31" s="224">
        <v>-5.4</v>
      </c>
      <c r="U31" s="224">
        <v>-5.6</v>
      </c>
      <c r="V31" s="224">
        <v>-5.3</v>
      </c>
      <c r="W31" s="224">
        <v>-6</v>
      </c>
      <c r="X31" s="224">
        <v>-5.5</v>
      </c>
      <c r="Y31" s="224">
        <v>-4.9</v>
      </c>
      <c r="Z31" s="175">
        <f t="shared" si="1"/>
        <v>-7.075000000000002</v>
      </c>
      <c r="AA31" s="212">
        <v>-3.7</v>
      </c>
      <c r="AB31" s="215" t="s">
        <v>65</v>
      </c>
      <c r="AC31" s="194">
        <v>29</v>
      </c>
      <c r="AD31" s="212">
        <v>-12</v>
      </c>
      <c r="AE31" s="215" t="s">
        <v>96</v>
      </c>
      <c r="AF31" s="2"/>
    </row>
    <row r="32" spans="1:32" ht="13.5" customHeight="1">
      <c r="A32" s="174">
        <v>30</v>
      </c>
      <c r="B32" s="224">
        <v>-4</v>
      </c>
      <c r="C32" s="224">
        <v>-3.3</v>
      </c>
      <c r="D32" s="224">
        <v>-2.9</v>
      </c>
      <c r="E32" s="224">
        <v>-2.2</v>
      </c>
      <c r="F32" s="224">
        <v>-0.2</v>
      </c>
      <c r="G32" s="224">
        <v>0.9</v>
      </c>
      <c r="H32" s="224">
        <v>1.1</v>
      </c>
      <c r="I32" s="224">
        <v>1.3</v>
      </c>
      <c r="J32" s="224">
        <v>0.5</v>
      </c>
      <c r="K32" s="224">
        <v>1</v>
      </c>
      <c r="L32" s="224">
        <v>1</v>
      </c>
      <c r="M32" s="224">
        <v>0.9</v>
      </c>
      <c r="N32" s="224">
        <v>0.9</v>
      </c>
      <c r="O32" s="224">
        <v>1</v>
      </c>
      <c r="P32" s="224">
        <v>2</v>
      </c>
      <c r="Q32" s="224">
        <v>2.5</v>
      </c>
      <c r="R32" s="224">
        <v>2.4</v>
      </c>
      <c r="S32" s="224">
        <v>3</v>
      </c>
      <c r="T32" s="224">
        <v>3.7</v>
      </c>
      <c r="U32" s="224">
        <v>4.3</v>
      </c>
      <c r="V32" s="224">
        <v>4.1</v>
      </c>
      <c r="W32" s="224">
        <v>2.8</v>
      </c>
      <c r="X32" s="224">
        <v>1.2</v>
      </c>
      <c r="Y32" s="224">
        <v>1</v>
      </c>
      <c r="Z32" s="175">
        <f t="shared" si="1"/>
        <v>0.9583333333333336</v>
      </c>
      <c r="AA32" s="212">
        <v>4.6</v>
      </c>
      <c r="AB32" s="215" t="s">
        <v>66</v>
      </c>
      <c r="AC32" s="194">
        <v>30</v>
      </c>
      <c r="AD32" s="212">
        <v>-4.9</v>
      </c>
      <c r="AE32" s="215" t="s">
        <v>97</v>
      </c>
      <c r="AF32" s="2"/>
    </row>
    <row r="33" spans="1:32" ht="13.5" customHeight="1">
      <c r="A33" s="174">
        <v>31</v>
      </c>
      <c r="B33" s="224">
        <v>0.5</v>
      </c>
      <c r="C33" s="224">
        <v>0.5</v>
      </c>
      <c r="D33" s="224">
        <v>-0.9</v>
      </c>
      <c r="E33" s="224">
        <v>-0.6</v>
      </c>
      <c r="F33" s="224">
        <v>-1.1</v>
      </c>
      <c r="G33" s="224">
        <v>-3.4</v>
      </c>
      <c r="H33" s="224">
        <v>-1.3</v>
      </c>
      <c r="I33" s="224">
        <v>-3.5</v>
      </c>
      <c r="J33" s="224">
        <v>-3.6</v>
      </c>
      <c r="K33" s="224">
        <v>-6</v>
      </c>
      <c r="L33" s="224">
        <v>-9.2</v>
      </c>
      <c r="M33" s="224">
        <v>-7.2</v>
      </c>
      <c r="N33" s="224">
        <v>-6.5</v>
      </c>
      <c r="O33" s="224">
        <v>-6.6</v>
      </c>
      <c r="P33" s="224">
        <v>-5.9</v>
      </c>
      <c r="Q33" s="224">
        <v>-7.2</v>
      </c>
      <c r="R33" s="224">
        <v>-7.4</v>
      </c>
      <c r="S33" s="224">
        <v>-8</v>
      </c>
      <c r="T33" s="224">
        <v>-6.6</v>
      </c>
      <c r="U33" s="224">
        <v>-9.9</v>
      </c>
      <c r="V33" s="224">
        <v>-9.1</v>
      </c>
      <c r="W33" s="224">
        <v>-9.3</v>
      </c>
      <c r="X33" s="224">
        <v>-8</v>
      </c>
      <c r="Y33" s="224">
        <v>-9</v>
      </c>
      <c r="Z33" s="175">
        <f t="shared" si="1"/>
        <v>-5.3875</v>
      </c>
      <c r="AA33" s="212">
        <v>1.3</v>
      </c>
      <c r="AB33" s="215" t="s">
        <v>67</v>
      </c>
      <c r="AC33" s="194">
        <v>31</v>
      </c>
      <c r="AD33" s="212">
        <v>-10.6</v>
      </c>
      <c r="AE33" s="215" t="s">
        <v>98</v>
      </c>
      <c r="AF33" s="2"/>
    </row>
    <row r="34" spans="1:32" ht="13.5" customHeight="1">
      <c r="A34" s="178" t="s">
        <v>9</v>
      </c>
      <c r="B34" s="179">
        <f>AVERAGE(B3:B33)</f>
        <v>-3.8935483870967733</v>
      </c>
      <c r="C34" s="179">
        <f aca="true" t="shared" si="2" ref="C34:R34">AVERAGE(C3:C33)</f>
        <v>-3.925806451612904</v>
      </c>
      <c r="D34" s="179">
        <f t="shared" si="2"/>
        <v>-4.051612903225807</v>
      </c>
      <c r="E34" s="179">
        <f t="shared" si="2"/>
        <v>-3.9193548387096766</v>
      </c>
      <c r="F34" s="179">
        <f t="shared" si="2"/>
        <v>-3.7774193548387087</v>
      </c>
      <c r="G34" s="179">
        <f t="shared" si="2"/>
        <v>-3.625806451612903</v>
      </c>
      <c r="H34" s="179">
        <f t="shared" si="2"/>
        <v>-3.525806451612903</v>
      </c>
      <c r="I34" s="179">
        <f t="shared" si="2"/>
        <v>-3.274193548387097</v>
      </c>
      <c r="J34" s="179">
        <f t="shared" si="2"/>
        <v>-3.925806451612903</v>
      </c>
      <c r="K34" s="179">
        <f t="shared" si="2"/>
        <v>-3.896774193548387</v>
      </c>
      <c r="L34" s="179">
        <f t="shared" si="2"/>
        <v>-3.9032258064516134</v>
      </c>
      <c r="M34" s="179">
        <f t="shared" si="2"/>
        <v>-4.164516129032258</v>
      </c>
      <c r="N34" s="179">
        <f t="shared" si="2"/>
        <v>-3.9419354838709677</v>
      </c>
      <c r="O34" s="179">
        <f t="shared" si="2"/>
        <v>-4.1645161290322585</v>
      </c>
      <c r="P34" s="179">
        <f t="shared" si="2"/>
        <v>-3.9451612903225812</v>
      </c>
      <c r="Q34" s="179">
        <f t="shared" si="2"/>
        <v>-4.05483870967742</v>
      </c>
      <c r="R34" s="179">
        <f t="shared" si="2"/>
        <v>-3.8258064516129044</v>
      </c>
      <c r="S34" s="179">
        <f aca="true" t="shared" si="3" ref="S34:X34">AVERAGE(S3:S33)</f>
        <v>-3.8774193548387097</v>
      </c>
      <c r="T34" s="179">
        <f t="shared" si="3"/>
        <v>-3.9903225806451603</v>
      </c>
      <c r="U34" s="179">
        <f t="shared" si="3"/>
        <v>-4.116129032258065</v>
      </c>
      <c r="V34" s="179">
        <f t="shared" si="3"/>
        <v>-4.109677419354838</v>
      </c>
      <c r="W34" s="179">
        <f t="shared" si="3"/>
        <v>-4.283870967741936</v>
      </c>
      <c r="X34" s="179">
        <f t="shared" si="3"/>
        <v>-4.435483870967742</v>
      </c>
      <c r="Y34" s="179">
        <f>AVERAGE(Y3:Y33)</f>
        <v>-4.183870967741935</v>
      </c>
      <c r="Z34" s="179">
        <f>AVERAGE(B3:Y33)</f>
        <v>-3.9505376344086063</v>
      </c>
      <c r="AA34" s="180">
        <f>AVERAGE(最高)</f>
        <v>0.5161290322580645</v>
      </c>
      <c r="AB34" s="181"/>
      <c r="AC34" s="196"/>
      <c r="AD34" s="180">
        <f>AVERAGE(最低)</f>
        <v>-8.825806451612904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5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11.7</v>
      </c>
      <c r="C38" s="199">
        <v>6</v>
      </c>
      <c r="D38" s="217" t="s">
        <v>44</v>
      </c>
      <c r="F38" s="153"/>
      <c r="G38" s="166">
        <f>MIN(最低)</f>
        <v>-15.5</v>
      </c>
      <c r="H38" s="199">
        <v>1</v>
      </c>
      <c r="I38" s="217" t="s">
        <v>68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10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8">
        <v>10.8</v>
      </c>
      <c r="C3" s="218">
        <v>11.4</v>
      </c>
      <c r="D3" s="218">
        <v>10.9</v>
      </c>
      <c r="E3" s="218">
        <v>10.3</v>
      </c>
      <c r="F3" s="218">
        <v>10.1</v>
      </c>
      <c r="G3" s="218">
        <v>10.6</v>
      </c>
      <c r="H3" s="218">
        <v>13.1</v>
      </c>
      <c r="I3" s="218">
        <v>13.4</v>
      </c>
      <c r="J3" s="218">
        <v>12.8</v>
      </c>
      <c r="K3" s="218">
        <v>14.3</v>
      </c>
      <c r="L3" s="218">
        <v>15.7</v>
      </c>
      <c r="M3" s="218">
        <v>15.8</v>
      </c>
      <c r="N3" s="218">
        <v>16</v>
      </c>
      <c r="O3" s="218">
        <v>16</v>
      </c>
      <c r="P3" s="218">
        <v>16.8</v>
      </c>
      <c r="Q3" s="218">
        <v>17.5</v>
      </c>
      <c r="R3" s="218">
        <v>17.8</v>
      </c>
      <c r="S3" s="218">
        <v>18.1</v>
      </c>
      <c r="T3" s="218">
        <v>17.8</v>
      </c>
      <c r="U3" s="218">
        <v>19.4</v>
      </c>
      <c r="V3" s="218">
        <v>20.4</v>
      </c>
      <c r="W3" s="218">
        <v>19.3</v>
      </c>
      <c r="X3" s="218">
        <v>20.8</v>
      </c>
      <c r="Y3" s="218">
        <v>21.1</v>
      </c>
      <c r="Z3" s="175">
        <f aca="true" t="shared" si="0" ref="Z3:Z33">AVERAGE(B3:Y3)</f>
        <v>15.425000000000002</v>
      </c>
      <c r="AA3" s="212">
        <v>21.8</v>
      </c>
      <c r="AB3" s="215" t="s">
        <v>418</v>
      </c>
      <c r="AC3" s="194">
        <v>1</v>
      </c>
      <c r="AD3" s="212">
        <v>9.8</v>
      </c>
      <c r="AE3" s="215" t="s">
        <v>436</v>
      </c>
      <c r="AF3" s="2"/>
    </row>
    <row r="4" spans="1:32" ht="13.5" customHeight="1">
      <c r="A4" s="174">
        <v>2</v>
      </c>
      <c r="B4" s="218">
        <v>20.1</v>
      </c>
      <c r="C4" s="218">
        <v>20.4</v>
      </c>
      <c r="D4" s="218">
        <v>21.9</v>
      </c>
      <c r="E4" s="218">
        <v>22.2</v>
      </c>
      <c r="F4" s="218">
        <v>24</v>
      </c>
      <c r="G4" s="218">
        <v>22.4</v>
      </c>
      <c r="H4" s="218">
        <v>22.7</v>
      </c>
      <c r="I4" s="218">
        <v>20.3</v>
      </c>
      <c r="J4" s="218">
        <v>18.2</v>
      </c>
      <c r="K4" s="218">
        <v>17.1</v>
      </c>
      <c r="L4" s="218">
        <v>17.9</v>
      </c>
      <c r="M4" s="218">
        <v>14.8</v>
      </c>
      <c r="N4" s="218">
        <v>13.7</v>
      </c>
      <c r="O4" s="218">
        <v>12.2</v>
      </c>
      <c r="P4" s="218">
        <v>12.5</v>
      </c>
      <c r="Q4" s="218">
        <v>11.5</v>
      </c>
      <c r="R4" s="218">
        <v>13.1</v>
      </c>
      <c r="S4" s="219">
        <v>13.2</v>
      </c>
      <c r="T4" s="218">
        <v>12.9</v>
      </c>
      <c r="U4" s="218">
        <v>14.3</v>
      </c>
      <c r="V4" s="218">
        <v>13.2</v>
      </c>
      <c r="W4" s="218">
        <v>13.2</v>
      </c>
      <c r="X4" s="218">
        <v>12.9</v>
      </c>
      <c r="Y4" s="218">
        <v>13.2</v>
      </c>
      <c r="Z4" s="175">
        <f t="shared" si="0"/>
        <v>16.579166666666662</v>
      </c>
      <c r="AA4" s="212">
        <v>24.7</v>
      </c>
      <c r="AB4" s="215" t="s">
        <v>419</v>
      </c>
      <c r="AC4" s="194">
        <v>2</v>
      </c>
      <c r="AD4" s="212">
        <v>10.8</v>
      </c>
      <c r="AE4" s="215" t="s">
        <v>437</v>
      </c>
      <c r="AF4" s="2"/>
    </row>
    <row r="5" spans="1:32" ht="13.5" customHeight="1">
      <c r="A5" s="174">
        <v>3</v>
      </c>
      <c r="B5" s="218">
        <v>13</v>
      </c>
      <c r="C5" s="218">
        <v>13.3</v>
      </c>
      <c r="D5" s="218">
        <v>13.3</v>
      </c>
      <c r="E5" s="218">
        <v>13.7</v>
      </c>
      <c r="F5" s="218">
        <v>13.7</v>
      </c>
      <c r="G5" s="218">
        <v>14.3</v>
      </c>
      <c r="H5" s="218">
        <v>15.4</v>
      </c>
      <c r="I5" s="218">
        <v>14.8</v>
      </c>
      <c r="J5" s="218">
        <v>13.8</v>
      </c>
      <c r="K5" s="218">
        <v>15.3</v>
      </c>
      <c r="L5" s="218">
        <v>15.9</v>
      </c>
      <c r="M5" s="218">
        <v>16.3</v>
      </c>
      <c r="N5" s="218">
        <v>16.8</v>
      </c>
      <c r="O5" s="218">
        <v>16.7</v>
      </c>
      <c r="P5" s="218">
        <v>15.6</v>
      </c>
      <c r="Q5" s="218">
        <v>16.3</v>
      </c>
      <c r="R5" s="218">
        <v>17.1</v>
      </c>
      <c r="S5" s="218">
        <v>17.4</v>
      </c>
      <c r="T5" s="218">
        <v>17.4</v>
      </c>
      <c r="U5" s="218">
        <v>17</v>
      </c>
      <c r="V5" s="218">
        <v>16.6</v>
      </c>
      <c r="W5" s="218">
        <v>16.1</v>
      </c>
      <c r="X5" s="218">
        <v>16.1</v>
      </c>
      <c r="Y5" s="218">
        <v>15.3</v>
      </c>
      <c r="Z5" s="175">
        <f t="shared" si="0"/>
        <v>15.466666666666669</v>
      </c>
      <c r="AA5" s="212">
        <v>18.1</v>
      </c>
      <c r="AB5" s="215" t="s">
        <v>273</v>
      </c>
      <c r="AC5" s="194">
        <v>3</v>
      </c>
      <c r="AD5" s="212">
        <v>12.5</v>
      </c>
      <c r="AE5" s="215" t="s">
        <v>438</v>
      </c>
      <c r="AF5" s="2"/>
    </row>
    <row r="6" spans="1:32" ht="13.5" customHeight="1">
      <c r="A6" s="174">
        <v>4</v>
      </c>
      <c r="B6" s="218">
        <v>14.9</v>
      </c>
      <c r="C6" s="218">
        <v>13.6</v>
      </c>
      <c r="D6" s="218">
        <v>12</v>
      </c>
      <c r="E6" s="218">
        <v>11.2</v>
      </c>
      <c r="F6" s="218">
        <v>10.2</v>
      </c>
      <c r="G6" s="218">
        <v>10.4</v>
      </c>
      <c r="H6" s="218">
        <v>11.8</v>
      </c>
      <c r="I6" s="218">
        <v>12.2</v>
      </c>
      <c r="J6" s="218">
        <v>13</v>
      </c>
      <c r="K6" s="218">
        <v>14.2</v>
      </c>
      <c r="L6" s="218">
        <v>15.2</v>
      </c>
      <c r="M6" s="218">
        <v>15.9</v>
      </c>
      <c r="N6" s="218">
        <v>14.3</v>
      </c>
      <c r="O6" s="218">
        <v>13.4</v>
      </c>
      <c r="P6" s="218">
        <v>12.5</v>
      </c>
      <c r="Q6" s="218">
        <v>12.1</v>
      </c>
      <c r="R6" s="218">
        <v>12.1</v>
      </c>
      <c r="S6" s="218">
        <v>11.7</v>
      </c>
      <c r="T6" s="218">
        <v>10.3</v>
      </c>
      <c r="U6" s="218">
        <v>6.9</v>
      </c>
      <c r="V6" s="218">
        <v>3.5</v>
      </c>
      <c r="W6" s="218">
        <v>2.9</v>
      </c>
      <c r="X6" s="218">
        <v>4.2</v>
      </c>
      <c r="Y6" s="218">
        <v>5.7</v>
      </c>
      <c r="Z6" s="175">
        <f t="shared" si="0"/>
        <v>11.008333333333335</v>
      </c>
      <c r="AA6" s="212">
        <v>16.8</v>
      </c>
      <c r="AB6" s="215" t="s">
        <v>72</v>
      </c>
      <c r="AC6" s="194">
        <v>4</v>
      </c>
      <c r="AD6" s="212">
        <v>2.7</v>
      </c>
      <c r="AE6" s="215" t="s">
        <v>84</v>
      </c>
      <c r="AF6" s="2"/>
    </row>
    <row r="7" spans="1:32" ht="13.5" customHeight="1">
      <c r="A7" s="174">
        <v>5</v>
      </c>
      <c r="B7" s="218">
        <v>5.5</v>
      </c>
      <c r="C7" s="218">
        <v>5</v>
      </c>
      <c r="D7" s="218">
        <v>5.6</v>
      </c>
      <c r="E7" s="218">
        <v>6.2</v>
      </c>
      <c r="F7" s="218">
        <v>6.2</v>
      </c>
      <c r="G7" s="218">
        <v>6.8</v>
      </c>
      <c r="H7" s="218">
        <v>6.3</v>
      </c>
      <c r="I7" s="218">
        <v>6.6</v>
      </c>
      <c r="J7" s="218">
        <v>7.2</v>
      </c>
      <c r="K7" s="218">
        <v>8.2</v>
      </c>
      <c r="L7" s="218">
        <v>9.7</v>
      </c>
      <c r="M7" s="218">
        <v>6.9</v>
      </c>
      <c r="N7" s="218">
        <v>8.8</v>
      </c>
      <c r="O7" s="218">
        <v>9.4</v>
      </c>
      <c r="P7" s="218">
        <v>8.7</v>
      </c>
      <c r="Q7" s="218">
        <v>7.9</v>
      </c>
      <c r="R7" s="218">
        <v>9.9</v>
      </c>
      <c r="S7" s="218">
        <v>10.1</v>
      </c>
      <c r="T7" s="218">
        <v>9.8</v>
      </c>
      <c r="U7" s="218">
        <v>10</v>
      </c>
      <c r="V7" s="218">
        <v>10.3</v>
      </c>
      <c r="W7" s="218">
        <v>10.3</v>
      </c>
      <c r="X7" s="218">
        <v>10</v>
      </c>
      <c r="Y7" s="218">
        <v>9.5</v>
      </c>
      <c r="Z7" s="175">
        <f t="shared" si="0"/>
        <v>8.120833333333335</v>
      </c>
      <c r="AA7" s="212">
        <v>10.6</v>
      </c>
      <c r="AB7" s="215" t="s">
        <v>420</v>
      </c>
      <c r="AC7" s="194">
        <v>5</v>
      </c>
      <c r="AD7" s="212">
        <v>4.7</v>
      </c>
      <c r="AE7" s="215" t="s">
        <v>439</v>
      </c>
      <c r="AF7" s="2"/>
    </row>
    <row r="8" spans="1:32" ht="13.5" customHeight="1">
      <c r="A8" s="174">
        <v>6</v>
      </c>
      <c r="B8" s="218">
        <v>9.3</v>
      </c>
      <c r="C8" s="218">
        <v>9.4</v>
      </c>
      <c r="D8" s="218">
        <v>9.6</v>
      </c>
      <c r="E8" s="218">
        <v>9.6</v>
      </c>
      <c r="F8" s="218">
        <v>9.6</v>
      </c>
      <c r="G8" s="218">
        <v>9.4</v>
      </c>
      <c r="H8" s="218">
        <v>10.5</v>
      </c>
      <c r="I8" s="218">
        <v>10.7</v>
      </c>
      <c r="J8" s="218">
        <v>10.6</v>
      </c>
      <c r="K8" s="218">
        <v>10.4</v>
      </c>
      <c r="L8" s="218">
        <v>10.5</v>
      </c>
      <c r="M8" s="218">
        <v>9.9</v>
      </c>
      <c r="N8" s="218">
        <v>11.4</v>
      </c>
      <c r="O8" s="218">
        <v>11.5</v>
      </c>
      <c r="P8" s="218">
        <v>11.3</v>
      </c>
      <c r="Q8" s="218">
        <v>12.1</v>
      </c>
      <c r="R8" s="218">
        <v>11.4</v>
      </c>
      <c r="S8" s="218">
        <v>11.7</v>
      </c>
      <c r="T8" s="218">
        <v>10.9</v>
      </c>
      <c r="U8" s="218">
        <v>10.5</v>
      </c>
      <c r="V8" s="218">
        <v>10.4</v>
      </c>
      <c r="W8" s="218">
        <v>10.1</v>
      </c>
      <c r="X8" s="218">
        <v>9.9</v>
      </c>
      <c r="Y8" s="218">
        <v>10.3</v>
      </c>
      <c r="Z8" s="175">
        <f t="shared" si="0"/>
        <v>10.458333333333334</v>
      </c>
      <c r="AA8" s="212">
        <v>13.1</v>
      </c>
      <c r="AB8" s="215" t="s">
        <v>381</v>
      </c>
      <c r="AC8" s="194">
        <v>6</v>
      </c>
      <c r="AD8" s="212">
        <v>7.6</v>
      </c>
      <c r="AE8" s="215" t="s">
        <v>440</v>
      </c>
      <c r="AF8" s="2"/>
    </row>
    <row r="9" spans="1:32" ht="13.5" customHeight="1">
      <c r="A9" s="174">
        <v>7</v>
      </c>
      <c r="B9" s="218">
        <v>10.1</v>
      </c>
      <c r="C9" s="218">
        <v>9.3</v>
      </c>
      <c r="D9" s="218">
        <v>9</v>
      </c>
      <c r="E9" s="218">
        <v>9.1</v>
      </c>
      <c r="F9" s="218">
        <v>9</v>
      </c>
      <c r="G9" s="218">
        <v>6.9</v>
      </c>
      <c r="H9" s="218">
        <v>6.4</v>
      </c>
      <c r="I9" s="218">
        <v>6</v>
      </c>
      <c r="J9" s="218">
        <v>7.8</v>
      </c>
      <c r="K9" s="218">
        <v>7.5</v>
      </c>
      <c r="L9" s="218">
        <v>8.3</v>
      </c>
      <c r="M9" s="218">
        <v>8.6</v>
      </c>
      <c r="N9" s="218">
        <v>7.6</v>
      </c>
      <c r="O9" s="218">
        <v>8</v>
      </c>
      <c r="P9" s="218">
        <v>7.8</v>
      </c>
      <c r="Q9" s="218">
        <v>6.5</v>
      </c>
      <c r="R9" s="218">
        <v>6.6</v>
      </c>
      <c r="S9" s="218">
        <v>6.2</v>
      </c>
      <c r="T9" s="218">
        <v>6.3</v>
      </c>
      <c r="U9" s="218">
        <v>6.2</v>
      </c>
      <c r="V9" s="218">
        <v>6.6</v>
      </c>
      <c r="W9" s="218">
        <v>7</v>
      </c>
      <c r="X9" s="218">
        <v>6.4</v>
      </c>
      <c r="Y9" s="218">
        <v>3.2</v>
      </c>
      <c r="Z9" s="175">
        <f t="shared" si="0"/>
        <v>7.349999999999998</v>
      </c>
      <c r="AA9" s="212">
        <v>10.4</v>
      </c>
      <c r="AB9" s="215" t="s">
        <v>50</v>
      </c>
      <c r="AC9" s="194">
        <v>7</v>
      </c>
      <c r="AD9" s="212">
        <v>3.2</v>
      </c>
      <c r="AE9" s="215" t="s">
        <v>111</v>
      </c>
      <c r="AF9" s="2"/>
    </row>
    <row r="10" spans="1:32" ht="13.5" customHeight="1">
      <c r="A10" s="174">
        <v>8</v>
      </c>
      <c r="B10" s="218">
        <v>-1</v>
      </c>
      <c r="C10" s="218">
        <v>0.9</v>
      </c>
      <c r="D10" s="218">
        <v>3.2</v>
      </c>
      <c r="E10" s="218">
        <v>2.5</v>
      </c>
      <c r="F10" s="218">
        <v>1.7</v>
      </c>
      <c r="G10" s="218">
        <v>1.5</v>
      </c>
      <c r="H10" s="218">
        <v>2.7</v>
      </c>
      <c r="I10" s="218">
        <v>5.7</v>
      </c>
      <c r="J10" s="218">
        <v>8.2</v>
      </c>
      <c r="K10" s="218">
        <v>7.3</v>
      </c>
      <c r="L10" s="218">
        <v>8.4</v>
      </c>
      <c r="M10" s="218">
        <v>7.4</v>
      </c>
      <c r="N10" s="218">
        <v>4.8</v>
      </c>
      <c r="O10" s="218">
        <v>7.3</v>
      </c>
      <c r="P10" s="218">
        <v>6.6</v>
      </c>
      <c r="Q10" s="218">
        <v>6.5</v>
      </c>
      <c r="R10" s="218">
        <v>5</v>
      </c>
      <c r="S10" s="218">
        <v>5.7</v>
      </c>
      <c r="T10" s="218">
        <v>6.9</v>
      </c>
      <c r="U10" s="218">
        <v>6.6</v>
      </c>
      <c r="V10" s="218">
        <v>6.1</v>
      </c>
      <c r="W10" s="218">
        <v>6.4</v>
      </c>
      <c r="X10" s="218">
        <v>6.4</v>
      </c>
      <c r="Y10" s="218">
        <v>6.2</v>
      </c>
      <c r="Z10" s="175">
        <f t="shared" si="0"/>
        <v>5.125</v>
      </c>
      <c r="AA10" s="212">
        <v>10</v>
      </c>
      <c r="AB10" s="215" t="s">
        <v>421</v>
      </c>
      <c r="AC10" s="194">
        <v>8</v>
      </c>
      <c r="AD10" s="212">
        <v>-2.1</v>
      </c>
      <c r="AE10" s="215" t="s">
        <v>441</v>
      </c>
      <c r="AF10" s="2"/>
    </row>
    <row r="11" spans="1:32" ht="13.5" customHeight="1">
      <c r="A11" s="174">
        <v>9</v>
      </c>
      <c r="B11" s="218">
        <v>6.7</v>
      </c>
      <c r="C11" s="218">
        <v>6.8</v>
      </c>
      <c r="D11" s="218">
        <v>6.5</v>
      </c>
      <c r="E11" s="218">
        <v>6.7</v>
      </c>
      <c r="F11" s="218">
        <v>6.2</v>
      </c>
      <c r="G11" s="218">
        <v>7.4</v>
      </c>
      <c r="H11" s="218">
        <v>9.4</v>
      </c>
      <c r="I11" s="218">
        <v>5.3</v>
      </c>
      <c r="J11" s="218">
        <v>7.8</v>
      </c>
      <c r="K11" s="218">
        <v>8.1</v>
      </c>
      <c r="L11" s="218">
        <v>7.2</v>
      </c>
      <c r="M11" s="218">
        <v>8.2</v>
      </c>
      <c r="N11" s="218">
        <v>10.7</v>
      </c>
      <c r="O11" s="218">
        <v>9.7</v>
      </c>
      <c r="P11" s="218">
        <v>8.7</v>
      </c>
      <c r="Q11" s="218">
        <v>10.6</v>
      </c>
      <c r="R11" s="218">
        <v>12.9</v>
      </c>
      <c r="S11" s="218">
        <v>12.3</v>
      </c>
      <c r="T11" s="218">
        <v>12.8</v>
      </c>
      <c r="U11" s="218">
        <v>12.6</v>
      </c>
      <c r="V11" s="218">
        <v>12.6</v>
      </c>
      <c r="W11" s="218">
        <v>13</v>
      </c>
      <c r="X11" s="218">
        <v>13.2</v>
      </c>
      <c r="Y11" s="218">
        <v>13.5</v>
      </c>
      <c r="Z11" s="175">
        <f t="shared" si="0"/>
        <v>9.5375</v>
      </c>
      <c r="AA11" s="212">
        <v>13.7</v>
      </c>
      <c r="AB11" s="215" t="s">
        <v>215</v>
      </c>
      <c r="AC11" s="194">
        <v>9</v>
      </c>
      <c r="AD11" s="212">
        <v>5.3</v>
      </c>
      <c r="AE11" s="215" t="s">
        <v>442</v>
      </c>
      <c r="AF11" s="2"/>
    </row>
    <row r="12" spans="1:32" ht="13.5" customHeight="1">
      <c r="A12" s="176">
        <v>10</v>
      </c>
      <c r="B12" s="220">
        <v>13.7</v>
      </c>
      <c r="C12" s="220">
        <v>13.5</v>
      </c>
      <c r="D12" s="220">
        <v>13.1</v>
      </c>
      <c r="E12" s="220">
        <v>13.1</v>
      </c>
      <c r="F12" s="220">
        <v>13</v>
      </c>
      <c r="G12" s="220">
        <v>13.4</v>
      </c>
      <c r="H12" s="220">
        <v>15.6</v>
      </c>
      <c r="I12" s="220">
        <v>15</v>
      </c>
      <c r="J12" s="220">
        <v>12</v>
      </c>
      <c r="K12" s="220">
        <v>13.5</v>
      </c>
      <c r="L12" s="220">
        <v>11.8</v>
      </c>
      <c r="M12" s="220">
        <v>12</v>
      </c>
      <c r="N12" s="220">
        <v>11.9</v>
      </c>
      <c r="O12" s="220">
        <v>11.1</v>
      </c>
      <c r="P12" s="220">
        <v>15.2</v>
      </c>
      <c r="Q12" s="220">
        <v>14.6</v>
      </c>
      <c r="R12" s="220">
        <v>15</v>
      </c>
      <c r="S12" s="220">
        <v>14.6</v>
      </c>
      <c r="T12" s="220">
        <v>15.5</v>
      </c>
      <c r="U12" s="220">
        <v>15.6</v>
      </c>
      <c r="V12" s="220">
        <v>15.1</v>
      </c>
      <c r="W12" s="220">
        <v>14.1</v>
      </c>
      <c r="X12" s="220">
        <v>15.7</v>
      </c>
      <c r="Y12" s="220">
        <v>16.3</v>
      </c>
      <c r="Z12" s="177">
        <f t="shared" si="0"/>
        <v>13.933333333333337</v>
      </c>
      <c r="AA12" s="214">
        <v>17.3</v>
      </c>
      <c r="AB12" s="216" t="s">
        <v>106</v>
      </c>
      <c r="AC12" s="195">
        <v>10</v>
      </c>
      <c r="AD12" s="214">
        <v>10.1</v>
      </c>
      <c r="AE12" s="216" t="s">
        <v>77</v>
      </c>
      <c r="AF12" s="2"/>
    </row>
    <row r="13" spans="1:32" ht="13.5" customHeight="1">
      <c r="A13" s="174">
        <v>11</v>
      </c>
      <c r="B13" s="218">
        <v>14.3</v>
      </c>
      <c r="C13" s="218">
        <v>15.7</v>
      </c>
      <c r="D13" s="218">
        <v>16.3</v>
      </c>
      <c r="E13" s="218">
        <v>15.3</v>
      </c>
      <c r="F13" s="218">
        <v>16.6</v>
      </c>
      <c r="G13" s="218">
        <v>16.4</v>
      </c>
      <c r="H13" s="218">
        <v>17.7</v>
      </c>
      <c r="I13" s="218">
        <v>17.9</v>
      </c>
      <c r="J13" s="218">
        <v>17.3</v>
      </c>
      <c r="K13" s="218">
        <v>18.7</v>
      </c>
      <c r="L13" s="218">
        <v>19</v>
      </c>
      <c r="M13" s="218">
        <v>19.2</v>
      </c>
      <c r="N13" s="218">
        <v>16.8</v>
      </c>
      <c r="O13" s="218">
        <v>18</v>
      </c>
      <c r="P13" s="218">
        <v>17.6</v>
      </c>
      <c r="Q13" s="218">
        <v>18.4</v>
      </c>
      <c r="R13" s="218">
        <v>17.4</v>
      </c>
      <c r="S13" s="218">
        <v>18.7</v>
      </c>
      <c r="T13" s="218">
        <v>18.3</v>
      </c>
      <c r="U13" s="218">
        <v>17.5</v>
      </c>
      <c r="V13" s="218">
        <v>17.1</v>
      </c>
      <c r="W13" s="218">
        <v>16.7</v>
      </c>
      <c r="X13" s="218">
        <v>15.3</v>
      </c>
      <c r="Y13" s="218">
        <v>14.4</v>
      </c>
      <c r="Z13" s="175">
        <f t="shared" si="0"/>
        <v>17.10833333333333</v>
      </c>
      <c r="AA13" s="212">
        <v>19.9</v>
      </c>
      <c r="AB13" s="215" t="s">
        <v>422</v>
      </c>
      <c r="AC13" s="194">
        <v>11</v>
      </c>
      <c r="AD13" s="212">
        <v>12.3</v>
      </c>
      <c r="AE13" s="215" t="s">
        <v>86</v>
      </c>
      <c r="AF13" s="2"/>
    </row>
    <row r="14" spans="1:32" ht="13.5" customHeight="1">
      <c r="A14" s="174">
        <v>12</v>
      </c>
      <c r="B14" s="218">
        <v>13.9</v>
      </c>
      <c r="C14" s="218">
        <v>14</v>
      </c>
      <c r="D14" s="218">
        <v>13.1</v>
      </c>
      <c r="E14" s="218">
        <v>13.3</v>
      </c>
      <c r="F14" s="218">
        <v>12.9</v>
      </c>
      <c r="G14" s="218">
        <v>12.8</v>
      </c>
      <c r="H14" s="218">
        <v>13.6</v>
      </c>
      <c r="I14" s="218">
        <v>12.7</v>
      </c>
      <c r="J14" s="218">
        <v>11.9</v>
      </c>
      <c r="K14" s="218">
        <v>10.8</v>
      </c>
      <c r="L14" s="218">
        <v>10</v>
      </c>
      <c r="M14" s="218">
        <v>10.8</v>
      </c>
      <c r="N14" s="218">
        <v>11.2</v>
      </c>
      <c r="O14" s="218">
        <v>11.8</v>
      </c>
      <c r="P14" s="218">
        <v>12.3</v>
      </c>
      <c r="Q14" s="218">
        <v>12.5</v>
      </c>
      <c r="R14" s="218">
        <v>13.4</v>
      </c>
      <c r="S14" s="218">
        <v>13.4</v>
      </c>
      <c r="T14" s="218">
        <v>13.4</v>
      </c>
      <c r="U14" s="218">
        <v>13.1</v>
      </c>
      <c r="V14" s="218">
        <v>12.5</v>
      </c>
      <c r="W14" s="218">
        <v>11.9</v>
      </c>
      <c r="X14" s="218">
        <v>11.1</v>
      </c>
      <c r="Y14" s="218">
        <v>10.9</v>
      </c>
      <c r="Z14" s="175">
        <f t="shared" si="0"/>
        <v>12.387500000000001</v>
      </c>
      <c r="AA14" s="212">
        <v>14.6</v>
      </c>
      <c r="AB14" s="215" t="s">
        <v>100</v>
      </c>
      <c r="AC14" s="194">
        <v>12</v>
      </c>
      <c r="AD14" s="212">
        <v>9.1</v>
      </c>
      <c r="AE14" s="215" t="s">
        <v>217</v>
      </c>
      <c r="AF14" s="2"/>
    </row>
    <row r="15" spans="1:32" ht="13.5" customHeight="1">
      <c r="A15" s="174">
        <v>13</v>
      </c>
      <c r="B15" s="218">
        <v>10.6</v>
      </c>
      <c r="C15" s="218">
        <v>10.6</v>
      </c>
      <c r="D15" s="218">
        <v>10.5</v>
      </c>
      <c r="E15" s="218">
        <v>10.4</v>
      </c>
      <c r="F15" s="218">
        <v>10.8</v>
      </c>
      <c r="G15" s="218">
        <v>11.5</v>
      </c>
      <c r="H15" s="218">
        <v>12.3</v>
      </c>
      <c r="I15" s="218">
        <v>12</v>
      </c>
      <c r="J15" s="218">
        <v>13.7</v>
      </c>
      <c r="K15" s="218">
        <v>11.3</v>
      </c>
      <c r="L15" s="218">
        <v>10.8</v>
      </c>
      <c r="M15" s="218">
        <v>12.5</v>
      </c>
      <c r="N15" s="218">
        <v>13.6</v>
      </c>
      <c r="O15" s="218">
        <v>15.3</v>
      </c>
      <c r="P15" s="218">
        <v>15</v>
      </c>
      <c r="Q15" s="218">
        <v>15.4</v>
      </c>
      <c r="R15" s="218">
        <v>14.1</v>
      </c>
      <c r="S15" s="218">
        <v>14.7</v>
      </c>
      <c r="T15" s="218">
        <v>13.5</v>
      </c>
      <c r="U15" s="218">
        <v>8.9</v>
      </c>
      <c r="V15" s="218">
        <v>8.2</v>
      </c>
      <c r="W15" s="218">
        <v>8.7</v>
      </c>
      <c r="X15" s="218">
        <v>8.4</v>
      </c>
      <c r="Y15" s="218">
        <v>8.3</v>
      </c>
      <c r="Z15" s="175">
        <f t="shared" si="0"/>
        <v>11.712499999999999</v>
      </c>
      <c r="AA15" s="212">
        <v>17.4</v>
      </c>
      <c r="AB15" s="215" t="s">
        <v>423</v>
      </c>
      <c r="AC15" s="194">
        <v>13</v>
      </c>
      <c r="AD15" s="212">
        <v>7.5</v>
      </c>
      <c r="AE15" s="215" t="s">
        <v>443</v>
      </c>
      <c r="AF15" s="2"/>
    </row>
    <row r="16" spans="1:32" ht="13.5" customHeight="1">
      <c r="A16" s="174">
        <v>14</v>
      </c>
      <c r="B16" s="218">
        <v>8.8</v>
      </c>
      <c r="C16" s="218">
        <v>8.8</v>
      </c>
      <c r="D16" s="218">
        <v>8.1</v>
      </c>
      <c r="E16" s="218">
        <v>6.8</v>
      </c>
      <c r="F16" s="218">
        <v>7</v>
      </c>
      <c r="G16" s="218">
        <v>8</v>
      </c>
      <c r="H16" s="218">
        <v>8.5</v>
      </c>
      <c r="I16" s="218">
        <v>5.8</v>
      </c>
      <c r="J16" s="218">
        <v>8.6</v>
      </c>
      <c r="K16" s="218">
        <v>9.6</v>
      </c>
      <c r="L16" s="218">
        <v>10.8</v>
      </c>
      <c r="M16" s="218">
        <v>10.2</v>
      </c>
      <c r="N16" s="218">
        <v>10.2</v>
      </c>
      <c r="O16" s="218">
        <v>10.7</v>
      </c>
      <c r="P16" s="218">
        <v>9.8</v>
      </c>
      <c r="Q16" s="218">
        <v>11.7</v>
      </c>
      <c r="R16" s="218">
        <v>11.6</v>
      </c>
      <c r="S16" s="218">
        <v>12</v>
      </c>
      <c r="T16" s="218">
        <v>11.9</v>
      </c>
      <c r="U16" s="218">
        <v>11.6</v>
      </c>
      <c r="V16" s="218">
        <v>11.4</v>
      </c>
      <c r="W16" s="218">
        <v>11</v>
      </c>
      <c r="X16" s="218">
        <v>10.3</v>
      </c>
      <c r="Y16" s="218">
        <v>10.3</v>
      </c>
      <c r="Z16" s="175">
        <f t="shared" si="0"/>
        <v>9.729166666666666</v>
      </c>
      <c r="AA16" s="212">
        <v>12.8</v>
      </c>
      <c r="AB16" s="215" t="s">
        <v>35</v>
      </c>
      <c r="AC16" s="194">
        <v>14</v>
      </c>
      <c r="AD16" s="212">
        <v>5.2</v>
      </c>
      <c r="AE16" s="215" t="s">
        <v>444</v>
      </c>
      <c r="AF16" s="2"/>
    </row>
    <row r="17" spans="1:32" ht="13.5" customHeight="1">
      <c r="A17" s="174">
        <v>15</v>
      </c>
      <c r="B17" s="218">
        <v>10.5</v>
      </c>
      <c r="C17" s="218">
        <v>10.9</v>
      </c>
      <c r="D17" s="218">
        <v>11</v>
      </c>
      <c r="E17" s="218">
        <v>11.2</v>
      </c>
      <c r="F17" s="218">
        <v>11.5</v>
      </c>
      <c r="G17" s="218">
        <v>11.3</v>
      </c>
      <c r="H17" s="218">
        <v>12.7</v>
      </c>
      <c r="I17" s="218">
        <v>12.8</v>
      </c>
      <c r="J17" s="218">
        <v>11.9</v>
      </c>
      <c r="K17" s="218">
        <v>11.4</v>
      </c>
      <c r="L17" s="218">
        <v>11.1</v>
      </c>
      <c r="M17" s="218">
        <v>11.2</v>
      </c>
      <c r="N17" s="218">
        <v>10.6</v>
      </c>
      <c r="O17" s="218">
        <v>10.8</v>
      </c>
      <c r="P17" s="218">
        <v>11.1</v>
      </c>
      <c r="Q17" s="218">
        <v>10.6</v>
      </c>
      <c r="R17" s="218">
        <v>12</v>
      </c>
      <c r="S17" s="218">
        <v>12.2</v>
      </c>
      <c r="T17" s="218">
        <v>12.2</v>
      </c>
      <c r="U17" s="218">
        <v>11.9</v>
      </c>
      <c r="V17" s="218">
        <v>11.8</v>
      </c>
      <c r="W17" s="218">
        <v>11.7</v>
      </c>
      <c r="X17" s="218">
        <v>11.4</v>
      </c>
      <c r="Y17" s="218">
        <v>11.2</v>
      </c>
      <c r="Z17" s="175">
        <f t="shared" si="0"/>
        <v>11.45833333333333</v>
      </c>
      <c r="AA17" s="212">
        <v>13.8</v>
      </c>
      <c r="AB17" s="215" t="s">
        <v>424</v>
      </c>
      <c r="AC17" s="194">
        <v>15</v>
      </c>
      <c r="AD17" s="212">
        <v>9.8</v>
      </c>
      <c r="AE17" s="215" t="s">
        <v>349</v>
      </c>
      <c r="AF17" s="2"/>
    </row>
    <row r="18" spans="1:32" ht="13.5" customHeight="1">
      <c r="A18" s="174">
        <v>16</v>
      </c>
      <c r="B18" s="218">
        <v>10.6</v>
      </c>
      <c r="C18" s="218">
        <v>10.4</v>
      </c>
      <c r="D18" s="218">
        <v>10.6</v>
      </c>
      <c r="E18" s="218">
        <v>9.7</v>
      </c>
      <c r="F18" s="218">
        <v>9</v>
      </c>
      <c r="G18" s="218">
        <v>9</v>
      </c>
      <c r="H18" s="218">
        <v>9</v>
      </c>
      <c r="I18" s="218">
        <v>9.3</v>
      </c>
      <c r="J18" s="218">
        <v>9.8</v>
      </c>
      <c r="K18" s="218">
        <v>10.3</v>
      </c>
      <c r="L18" s="218">
        <v>10.7</v>
      </c>
      <c r="M18" s="218">
        <v>11.4</v>
      </c>
      <c r="N18" s="218">
        <v>12.1</v>
      </c>
      <c r="O18" s="218">
        <v>12</v>
      </c>
      <c r="P18" s="218">
        <v>12.3</v>
      </c>
      <c r="Q18" s="218">
        <v>11.9</v>
      </c>
      <c r="R18" s="218">
        <v>12.3</v>
      </c>
      <c r="S18" s="218">
        <v>12.2</v>
      </c>
      <c r="T18" s="218">
        <v>12.3</v>
      </c>
      <c r="U18" s="218">
        <v>13.2</v>
      </c>
      <c r="V18" s="218">
        <v>13.7</v>
      </c>
      <c r="W18" s="218">
        <v>13.8</v>
      </c>
      <c r="X18" s="218">
        <v>14.1</v>
      </c>
      <c r="Y18" s="218">
        <v>14.5</v>
      </c>
      <c r="Z18" s="175">
        <f t="shared" si="0"/>
        <v>11.425000000000002</v>
      </c>
      <c r="AA18" s="212">
        <v>14.6</v>
      </c>
      <c r="AB18" s="215" t="s">
        <v>425</v>
      </c>
      <c r="AC18" s="194">
        <v>16</v>
      </c>
      <c r="AD18" s="212">
        <v>8.5</v>
      </c>
      <c r="AE18" s="215" t="s">
        <v>445</v>
      </c>
      <c r="AF18" s="2"/>
    </row>
    <row r="19" spans="1:32" ht="13.5" customHeight="1">
      <c r="A19" s="174">
        <v>17</v>
      </c>
      <c r="B19" s="218">
        <v>14.7</v>
      </c>
      <c r="C19" s="218">
        <v>14.8</v>
      </c>
      <c r="D19" s="218">
        <v>14.4</v>
      </c>
      <c r="E19" s="218">
        <v>14.2</v>
      </c>
      <c r="F19" s="218">
        <v>14.3</v>
      </c>
      <c r="G19" s="218">
        <v>14.5</v>
      </c>
      <c r="H19" s="218">
        <v>14.9</v>
      </c>
      <c r="I19" s="218">
        <v>14.4</v>
      </c>
      <c r="J19" s="218">
        <v>14.5</v>
      </c>
      <c r="K19" s="218">
        <v>15.4</v>
      </c>
      <c r="L19" s="218">
        <v>15.4</v>
      </c>
      <c r="M19" s="218">
        <v>15.3</v>
      </c>
      <c r="N19" s="218">
        <v>14.8</v>
      </c>
      <c r="O19" s="218">
        <v>15.3</v>
      </c>
      <c r="P19" s="218">
        <v>15.7</v>
      </c>
      <c r="Q19" s="218">
        <v>14.2</v>
      </c>
      <c r="R19" s="218">
        <v>14.9</v>
      </c>
      <c r="S19" s="218">
        <v>15.1</v>
      </c>
      <c r="T19" s="218">
        <v>14.4</v>
      </c>
      <c r="U19" s="218">
        <v>14.6</v>
      </c>
      <c r="V19" s="218">
        <v>15</v>
      </c>
      <c r="W19" s="218">
        <v>15.1</v>
      </c>
      <c r="X19" s="218">
        <v>15</v>
      </c>
      <c r="Y19" s="218">
        <v>15</v>
      </c>
      <c r="Z19" s="175">
        <f t="shared" si="0"/>
        <v>14.829166666666667</v>
      </c>
      <c r="AA19" s="212">
        <v>16.4</v>
      </c>
      <c r="AB19" s="215" t="s">
        <v>317</v>
      </c>
      <c r="AC19" s="194">
        <v>17</v>
      </c>
      <c r="AD19" s="212">
        <v>13.4</v>
      </c>
      <c r="AE19" s="215" t="s">
        <v>372</v>
      </c>
      <c r="AF19" s="2"/>
    </row>
    <row r="20" spans="1:32" ht="13.5" customHeight="1">
      <c r="A20" s="174">
        <v>18</v>
      </c>
      <c r="B20" s="218">
        <v>14.8</v>
      </c>
      <c r="C20" s="218">
        <v>14.5</v>
      </c>
      <c r="D20" s="218">
        <v>14.6</v>
      </c>
      <c r="E20" s="218">
        <v>14.4</v>
      </c>
      <c r="F20" s="218">
        <v>14</v>
      </c>
      <c r="G20" s="218">
        <v>14</v>
      </c>
      <c r="H20" s="218">
        <v>14.2</v>
      </c>
      <c r="I20" s="218">
        <v>14.4</v>
      </c>
      <c r="J20" s="218">
        <v>15</v>
      </c>
      <c r="K20" s="218">
        <v>15.2</v>
      </c>
      <c r="L20" s="218">
        <v>14.3</v>
      </c>
      <c r="M20" s="218">
        <v>14.2</v>
      </c>
      <c r="N20" s="218">
        <v>14.7</v>
      </c>
      <c r="O20" s="218">
        <v>14.5</v>
      </c>
      <c r="P20" s="218">
        <v>14.2</v>
      </c>
      <c r="Q20" s="218">
        <v>14.2</v>
      </c>
      <c r="R20" s="218">
        <v>14.9</v>
      </c>
      <c r="S20" s="218">
        <v>14.4</v>
      </c>
      <c r="T20" s="218">
        <v>14</v>
      </c>
      <c r="U20" s="218">
        <v>13.8</v>
      </c>
      <c r="V20" s="218">
        <v>12.6</v>
      </c>
      <c r="W20" s="218">
        <v>11.8</v>
      </c>
      <c r="X20" s="218">
        <v>13.3</v>
      </c>
      <c r="Y20" s="218">
        <v>13.7</v>
      </c>
      <c r="Z20" s="175">
        <f t="shared" si="0"/>
        <v>14.154166666666667</v>
      </c>
      <c r="AA20" s="212">
        <v>15.8</v>
      </c>
      <c r="AB20" s="215" t="s">
        <v>384</v>
      </c>
      <c r="AC20" s="194">
        <v>18</v>
      </c>
      <c r="AD20" s="212">
        <v>10.8</v>
      </c>
      <c r="AE20" s="215" t="s">
        <v>201</v>
      </c>
      <c r="AF20" s="2"/>
    </row>
    <row r="21" spans="1:32" ht="13.5" customHeight="1">
      <c r="A21" s="174">
        <v>19</v>
      </c>
      <c r="B21" s="218">
        <v>13.9</v>
      </c>
      <c r="C21" s="218">
        <v>12.5</v>
      </c>
      <c r="D21" s="218">
        <v>9.1</v>
      </c>
      <c r="E21" s="218">
        <v>9.7</v>
      </c>
      <c r="F21" s="218">
        <v>10.3</v>
      </c>
      <c r="G21" s="218">
        <v>10.7</v>
      </c>
      <c r="H21" s="218">
        <v>12.5</v>
      </c>
      <c r="I21" s="218">
        <v>12.9</v>
      </c>
      <c r="J21" s="218">
        <v>13.8</v>
      </c>
      <c r="K21" s="218">
        <v>13.1</v>
      </c>
      <c r="L21" s="218">
        <v>13</v>
      </c>
      <c r="M21" s="218">
        <v>15.1</v>
      </c>
      <c r="N21" s="218">
        <v>15.6</v>
      </c>
      <c r="O21" s="218">
        <v>14.5</v>
      </c>
      <c r="P21" s="218">
        <v>14.8</v>
      </c>
      <c r="Q21" s="218">
        <v>13.8</v>
      </c>
      <c r="R21" s="218">
        <v>15.5</v>
      </c>
      <c r="S21" s="218">
        <v>14.9</v>
      </c>
      <c r="T21" s="218">
        <v>15.1</v>
      </c>
      <c r="U21" s="218">
        <v>14.8</v>
      </c>
      <c r="V21" s="218">
        <v>14.7</v>
      </c>
      <c r="W21" s="218">
        <v>14.6</v>
      </c>
      <c r="X21" s="218">
        <v>14.6</v>
      </c>
      <c r="Y21" s="218">
        <v>14.5</v>
      </c>
      <c r="Z21" s="175">
        <f t="shared" si="0"/>
        <v>13.500000000000002</v>
      </c>
      <c r="AA21" s="212">
        <v>16</v>
      </c>
      <c r="AB21" s="215" t="s">
        <v>426</v>
      </c>
      <c r="AC21" s="194">
        <v>19</v>
      </c>
      <c r="AD21" s="212">
        <v>8.9</v>
      </c>
      <c r="AE21" s="215" t="s">
        <v>446</v>
      </c>
      <c r="AF21" s="2"/>
    </row>
    <row r="22" spans="1:32" ht="13.5" customHeight="1">
      <c r="A22" s="176">
        <v>20</v>
      </c>
      <c r="B22" s="220">
        <v>14</v>
      </c>
      <c r="C22" s="220">
        <v>13.8</v>
      </c>
      <c r="D22" s="220">
        <v>13.7</v>
      </c>
      <c r="E22" s="220">
        <v>13.7</v>
      </c>
      <c r="F22" s="220">
        <v>13.6</v>
      </c>
      <c r="G22" s="220">
        <v>13.8</v>
      </c>
      <c r="H22" s="220">
        <v>14.5</v>
      </c>
      <c r="I22" s="220">
        <v>15.5</v>
      </c>
      <c r="J22" s="220">
        <v>15.7</v>
      </c>
      <c r="K22" s="220">
        <v>15.6</v>
      </c>
      <c r="L22" s="220">
        <v>13.2</v>
      </c>
      <c r="M22" s="220">
        <v>15.7</v>
      </c>
      <c r="N22" s="220">
        <v>15.9</v>
      </c>
      <c r="O22" s="220">
        <v>13.9</v>
      </c>
      <c r="P22" s="220">
        <v>16.7</v>
      </c>
      <c r="Q22" s="220">
        <v>16.7</v>
      </c>
      <c r="R22" s="220">
        <v>15.9</v>
      </c>
      <c r="S22" s="220">
        <v>15.5</v>
      </c>
      <c r="T22" s="220">
        <v>15.2</v>
      </c>
      <c r="U22" s="220">
        <v>14.7</v>
      </c>
      <c r="V22" s="220">
        <v>14.5</v>
      </c>
      <c r="W22" s="220">
        <v>14.8</v>
      </c>
      <c r="X22" s="220">
        <v>14.9</v>
      </c>
      <c r="Y22" s="220">
        <v>15.2</v>
      </c>
      <c r="Z22" s="177">
        <f t="shared" si="0"/>
        <v>14.862499999999997</v>
      </c>
      <c r="AA22" s="214">
        <v>17.4</v>
      </c>
      <c r="AB22" s="216" t="s">
        <v>197</v>
      </c>
      <c r="AC22" s="195">
        <v>20</v>
      </c>
      <c r="AD22" s="214">
        <v>12.2</v>
      </c>
      <c r="AE22" s="216" t="s">
        <v>104</v>
      </c>
      <c r="AF22" s="2"/>
    </row>
    <row r="23" spans="1:32" ht="13.5" customHeight="1">
      <c r="A23" s="174">
        <v>21</v>
      </c>
      <c r="B23" s="218">
        <v>15</v>
      </c>
      <c r="C23" s="218">
        <v>13.1</v>
      </c>
      <c r="D23" s="218">
        <v>10</v>
      </c>
      <c r="E23" s="218">
        <v>8.9</v>
      </c>
      <c r="F23" s="218">
        <v>9.6</v>
      </c>
      <c r="G23" s="218">
        <v>9.8</v>
      </c>
      <c r="H23" s="218">
        <v>10.1</v>
      </c>
      <c r="I23" s="218">
        <v>9.6</v>
      </c>
      <c r="J23" s="218">
        <v>8.4</v>
      </c>
      <c r="K23" s="218">
        <v>8.7</v>
      </c>
      <c r="L23" s="218">
        <v>7.9</v>
      </c>
      <c r="M23" s="218">
        <v>9.3</v>
      </c>
      <c r="N23" s="218">
        <v>11.2</v>
      </c>
      <c r="O23" s="218">
        <v>10.9</v>
      </c>
      <c r="P23" s="218">
        <v>11</v>
      </c>
      <c r="Q23" s="218">
        <v>11.3</v>
      </c>
      <c r="R23" s="218">
        <v>11.4</v>
      </c>
      <c r="S23" s="218">
        <v>10.9</v>
      </c>
      <c r="T23" s="218">
        <v>10.9</v>
      </c>
      <c r="U23" s="218">
        <v>11</v>
      </c>
      <c r="V23" s="218">
        <v>11.3</v>
      </c>
      <c r="W23" s="218">
        <v>11.5</v>
      </c>
      <c r="X23" s="218">
        <v>11.7</v>
      </c>
      <c r="Y23" s="218">
        <v>11</v>
      </c>
      <c r="Z23" s="175">
        <f t="shared" si="0"/>
        <v>10.604166666666668</v>
      </c>
      <c r="AA23" s="212">
        <v>15.3</v>
      </c>
      <c r="AB23" s="215" t="s">
        <v>427</v>
      </c>
      <c r="AC23" s="194">
        <v>21</v>
      </c>
      <c r="AD23" s="212">
        <v>6.4</v>
      </c>
      <c r="AE23" s="215" t="s">
        <v>447</v>
      </c>
      <c r="AF23" s="2"/>
    </row>
    <row r="24" spans="1:32" ht="13.5" customHeight="1">
      <c r="A24" s="174">
        <v>22</v>
      </c>
      <c r="B24" s="218">
        <v>10.9</v>
      </c>
      <c r="C24" s="218">
        <v>10.6</v>
      </c>
      <c r="D24" s="218">
        <v>10.9</v>
      </c>
      <c r="E24" s="218">
        <v>11.2</v>
      </c>
      <c r="F24" s="218">
        <v>11.3</v>
      </c>
      <c r="G24" s="218">
        <v>11.9</v>
      </c>
      <c r="H24" s="218">
        <v>13.7</v>
      </c>
      <c r="I24" s="218">
        <v>13.2</v>
      </c>
      <c r="J24" s="218">
        <v>11</v>
      </c>
      <c r="K24" s="218">
        <v>11.6</v>
      </c>
      <c r="L24" s="218">
        <v>9.7</v>
      </c>
      <c r="M24" s="218">
        <v>9.2</v>
      </c>
      <c r="N24" s="218">
        <v>10.3</v>
      </c>
      <c r="O24" s="218">
        <v>10.6</v>
      </c>
      <c r="P24" s="218">
        <v>12.5</v>
      </c>
      <c r="Q24" s="218">
        <v>9.6</v>
      </c>
      <c r="R24" s="218">
        <v>11</v>
      </c>
      <c r="S24" s="218">
        <v>11</v>
      </c>
      <c r="T24" s="218">
        <v>11.2</v>
      </c>
      <c r="U24" s="218">
        <v>11.5</v>
      </c>
      <c r="V24" s="218">
        <v>11.5</v>
      </c>
      <c r="W24" s="218">
        <v>11.6</v>
      </c>
      <c r="X24" s="218">
        <v>11.5</v>
      </c>
      <c r="Y24" s="218">
        <v>11.2</v>
      </c>
      <c r="Z24" s="175">
        <f t="shared" si="0"/>
        <v>11.195833333333333</v>
      </c>
      <c r="AA24" s="212">
        <v>13.8</v>
      </c>
      <c r="AB24" s="215" t="s">
        <v>428</v>
      </c>
      <c r="AC24" s="194">
        <v>22</v>
      </c>
      <c r="AD24" s="212">
        <v>7.9</v>
      </c>
      <c r="AE24" s="215" t="s">
        <v>448</v>
      </c>
      <c r="AF24" s="2"/>
    </row>
    <row r="25" spans="1:32" ht="13.5" customHeight="1">
      <c r="A25" s="174">
        <v>23</v>
      </c>
      <c r="B25" s="218">
        <v>11</v>
      </c>
      <c r="C25" s="218">
        <v>10.9</v>
      </c>
      <c r="D25" s="218">
        <v>11</v>
      </c>
      <c r="E25" s="218">
        <v>11.2</v>
      </c>
      <c r="F25" s="218">
        <v>11.3</v>
      </c>
      <c r="G25" s="218">
        <v>11.4</v>
      </c>
      <c r="H25" s="218">
        <v>11.7</v>
      </c>
      <c r="I25" s="218">
        <v>11.9</v>
      </c>
      <c r="J25" s="218">
        <v>11.7</v>
      </c>
      <c r="K25" s="218">
        <v>11.9</v>
      </c>
      <c r="L25" s="218">
        <v>13.1</v>
      </c>
      <c r="M25" s="218">
        <v>11.9</v>
      </c>
      <c r="N25" s="218">
        <v>13.3</v>
      </c>
      <c r="O25" s="218">
        <v>13.1</v>
      </c>
      <c r="P25" s="218">
        <v>12.2</v>
      </c>
      <c r="Q25" s="218">
        <v>11.9</v>
      </c>
      <c r="R25" s="218">
        <v>12.8</v>
      </c>
      <c r="S25" s="218">
        <v>12.5</v>
      </c>
      <c r="T25" s="218">
        <v>12.3</v>
      </c>
      <c r="U25" s="218">
        <v>12.4</v>
      </c>
      <c r="V25" s="218">
        <v>13</v>
      </c>
      <c r="W25" s="218">
        <v>13.6</v>
      </c>
      <c r="X25" s="218">
        <v>13.9</v>
      </c>
      <c r="Y25" s="218">
        <v>14.3</v>
      </c>
      <c r="Z25" s="175">
        <f t="shared" si="0"/>
        <v>12.262500000000001</v>
      </c>
      <c r="AA25" s="212">
        <v>14.3</v>
      </c>
      <c r="AB25" s="215" t="s">
        <v>111</v>
      </c>
      <c r="AC25" s="194">
        <v>23</v>
      </c>
      <c r="AD25" s="212">
        <v>10.7</v>
      </c>
      <c r="AE25" s="215" t="s">
        <v>449</v>
      </c>
      <c r="AF25" s="2"/>
    </row>
    <row r="26" spans="1:32" ht="13.5" customHeight="1">
      <c r="A26" s="174">
        <v>24</v>
      </c>
      <c r="B26" s="218">
        <v>14.6</v>
      </c>
      <c r="C26" s="218">
        <v>14.8</v>
      </c>
      <c r="D26" s="218">
        <v>14.6</v>
      </c>
      <c r="E26" s="218">
        <v>14.7</v>
      </c>
      <c r="F26" s="218">
        <v>14.3</v>
      </c>
      <c r="G26" s="218">
        <v>14</v>
      </c>
      <c r="H26" s="218">
        <v>15</v>
      </c>
      <c r="I26" s="218">
        <v>15.6</v>
      </c>
      <c r="J26" s="218">
        <v>13.9</v>
      </c>
      <c r="K26" s="218">
        <v>14.9</v>
      </c>
      <c r="L26" s="218">
        <v>12.4</v>
      </c>
      <c r="M26" s="218">
        <v>15.6</v>
      </c>
      <c r="N26" s="218">
        <v>14.7</v>
      </c>
      <c r="O26" s="218">
        <v>15.3</v>
      </c>
      <c r="P26" s="218">
        <v>14.9</v>
      </c>
      <c r="Q26" s="218">
        <v>15.2</v>
      </c>
      <c r="R26" s="218">
        <v>14.8</v>
      </c>
      <c r="S26" s="218">
        <v>14.2</v>
      </c>
      <c r="T26" s="218">
        <v>14.4</v>
      </c>
      <c r="U26" s="218">
        <v>13.9</v>
      </c>
      <c r="V26" s="218">
        <v>14</v>
      </c>
      <c r="W26" s="218">
        <v>14.2</v>
      </c>
      <c r="X26" s="218">
        <v>13.7</v>
      </c>
      <c r="Y26" s="218">
        <v>7.4</v>
      </c>
      <c r="Z26" s="175">
        <f t="shared" si="0"/>
        <v>14.212499999999997</v>
      </c>
      <c r="AA26" s="212">
        <v>16.4</v>
      </c>
      <c r="AB26" s="215" t="s">
        <v>429</v>
      </c>
      <c r="AC26" s="194">
        <v>24</v>
      </c>
      <c r="AD26" s="212">
        <v>6.7</v>
      </c>
      <c r="AE26" s="215" t="s">
        <v>146</v>
      </c>
      <c r="AF26" s="2"/>
    </row>
    <row r="27" spans="1:32" ht="13.5" customHeight="1">
      <c r="A27" s="174">
        <v>25</v>
      </c>
      <c r="B27" s="218">
        <v>5.7</v>
      </c>
      <c r="C27" s="218">
        <v>5.1</v>
      </c>
      <c r="D27" s="218">
        <v>3.7</v>
      </c>
      <c r="E27" s="218">
        <v>4.2</v>
      </c>
      <c r="F27" s="218">
        <v>4.4</v>
      </c>
      <c r="G27" s="218">
        <v>3.2</v>
      </c>
      <c r="H27" s="218">
        <v>4.9</v>
      </c>
      <c r="I27" s="218">
        <v>0.8</v>
      </c>
      <c r="J27" s="218">
        <v>0.8</v>
      </c>
      <c r="K27" s="218">
        <v>-0.1</v>
      </c>
      <c r="L27" s="218">
        <v>-0.7</v>
      </c>
      <c r="M27" s="218">
        <v>-0.4</v>
      </c>
      <c r="N27" s="218">
        <v>1.4</v>
      </c>
      <c r="O27" s="218">
        <v>0.4</v>
      </c>
      <c r="P27" s="218">
        <v>-1.5</v>
      </c>
      <c r="Q27" s="218">
        <v>0.1</v>
      </c>
      <c r="R27" s="218">
        <v>-0.2</v>
      </c>
      <c r="S27" s="218">
        <v>0.6</v>
      </c>
      <c r="T27" s="218">
        <v>-0.2</v>
      </c>
      <c r="U27" s="218">
        <v>0.7</v>
      </c>
      <c r="V27" s="218">
        <v>1.4</v>
      </c>
      <c r="W27" s="218">
        <v>1.3</v>
      </c>
      <c r="X27" s="218">
        <v>0.9</v>
      </c>
      <c r="Y27" s="218">
        <v>1.2</v>
      </c>
      <c r="Z27" s="175">
        <f t="shared" si="0"/>
        <v>1.570833333333333</v>
      </c>
      <c r="AA27" s="212">
        <v>7.4</v>
      </c>
      <c r="AB27" s="215" t="s">
        <v>430</v>
      </c>
      <c r="AC27" s="194">
        <v>25</v>
      </c>
      <c r="AD27" s="212">
        <v>-3.3</v>
      </c>
      <c r="AE27" s="215" t="s">
        <v>37</v>
      </c>
      <c r="AF27" s="2"/>
    </row>
    <row r="28" spans="1:32" ht="13.5" customHeight="1">
      <c r="A28" s="174">
        <v>26</v>
      </c>
      <c r="B28" s="218">
        <v>1.8</v>
      </c>
      <c r="C28" s="218">
        <v>1.2</v>
      </c>
      <c r="D28" s="218">
        <v>1.4</v>
      </c>
      <c r="E28" s="218">
        <v>1.3</v>
      </c>
      <c r="F28" s="218">
        <v>1.3</v>
      </c>
      <c r="G28" s="218">
        <v>1.4</v>
      </c>
      <c r="H28" s="218">
        <v>4.1</v>
      </c>
      <c r="I28" s="218">
        <v>4.3</v>
      </c>
      <c r="J28" s="218">
        <v>3.9</v>
      </c>
      <c r="K28" s="218">
        <v>2.5</v>
      </c>
      <c r="L28" s="218">
        <v>0.9</v>
      </c>
      <c r="M28" s="218">
        <v>1</v>
      </c>
      <c r="N28" s="218">
        <v>4</v>
      </c>
      <c r="O28" s="218">
        <v>4.1</v>
      </c>
      <c r="P28" s="218">
        <v>4.3</v>
      </c>
      <c r="Q28" s="218">
        <v>5.7</v>
      </c>
      <c r="R28" s="218">
        <v>6.8</v>
      </c>
      <c r="S28" s="218">
        <v>6.6</v>
      </c>
      <c r="T28" s="218">
        <v>7.5</v>
      </c>
      <c r="U28" s="218">
        <v>7.9</v>
      </c>
      <c r="V28" s="218">
        <v>7.6</v>
      </c>
      <c r="W28" s="218">
        <v>7.1</v>
      </c>
      <c r="X28" s="218">
        <v>7.8</v>
      </c>
      <c r="Y28" s="218">
        <v>8</v>
      </c>
      <c r="Z28" s="175">
        <f t="shared" si="0"/>
        <v>4.270833333333333</v>
      </c>
      <c r="AA28" s="212">
        <v>8</v>
      </c>
      <c r="AB28" s="215" t="s">
        <v>111</v>
      </c>
      <c r="AC28" s="194">
        <v>26</v>
      </c>
      <c r="AD28" s="212">
        <v>-0.4</v>
      </c>
      <c r="AE28" s="215" t="s">
        <v>217</v>
      </c>
      <c r="AF28" s="2"/>
    </row>
    <row r="29" spans="1:32" ht="13.5" customHeight="1">
      <c r="A29" s="174">
        <v>27</v>
      </c>
      <c r="B29" s="218">
        <v>8.5</v>
      </c>
      <c r="C29" s="218">
        <v>9.2</v>
      </c>
      <c r="D29" s="218">
        <v>9.5</v>
      </c>
      <c r="E29" s="218">
        <v>9.8</v>
      </c>
      <c r="F29" s="218">
        <v>10.6</v>
      </c>
      <c r="G29" s="218">
        <v>10.9</v>
      </c>
      <c r="H29" s="218">
        <v>13</v>
      </c>
      <c r="I29" s="218">
        <v>13.5</v>
      </c>
      <c r="J29" s="218">
        <v>13.2</v>
      </c>
      <c r="K29" s="218">
        <v>11.8</v>
      </c>
      <c r="L29" s="218">
        <v>12.1</v>
      </c>
      <c r="M29" s="218">
        <v>11.4</v>
      </c>
      <c r="N29" s="218">
        <v>12.6</v>
      </c>
      <c r="O29" s="218">
        <v>11</v>
      </c>
      <c r="P29" s="218">
        <v>14.7</v>
      </c>
      <c r="Q29" s="218">
        <v>12.3</v>
      </c>
      <c r="R29" s="218">
        <v>13.2</v>
      </c>
      <c r="S29" s="218">
        <v>15</v>
      </c>
      <c r="T29" s="218">
        <v>15.1</v>
      </c>
      <c r="U29" s="218">
        <v>13.3</v>
      </c>
      <c r="V29" s="218">
        <v>12.9</v>
      </c>
      <c r="W29" s="218">
        <v>14.9</v>
      </c>
      <c r="X29" s="218">
        <v>15.6</v>
      </c>
      <c r="Y29" s="218">
        <v>17.2</v>
      </c>
      <c r="Z29" s="175">
        <f t="shared" si="0"/>
        <v>12.554166666666667</v>
      </c>
      <c r="AA29" s="212">
        <v>17.6</v>
      </c>
      <c r="AB29" s="215" t="s">
        <v>431</v>
      </c>
      <c r="AC29" s="194">
        <v>27</v>
      </c>
      <c r="AD29" s="212">
        <v>8</v>
      </c>
      <c r="AE29" s="215" t="s">
        <v>438</v>
      </c>
      <c r="AF29" s="2"/>
    </row>
    <row r="30" spans="1:32" ht="13.5" customHeight="1">
      <c r="A30" s="174">
        <v>28</v>
      </c>
      <c r="B30" s="218">
        <v>16.1</v>
      </c>
      <c r="C30" s="218">
        <v>16.4</v>
      </c>
      <c r="D30" s="218">
        <v>15.7</v>
      </c>
      <c r="E30" s="218">
        <v>16.7</v>
      </c>
      <c r="F30" s="218">
        <v>17.5</v>
      </c>
      <c r="G30" s="218">
        <v>17.2</v>
      </c>
      <c r="H30" s="218">
        <v>16.7</v>
      </c>
      <c r="I30" s="218">
        <v>16.7</v>
      </c>
      <c r="J30" s="218">
        <v>16.4</v>
      </c>
      <c r="K30" s="218">
        <v>16.1</v>
      </c>
      <c r="L30" s="218">
        <v>15.1</v>
      </c>
      <c r="M30" s="218">
        <v>13.6</v>
      </c>
      <c r="N30" s="218">
        <v>13</v>
      </c>
      <c r="O30" s="218">
        <v>12.9</v>
      </c>
      <c r="P30" s="218">
        <v>11.4</v>
      </c>
      <c r="Q30" s="218">
        <v>10.9</v>
      </c>
      <c r="R30" s="218">
        <v>10.3</v>
      </c>
      <c r="S30" s="218">
        <v>10.4</v>
      </c>
      <c r="T30" s="218">
        <v>9.9</v>
      </c>
      <c r="U30" s="218">
        <v>9.2</v>
      </c>
      <c r="V30" s="218">
        <v>8.9</v>
      </c>
      <c r="W30" s="218">
        <v>8.7</v>
      </c>
      <c r="X30" s="218">
        <v>9</v>
      </c>
      <c r="Y30" s="218">
        <v>9.5</v>
      </c>
      <c r="Z30" s="175">
        <f t="shared" si="0"/>
        <v>13.262499999999998</v>
      </c>
      <c r="AA30" s="212">
        <v>17.8</v>
      </c>
      <c r="AB30" s="215" t="s">
        <v>432</v>
      </c>
      <c r="AC30" s="194">
        <v>28</v>
      </c>
      <c r="AD30" s="212">
        <v>8.3</v>
      </c>
      <c r="AE30" s="215" t="s">
        <v>450</v>
      </c>
      <c r="AF30" s="2"/>
    </row>
    <row r="31" spans="1:32" ht="13.5" customHeight="1">
      <c r="A31" s="174">
        <v>29</v>
      </c>
      <c r="B31" s="218">
        <v>10.6</v>
      </c>
      <c r="C31" s="218">
        <v>10.8</v>
      </c>
      <c r="D31" s="218">
        <v>11.1</v>
      </c>
      <c r="E31" s="218">
        <v>11.4</v>
      </c>
      <c r="F31" s="218">
        <v>11.4</v>
      </c>
      <c r="G31" s="218">
        <v>11.9</v>
      </c>
      <c r="H31" s="218">
        <v>11.7</v>
      </c>
      <c r="I31" s="218">
        <v>12.4</v>
      </c>
      <c r="J31" s="218">
        <v>13</v>
      </c>
      <c r="K31" s="218">
        <v>12.8</v>
      </c>
      <c r="L31" s="218">
        <v>13</v>
      </c>
      <c r="M31" s="218">
        <v>11.7</v>
      </c>
      <c r="N31" s="218">
        <v>12</v>
      </c>
      <c r="O31" s="218">
        <v>11.7</v>
      </c>
      <c r="P31" s="218">
        <v>11.2</v>
      </c>
      <c r="Q31" s="218">
        <v>11.6</v>
      </c>
      <c r="R31" s="218">
        <v>12.5</v>
      </c>
      <c r="S31" s="218">
        <v>12.6</v>
      </c>
      <c r="T31" s="218">
        <v>12.5</v>
      </c>
      <c r="U31" s="218">
        <v>12.4</v>
      </c>
      <c r="V31" s="218">
        <v>12.3</v>
      </c>
      <c r="W31" s="218">
        <v>11.9</v>
      </c>
      <c r="X31" s="218">
        <v>12.5</v>
      </c>
      <c r="Y31" s="218">
        <v>13</v>
      </c>
      <c r="Z31" s="175">
        <f t="shared" si="0"/>
        <v>12</v>
      </c>
      <c r="AA31" s="212">
        <v>13.7</v>
      </c>
      <c r="AB31" s="215" t="s">
        <v>433</v>
      </c>
      <c r="AC31" s="194">
        <v>29</v>
      </c>
      <c r="AD31" s="212">
        <v>9.4</v>
      </c>
      <c r="AE31" s="215" t="s">
        <v>120</v>
      </c>
      <c r="AF31" s="2"/>
    </row>
    <row r="32" spans="1:32" ht="13.5" customHeight="1">
      <c r="A32" s="174">
        <v>30</v>
      </c>
      <c r="B32" s="218">
        <v>10.5</v>
      </c>
      <c r="C32" s="218">
        <v>10.4</v>
      </c>
      <c r="D32" s="218">
        <v>11.1</v>
      </c>
      <c r="E32" s="218">
        <v>10.8</v>
      </c>
      <c r="F32" s="218">
        <v>10.6</v>
      </c>
      <c r="G32" s="218">
        <v>11</v>
      </c>
      <c r="H32" s="218">
        <v>11.4</v>
      </c>
      <c r="I32" s="218">
        <v>9.7</v>
      </c>
      <c r="J32" s="218">
        <v>11.5</v>
      </c>
      <c r="K32" s="218">
        <v>11.3</v>
      </c>
      <c r="L32" s="218">
        <v>10.1</v>
      </c>
      <c r="M32" s="218">
        <v>13.7</v>
      </c>
      <c r="N32" s="218">
        <v>11.7</v>
      </c>
      <c r="O32" s="218">
        <v>11.7</v>
      </c>
      <c r="P32" s="218">
        <v>12.2</v>
      </c>
      <c r="Q32" s="218">
        <v>13.2</v>
      </c>
      <c r="R32" s="218">
        <v>12.8</v>
      </c>
      <c r="S32" s="218">
        <v>12.6</v>
      </c>
      <c r="T32" s="218">
        <v>10.1</v>
      </c>
      <c r="U32" s="218">
        <v>9.3</v>
      </c>
      <c r="V32" s="218">
        <v>10.2</v>
      </c>
      <c r="W32" s="218">
        <v>9.7</v>
      </c>
      <c r="X32" s="218">
        <v>8</v>
      </c>
      <c r="Y32" s="218">
        <v>7</v>
      </c>
      <c r="Z32" s="175">
        <f t="shared" si="0"/>
        <v>10.858333333333329</v>
      </c>
      <c r="AA32" s="212">
        <v>14.1</v>
      </c>
      <c r="AB32" s="215" t="s">
        <v>434</v>
      </c>
      <c r="AC32" s="194">
        <v>30</v>
      </c>
      <c r="AD32" s="212">
        <v>6.2</v>
      </c>
      <c r="AE32" s="215" t="s">
        <v>451</v>
      </c>
      <c r="AF32" s="2"/>
    </row>
    <row r="33" spans="1:32" ht="13.5" customHeight="1">
      <c r="A33" s="174">
        <v>31</v>
      </c>
      <c r="B33" s="218">
        <v>7.1</v>
      </c>
      <c r="C33" s="218">
        <v>6.1</v>
      </c>
      <c r="D33" s="218">
        <v>5.5</v>
      </c>
      <c r="E33" s="218">
        <v>4.7</v>
      </c>
      <c r="F33" s="218">
        <v>4.3</v>
      </c>
      <c r="G33" s="218">
        <v>4.8</v>
      </c>
      <c r="H33" s="218">
        <v>4.3</v>
      </c>
      <c r="I33" s="218">
        <v>4.7</v>
      </c>
      <c r="J33" s="218">
        <v>5.4</v>
      </c>
      <c r="K33" s="218">
        <v>6.2</v>
      </c>
      <c r="L33" s="218">
        <v>5.4</v>
      </c>
      <c r="M33" s="218">
        <v>5.9</v>
      </c>
      <c r="N33" s="218">
        <v>5.5</v>
      </c>
      <c r="O33" s="218">
        <v>6</v>
      </c>
      <c r="P33" s="218">
        <v>6.5</v>
      </c>
      <c r="Q33" s="218">
        <v>6.3</v>
      </c>
      <c r="R33" s="218">
        <v>6.2</v>
      </c>
      <c r="S33" s="218">
        <v>6.6</v>
      </c>
      <c r="T33" s="218">
        <v>5.1</v>
      </c>
      <c r="U33" s="218">
        <v>4.2</v>
      </c>
      <c r="V33" s="218">
        <v>4.1</v>
      </c>
      <c r="W33" s="218">
        <v>4.6</v>
      </c>
      <c r="X33" s="218">
        <v>5.4</v>
      </c>
      <c r="Y33" s="218">
        <v>5</v>
      </c>
      <c r="Z33" s="175">
        <f t="shared" si="0"/>
        <v>5.412499999999999</v>
      </c>
      <c r="AA33" s="212">
        <v>7.3</v>
      </c>
      <c r="AB33" s="215" t="s">
        <v>435</v>
      </c>
      <c r="AC33" s="194">
        <v>31</v>
      </c>
      <c r="AD33" s="212">
        <v>3.7</v>
      </c>
      <c r="AE33" s="215" t="s">
        <v>452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11.000000000000004</v>
      </c>
      <c r="C34" s="179">
        <f t="shared" si="1"/>
        <v>10.909677419354841</v>
      </c>
      <c r="D34" s="179">
        <f t="shared" si="1"/>
        <v>10.67741935483871</v>
      </c>
      <c r="E34" s="179">
        <f t="shared" si="1"/>
        <v>10.587096774193546</v>
      </c>
      <c r="F34" s="179">
        <f t="shared" si="1"/>
        <v>10.654838709677422</v>
      </c>
      <c r="G34" s="179">
        <f t="shared" si="1"/>
        <v>10.729032258064516</v>
      </c>
      <c r="H34" s="179">
        <f t="shared" si="1"/>
        <v>11.6258064516129</v>
      </c>
      <c r="I34" s="179">
        <f t="shared" si="1"/>
        <v>11.293548387096775</v>
      </c>
      <c r="J34" s="179">
        <f t="shared" si="1"/>
        <v>11.38064516129032</v>
      </c>
      <c r="K34" s="179">
        <f t="shared" si="1"/>
        <v>11.451612903225806</v>
      </c>
      <c r="L34" s="179">
        <f t="shared" si="1"/>
        <v>11.222580645161292</v>
      </c>
      <c r="M34" s="179">
        <f t="shared" si="1"/>
        <v>11.429032258064515</v>
      </c>
      <c r="N34" s="179">
        <f t="shared" si="1"/>
        <v>11.651612903225805</v>
      </c>
      <c r="O34" s="179">
        <f t="shared" si="1"/>
        <v>11.606451612903228</v>
      </c>
      <c r="P34" s="179">
        <f t="shared" si="1"/>
        <v>11.761290322580642</v>
      </c>
      <c r="Q34" s="179">
        <f t="shared" si="1"/>
        <v>11.71290322580645</v>
      </c>
      <c r="R34" s="179">
        <f aca="true" t="shared" si="2" ref="R34:X34">AVERAGE(R3:R33)</f>
        <v>12.080645161290324</v>
      </c>
      <c r="S34" s="179">
        <f t="shared" si="2"/>
        <v>12.16451612903226</v>
      </c>
      <c r="T34" s="179">
        <f t="shared" si="2"/>
        <v>11.925806451612905</v>
      </c>
      <c r="U34" s="179">
        <f t="shared" si="2"/>
        <v>11.580645161290317</v>
      </c>
      <c r="V34" s="179">
        <f t="shared" si="2"/>
        <v>11.40322580645161</v>
      </c>
      <c r="W34" s="179">
        <f t="shared" si="2"/>
        <v>11.341935483870968</v>
      </c>
      <c r="X34" s="179">
        <f t="shared" si="2"/>
        <v>11.419354838709678</v>
      </c>
      <c r="Y34" s="179">
        <f>AVERAGE(Y3:Y33)</f>
        <v>11.196774193548386</v>
      </c>
      <c r="Z34" s="179">
        <f>AVERAGE(B3:Y33)</f>
        <v>11.366935483870963</v>
      </c>
      <c r="AA34" s="180">
        <f>AVERAGE(最高)</f>
        <v>14.867741935483872</v>
      </c>
      <c r="AB34" s="181"/>
      <c r="AC34" s="196"/>
      <c r="AD34" s="180">
        <f>AVERAGE(最低)</f>
        <v>7.2870967741935475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24.7</v>
      </c>
      <c r="C38" s="199">
        <v>2</v>
      </c>
      <c r="D38" s="217" t="s">
        <v>419</v>
      </c>
      <c r="F38" s="153"/>
      <c r="G38" s="166">
        <f>MIN(最低)</f>
        <v>-3.3</v>
      </c>
      <c r="H38" s="199">
        <v>25</v>
      </c>
      <c r="I38" s="217" t="s">
        <v>37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11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1">
        <v>4.2</v>
      </c>
      <c r="C3" s="221">
        <v>3.6</v>
      </c>
      <c r="D3" s="221">
        <v>3</v>
      </c>
      <c r="E3" s="221">
        <v>3.7</v>
      </c>
      <c r="F3" s="221">
        <v>3.8</v>
      </c>
      <c r="G3" s="221">
        <v>3.8</v>
      </c>
      <c r="H3" s="221">
        <v>6.1</v>
      </c>
      <c r="I3" s="221">
        <v>5.2</v>
      </c>
      <c r="J3" s="221">
        <v>5.4</v>
      </c>
      <c r="K3" s="221">
        <v>5.9</v>
      </c>
      <c r="L3" s="221">
        <v>3.9</v>
      </c>
      <c r="M3" s="221">
        <v>4.3</v>
      </c>
      <c r="N3" s="221">
        <v>3.7</v>
      </c>
      <c r="O3" s="221">
        <v>4.5</v>
      </c>
      <c r="P3" s="221">
        <v>6.4</v>
      </c>
      <c r="Q3" s="221">
        <v>6.5</v>
      </c>
      <c r="R3" s="221">
        <v>7.8</v>
      </c>
      <c r="S3" s="221">
        <v>6.4</v>
      </c>
      <c r="T3" s="221">
        <v>6.3</v>
      </c>
      <c r="U3" s="221">
        <v>6.1</v>
      </c>
      <c r="V3" s="221">
        <v>6.2</v>
      </c>
      <c r="W3" s="221">
        <v>6.4</v>
      </c>
      <c r="X3" s="221">
        <v>6.8</v>
      </c>
      <c r="Y3" s="221">
        <v>7.1</v>
      </c>
      <c r="Z3" s="175">
        <f aca="true" t="shared" si="0" ref="Z3:Z32">AVERAGE(B3:Y3)</f>
        <v>5.295833333333333</v>
      </c>
      <c r="AA3" s="212">
        <v>7.9</v>
      </c>
      <c r="AB3" s="215" t="s">
        <v>453</v>
      </c>
      <c r="AC3" s="194">
        <v>1</v>
      </c>
      <c r="AD3" s="212">
        <v>2.6</v>
      </c>
      <c r="AE3" s="215" t="s">
        <v>213</v>
      </c>
      <c r="AF3" s="2"/>
    </row>
    <row r="4" spans="1:32" ht="13.5" customHeight="1">
      <c r="A4" s="174">
        <v>2</v>
      </c>
      <c r="B4" s="221">
        <v>7.6</v>
      </c>
      <c r="C4" s="221">
        <v>8</v>
      </c>
      <c r="D4" s="221">
        <v>8.3</v>
      </c>
      <c r="E4" s="221">
        <v>9.8</v>
      </c>
      <c r="F4" s="221">
        <v>10.5</v>
      </c>
      <c r="G4" s="221">
        <v>10.4</v>
      </c>
      <c r="H4" s="221">
        <v>10</v>
      </c>
      <c r="I4" s="221">
        <v>11.1</v>
      </c>
      <c r="J4" s="221">
        <v>11.8</v>
      </c>
      <c r="K4" s="221">
        <v>12.8</v>
      </c>
      <c r="L4" s="221">
        <v>13.5</v>
      </c>
      <c r="M4" s="221">
        <v>13.8</v>
      </c>
      <c r="N4" s="221">
        <v>14.1</v>
      </c>
      <c r="O4" s="221">
        <v>15</v>
      </c>
      <c r="P4" s="221">
        <v>14.6</v>
      </c>
      <c r="Q4" s="221">
        <v>14.9</v>
      </c>
      <c r="R4" s="221">
        <v>14.9</v>
      </c>
      <c r="S4" s="222">
        <v>14.7</v>
      </c>
      <c r="T4" s="221">
        <v>14.1</v>
      </c>
      <c r="U4" s="221">
        <v>14.1</v>
      </c>
      <c r="V4" s="221">
        <v>13.8</v>
      </c>
      <c r="W4" s="221">
        <v>13.5</v>
      </c>
      <c r="X4" s="221">
        <v>13.3</v>
      </c>
      <c r="Y4" s="221">
        <v>12.8</v>
      </c>
      <c r="Z4" s="175">
        <f t="shared" si="0"/>
        <v>12.391666666666666</v>
      </c>
      <c r="AA4" s="212">
        <v>15.7</v>
      </c>
      <c r="AB4" s="215" t="s">
        <v>454</v>
      </c>
      <c r="AC4" s="194">
        <v>2</v>
      </c>
      <c r="AD4" s="212">
        <v>7</v>
      </c>
      <c r="AE4" s="215" t="s">
        <v>430</v>
      </c>
      <c r="AF4" s="2"/>
    </row>
    <row r="5" spans="1:32" ht="13.5" customHeight="1">
      <c r="A5" s="174">
        <v>3</v>
      </c>
      <c r="B5" s="221">
        <v>12.6</v>
      </c>
      <c r="C5" s="221">
        <v>12.7</v>
      </c>
      <c r="D5" s="221">
        <v>12.9</v>
      </c>
      <c r="E5" s="221">
        <v>13</v>
      </c>
      <c r="F5" s="221">
        <v>13.1</v>
      </c>
      <c r="G5" s="221">
        <v>12.8</v>
      </c>
      <c r="H5" s="221">
        <v>13.1</v>
      </c>
      <c r="I5" s="221">
        <v>15.5</v>
      </c>
      <c r="J5" s="221">
        <v>10.8</v>
      </c>
      <c r="K5" s="221">
        <v>10.3</v>
      </c>
      <c r="L5" s="221">
        <v>10.4</v>
      </c>
      <c r="M5" s="221">
        <v>11.6</v>
      </c>
      <c r="N5" s="221">
        <v>12.1</v>
      </c>
      <c r="O5" s="221">
        <v>13.1</v>
      </c>
      <c r="P5" s="221">
        <v>10.8</v>
      </c>
      <c r="Q5" s="221">
        <v>7.7</v>
      </c>
      <c r="R5" s="221">
        <v>7.4</v>
      </c>
      <c r="S5" s="221">
        <v>6.9</v>
      </c>
      <c r="T5" s="221">
        <v>8.4</v>
      </c>
      <c r="U5" s="221">
        <v>8.2</v>
      </c>
      <c r="V5" s="221">
        <v>7.8</v>
      </c>
      <c r="W5" s="221">
        <v>7.5</v>
      </c>
      <c r="X5" s="221">
        <v>7.3</v>
      </c>
      <c r="Y5" s="221">
        <v>7.4</v>
      </c>
      <c r="Z5" s="175">
        <f t="shared" si="0"/>
        <v>10.558333333333334</v>
      </c>
      <c r="AA5" s="212">
        <v>15.6</v>
      </c>
      <c r="AB5" s="215" t="s">
        <v>455</v>
      </c>
      <c r="AC5" s="194">
        <v>3</v>
      </c>
      <c r="AD5" s="212">
        <v>5.8</v>
      </c>
      <c r="AE5" s="215" t="s">
        <v>469</v>
      </c>
      <c r="AF5" s="2"/>
    </row>
    <row r="6" spans="1:32" ht="13.5" customHeight="1">
      <c r="A6" s="174">
        <v>4</v>
      </c>
      <c r="B6" s="221">
        <v>7.4</v>
      </c>
      <c r="C6" s="221">
        <v>6.9</v>
      </c>
      <c r="D6" s="221">
        <v>6.6</v>
      </c>
      <c r="E6" s="221">
        <v>6.4</v>
      </c>
      <c r="F6" s="221">
        <v>6.6</v>
      </c>
      <c r="G6" s="221">
        <v>6.7</v>
      </c>
      <c r="H6" s="221">
        <v>8.9</v>
      </c>
      <c r="I6" s="221">
        <v>9.1</v>
      </c>
      <c r="J6" s="221">
        <v>9.4</v>
      </c>
      <c r="K6" s="221">
        <v>9.9</v>
      </c>
      <c r="L6" s="221">
        <v>9.8</v>
      </c>
      <c r="M6" s="221">
        <v>11.1</v>
      </c>
      <c r="N6" s="221">
        <v>10.4</v>
      </c>
      <c r="O6" s="221">
        <v>11.4</v>
      </c>
      <c r="P6" s="221">
        <v>10.7</v>
      </c>
      <c r="Q6" s="221">
        <v>10.7</v>
      </c>
      <c r="R6" s="221">
        <v>10.9</v>
      </c>
      <c r="S6" s="221">
        <v>10.5</v>
      </c>
      <c r="T6" s="221">
        <v>10</v>
      </c>
      <c r="U6" s="221">
        <v>9.9</v>
      </c>
      <c r="V6" s="221">
        <v>9.9</v>
      </c>
      <c r="W6" s="221">
        <v>9.9</v>
      </c>
      <c r="X6" s="221">
        <v>10</v>
      </c>
      <c r="Y6" s="221">
        <v>9.9</v>
      </c>
      <c r="Z6" s="175">
        <f t="shared" si="0"/>
        <v>9.291666666666668</v>
      </c>
      <c r="AA6" s="212">
        <v>11.8</v>
      </c>
      <c r="AB6" s="215" t="s">
        <v>456</v>
      </c>
      <c r="AC6" s="194">
        <v>4</v>
      </c>
      <c r="AD6" s="212">
        <v>6.2</v>
      </c>
      <c r="AE6" s="215" t="s">
        <v>470</v>
      </c>
      <c r="AF6" s="2"/>
    </row>
    <row r="7" spans="1:32" ht="13.5" customHeight="1">
      <c r="A7" s="174">
        <v>5</v>
      </c>
      <c r="B7" s="221">
        <v>9.9</v>
      </c>
      <c r="C7" s="221">
        <v>9.7</v>
      </c>
      <c r="D7" s="221">
        <v>9.3</v>
      </c>
      <c r="E7" s="221">
        <v>8.9</v>
      </c>
      <c r="F7" s="221">
        <v>8.5</v>
      </c>
      <c r="G7" s="221">
        <v>8.9</v>
      </c>
      <c r="H7" s="221">
        <v>10.6</v>
      </c>
      <c r="I7" s="221">
        <v>11.6</v>
      </c>
      <c r="J7" s="221">
        <v>10</v>
      </c>
      <c r="K7" s="221">
        <v>9.6</v>
      </c>
      <c r="L7" s="221">
        <v>12.1</v>
      </c>
      <c r="M7" s="221">
        <v>10.6</v>
      </c>
      <c r="N7" s="221">
        <v>13.4</v>
      </c>
      <c r="O7" s="221">
        <v>12.9</v>
      </c>
      <c r="P7" s="221">
        <v>13.5</v>
      </c>
      <c r="Q7" s="221">
        <v>13</v>
      </c>
      <c r="R7" s="221">
        <v>13.9</v>
      </c>
      <c r="S7" s="221">
        <v>13.6</v>
      </c>
      <c r="T7" s="221">
        <v>12.8</v>
      </c>
      <c r="U7" s="221">
        <v>12.7</v>
      </c>
      <c r="V7" s="221">
        <v>12.7</v>
      </c>
      <c r="W7" s="221">
        <v>12.1</v>
      </c>
      <c r="X7" s="221">
        <v>11.8</v>
      </c>
      <c r="Y7" s="221">
        <v>11.4</v>
      </c>
      <c r="Z7" s="175">
        <f t="shared" si="0"/>
        <v>11.39583333333333</v>
      </c>
      <c r="AA7" s="212">
        <v>14.7</v>
      </c>
      <c r="AB7" s="215" t="s">
        <v>411</v>
      </c>
      <c r="AC7" s="194">
        <v>5</v>
      </c>
      <c r="AD7" s="212">
        <v>7.3</v>
      </c>
      <c r="AE7" s="215" t="s">
        <v>471</v>
      </c>
      <c r="AF7" s="2"/>
    </row>
    <row r="8" spans="1:32" ht="13.5" customHeight="1">
      <c r="A8" s="174">
        <v>6</v>
      </c>
      <c r="B8" s="221">
        <v>11.2</v>
      </c>
      <c r="C8" s="221">
        <v>11.1</v>
      </c>
      <c r="D8" s="221">
        <v>11</v>
      </c>
      <c r="E8" s="221">
        <v>10.8</v>
      </c>
      <c r="F8" s="221">
        <v>10.9</v>
      </c>
      <c r="G8" s="221">
        <v>10.7</v>
      </c>
      <c r="H8" s="221">
        <v>12.7</v>
      </c>
      <c r="I8" s="221">
        <v>11.8</v>
      </c>
      <c r="J8" s="221">
        <v>11.9</v>
      </c>
      <c r="K8" s="221">
        <v>11.4</v>
      </c>
      <c r="L8" s="221">
        <v>9.1</v>
      </c>
      <c r="M8" s="221">
        <v>8.6</v>
      </c>
      <c r="N8" s="221">
        <v>10.7</v>
      </c>
      <c r="O8" s="221">
        <v>10.2</v>
      </c>
      <c r="P8" s="221">
        <v>11.8</v>
      </c>
      <c r="Q8" s="221">
        <v>11.3</v>
      </c>
      <c r="R8" s="221">
        <v>11.7</v>
      </c>
      <c r="S8" s="221">
        <v>11.3</v>
      </c>
      <c r="T8" s="221">
        <v>11.2</v>
      </c>
      <c r="U8" s="221">
        <v>10.7</v>
      </c>
      <c r="V8" s="221">
        <v>9.7</v>
      </c>
      <c r="W8" s="221">
        <v>9.5</v>
      </c>
      <c r="X8" s="221">
        <v>10</v>
      </c>
      <c r="Y8" s="221">
        <v>9.8</v>
      </c>
      <c r="Z8" s="175">
        <f t="shared" si="0"/>
        <v>10.795833333333333</v>
      </c>
      <c r="AA8" s="212">
        <v>13</v>
      </c>
      <c r="AB8" s="215" t="s">
        <v>457</v>
      </c>
      <c r="AC8" s="194">
        <v>6</v>
      </c>
      <c r="AD8" s="212">
        <v>8.5</v>
      </c>
      <c r="AE8" s="215" t="s">
        <v>472</v>
      </c>
      <c r="AF8" s="2"/>
    </row>
    <row r="9" spans="1:32" ht="13.5" customHeight="1">
      <c r="A9" s="174">
        <v>7</v>
      </c>
      <c r="B9" s="221">
        <v>9.6</v>
      </c>
      <c r="C9" s="221">
        <v>9.7</v>
      </c>
      <c r="D9" s="221">
        <v>10.1</v>
      </c>
      <c r="E9" s="221">
        <v>10.4</v>
      </c>
      <c r="F9" s="221">
        <v>10.1</v>
      </c>
      <c r="G9" s="221">
        <v>11</v>
      </c>
      <c r="H9" s="221">
        <v>11.5</v>
      </c>
      <c r="I9" s="221">
        <v>11.2</v>
      </c>
      <c r="J9" s="221">
        <v>11.1</v>
      </c>
      <c r="K9" s="221">
        <v>9.6</v>
      </c>
      <c r="L9" s="221">
        <v>9.8</v>
      </c>
      <c r="M9" s="221">
        <v>11.8</v>
      </c>
      <c r="N9" s="221">
        <v>13</v>
      </c>
      <c r="O9" s="221">
        <v>11.8</v>
      </c>
      <c r="P9" s="221">
        <v>12.3</v>
      </c>
      <c r="Q9" s="221">
        <v>11.9</v>
      </c>
      <c r="R9" s="221">
        <v>11.6</v>
      </c>
      <c r="S9" s="221">
        <v>11.2</v>
      </c>
      <c r="T9" s="221">
        <v>11.3</v>
      </c>
      <c r="U9" s="221">
        <v>11.1</v>
      </c>
      <c r="V9" s="221">
        <v>11.3</v>
      </c>
      <c r="W9" s="221">
        <v>11.6</v>
      </c>
      <c r="X9" s="221">
        <v>11.9</v>
      </c>
      <c r="Y9" s="221">
        <v>12</v>
      </c>
      <c r="Z9" s="175">
        <f t="shared" si="0"/>
        <v>11.120833333333332</v>
      </c>
      <c r="AA9" s="212">
        <v>13.2</v>
      </c>
      <c r="AB9" s="215" t="s">
        <v>458</v>
      </c>
      <c r="AC9" s="194">
        <v>7</v>
      </c>
      <c r="AD9" s="212">
        <v>8.5</v>
      </c>
      <c r="AE9" s="215" t="s">
        <v>473</v>
      </c>
      <c r="AF9" s="2"/>
    </row>
    <row r="10" spans="1:32" ht="13.5" customHeight="1">
      <c r="A10" s="174">
        <v>8</v>
      </c>
      <c r="B10" s="221">
        <v>11.7</v>
      </c>
      <c r="C10" s="221">
        <v>11.4</v>
      </c>
      <c r="D10" s="221">
        <v>11.9</v>
      </c>
      <c r="E10" s="221">
        <v>12.6</v>
      </c>
      <c r="F10" s="221">
        <v>13.1</v>
      </c>
      <c r="G10" s="221">
        <v>13.2</v>
      </c>
      <c r="H10" s="221">
        <v>13.5</v>
      </c>
      <c r="I10" s="221">
        <v>13.9</v>
      </c>
      <c r="J10" s="221">
        <v>15.3</v>
      </c>
      <c r="K10" s="221">
        <v>15.7</v>
      </c>
      <c r="L10" s="221">
        <v>16.2</v>
      </c>
      <c r="M10" s="221">
        <v>16.9</v>
      </c>
      <c r="N10" s="221">
        <v>16.7</v>
      </c>
      <c r="O10" s="221">
        <v>16.6</v>
      </c>
      <c r="P10" s="221">
        <v>16.1</v>
      </c>
      <c r="Q10" s="221">
        <v>16.5</v>
      </c>
      <c r="R10" s="221">
        <v>16.5</v>
      </c>
      <c r="S10" s="221">
        <v>16.9</v>
      </c>
      <c r="T10" s="221">
        <v>16.6</v>
      </c>
      <c r="U10" s="221">
        <v>16.7</v>
      </c>
      <c r="V10" s="221">
        <v>16.2</v>
      </c>
      <c r="W10" s="221">
        <v>16.7</v>
      </c>
      <c r="X10" s="221">
        <v>16.8</v>
      </c>
      <c r="Y10" s="221">
        <v>17.5</v>
      </c>
      <c r="Z10" s="175">
        <f t="shared" si="0"/>
        <v>15.216666666666667</v>
      </c>
      <c r="AA10" s="212">
        <v>18.4</v>
      </c>
      <c r="AB10" s="215" t="s">
        <v>459</v>
      </c>
      <c r="AC10" s="194">
        <v>8</v>
      </c>
      <c r="AD10" s="212">
        <v>11.3</v>
      </c>
      <c r="AE10" s="215" t="s">
        <v>474</v>
      </c>
      <c r="AF10" s="2"/>
    </row>
    <row r="11" spans="1:32" ht="13.5" customHeight="1">
      <c r="A11" s="174">
        <v>9</v>
      </c>
      <c r="B11" s="221">
        <v>17.7</v>
      </c>
      <c r="C11" s="221">
        <v>17.7</v>
      </c>
      <c r="D11" s="221">
        <v>16.4</v>
      </c>
      <c r="E11" s="221">
        <v>17</v>
      </c>
      <c r="F11" s="221">
        <v>17.7</v>
      </c>
      <c r="G11" s="221">
        <v>17.6</v>
      </c>
      <c r="H11" s="221">
        <v>17.1</v>
      </c>
      <c r="I11" s="221">
        <v>16.7</v>
      </c>
      <c r="J11" s="221">
        <v>17</v>
      </c>
      <c r="K11" s="221">
        <v>17.4</v>
      </c>
      <c r="L11" s="221">
        <v>17.8</v>
      </c>
      <c r="M11" s="221">
        <v>18</v>
      </c>
      <c r="N11" s="221">
        <v>17.5</v>
      </c>
      <c r="O11" s="221">
        <v>19.8</v>
      </c>
      <c r="P11" s="221">
        <v>19.4</v>
      </c>
      <c r="Q11" s="221">
        <v>19.8</v>
      </c>
      <c r="R11" s="221">
        <v>19.5</v>
      </c>
      <c r="S11" s="221">
        <v>19.5</v>
      </c>
      <c r="T11" s="221">
        <v>19.5</v>
      </c>
      <c r="U11" s="221">
        <v>19.3</v>
      </c>
      <c r="V11" s="221">
        <v>17.7</v>
      </c>
      <c r="W11" s="221">
        <v>16.9</v>
      </c>
      <c r="X11" s="221">
        <v>17</v>
      </c>
      <c r="Y11" s="221">
        <v>16.9</v>
      </c>
      <c r="Z11" s="175">
        <f t="shared" si="0"/>
        <v>17.954166666666666</v>
      </c>
      <c r="AA11" s="212">
        <v>20.3</v>
      </c>
      <c r="AB11" s="215" t="s">
        <v>308</v>
      </c>
      <c r="AC11" s="194">
        <v>9</v>
      </c>
      <c r="AD11" s="212">
        <v>15.5</v>
      </c>
      <c r="AE11" s="215" t="s">
        <v>329</v>
      </c>
      <c r="AF11" s="2"/>
    </row>
    <row r="12" spans="1:32" ht="13.5" customHeight="1">
      <c r="A12" s="176">
        <v>10</v>
      </c>
      <c r="B12" s="223">
        <v>16.3</v>
      </c>
      <c r="C12" s="223">
        <v>16.3</v>
      </c>
      <c r="D12" s="223">
        <v>16.2</v>
      </c>
      <c r="E12" s="223">
        <v>16.2</v>
      </c>
      <c r="F12" s="223">
        <v>16.2</v>
      </c>
      <c r="G12" s="223">
        <v>16.3</v>
      </c>
      <c r="H12" s="223">
        <v>15.2</v>
      </c>
      <c r="I12" s="223">
        <v>15.6</v>
      </c>
      <c r="J12" s="223">
        <v>15.6</v>
      </c>
      <c r="K12" s="223">
        <v>16.1</v>
      </c>
      <c r="L12" s="223">
        <v>15.8</v>
      </c>
      <c r="M12" s="223">
        <v>15.8</v>
      </c>
      <c r="N12" s="223">
        <v>16.2</v>
      </c>
      <c r="O12" s="223">
        <v>16.1</v>
      </c>
      <c r="P12" s="223">
        <v>16.2</v>
      </c>
      <c r="Q12" s="223">
        <v>14.7</v>
      </c>
      <c r="R12" s="223">
        <v>13.4</v>
      </c>
      <c r="S12" s="223">
        <v>12.7</v>
      </c>
      <c r="T12" s="223">
        <v>11.5</v>
      </c>
      <c r="U12" s="223">
        <v>10.9</v>
      </c>
      <c r="V12" s="223">
        <v>9.6</v>
      </c>
      <c r="W12" s="223">
        <v>9.4</v>
      </c>
      <c r="X12" s="223">
        <v>8.6</v>
      </c>
      <c r="Y12" s="223">
        <v>8.5</v>
      </c>
      <c r="Z12" s="177">
        <f t="shared" si="0"/>
        <v>14.141666666666666</v>
      </c>
      <c r="AA12" s="214">
        <v>17</v>
      </c>
      <c r="AB12" s="216" t="s">
        <v>140</v>
      </c>
      <c r="AC12" s="195">
        <v>10</v>
      </c>
      <c r="AD12" s="214">
        <v>8.2</v>
      </c>
      <c r="AE12" s="216" t="s">
        <v>475</v>
      </c>
      <c r="AF12" s="2"/>
    </row>
    <row r="13" spans="1:32" ht="13.5" customHeight="1">
      <c r="A13" s="174">
        <v>11</v>
      </c>
      <c r="B13" s="221">
        <v>8.5</v>
      </c>
      <c r="C13" s="221">
        <v>7.2</v>
      </c>
      <c r="D13" s="221">
        <v>6.2</v>
      </c>
      <c r="E13" s="221">
        <v>7.3</v>
      </c>
      <c r="F13" s="221">
        <v>5.8</v>
      </c>
      <c r="G13" s="221">
        <v>7.1</v>
      </c>
      <c r="H13" s="221">
        <v>7.7</v>
      </c>
      <c r="I13" s="221">
        <v>5.4</v>
      </c>
      <c r="J13" s="221">
        <v>5.6</v>
      </c>
      <c r="K13" s="221">
        <v>5.4</v>
      </c>
      <c r="L13" s="221">
        <v>5.2</v>
      </c>
      <c r="M13" s="221">
        <v>5.7</v>
      </c>
      <c r="N13" s="221">
        <v>5.9</v>
      </c>
      <c r="O13" s="221">
        <v>5.9</v>
      </c>
      <c r="P13" s="221">
        <v>6.7</v>
      </c>
      <c r="Q13" s="221">
        <v>7</v>
      </c>
      <c r="R13" s="221">
        <v>7.9</v>
      </c>
      <c r="S13" s="221">
        <v>8.5</v>
      </c>
      <c r="T13" s="221">
        <v>7.1</v>
      </c>
      <c r="U13" s="221">
        <v>6.4</v>
      </c>
      <c r="V13" s="221">
        <v>4.2</v>
      </c>
      <c r="W13" s="221">
        <v>4.7</v>
      </c>
      <c r="X13" s="221">
        <v>4.8</v>
      </c>
      <c r="Y13" s="221">
        <v>5.1</v>
      </c>
      <c r="Z13" s="175">
        <f t="shared" si="0"/>
        <v>6.304166666666667</v>
      </c>
      <c r="AA13" s="212">
        <v>8.8</v>
      </c>
      <c r="AB13" s="215" t="s">
        <v>81</v>
      </c>
      <c r="AC13" s="194">
        <v>11</v>
      </c>
      <c r="AD13" s="212">
        <v>3.4</v>
      </c>
      <c r="AE13" s="215" t="s">
        <v>476</v>
      </c>
      <c r="AF13" s="2"/>
    </row>
    <row r="14" spans="1:32" ht="13.5" customHeight="1">
      <c r="A14" s="174">
        <v>12</v>
      </c>
      <c r="B14" s="221">
        <v>3.9</v>
      </c>
      <c r="C14" s="221">
        <v>3.6</v>
      </c>
      <c r="D14" s="221">
        <v>3.4</v>
      </c>
      <c r="E14" s="221">
        <v>3.3</v>
      </c>
      <c r="F14" s="221">
        <v>2.9</v>
      </c>
      <c r="G14" s="221">
        <v>3.6</v>
      </c>
      <c r="H14" s="221">
        <v>2.8</v>
      </c>
      <c r="I14" s="221">
        <v>3.5</v>
      </c>
      <c r="J14" s="221">
        <v>3.8</v>
      </c>
      <c r="K14" s="221">
        <v>4.5</v>
      </c>
      <c r="L14" s="221">
        <v>4.3</v>
      </c>
      <c r="M14" s="221">
        <v>3.3</v>
      </c>
      <c r="N14" s="221">
        <v>4.6</v>
      </c>
      <c r="O14" s="221">
        <v>5.3</v>
      </c>
      <c r="P14" s="221">
        <v>4.8</v>
      </c>
      <c r="Q14" s="221">
        <v>4.5</v>
      </c>
      <c r="R14" s="221">
        <v>4.9</v>
      </c>
      <c r="S14" s="221">
        <v>3.9</v>
      </c>
      <c r="T14" s="221">
        <v>3.5</v>
      </c>
      <c r="U14" s="221">
        <v>3.6</v>
      </c>
      <c r="V14" s="221">
        <v>4.1</v>
      </c>
      <c r="W14" s="221">
        <v>4</v>
      </c>
      <c r="X14" s="221">
        <v>4</v>
      </c>
      <c r="Y14" s="221">
        <v>4.2</v>
      </c>
      <c r="Z14" s="175">
        <f t="shared" si="0"/>
        <v>3.929166666666666</v>
      </c>
      <c r="AA14" s="212">
        <v>5.7</v>
      </c>
      <c r="AB14" s="215" t="s">
        <v>346</v>
      </c>
      <c r="AC14" s="194">
        <v>12</v>
      </c>
      <c r="AD14" s="212">
        <v>2.2</v>
      </c>
      <c r="AE14" s="215" t="s">
        <v>477</v>
      </c>
      <c r="AF14" s="2"/>
    </row>
    <row r="15" spans="1:32" ht="13.5" customHeight="1">
      <c r="A15" s="174">
        <v>13</v>
      </c>
      <c r="B15" s="221">
        <v>4.8</v>
      </c>
      <c r="C15" s="221">
        <v>5.2</v>
      </c>
      <c r="D15" s="221">
        <v>5.5</v>
      </c>
      <c r="E15" s="221">
        <v>5.3</v>
      </c>
      <c r="F15" s="221">
        <v>5.2</v>
      </c>
      <c r="G15" s="221">
        <v>5.5</v>
      </c>
      <c r="H15" s="221">
        <v>6.5</v>
      </c>
      <c r="I15" s="221">
        <v>7.2</v>
      </c>
      <c r="J15" s="221">
        <v>7.3</v>
      </c>
      <c r="K15" s="221">
        <v>8.5</v>
      </c>
      <c r="L15" s="221">
        <v>9.5</v>
      </c>
      <c r="M15" s="221">
        <v>9</v>
      </c>
      <c r="N15" s="221">
        <v>8.8</v>
      </c>
      <c r="O15" s="221">
        <v>8.3</v>
      </c>
      <c r="P15" s="221">
        <v>9.3</v>
      </c>
      <c r="Q15" s="221">
        <v>8.9</v>
      </c>
      <c r="R15" s="221">
        <v>8.5</v>
      </c>
      <c r="S15" s="221">
        <v>7.9</v>
      </c>
      <c r="T15" s="221">
        <v>7.5</v>
      </c>
      <c r="U15" s="221">
        <v>7.4</v>
      </c>
      <c r="V15" s="221">
        <v>7.7</v>
      </c>
      <c r="W15" s="221">
        <v>8</v>
      </c>
      <c r="X15" s="221">
        <v>7.9</v>
      </c>
      <c r="Y15" s="221">
        <v>7.9</v>
      </c>
      <c r="Z15" s="175">
        <f t="shared" si="0"/>
        <v>7.3999999999999995</v>
      </c>
      <c r="AA15" s="212">
        <v>9.8</v>
      </c>
      <c r="AB15" s="215" t="s">
        <v>460</v>
      </c>
      <c r="AC15" s="194">
        <v>13</v>
      </c>
      <c r="AD15" s="212">
        <v>4.1</v>
      </c>
      <c r="AE15" s="215" t="s">
        <v>64</v>
      </c>
      <c r="AF15" s="2"/>
    </row>
    <row r="16" spans="1:32" ht="13.5" customHeight="1">
      <c r="A16" s="174">
        <v>14</v>
      </c>
      <c r="B16" s="221">
        <v>8.4</v>
      </c>
      <c r="C16" s="221">
        <v>9.2</v>
      </c>
      <c r="D16" s="221">
        <v>9.7</v>
      </c>
      <c r="E16" s="221">
        <v>10.8</v>
      </c>
      <c r="F16" s="221">
        <v>11.3</v>
      </c>
      <c r="G16" s="221">
        <v>11.7</v>
      </c>
      <c r="H16" s="221">
        <v>11.7</v>
      </c>
      <c r="I16" s="221">
        <v>12.2</v>
      </c>
      <c r="J16" s="221">
        <v>12.3</v>
      </c>
      <c r="K16" s="221">
        <v>13.2</v>
      </c>
      <c r="L16" s="221">
        <v>13.4</v>
      </c>
      <c r="M16" s="221">
        <v>13.9</v>
      </c>
      <c r="N16" s="221">
        <v>14.5</v>
      </c>
      <c r="O16" s="221">
        <v>15</v>
      </c>
      <c r="P16" s="221">
        <v>15.1</v>
      </c>
      <c r="Q16" s="221">
        <v>15.1</v>
      </c>
      <c r="R16" s="221">
        <v>15.4</v>
      </c>
      <c r="S16" s="221">
        <v>16.4</v>
      </c>
      <c r="T16" s="221">
        <v>15.9</v>
      </c>
      <c r="U16" s="221">
        <v>15.4</v>
      </c>
      <c r="V16" s="221">
        <v>14.9</v>
      </c>
      <c r="W16" s="221">
        <v>15.2</v>
      </c>
      <c r="X16" s="221">
        <v>15.6</v>
      </c>
      <c r="Y16" s="221">
        <v>15.6</v>
      </c>
      <c r="Z16" s="175">
        <f t="shared" si="0"/>
        <v>13.412500000000001</v>
      </c>
      <c r="AA16" s="212">
        <v>16.5</v>
      </c>
      <c r="AB16" s="215" t="s">
        <v>223</v>
      </c>
      <c r="AC16" s="194">
        <v>14</v>
      </c>
      <c r="AD16" s="212">
        <v>7.7</v>
      </c>
      <c r="AE16" s="215" t="s">
        <v>478</v>
      </c>
      <c r="AF16" s="2"/>
    </row>
    <row r="17" spans="1:32" ht="13.5" customHeight="1">
      <c r="A17" s="174">
        <v>15</v>
      </c>
      <c r="B17" s="221">
        <v>15.8</v>
      </c>
      <c r="C17" s="221">
        <v>16</v>
      </c>
      <c r="D17" s="221">
        <v>16</v>
      </c>
      <c r="E17" s="221">
        <v>16.4</v>
      </c>
      <c r="F17" s="221">
        <v>17</v>
      </c>
      <c r="G17" s="221">
        <v>16.7</v>
      </c>
      <c r="H17" s="221">
        <v>16.5</v>
      </c>
      <c r="I17" s="221">
        <v>16.5</v>
      </c>
      <c r="J17" s="221">
        <v>16.5</v>
      </c>
      <c r="K17" s="221">
        <v>17.9</v>
      </c>
      <c r="L17" s="221">
        <v>17.6</v>
      </c>
      <c r="M17" s="221">
        <v>17.7</v>
      </c>
      <c r="N17" s="221">
        <v>17.9</v>
      </c>
      <c r="O17" s="221">
        <v>17.1</v>
      </c>
      <c r="P17" s="221">
        <v>17.6</v>
      </c>
      <c r="Q17" s="221">
        <v>16.7</v>
      </c>
      <c r="R17" s="221">
        <v>15</v>
      </c>
      <c r="S17" s="221">
        <v>14.6</v>
      </c>
      <c r="T17" s="221">
        <v>14.6</v>
      </c>
      <c r="U17" s="221">
        <v>14.4</v>
      </c>
      <c r="V17" s="221">
        <v>11.9</v>
      </c>
      <c r="W17" s="221">
        <v>12.3</v>
      </c>
      <c r="X17" s="221">
        <v>11.5</v>
      </c>
      <c r="Y17" s="221">
        <v>10.9</v>
      </c>
      <c r="Z17" s="175">
        <f t="shared" si="0"/>
        <v>15.629166666666665</v>
      </c>
      <c r="AA17" s="212">
        <v>18.5</v>
      </c>
      <c r="AB17" s="215" t="s">
        <v>461</v>
      </c>
      <c r="AC17" s="194">
        <v>15</v>
      </c>
      <c r="AD17" s="212">
        <v>10.6</v>
      </c>
      <c r="AE17" s="215" t="s">
        <v>476</v>
      </c>
      <c r="AF17" s="2"/>
    </row>
    <row r="18" spans="1:32" ht="13.5" customHeight="1">
      <c r="A18" s="174">
        <v>16</v>
      </c>
      <c r="B18" s="221">
        <v>10.9</v>
      </c>
      <c r="C18" s="221">
        <v>10.8</v>
      </c>
      <c r="D18" s="221">
        <v>10.7</v>
      </c>
      <c r="E18" s="221">
        <v>10.2</v>
      </c>
      <c r="F18" s="221">
        <v>9.9</v>
      </c>
      <c r="G18" s="221">
        <v>9.8</v>
      </c>
      <c r="H18" s="221">
        <v>11.1</v>
      </c>
      <c r="I18" s="221">
        <v>12.5</v>
      </c>
      <c r="J18" s="221">
        <v>11.1</v>
      </c>
      <c r="K18" s="221">
        <v>10.9</v>
      </c>
      <c r="L18" s="221">
        <v>10.7</v>
      </c>
      <c r="M18" s="221">
        <v>10.1</v>
      </c>
      <c r="N18" s="221">
        <v>11.2</v>
      </c>
      <c r="O18" s="221">
        <v>13.2</v>
      </c>
      <c r="P18" s="221">
        <v>13.1</v>
      </c>
      <c r="Q18" s="221">
        <v>12.8</v>
      </c>
      <c r="R18" s="221">
        <v>13.4</v>
      </c>
      <c r="S18" s="221">
        <v>13.7</v>
      </c>
      <c r="T18" s="221">
        <v>13.4</v>
      </c>
      <c r="U18" s="221">
        <v>13.6</v>
      </c>
      <c r="V18" s="221">
        <v>14.1</v>
      </c>
      <c r="W18" s="221">
        <v>14.1</v>
      </c>
      <c r="X18" s="221">
        <v>14.2</v>
      </c>
      <c r="Y18" s="221">
        <v>14.3</v>
      </c>
      <c r="Z18" s="175">
        <f t="shared" si="0"/>
        <v>12.075000000000001</v>
      </c>
      <c r="AA18" s="212">
        <v>14.4</v>
      </c>
      <c r="AB18" s="215" t="s">
        <v>111</v>
      </c>
      <c r="AC18" s="194">
        <v>16</v>
      </c>
      <c r="AD18" s="212">
        <v>9.1</v>
      </c>
      <c r="AE18" s="215" t="s">
        <v>479</v>
      </c>
      <c r="AF18" s="2"/>
    </row>
    <row r="19" spans="1:32" ht="13.5" customHeight="1">
      <c r="A19" s="174">
        <v>17</v>
      </c>
      <c r="B19" s="221">
        <v>15</v>
      </c>
      <c r="C19" s="221">
        <v>16</v>
      </c>
      <c r="D19" s="221">
        <v>16.5</v>
      </c>
      <c r="E19" s="221">
        <v>16.5</v>
      </c>
      <c r="F19" s="221">
        <v>16.2</v>
      </c>
      <c r="G19" s="221">
        <v>15.9</v>
      </c>
      <c r="H19" s="221">
        <v>16.2</v>
      </c>
      <c r="I19" s="221">
        <v>16.5</v>
      </c>
      <c r="J19" s="221">
        <v>17.3</v>
      </c>
      <c r="K19" s="221">
        <v>16</v>
      </c>
      <c r="L19" s="221">
        <v>15.5</v>
      </c>
      <c r="M19" s="221">
        <v>17</v>
      </c>
      <c r="N19" s="221">
        <v>16</v>
      </c>
      <c r="O19" s="221">
        <v>15.8</v>
      </c>
      <c r="P19" s="221">
        <v>15.7</v>
      </c>
      <c r="Q19" s="221">
        <v>15.2</v>
      </c>
      <c r="R19" s="221">
        <v>15.3</v>
      </c>
      <c r="S19" s="221">
        <v>14.6</v>
      </c>
      <c r="T19" s="221">
        <v>14.6</v>
      </c>
      <c r="U19" s="221">
        <v>14.8</v>
      </c>
      <c r="V19" s="221">
        <v>15.1</v>
      </c>
      <c r="W19" s="221">
        <v>14.5</v>
      </c>
      <c r="X19" s="221">
        <v>14.3</v>
      </c>
      <c r="Y19" s="221">
        <v>14.6</v>
      </c>
      <c r="Z19" s="175">
        <f t="shared" si="0"/>
        <v>15.629166666666672</v>
      </c>
      <c r="AA19" s="212">
        <v>18.4</v>
      </c>
      <c r="AB19" s="215" t="s">
        <v>147</v>
      </c>
      <c r="AC19" s="194">
        <v>17</v>
      </c>
      <c r="AD19" s="212">
        <v>13.3</v>
      </c>
      <c r="AE19" s="215" t="s">
        <v>37</v>
      </c>
      <c r="AF19" s="2"/>
    </row>
    <row r="20" spans="1:32" ht="13.5" customHeight="1">
      <c r="A20" s="174">
        <v>18</v>
      </c>
      <c r="B20" s="221">
        <v>14.4</v>
      </c>
      <c r="C20" s="221">
        <v>13.2</v>
      </c>
      <c r="D20" s="221">
        <v>12.5</v>
      </c>
      <c r="E20" s="221">
        <v>13.2</v>
      </c>
      <c r="F20" s="221">
        <v>12.9</v>
      </c>
      <c r="G20" s="221">
        <v>12.8</v>
      </c>
      <c r="H20" s="221">
        <v>13.3</v>
      </c>
      <c r="I20" s="221">
        <v>14.9</v>
      </c>
      <c r="J20" s="221">
        <v>14.4</v>
      </c>
      <c r="K20" s="221">
        <v>12.2</v>
      </c>
      <c r="L20" s="221">
        <v>13.2</v>
      </c>
      <c r="M20" s="221">
        <v>14.3</v>
      </c>
      <c r="N20" s="221">
        <v>14.8</v>
      </c>
      <c r="O20" s="221">
        <v>15.2</v>
      </c>
      <c r="P20" s="221">
        <v>15.4</v>
      </c>
      <c r="Q20" s="221">
        <v>15.1</v>
      </c>
      <c r="R20" s="221">
        <v>15.1</v>
      </c>
      <c r="S20" s="221">
        <v>14</v>
      </c>
      <c r="T20" s="221">
        <v>14.8</v>
      </c>
      <c r="U20" s="221">
        <v>14</v>
      </c>
      <c r="V20" s="221">
        <v>12.4</v>
      </c>
      <c r="W20" s="221">
        <v>14.2</v>
      </c>
      <c r="X20" s="221">
        <v>11.7</v>
      </c>
      <c r="Y20" s="221">
        <v>13.6</v>
      </c>
      <c r="Z20" s="175">
        <f t="shared" si="0"/>
        <v>13.816666666666665</v>
      </c>
      <c r="AA20" s="212">
        <v>16.9</v>
      </c>
      <c r="AB20" s="215" t="s">
        <v>104</v>
      </c>
      <c r="AC20" s="194">
        <v>18</v>
      </c>
      <c r="AD20" s="212">
        <v>10.7</v>
      </c>
      <c r="AE20" s="215" t="s">
        <v>480</v>
      </c>
      <c r="AF20" s="2"/>
    </row>
    <row r="21" spans="1:32" ht="13.5" customHeight="1">
      <c r="A21" s="174">
        <v>19</v>
      </c>
      <c r="B21" s="221">
        <v>10.9</v>
      </c>
      <c r="C21" s="221">
        <v>10.2</v>
      </c>
      <c r="D21" s="221">
        <v>10</v>
      </c>
      <c r="E21" s="221">
        <v>10.7</v>
      </c>
      <c r="F21" s="221">
        <v>10.9</v>
      </c>
      <c r="G21" s="221">
        <v>9.1</v>
      </c>
      <c r="H21" s="221">
        <v>10</v>
      </c>
      <c r="I21" s="221">
        <v>10.3</v>
      </c>
      <c r="J21" s="221">
        <v>7</v>
      </c>
      <c r="K21" s="221">
        <v>8</v>
      </c>
      <c r="L21" s="221">
        <v>7</v>
      </c>
      <c r="M21" s="221">
        <v>7.1</v>
      </c>
      <c r="N21" s="221">
        <v>8.4</v>
      </c>
      <c r="O21" s="221">
        <v>7.8</v>
      </c>
      <c r="P21" s="221">
        <v>9.4</v>
      </c>
      <c r="Q21" s="221">
        <v>8</v>
      </c>
      <c r="R21" s="221">
        <v>9.7</v>
      </c>
      <c r="S21" s="221">
        <v>9.6</v>
      </c>
      <c r="T21" s="221">
        <v>9</v>
      </c>
      <c r="U21" s="221">
        <v>8.8</v>
      </c>
      <c r="V21" s="221">
        <v>8.7</v>
      </c>
      <c r="W21" s="221">
        <v>8.1</v>
      </c>
      <c r="X21" s="221">
        <v>8.1</v>
      </c>
      <c r="Y21" s="221">
        <v>8.1</v>
      </c>
      <c r="Z21" s="175">
        <f t="shared" si="0"/>
        <v>8.954166666666664</v>
      </c>
      <c r="AA21" s="212">
        <v>13.9</v>
      </c>
      <c r="AB21" s="215" t="s">
        <v>82</v>
      </c>
      <c r="AC21" s="194">
        <v>19</v>
      </c>
      <c r="AD21" s="212">
        <v>5.8</v>
      </c>
      <c r="AE21" s="215" t="s">
        <v>481</v>
      </c>
      <c r="AF21" s="2"/>
    </row>
    <row r="22" spans="1:32" ht="13.5" customHeight="1">
      <c r="A22" s="176">
        <v>20</v>
      </c>
      <c r="B22" s="223">
        <v>8.5</v>
      </c>
      <c r="C22" s="223">
        <v>8.7</v>
      </c>
      <c r="D22" s="223">
        <v>9</v>
      </c>
      <c r="E22" s="223">
        <v>9</v>
      </c>
      <c r="F22" s="223">
        <v>9.9</v>
      </c>
      <c r="G22" s="223">
        <v>10.7</v>
      </c>
      <c r="H22" s="223">
        <v>10.9</v>
      </c>
      <c r="I22" s="223">
        <v>11.6</v>
      </c>
      <c r="J22" s="223">
        <v>11.5</v>
      </c>
      <c r="K22" s="223">
        <v>11.2</v>
      </c>
      <c r="L22" s="223">
        <v>11.6</v>
      </c>
      <c r="M22" s="223">
        <v>11.6</v>
      </c>
      <c r="N22" s="223">
        <v>12.4</v>
      </c>
      <c r="O22" s="223">
        <v>12.8</v>
      </c>
      <c r="P22" s="223">
        <v>12.6</v>
      </c>
      <c r="Q22" s="223">
        <v>12</v>
      </c>
      <c r="R22" s="223">
        <v>12.8</v>
      </c>
      <c r="S22" s="223">
        <v>12.5</v>
      </c>
      <c r="T22" s="223">
        <v>12.9</v>
      </c>
      <c r="U22" s="223">
        <v>12.8</v>
      </c>
      <c r="V22" s="223">
        <v>13.5</v>
      </c>
      <c r="W22" s="223">
        <v>12.6</v>
      </c>
      <c r="X22" s="223">
        <v>12.4</v>
      </c>
      <c r="Y22" s="223">
        <v>11.5</v>
      </c>
      <c r="Z22" s="177">
        <f t="shared" si="0"/>
        <v>11.458333333333334</v>
      </c>
      <c r="AA22" s="214">
        <v>13.7</v>
      </c>
      <c r="AB22" s="216" t="s">
        <v>462</v>
      </c>
      <c r="AC22" s="195">
        <v>20</v>
      </c>
      <c r="AD22" s="214">
        <v>7.9</v>
      </c>
      <c r="AE22" s="216" t="s">
        <v>120</v>
      </c>
      <c r="AF22" s="2"/>
    </row>
    <row r="23" spans="1:32" ht="13.5" customHeight="1">
      <c r="A23" s="174">
        <v>21</v>
      </c>
      <c r="B23" s="221">
        <v>11.1</v>
      </c>
      <c r="C23" s="221">
        <v>10.6</v>
      </c>
      <c r="D23" s="221">
        <v>10.5</v>
      </c>
      <c r="E23" s="221">
        <v>9.8</v>
      </c>
      <c r="F23" s="221">
        <v>9.6</v>
      </c>
      <c r="G23" s="221">
        <v>9.5</v>
      </c>
      <c r="H23" s="221">
        <v>10.7</v>
      </c>
      <c r="I23" s="221">
        <v>11.8</v>
      </c>
      <c r="J23" s="221">
        <v>11.7</v>
      </c>
      <c r="K23" s="221">
        <v>12.3</v>
      </c>
      <c r="L23" s="221">
        <v>12.2</v>
      </c>
      <c r="M23" s="221">
        <v>13</v>
      </c>
      <c r="N23" s="221">
        <v>12.7</v>
      </c>
      <c r="O23" s="221">
        <v>12.5</v>
      </c>
      <c r="P23" s="221">
        <v>10.3</v>
      </c>
      <c r="Q23" s="221">
        <v>4.8</v>
      </c>
      <c r="R23" s="221">
        <v>6.4</v>
      </c>
      <c r="S23" s="221">
        <v>6</v>
      </c>
      <c r="T23" s="221">
        <v>7.4</v>
      </c>
      <c r="U23" s="221">
        <v>6.8</v>
      </c>
      <c r="V23" s="221">
        <v>3.8</v>
      </c>
      <c r="W23" s="221">
        <v>4.3</v>
      </c>
      <c r="X23" s="221">
        <v>4.2</v>
      </c>
      <c r="Y23" s="221">
        <v>4.5</v>
      </c>
      <c r="Z23" s="175">
        <f t="shared" si="0"/>
        <v>9.020833333333336</v>
      </c>
      <c r="AA23" s="212">
        <v>13.6</v>
      </c>
      <c r="AB23" s="215" t="s">
        <v>463</v>
      </c>
      <c r="AC23" s="194">
        <v>21</v>
      </c>
      <c r="AD23" s="212">
        <v>3.4</v>
      </c>
      <c r="AE23" s="215" t="s">
        <v>379</v>
      </c>
      <c r="AF23" s="2"/>
    </row>
    <row r="24" spans="1:32" ht="13.5" customHeight="1">
      <c r="A24" s="174">
        <v>22</v>
      </c>
      <c r="B24" s="221">
        <v>4</v>
      </c>
      <c r="C24" s="221">
        <v>3.4</v>
      </c>
      <c r="D24" s="221">
        <v>4.1</v>
      </c>
      <c r="E24" s="221">
        <v>3.5</v>
      </c>
      <c r="F24" s="221">
        <v>3.7</v>
      </c>
      <c r="G24" s="221">
        <v>4</v>
      </c>
      <c r="H24" s="221">
        <v>5.3</v>
      </c>
      <c r="I24" s="221">
        <v>6.4</v>
      </c>
      <c r="J24" s="221">
        <v>7.1</v>
      </c>
      <c r="K24" s="221">
        <v>7.5</v>
      </c>
      <c r="L24" s="221">
        <v>6.3</v>
      </c>
      <c r="M24" s="221">
        <v>6.5</v>
      </c>
      <c r="N24" s="221">
        <v>6.4</v>
      </c>
      <c r="O24" s="221">
        <v>8.6</v>
      </c>
      <c r="P24" s="221">
        <v>8.6</v>
      </c>
      <c r="Q24" s="221">
        <v>9</v>
      </c>
      <c r="R24" s="221">
        <v>8.6</v>
      </c>
      <c r="S24" s="221">
        <v>8.1</v>
      </c>
      <c r="T24" s="221">
        <v>8.1</v>
      </c>
      <c r="U24" s="221">
        <v>7.9</v>
      </c>
      <c r="V24" s="221">
        <v>7.4</v>
      </c>
      <c r="W24" s="221">
        <v>7</v>
      </c>
      <c r="X24" s="221">
        <v>6.9</v>
      </c>
      <c r="Y24" s="221">
        <v>5.9</v>
      </c>
      <c r="Z24" s="175">
        <f t="shared" si="0"/>
        <v>6.429166666666666</v>
      </c>
      <c r="AA24" s="212">
        <v>9.5</v>
      </c>
      <c r="AB24" s="215" t="s">
        <v>464</v>
      </c>
      <c r="AC24" s="194">
        <v>22</v>
      </c>
      <c r="AD24" s="212">
        <v>2.3</v>
      </c>
      <c r="AE24" s="215" t="s">
        <v>482</v>
      </c>
      <c r="AF24" s="2"/>
    </row>
    <row r="25" spans="1:32" ht="13.5" customHeight="1">
      <c r="A25" s="174">
        <v>23</v>
      </c>
      <c r="B25" s="221">
        <v>6.8</v>
      </c>
      <c r="C25" s="221">
        <v>7.2</v>
      </c>
      <c r="D25" s="221">
        <v>7.4</v>
      </c>
      <c r="E25" s="221">
        <v>8.8</v>
      </c>
      <c r="F25" s="221">
        <v>8.7</v>
      </c>
      <c r="G25" s="221">
        <v>9.2</v>
      </c>
      <c r="H25" s="221">
        <v>11.2</v>
      </c>
      <c r="I25" s="221">
        <v>11.9</v>
      </c>
      <c r="J25" s="221">
        <v>11.8</v>
      </c>
      <c r="K25" s="221">
        <v>12.9</v>
      </c>
      <c r="L25" s="221">
        <v>12.9</v>
      </c>
      <c r="M25" s="221">
        <v>11.9</v>
      </c>
      <c r="N25" s="221">
        <v>12.6</v>
      </c>
      <c r="O25" s="221">
        <v>12.3</v>
      </c>
      <c r="P25" s="221">
        <v>12.6</v>
      </c>
      <c r="Q25" s="221">
        <v>12.4</v>
      </c>
      <c r="R25" s="221">
        <v>12.5</v>
      </c>
      <c r="S25" s="221">
        <v>12.7</v>
      </c>
      <c r="T25" s="221">
        <v>12.7</v>
      </c>
      <c r="U25" s="221">
        <v>12.6</v>
      </c>
      <c r="V25" s="221">
        <v>12.4</v>
      </c>
      <c r="W25" s="221">
        <v>13.3</v>
      </c>
      <c r="X25" s="221">
        <v>13.7</v>
      </c>
      <c r="Y25" s="221">
        <v>13.6</v>
      </c>
      <c r="Z25" s="175">
        <f t="shared" si="0"/>
        <v>11.420833333333334</v>
      </c>
      <c r="AA25" s="212">
        <v>14</v>
      </c>
      <c r="AB25" s="215" t="s">
        <v>465</v>
      </c>
      <c r="AC25" s="194">
        <v>23</v>
      </c>
      <c r="AD25" s="212">
        <v>5.8</v>
      </c>
      <c r="AE25" s="215" t="s">
        <v>82</v>
      </c>
      <c r="AF25" s="2"/>
    </row>
    <row r="26" spans="1:32" ht="13.5" customHeight="1">
      <c r="A26" s="174">
        <v>24</v>
      </c>
      <c r="B26" s="221">
        <v>13.7</v>
      </c>
      <c r="C26" s="221">
        <v>13.5</v>
      </c>
      <c r="D26" s="221">
        <v>13.3</v>
      </c>
      <c r="E26" s="221">
        <v>13.8</v>
      </c>
      <c r="F26" s="221">
        <v>14</v>
      </c>
      <c r="G26" s="221">
        <v>13.7</v>
      </c>
      <c r="H26" s="221">
        <v>13.4</v>
      </c>
      <c r="I26" s="221">
        <v>13.8</v>
      </c>
      <c r="J26" s="221">
        <v>14</v>
      </c>
      <c r="K26" s="221">
        <v>14.3</v>
      </c>
      <c r="L26" s="221">
        <v>13.7</v>
      </c>
      <c r="M26" s="221">
        <v>13.8</v>
      </c>
      <c r="N26" s="221">
        <v>12.1</v>
      </c>
      <c r="O26" s="221">
        <v>13.3</v>
      </c>
      <c r="P26" s="221">
        <v>15.5</v>
      </c>
      <c r="Q26" s="221">
        <v>11.3</v>
      </c>
      <c r="R26" s="221">
        <v>8.7</v>
      </c>
      <c r="S26" s="221">
        <v>6.8</v>
      </c>
      <c r="T26" s="221">
        <v>4.8</v>
      </c>
      <c r="U26" s="221">
        <v>3.6</v>
      </c>
      <c r="V26" s="221">
        <v>3.2</v>
      </c>
      <c r="W26" s="221">
        <v>2.9</v>
      </c>
      <c r="X26" s="221">
        <v>2.3</v>
      </c>
      <c r="Y26" s="221">
        <v>3</v>
      </c>
      <c r="Z26" s="175">
        <f t="shared" si="0"/>
        <v>10.520833333333334</v>
      </c>
      <c r="AA26" s="212">
        <v>15.9</v>
      </c>
      <c r="AB26" s="215" t="s">
        <v>466</v>
      </c>
      <c r="AC26" s="194">
        <v>24</v>
      </c>
      <c r="AD26" s="212">
        <v>0.7</v>
      </c>
      <c r="AE26" s="215" t="s">
        <v>483</v>
      </c>
      <c r="AF26" s="2"/>
    </row>
    <row r="27" spans="1:32" ht="13.5" customHeight="1">
      <c r="A27" s="174">
        <v>25</v>
      </c>
      <c r="B27" s="221">
        <v>2.7</v>
      </c>
      <c r="C27" s="221">
        <v>2.8</v>
      </c>
      <c r="D27" s="221">
        <v>1.6</v>
      </c>
      <c r="E27" s="221">
        <v>1.1</v>
      </c>
      <c r="F27" s="221">
        <v>1.4</v>
      </c>
      <c r="G27" s="221">
        <v>1.5</v>
      </c>
      <c r="H27" s="221">
        <v>2.1</v>
      </c>
      <c r="I27" s="221">
        <v>1.3</v>
      </c>
      <c r="J27" s="221">
        <v>0.5</v>
      </c>
      <c r="K27" s="221">
        <v>0.4</v>
      </c>
      <c r="L27" s="221">
        <v>1.3</v>
      </c>
      <c r="M27" s="221">
        <v>0.6</v>
      </c>
      <c r="N27" s="221">
        <v>3.4</v>
      </c>
      <c r="O27" s="221">
        <v>4.4</v>
      </c>
      <c r="P27" s="221">
        <v>3.9</v>
      </c>
      <c r="Q27" s="221">
        <v>4.1</v>
      </c>
      <c r="R27" s="221">
        <v>3.9</v>
      </c>
      <c r="S27" s="221">
        <v>4.5</v>
      </c>
      <c r="T27" s="221">
        <v>4</v>
      </c>
      <c r="U27" s="221">
        <v>4.4</v>
      </c>
      <c r="V27" s="221">
        <v>4.8</v>
      </c>
      <c r="W27" s="221">
        <v>4.2</v>
      </c>
      <c r="X27" s="221">
        <v>5.1</v>
      </c>
      <c r="Y27" s="221">
        <v>4.2</v>
      </c>
      <c r="Z27" s="175">
        <f t="shared" si="0"/>
        <v>2.841666666666667</v>
      </c>
      <c r="AA27" s="212">
        <v>5.6</v>
      </c>
      <c r="AB27" s="215" t="s">
        <v>73</v>
      </c>
      <c r="AC27" s="194">
        <v>25</v>
      </c>
      <c r="AD27" s="212">
        <v>-1.7</v>
      </c>
      <c r="AE27" s="215" t="s">
        <v>484</v>
      </c>
      <c r="AF27" s="2"/>
    </row>
    <row r="28" spans="1:32" ht="13.5" customHeight="1">
      <c r="A28" s="174">
        <v>26</v>
      </c>
      <c r="B28" s="221">
        <v>5.4</v>
      </c>
      <c r="C28" s="221">
        <v>5.8</v>
      </c>
      <c r="D28" s="221">
        <v>6.7</v>
      </c>
      <c r="E28" s="221">
        <v>7.5</v>
      </c>
      <c r="F28" s="221">
        <v>8.2</v>
      </c>
      <c r="G28" s="221">
        <v>7.1</v>
      </c>
      <c r="H28" s="221">
        <v>8.1</v>
      </c>
      <c r="I28" s="221">
        <v>8.9</v>
      </c>
      <c r="J28" s="221">
        <v>9.1</v>
      </c>
      <c r="K28" s="221">
        <v>9.7</v>
      </c>
      <c r="L28" s="221">
        <v>10.5</v>
      </c>
      <c r="M28" s="221">
        <v>11.4</v>
      </c>
      <c r="N28" s="221">
        <v>12.4</v>
      </c>
      <c r="O28" s="221">
        <v>11.7</v>
      </c>
      <c r="P28" s="221">
        <v>11.2</v>
      </c>
      <c r="Q28" s="221">
        <v>10.8</v>
      </c>
      <c r="R28" s="221">
        <v>10.8</v>
      </c>
      <c r="S28" s="221">
        <v>11.3</v>
      </c>
      <c r="T28" s="221">
        <v>11.4</v>
      </c>
      <c r="U28" s="221">
        <v>11.3</v>
      </c>
      <c r="V28" s="221">
        <v>11.1</v>
      </c>
      <c r="W28" s="221">
        <v>11.1</v>
      </c>
      <c r="X28" s="221">
        <v>10.8</v>
      </c>
      <c r="Y28" s="221">
        <v>10.1</v>
      </c>
      <c r="Z28" s="175">
        <f t="shared" si="0"/>
        <v>9.683333333333335</v>
      </c>
      <c r="AA28" s="212">
        <v>12.6</v>
      </c>
      <c r="AB28" s="215" t="s">
        <v>349</v>
      </c>
      <c r="AC28" s="194">
        <v>26</v>
      </c>
      <c r="AD28" s="212">
        <v>2.5</v>
      </c>
      <c r="AE28" s="215" t="s">
        <v>478</v>
      </c>
      <c r="AF28" s="2"/>
    </row>
    <row r="29" spans="1:32" ht="13.5" customHeight="1">
      <c r="A29" s="174">
        <v>27</v>
      </c>
      <c r="B29" s="221">
        <v>8.9</v>
      </c>
      <c r="C29" s="221">
        <v>8.2</v>
      </c>
      <c r="D29" s="221">
        <v>7.4</v>
      </c>
      <c r="E29" s="221">
        <v>7</v>
      </c>
      <c r="F29" s="221">
        <v>6.2</v>
      </c>
      <c r="G29" s="221">
        <v>6</v>
      </c>
      <c r="H29" s="221">
        <v>3</v>
      </c>
      <c r="I29" s="221">
        <v>1.1</v>
      </c>
      <c r="J29" s="221">
        <v>-2.2</v>
      </c>
      <c r="K29" s="221">
        <v>-2</v>
      </c>
      <c r="L29" s="221">
        <v>-0.6</v>
      </c>
      <c r="M29" s="221">
        <v>-4.7</v>
      </c>
      <c r="N29" s="221">
        <v>-5.2</v>
      </c>
      <c r="O29" s="221">
        <v>-3.9</v>
      </c>
      <c r="P29" s="221">
        <v>-2.5</v>
      </c>
      <c r="Q29" s="221">
        <v>-4.8</v>
      </c>
      <c r="R29" s="221">
        <v>-3.8</v>
      </c>
      <c r="S29" s="221">
        <v>-3.8</v>
      </c>
      <c r="T29" s="221">
        <v>-2.9</v>
      </c>
      <c r="U29" s="221">
        <v>-2.6</v>
      </c>
      <c r="V29" s="221">
        <v>-3.1</v>
      </c>
      <c r="W29" s="221">
        <v>-2.3</v>
      </c>
      <c r="X29" s="221">
        <v>-2.3</v>
      </c>
      <c r="Y29" s="221">
        <v>-1.5</v>
      </c>
      <c r="Z29" s="175">
        <f t="shared" si="0"/>
        <v>-0.016666666666666902</v>
      </c>
      <c r="AA29" s="212">
        <v>10.1</v>
      </c>
      <c r="AB29" s="215" t="s">
        <v>97</v>
      </c>
      <c r="AC29" s="194">
        <v>27</v>
      </c>
      <c r="AD29" s="212">
        <v>-6.4</v>
      </c>
      <c r="AE29" s="215" t="s">
        <v>485</v>
      </c>
      <c r="AF29" s="2"/>
    </row>
    <row r="30" spans="1:32" ht="13.5" customHeight="1">
      <c r="A30" s="174">
        <v>28</v>
      </c>
      <c r="B30" s="221">
        <v>-1.8</v>
      </c>
      <c r="C30" s="221">
        <v>-2.2</v>
      </c>
      <c r="D30" s="221">
        <v>-2.7</v>
      </c>
      <c r="E30" s="221">
        <v>-2.8</v>
      </c>
      <c r="F30" s="221">
        <v>-1.5</v>
      </c>
      <c r="G30" s="221">
        <v>-0.4</v>
      </c>
      <c r="H30" s="221">
        <v>-1.6</v>
      </c>
      <c r="I30" s="221">
        <v>0</v>
      </c>
      <c r="J30" s="221">
        <v>-1.2</v>
      </c>
      <c r="K30" s="221">
        <v>3.9</v>
      </c>
      <c r="L30" s="221">
        <v>3.3</v>
      </c>
      <c r="M30" s="221">
        <v>3.5</v>
      </c>
      <c r="N30" s="221">
        <v>1.7</v>
      </c>
      <c r="O30" s="221">
        <v>3.5</v>
      </c>
      <c r="P30" s="221">
        <v>4.4</v>
      </c>
      <c r="Q30" s="221">
        <v>4</v>
      </c>
      <c r="R30" s="221">
        <v>4.8</v>
      </c>
      <c r="S30" s="221">
        <v>4</v>
      </c>
      <c r="T30" s="221">
        <v>3.5</v>
      </c>
      <c r="U30" s="221">
        <v>2.1</v>
      </c>
      <c r="V30" s="221">
        <v>1.9</v>
      </c>
      <c r="W30" s="221">
        <v>2.5</v>
      </c>
      <c r="X30" s="221">
        <v>3.1</v>
      </c>
      <c r="Y30" s="221">
        <v>3.1</v>
      </c>
      <c r="Z30" s="175">
        <f t="shared" si="0"/>
        <v>1.4625000000000001</v>
      </c>
      <c r="AA30" s="212">
        <v>5.4</v>
      </c>
      <c r="AB30" s="215" t="s">
        <v>399</v>
      </c>
      <c r="AC30" s="194">
        <v>28</v>
      </c>
      <c r="AD30" s="212">
        <v>-3.4</v>
      </c>
      <c r="AE30" s="215" t="s">
        <v>486</v>
      </c>
      <c r="AF30" s="2"/>
    </row>
    <row r="31" spans="1:32" ht="13.5" customHeight="1">
      <c r="A31" s="174">
        <v>29</v>
      </c>
      <c r="B31" s="221">
        <v>3.2</v>
      </c>
      <c r="C31" s="221">
        <v>3.5</v>
      </c>
      <c r="D31" s="221">
        <v>3.5</v>
      </c>
      <c r="E31" s="221">
        <v>3.7</v>
      </c>
      <c r="F31" s="221">
        <v>2.9</v>
      </c>
      <c r="G31" s="221">
        <v>2.9</v>
      </c>
      <c r="H31" s="221">
        <v>3.7</v>
      </c>
      <c r="I31" s="221">
        <v>4.5</v>
      </c>
      <c r="J31" s="221">
        <v>3.8</v>
      </c>
      <c r="K31" s="221">
        <v>4.8</v>
      </c>
      <c r="L31" s="221">
        <v>3.8</v>
      </c>
      <c r="M31" s="221">
        <v>4.8</v>
      </c>
      <c r="N31" s="221">
        <v>3.6</v>
      </c>
      <c r="O31" s="221">
        <v>2.9</v>
      </c>
      <c r="P31" s="221">
        <v>1.6</v>
      </c>
      <c r="Q31" s="221">
        <v>2</v>
      </c>
      <c r="R31" s="221">
        <v>1.7</v>
      </c>
      <c r="S31" s="221">
        <v>2.7</v>
      </c>
      <c r="T31" s="221">
        <v>1.6</v>
      </c>
      <c r="U31" s="221">
        <v>0.9</v>
      </c>
      <c r="V31" s="221">
        <v>0.6</v>
      </c>
      <c r="W31" s="221">
        <v>0.6</v>
      </c>
      <c r="X31" s="221">
        <v>0.3</v>
      </c>
      <c r="Y31" s="221">
        <v>0.9</v>
      </c>
      <c r="Z31" s="175">
        <f t="shared" si="0"/>
        <v>2.6875</v>
      </c>
      <c r="AA31" s="212">
        <v>6</v>
      </c>
      <c r="AB31" s="215" t="s">
        <v>467</v>
      </c>
      <c r="AC31" s="194">
        <v>29</v>
      </c>
      <c r="AD31" s="212">
        <v>-0.3</v>
      </c>
      <c r="AE31" s="215" t="s">
        <v>487</v>
      </c>
      <c r="AF31" s="2"/>
    </row>
    <row r="32" spans="1:32" ht="13.5" customHeight="1">
      <c r="A32" s="174">
        <v>30</v>
      </c>
      <c r="B32" s="221">
        <v>0.5</v>
      </c>
      <c r="C32" s="221">
        <v>0.4</v>
      </c>
      <c r="D32" s="221">
        <v>1.6</v>
      </c>
      <c r="E32" s="221">
        <v>3</v>
      </c>
      <c r="F32" s="221">
        <v>4.1</v>
      </c>
      <c r="G32" s="221">
        <v>4.6</v>
      </c>
      <c r="H32" s="221">
        <v>5.2</v>
      </c>
      <c r="I32" s="221">
        <v>5</v>
      </c>
      <c r="J32" s="221">
        <v>5.9</v>
      </c>
      <c r="K32" s="221">
        <v>4.9</v>
      </c>
      <c r="L32" s="221">
        <v>7.6</v>
      </c>
      <c r="M32" s="221">
        <v>6.5</v>
      </c>
      <c r="N32" s="221">
        <v>7.7</v>
      </c>
      <c r="O32" s="221">
        <v>8.1</v>
      </c>
      <c r="P32" s="221">
        <v>8.3</v>
      </c>
      <c r="Q32" s="221">
        <v>8</v>
      </c>
      <c r="R32" s="221">
        <v>8.3</v>
      </c>
      <c r="S32" s="221">
        <v>7.7</v>
      </c>
      <c r="T32" s="221">
        <v>7.1</v>
      </c>
      <c r="U32" s="221">
        <v>6.6</v>
      </c>
      <c r="V32" s="221">
        <v>6.2</v>
      </c>
      <c r="W32" s="221">
        <v>5.9</v>
      </c>
      <c r="X32" s="221">
        <v>5.5</v>
      </c>
      <c r="Y32" s="221">
        <v>5.4</v>
      </c>
      <c r="Z32" s="175">
        <f t="shared" si="0"/>
        <v>5.5874999999999995</v>
      </c>
      <c r="AA32" s="212">
        <v>8.6</v>
      </c>
      <c r="AB32" s="215" t="s">
        <v>468</v>
      </c>
      <c r="AC32" s="194">
        <v>30</v>
      </c>
      <c r="AD32" s="212">
        <v>0</v>
      </c>
      <c r="AE32" s="215" t="s">
        <v>323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8.793333333333331</v>
      </c>
      <c r="C34" s="179">
        <f t="shared" si="1"/>
        <v>8.68</v>
      </c>
      <c r="D34" s="179">
        <f t="shared" si="1"/>
        <v>8.620000000000001</v>
      </c>
      <c r="E34" s="179">
        <f t="shared" si="1"/>
        <v>8.896666666666667</v>
      </c>
      <c r="F34" s="179">
        <f t="shared" si="1"/>
        <v>8.993333333333334</v>
      </c>
      <c r="G34" s="179">
        <f t="shared" si="1"/>
        <v>9.08</v>
      </c>
      <c r="H34" s="179">
        <f t="shared" si="1"/>
        <v>9.55</v>
      </c>
      <c r="I34" s="179">
        <f t="shared" si="1"/>
        <v>9.900000000000002</v>
      </c>
      <c r="J34" s="179">
        <f t="shared" si="1"/>
        <v>9.520000000000003</v>
      </c>
      <c r="K34" s="179">
        <f t="shared" si="1"/>
        <v>9.839999999999998</v>
      </c>
      <c r="L34" s="179">
        <f t="shared" si="1"/>
        <v>9.913333333333332</v>
      </c>
      <c r="M34" s="179">
        <f t="shared" si="1"/>
        <v>9.983333333333336</v>
      </c>
      <c r="N34" s="179">
        <f t="shared" si="1"/>
        <v>10.323333333333332</v>
      </c>
      <c r="O34" s="179">
        <f t="shared" si="1"/>
        <v>10.70666666666667</v>
      </c>
      <c r="P34" s="179">
        <f t="shared" si="1"/>
        <v>10.846666666666666</v>
      </c>
      <c r="Q34" s="179">
        <f t="shared" si="1"/>
        <v>10.13</v>
      </c>
      <c r="R34" s="179">
        <f aca="true" t="shared" si="2" ref="R34:X34">AVERAGE(R3:R33)</f>
        <v>10.25</v>
      </c>
      <c r="S34" s="179">
        <f t="shared" si="2"/>
        <v>9.979999999999999</v>
      </c>
      <c r="T34" s="179">
        <f t="shared" si="2"/>
        <v>9.756666666666668</v>
      </c>
      <c r="U34" s="179">
        <f t="shared" si="2"/>
        <v>9.483333333333338</v>
      </c>
      <c r="V34" s="179">
        <f t="shared" si="2"/>
        <v>8.993333333333334</v>
      </c>
      <c r="W34" s="179">
        <f t="shared" si="2"/>
        <v>9.023333333333333</v>
      </c>
      <c r="X34" s="179">
        <f t="shared" si="2"/>
        <v>8.919999999999998</v>
      </c>
      <c r="Y34" s="179">
        <f>AVERAGE(Y3:Y33)</f>
        <v>8.943333333333332</v>
      </c>
      <c r="Z34" s="179">
        <f>AVERAGE(B3:Y33)</f>
        <v>9.546944444444446</v>
      </c>
      <c r="AA34" s="180">
        <f>AVERAGE(最高)</f>
        <v>12.850000000000001</v>
      </c>
      <c r="AB34" s="181"/>
      <c r="AC34" s="196"/>
      <c r="AD34" s="180">
        <f>AVERAGE(最低)</f>
        <v>5.286666666666667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20.3</v>
      </c>
      <c r="C38" s="199">
        <v>9</v>
      </c>
      <c r="D38" s="217" t="s">
        <v>308</v>
      </c>
      <c r="F38" s="153"/>
      <c r="G38" s="166">
        <f>MIN(最低)</f>
        <v>-6.4</v>
      </c>
      <c r="H38" s="199">
        <v>27</v>
      </c>
      <c r="I38" s="217" t="s">
        <v>485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12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9">
        <v>4.7</v>
      </c>
      <c r="C3" s="239">
        <v>4.8</v>
      </c>
      <c r="D3" s="239">
        <v>4.1</v>
      </c>
      <c r="E3" s="239">
        <v>3.8</v>
      </c>
      <c r="F3" s="239">
        <v>3.8</v>
      </c>
      <c r="G3" s="239">
        <v>3.7</v>
      </c>
      <c r="H3" s="239">
        <v>4.3</v>
      </c>
      <c r="I3" s="239">
        <v>5.6</v>
      </c>
      <c r="J3" s="239">
        <v>2.6</v>
      </c>
      <c r="K3" s="239"/>
      <c r="L3" s="239">
        <v>2.6</v>
      </c>
      <c r="M3" s="239">
        <v>2.4</v>
      </c>
      <c r="N3" s="239">
        <v>2.1</v>
      </c>
      <c r="O3" s="239">
        <v>2.7</v>
      </c>
      <c r="P3" s="239">
        <v>3.1</v>
      </c>
      <c r="Q3" s="239">
        <v>4.5</v>
      </c>
      <c r="R3" s="239">
        <v>-1</v>
      </c>
      <c r="S3" s="239">
        <v>-1.4</v>
      </c>
      <c r="T3" s="239">
        <v>-1.5</v>
      </c>
      <c r="U3" s="239">
        <v>-0.2</v>
      </c>
      <c r="V3" s="239">
        <v>0</v>
      </c>
      <c r="W3" s="239">
        <v>-0.2</v>
      </c>
      <c r="X3" s="239">
        <v>-0.1</v>
      </c>
      <c r="Y3" s="239">
        <v>0</v>
      </c>
      <c r="Z3" s="175">
        <f aca="true" t="shared" si="0" ref="Z3:Z33">AVERAGE(B3:Y3)</f>
        <v>2.1913043478260867</v>
      </c>
      <c r="AA3" s="212">
        <v>5.8</v>
      </c>
      <c r="AB3" s="215" t="s">
        <v>441</v>
      </c>
      <c r="AC3" s="194">
        <v>1</v>
      </c>
      <c r="AD3" s="212">
        <v>-2.6</v>
      </c>
      <c r="AE3" s="215" t="s">
        <v>502</v>
      </c>
      <c r="AF3" s="2"/>
    </row>
    <row r="4" spans="1:32" ht="13.5" customHeight="1">
      <c r="A4" s="174">
        <v>2</v>
      </c>
      <c r="B4" s="239">
        <v>-0.1</v>
      </c>
      <c r="C4" s="239">
        <v>-0.6</v>
      </c>
      <c r="D4" s="239">
        <v>-0.5</v>
      </c>
      <c r="E4" s="239">
        <v>0.1</v>
      </c>
      <c r="F4" s="239">
        <v>0.8</v>
      </c>
      <c r="G4" s="239">
        <v>1.6</v>
      </c>
      <c r="H4" s="239">
        <v>1.7</v>
      </c>
      <c r="I4" s="239">
        <v>2.1</v>
      </c>
      <c r="J4" s="239">
        <v>3.2</v>
      </c>
      <c r="K4" s="239">
        <v>4</v>
      </c>
      <c r="L4" s="239">
        <v>4.2</v>
      </c>
      <c r="M4" s="239">
        <v>4.7</v>
      </c>
      <c r="N4" s="239">
        <v>4.8</v>
      </c>
      <c r="O4" s="239">
        <v>5.2</v>
      </c>
      <c r="P4" s="239">
        <v>5.6</v>
      </c>
      <c r="Q4" s="239">
        <v>6.1</v>
      </c>
      <c r="R4" s="239">
        <v>7.1</v>
      </c>
      <c r="S4" s="240">
        <v>9.2</v>
      </c>
      <c r="T4" s="239">
        <v>10</v>
      </c>
      <c r="U4" s="239">
        <v>10.4</v>
      </c>
      <c r="V4" s="239">
        <v>10.4</v>
      </c>
      <c r="W4" s="239">
        <v>10.4</v>
      </c>
      <c r="X4" s="239">
        <v>10.5</v>
      </c>
      <c r="Y4" s="239">
        <v>10.7</v>
      </c>
      <c r="Z4" s="175">
        <f>AVERAGE(B4:Y4)</f>
        <v>5.066666666666667</v>
      </c>
      <c r="AA4" s="212">
        <v>10.9</v>
      </c>
      <c r="AB4" s="215" t="s">
        <v>465</v>
      </c>
      <c r="AC4" s="194">
        <v>2</v>
      </c>
      <c r="AD4" s="212">
        <v>-1</v>
      </c>
      <c r="AE4" s="215" t="s">
        <v>130</v>
      </c>
      <c r="AF4" s="2"/>
    </row>
    <row r="5" spans="1:32" ht="13.5" customHeight="1">
      <c r="A5" s="174">
        <v>3</v>
      </c>
      <c r="B5" s="239">
        <v>11.7</v>
      </c>
      <c r="C5" s="239">
        <v>12</v>
      </c>
      <c r="D5" s="239">
        <v>10.6</v>
      </c>
      <c r="E5" s="239">
        <v>9.6</v>
      </c>
      <c r="F5" s="239">
        <v>9.3</v>
      </c>
      <c r="G5" s="239">
        <v>8.1</v>
      </c>
      <c r="H5" s="239">
        <v>9.4</v>
      </c>
      <c r="I5" s="239">
        <v>9</v>
      </c>
      <c r="J5" s="239">
        <v>10.1</v>
      </c>
      <c r="K5" s="239">
        <v>10.4</v>
      </c>
      <c r="L5" s="239">
        <v>10.6</v>
      </c>
      <c r="M5" s="239">
        <v>10.8</v>
      </c>
      <c r="N5" s="239">
        <v>11.5</v>
      </c>
      <c r="O5" s="239">
        <v>13.3</v>
      </c>
      <c r="P5" s="239">
        <v>12.5</v>
      </c>
      <c r="Q5" s="239">
        <v>9.6</v>
      </c>
      <c r="R5" s="239">
        <v>7.6</v>
      </c>
      <c r="S5" s="239">
        <v>6.1</v>
      </c>
      <c r="T5" s="239">
        <v>5</v>
      </c>
      <c r="U5" s="239">
        <v>8.1</v>
      </c>
      <c r="V5" s="239">
        <v>5.9</v>
      </c>
      <c r="W5" s="239">
        <v>5.8</v>
      </c>
      <c r="X5" s="239">
        <v>3.8</v>
      </c>
      <c r="Y5" s="239">
        <v>3.9</v>
      </c>
      <c r="Z5" s="175">
        <f t="shared" si="0"/>
        <v>8.945833333333335</v>
      </c>
      <c r="AA5" s="212">
        <v>14.2</v>
      </c>
      <c r="AB5" s="215" t="s">
        <v>488</v>
      </c>
      <c r="AC5" s="194">
        <v>3</v>
      </c>
      <c r="AD5" s="212">
        <v>1.4</v>
      </c>
      <c r="AE5" s="215" t="s">
        <v>54</v>
      </c>
      <c r="AF5" s="2"/>
    </row>
    <row r="6" spans="1:32" ht="13.5" customHeight="1">
      <c r="A6" s="174">
        <v>4</v>
      </c>
      <c r="B6" s="239">
        <v>2.8</v>
      </c>
      <c r="C6" s="239">
        <v>0.7</v>
      </c>
      <c r="D6" s="239">
        <v>-2.2</v>
      </c>
      <c r="E6" s="239">
        <v>-3.9</v>
      </c>
      <c r="F6" s="239">
        <v>-3.5</v>
      </c>
      <c r="G6" s="239">
        <v>-3.2</v>
      </c>
      <c r="H6" s="239">
        <v>-3.9</v>
      </c>
      <c r="I6" s="239">
        <v>-3.5</v>
      </c>
      <c r="J6" s="239">
        <v>-3.2</v>
      </c>
      <c r="K6" s="239">
        <v>-4</v>
      </c>
      <c r="L6" s="239">
        <v>-4.5</v>
      </c>
      <c r="M6" s="239">
        <v>-5</v>
      </c>
      <c r="N6" s="239">
        <v>-5.8</v>
      </c>
      <c r="O6" s="239">
        <v>-7</v>
      </c>
      <c r="P6" s="239">
        <v>-7.7</v>
      </c>
      <c r="Q6" s="239">
        <v>-6.5</v>
      </c>
      <c r="R6" s="239">
        <v>-5.9</v>
      </c>
      <c r="S6" s="239">
        <v>-3.9</v>
      </c>
      <c r="T6" s="239">
        <v>-2.2</v>
      </c>
      <c r="U6" s="239">
        <v>-1.6</v>
      </c>
      <c r="V6" s="239">
        <v>-1.4</v>
      </c>
      <c r="W6" s="239">
        <v>-1.8</v>
      </c>
      <c r="X6" s="239">
        <v>-2.7</v>
      </c>
      <c r="Y6" s="239">
        <v>-3.5</v>
      </c>
      <c r="Z6" s="175">
        <f t="shared" si="0"/>
        <v>-3.475000000000001</v>
      </c>
      <c r="AA6" s="212">
        <v>4.3</v>
      </c>
      <c r="AB6" s="215" t="s">
        <v>120</v>
      </c>
      <c r="AC6" s="194">
        <v>4</v>
      </c>
      <c r="AD6" s="212">
        <v>-8.1</v>
      </c>
      <c r="AE6" s="215" t="s">
        <v>399</v>
      </c>
      <c r="AF6" s="2"/>
    </row>
    <row r="7" spans="1:32" ht="13.5" customHeight="1">
      <c r="A7" s="174">
        <v>5</v>
      </c>
      <c r="B7" s="239">
        <v>-4.7</v>
      </c>
      <c r="C7" s="239">
        <v>-4.2</v>
      </c>
      <c r="D7" s="239">
        <v>-3.8</v>
      </c>
      <c r="E7" s="239">
        <v>-4.6</v>
      </c>
      <c r="F7" s="239">
        <v>-4.6</v>
      </c>
      <c r="G7" s="239">
        <v>-4.1</v>
      </c>
      <c r="H7" s="239">
        <v>-3.1</v>
      </c>
      <c r="I7" s="239">
        <v>-2.5</v>
      </c>
      <c r="J7" s="239">
        <v>-2.6</v>
      </c>
      <c r="K7" s="239">
        <v>-3.1</v>
      </c>
      <c r="L7" s="239">
        <v>-1.8</v>
      </c>
      <c r="M7" s="239">
        <v>-1.7</v>
      </c>
      <c r="N7" s="239">
        <v>-2.2</v>
      </c>
      <c r="O7" s="239">
        <v>-1.3</v>
      </c>
      <c r="P7" s="239">
        <v>-0.5</v>
      </c>
      <c r="Q7" s="239">
        <v>1.6</v>
      </c>
      <c r="R7" s="239">
        <v>1.3</v>
      </c>
      <c r="S7" s="239">
        <v>0.3</v>
      </c>
      <c r="T7" s="239">
        <v>0.5</v>
      </c>
      <c r="U7" s="239">
        <v>1.2</v>
      </c>
      <c r="V7" s="239">
        <v>0.8</v>
      </c>
      <c r="W7" s="239">
        <v>0.4</v>
      </c>
      <c r="X7" s="239">
        <v>-0.4</v>
      </c>
      <c r="Y7" s="239">
        <v>0.9</v>
      </c>
      <c r="Z7" s="175">
        <f t="shared" si="0"/>
        <v>-1.591666666666667</v>
      </c>
      <c r="AA7" s="212">
        <v>2</v>
      </c>
      <c r="AB7" s="215" t="s">
        <v>292</v>
      </c>
      <c r="AC7" s="194">
        <v>5</v>
      </c>
      <c r="AD7" s="212">
        <v>-5.3</v>
      </c>
      <c r="AE7" s="215" t="s">
        <v>503</v>
      </c>
      <c r="AF7" s="2"/>
    </row>
    <row r="8" spans="1:32" ht="13.5" customHeight="1">
      <c r="A8" s="174">
        <v>6</v>
      </c>
      <c r="B8" s="239">
        <v>0.6</v>
      </c>
      <c r="C8" s="239">
        <v>0.2</v>
      </c>
      <c r="D8" s="239">
        <v>0.6</v>
      </c>
      <c r="E8" s="239">
        <v>-2</v>
      </c>
      <c r="F8" s="239">
        <v>-2.1</v>
      </c>
      <c r="G8" s="239">
        <v>-2.4</v>
      </c>
      <c r="H8" s="239">
        <v>-2.2</v>
      </c>
      <c r="I8" s="239">
        <v>-2.8</v>
      </c>
      <c r="J8" s="239">
        <v>-2.8</v>
      </c>
      <c r="K8" s="239">
        <v>-2.2</v>
      </c>
      <c r="L8" s="239">
        <v>-2.1</v>
      </c>
      <c r="M8" s="239">
        <v>-4.1</v>
      </c>
      <c r="N8" s="239">
        <v>-5.5</v>
      </c>
      <c r="O8" s="239">
        <v>-5.4</v>
      </c>
      <c r="P8" s="239">
        <v>-5.3</v>
      </c>
      <c r="Q8" s="239">
        <v>-5</v>
      </c>
      <c r="R8" s="239">
        <v>-5</v>
      </c>
      <c r="S8" s="239">
        <v>-4.7</v>
      </c>
      <c r="T8" s="239">
        <v>-3.9</v>
      </c>
      <c r="U8" s="239">
        <v>-4.4</v>
      </c>
      <c r="V8" s="239">
        <v>-3.4</v>
      </c>
      <c r="W8" s="239">
        <v>-2.1</v>
      </c>
      <c r="X8" s="239">
        <v>-2.8</v>
      </c>
      <c r="Y8" s="239">
        <v>-2.1</v>
      </c>
      <c r="Z8" s="175">
        <f t="shared" si="0"/>
        <v>-2.9541666666666657</v>
      </c>
      <c r="AA8" s="212">
        <v>1.8</v>
      </c>
      <c r="AB8" s="215" t="s">
        <v>489</v>
      </c>
      <c r="AC8" s="194">
        <v>6</v>
      </c>
      <c r="AD8" s="212">
        <v>-6.9</v>
      </c>
      <c r="AE8" s="215" t="s">
        <v>349</v>
      </c>
      <c r="AF8" s="2"/>
    </row>
    <row r="9" spans="1:32" ht="13.5" customHeight="1">
      <c r="A9" s="174">
        <v>7</v>
      </c>
      <c r="B9" s="239">
        <v>-2.2</v>
      </c>
      <c r="C9" s="239">
        <v>-1.8</v>
      </c>
      <c r="D9" s="239">
        <v>-1.6</v>
      </c>
      <c r="E9" s="239">
        <v>-4.2</v>
      </c>
      <c r="F9" s="239">
        <v>-5.1</v>
      </c>
      <c r="G9" s="239">
        <v>-5.4</v>
      </c>
      <c r="H9" s="239">
        <v>-4.4</v>
      </c>
      <c r="I9" s="239">
        <v>-3.7</v>
      </c>
      <c r="J9" s="239">
        <v>-2.1</v>
      </c>
      <c r="K9" s="239">
        <v>-2.4</v>
      </c>
      <c r="L9" s="239">
        <v>0.3</v>
      </c>
      <c r="M9" s="239">
        <v>-1.2</v>
      </c>
      <c r="N9" s="239">
        <v>0.1</v>
      </c>
      <c r="O9" s="239">
        <v>-0.1</v>
      </c>
      <c r="P9" s="239">
        <v>0.2</v>
      </c>
      <c r="Q9" s="239">
        <v>1.1</v>
      </c>
      <c r="R9" s="239">
        <v>1</v>
      </c>
      <c r="S9" s="239">
        <v>1.4</v>
      </c>
      <c r="T9" s="239">
        <v>1.1</v>
      </c>
      <c r="U9" s="239">
        <v>-0.7</v>
      </c>
      <c r="V9" s="239">
        <v>-0.8</v>
      </c>
      <c r="W9" s="239">
        <v>-1</v>
      </c>
      <c r="X9" s="239">
        <v>-1.3</v>
      </c>
      <c r="Y9" s="239">
        <v>-1.4</v>
      </c>
      <c r="Z9" s="175">
        <f t="shared" si="0"/>
        <v>-1.425</v>
      </c>
      <c r="AA9" s="212">
        <v>1.7</v>
      </c>
      <c r="AB9" s="215" t="s">
        <v>490</v>
      </c>
      <c r="AC9" s="194">
        <v>7</v>
      </c>
      <c r="AD9" s="212">
        <v>-6.1</v>
      </c>
      <c r="AE9" s="215" t="s">
        <v>504</v>
      </c>
      <c r="AF9" s="2"/>
    </row>
    <row r="10" spans="1:32" ht="13.5" customHeight="1">
      <c r="A10" s="174">
        <v>8</v>
      </c>
      <c r="B10" s="239">
        <v>-1.3</v>
      </c>
      <c r="C10" s="239">
        <v>-1.2</v>
      </c>
      <c r="D10" s="239">
        <v>-0.8</v>
      </c>
      <c r="E10" s="239">
        <v>-0.5</v>
      </c>
      <c r="F10" s="239">
        <v>-0.2</v>
      </c>
      <c r="G10" s="239">
        <v>-1.3</v>
      </c>
      <c r="H10" s="239">
        <v>-2.2</v>
      </c>
      <c r="I10" s="239">
        <v>-1.6</v>
      </c>
      <c r="J10" s="239">
        <v>-0.6</v>
      </c>
      <c r="K10" s="239">
        <v>-2</v>
      </c>
      <c r="L10" s="239">
        <v>-1.1</v>
      </c>
      <c r="M10" s="239">
        <v>-1.1</v>
      </c>
      <c r="N10" s="239">
        <v>-0.3</v>
      </c>
      <c r="O10" s="239">
        <v>0.2</v>
      </c>
      <c r="P10" s="239">
        <v>0.5</v>
      </c>
      <c r="Q10" s="239">
        <v>1.3</v>
      </c>
      <c r="R10" s="239">
        <v>2.7</v>
      </c>
      <c r="S10" s="239">
        <v>1.6</v>
      </c>
      <c r="T10" s="239">
        <v>0.9</v>
      </c>
      <c r="U10" s="239">
        <v>0.6</v>
      </c>
      <c r="V10" s="239">
        <v>0.3</v>
      </c>
      <c r="W10" s="239">
        <v>-0.1</v>
      </c>
      <c r="X10" s="239">
        <v>-0.4</v>
      </c>
      <c r="Y10" s="239">
        <v>-0.6</v>
      </c>
      <c r="Z10" s="175">
        <f t="shared" si="0"/>
        <v>-0.3</v>
      </c>
      <c r="AA10" s="212">
        <v>3.4</v>
      </c>
      <c r="AB10" s="215" t="s">
        <v>491</v>
      </c>
      <c r="AC10" s="194">
        <v>8</v>
      </c>
      <c r="AD10" s="212">
        <v>-3.8</v>
      </c>
      <c r="AE10" s="215" t="s">
        <v>505</v>
      </c>
      <c r="AF10" s="2"/>
    </row>
    <row r="11" spans="1:32" ht="13.5" customHeight="1">
      <c r="A11" s="174">
        <v>9</v>
      </c>
      <c r="B11" s="239">
        <v>-0.5</v>
      </c>
      <c r="C11" s="239">
        <v>-1.4</v>
      </c>
      <c r="D11" s="239">
        <v>-2.6</v>
      </c>
      <c r="E11" s="239">
        <v>-1.8</v>
      </c>
      <c r="F11" s="239">
        <v>-2.1</v>
      </c>
      <c r="G11" s="239">
        <v>-1.8</v>
      </c>
      <c r="H11" s="239">
        <v>-1.5</v>
      </c>
      <c r="I11" s="239">
        <v>-0.7</v>
      </c>
      <c r="J11" s="239">
        <v>-0.8</v>
      </c>
      <c r="K11" s="239">
        <v>-0.6</v>
      </c>
      <c r="L11" s="239">
        <v>0.5</v>
      </c>
      <c r="M11" s="239">
        <v>-3.4</v>
      </c>
      <c r="N11" s="239">
        <v>-3</v>
      </c>
      <c r="O11" s="239">
        <v>0.9</v>
      </c>
      <c r="P11" s="239">
        <v>1.1</v>
      </c>
      <c r="Q11" s="239">
        <v>1.4</v>
      </c>
      <c r="R11" s="239">
        <v>1.2</v>
      </c>
      <c r="S11" s="239">
        <v>1.3</v>
      </c>
      <c r="T11" s="239">
        <v>1.4</v>
      </c>
      <c r="U11" s="239">
        <v>0.9</v>
      </c>
      <c r="V11" s="239">
        <v>0.8</v>
      </c>
      <c r="W11" s="239">
        <v>0.8</v>
      </c>
      <c r="X11" s="239">
        <v>0.6</v>
      </c>
      <c r="Y11" s="239">
        <v>1</v>
      </c>
      <c r="Z11" s="175">
        <f t="shared" si="0"/>
        <v>-0.34583333333333327</v>
      </c>
      <c r="AA11" s="212">
        <v>2</v>
      </c>
      <c r="AB11" s="215" t="s">
        <v>157</v>
      </c>
      <c r="AC11" s="194">
        <v>9</v>
      </c>
      <c r="AD11" s="212">
        <v>-3.6</v>
      </c>
      <c r="AE11" s="215" t="s">
        <v>506</v>
      </c>
      <c r="AF11" s="2"/>
    </row>
    <row r="12" spans="1:32" ht="13.5" customHeight="1">
      <c r="A12" s="176">
        <v>10</v>
      </c>
      <c r="B12" s="241">
        <v>0.9</v>
      </c>
      <c r="C12" s="241">
        <v>1.4</v>
      </c>
      <c r="D12" s="241">
        <v>1.4</v>
      </c>
      <c r="E12" s="241">
        <v>1.9</v>
      </c>
      <c r="F12" s="241">
        <v>2.5</v>
      </c>
      <c r="G12" s="241">
        <v>3.2</v>
      </c>
      <c r="H12" s="241">
        <v>3.7</v>
      </c>
      <c r="I12" s="241">
        <v>4.7</v>
      </c>
      <c r="J12" s="241">
        <v>4.9</v>
      </c>
      <c r="K12" s="241">
        <v>5</v>
      </c>
      <c r="L12" s="241">
        <v>5.5</v>
      </c>
      <c r="M12" s="241">
        <v>5.3</v>
      </c>
      <c r="N12" s="241">
        <v>5.4</v>
      </c>
      <c r="O12" s="241">
        <v>5</v>
      </c>
      <c r="P12" s="241">
        <v>5.4</v>
      </c>
      <c r="Q12" s="241">
        <v>4.9</v>
      </c>
      <c r="R12" s="241">
        <v>6.1</v>
      </c>
      <c r="S12" s="241">
        <v>6</v>
      </c>
      <c r="T12" s="241">
        <v>7.9</v>
      </c>
      <c r="U12" s="241">
        <v>9.2</v>
      </c>
      <c r="V12" s="241">
        <v>9.6</v>
      </c>
      <c r="W12" s="241">
        <v>9.9</v>
      </c>
      <c r="X12" s="241">
        <v>10.8</v>
      </c>
      <c r="Y12" s="241">
        <v>11.1</v>
      </c>
      <c r="Z12" s="177">
        <f t="shared" si="0"/>
        <v>5.4875</v>
      </c>
      <c r="AA12" s="214">
        <v>11.8</v>
      </c>
      <c r="AB12" s="216" t="s">
        <v>492</v>
      </c>
      <c r="AC12" s="195">
        <v>10</v>
      </c>
      <c r="AD12" s="214">
        <v>0.7</v>
      </c>
      <c r="AE12" s="216" t="s">
        <v>369</v>
      </c>
      <c r="AF12" s="2"/>
    </row>
    <row r="13" spans="1:32" ht="13.5" customHeight="1">
      <c r="A13" s="174">
        <v>11</v>
      </c>
      <c r="B13" s="239">
        <v>12.7</v>
      </c>
      <c r="C13" s="239">
        <v>13.3</v>
      </c>
      <c r="D13" s="239">
        <v>13.7</v>
      </c>
      <c r="E13" s="239">
        <v>14.1</v>
      </c>
      <c r="F13" s="239">
        <v>13.9</v>
      </c>
      <c r="G13" s="239">
        <v>14.1</v>
      </c>
      <c r="H13" s="239">
        <v>14.8</v>
      </c>
      <c r="I13" s="239">
        <v>15.1</v>
      </c>
      <c r="J13" s="239">
        <v>15.6</v>
      </c>
      <c r="K13" s="239">
        <v>17.1</v>
      </c>
      <c r="L13" s="239">
        <v>16.3</v>
      </c>
      <c r="M13" s="239">
        <v>17.6</v>
      </c>
      <c r="N13" s="239">
        <v>16.6</v>
      </c>
      <c r="O13" s="239">
        <v>16.5</v>
      </c>
      <c r="P13" s="239">
        <v>15.6</v>
      </c>
      <c r="Q13" s="239">
        <v>14.7</v>
      </c>
      <c r="R13" s="239">
        <v>9.2</v>
      </c>
      <c r="S13" s="239">
        <v>8.9</v>
      </c>
      <c r="T13" s="239">
        <v>7.1</v>
      </c>
      <c r="U13" s="239">
        <v>6.4</v>
      </c>
      <c r="V13" s="239">
        <v>5.8</v>
      </c>
      <c r="W13" s="239">
        <v>5.7</v>
      </c>
      <c r="X13" s="239">
        <v>5.6</v>
      </c>
      <c r="Y13" s="239">
        <v>5.3</v>
      </c>
      <c r="Z13" s="175">
        <f t="shared" si="0"/>
        <v>12.320833333333333</v>
      </c>
      <c r="AA13" s="212">
        <v>19.1</v>
      </c>
      <c r="AB13" s="215" t="s">
        <v>160</v>
      </c>
      <c r="AC13" s="194">
        <v>11</v>
      </c>
      <c r="AD13" s="212">
        <v>4.8</v>
      </c>
      <c r="AE13" s="215" t="s">
        <v>49</v>
      </c>
      <c r="AF13" s="2"/>
    </row>
    <row r="14" spans="1:32" ht="13.5" customHeight="1">
      <c r="A14" s="174">
        <v>12</v>
      </c>
      <c r="B14" s="239">
        <v>5.4</v>
      </c>
      <c r="C14" s="239">
        <v>3.8</v>
      </c>
      <c r="D14" s="239">
        <v>4</v>
      </c>
      <c r="E14" s="239">
        <v>4.2</v>
      </c>
      <c r="F14" s="239">
        <v>4.7</v>
      </c>
      <c r="G14" s="239">
        <v>4.1</v>
      </c>
      <c r="H14" s="239">
        <v>3.7</v>
      </c>
      <c r="I14" s="239">
        <v>4.2</v>
      </c>
      <c r="J14" s="239">
        <v>1.7</v>
      </c>
      <c r="K14" s="239">
        <v>1.7</v>
      </c>
      <c r="L14" s="239">
        <v>3.3</v>
      </c>
      <c r="M14" s="239">
        <v>3.3</v>
      </c>
      <c r="N14" s="239">
        <v>3.2</v>
      </c>
      <c r="O14" s="239">
        <v>3.9</v>
      </c>
      <c r="P14" s="239">
        <v>3.1</v>
      </c>
      <c r="Q14" s="239">
        <v>2.7</v>
      </c>
      <c r="R14" s="239">
        <v>2.7</v>
      </c>
      <c r="S14" s="239">
        <v>3.3</v>
      </c>
      <c r="T14" s="239">
        <v>3.5</v>
      </c>
      <c r="U14" s="239">
        <v>4</v>
      </c>
      <c r="V14" s="239">
        <v>4.7</v>
      </c>
      <c r="W14" s="239">
        <v>5</v>
      </c>
      <c r="X14" s="239">
        <v>4.3</v>
      </c>
      <c r="Y14" s="239">
        <v>4.1</v>
      </c>
      <c r="Z14" s="175">
        <f t="shared" si="0"/>
        <v>3.6916666666666664</v>
      </c>
      <c r="AA14" s="212">
        <v>5.6</v>
      </c>
      <c r="AB14" s="215" t="s">
        <v>248</v>
      </c>
      <c r="AC14" s="194">
        <v>12</v>
      </c>
      <c r="AD14" s="212">
        <v>1.1</v>
      </c>
      <c r="AE14" s="215" t="s">
        <v>507</v>
      </c>
      <c r="AF14" s="2"/>
    </row>
    <row r="15" spans="1:32" ht="13.5" customHeight="1">
      <c r="A15" s="174">
        <v>13</v>
      </c>
      <c r="B15" s="239">
        <v>3.8</v>
      </c>
      <c r="C15" s="239">
        <v>1.6</v>
      </c>
      <c r="D15" s="239">
        <v>1.9</v>
      </c>
      <c r="E15" s="239">
        <v>1.5</v>
      </c>
      <c r="F15" s="239">
        <v>1.7</v>
      </c>
      <c r="G15" s="239">
        <v>1.8</v>
      </c>
      <c r="H15" s="239">
        <v>3.3</v>
      </c>
      <c r="I15" s="239">
        <v>4.1</v>
      </c>
      <c r="J15" s="239">
        <v>6.2</v>
      </c>
      <c r="K15" s="239">
        <v>5.8</v>
      </c>
      <c r="L15" s="239">
        <v>6.6</v>
      </c>
      <c r="M15" s="239">
        <v>6.8</v>
      </c>
      <c r="N15" s="239">
        <v>8.3</v>
      </c>
      <c r="O15" s="239">
        <v>7.8</v>
      </c>
      <c r="P15" s="239">
        <v>8.8</v>
      </c>
      <c r="Q15" s="239">
        <v>8.9</v>
      </c>
      <c r="R15" s="239">
        <v>9.2</v>
      </c>
      <c r="S15" s="239">
        <v>8.6</v>
      </c>
      <c r="T15" s="239">
        <v>9</v>
      </c>
      <c r="U15" s="239">
        <v>8.2</v>
      </c>
      <c r="V15" s="239">
        <v>8.1</v>
      </c>
      <c r="W15" s="239">
        <v>7.3</v>
      </c>
      <c r="X15" s="239">
        <v>7.1</v>
      </c>
      <c r="Y15" s="239">
        <v>7.3</v>
      </c>
      <c r="Z15" s="175">
        <f t="shared" si="0"/>
        <v>5.987500000000001</v>
      </c>
      <c r="AA15" s="212">
        <v>9.7</v>
      </c>
      <c r="AB15" s="215" t="s">
        <v>493</v>
      </c>
      <c r="AC15" s="194">
        <v>13</v>
      </c>
      <c r="AD15" s="212">
        <v>1.1</v>
      </c>
      <c r="AE15" s="215" t="s">
        <v>85</v>
      </c>
      <c r="AF15" s="2"/>
    </row>
    <row r="16" spans="1:32" ht="13.5" customHeight="1">
      <c r="A16" s="174">
        <v>14</v>
      </c>
      <c r="B16" s="239">
        <v>7.3</v>
      </c>
      <c r="C16" s="239">
        <v>6.4</v>
      </c>
      <c r="D16" s="239">
        <v>5.7</v>
      </c>
      <c r="E16" s="239">
        <v>5.4</v>
      </c>
      <c r="F16" s="239">
        <v>4.9</v>
      </c>
      <c r="G16" s="239">
        <v>3.4</v>
      </c>
      <c r="H16" s="239">
        <v>3.8</v>
      </c>
      <c r="I16" s="239">
        <v>5.1</v>
      </c>
      <c r="J16" s="239">
        <v>5.7</v>
      </c>
      <c r="K16" s="239">
        <v>5.1</v>
      </c>
      <c r="L16" s="239">
        <v>6.2</v>
      </c>
      <c r="M16" s="239">
        <v>4.4</v>
      </c>
      <c r="N16" s="239">
        <v>6.1</v>
      </c>
      <c r="O16" s="239">
        <v>4.9</v>
      </c>
      <c r="P16" s="239">
        <v>5.6</v>
      </c>
      <c r="Q16" s="239">
        <v>5.6</v>
      </c>
      <c r="R16" s="239">
        <v>5</v>
      </c>
      <c r="S16" s="239">
        <v>4.8</v>
      </c>
      <c r="T16" s="239">
        <v>4.7</v>
      </c>
      <c r="U16" s="239">
        <v>4.9</v>
      </c>
      <c r="V16" s="239">
        <v>4.7</v>
      </c>
      <c r="W16" s="239">
        <v>5.2</v>
      </c>
      <c r="X16" s="239">
        <v>5.6</v>
      </c>
      <c r="Y16" s="239">
        <v>5.7</v>
      </c>
      <c r="Z16" s="175">
        <f t="shared" si="0"/>
        <v>5.258333333333334</v>
      </c>
      <c r="AA16" s="212">
        <v>8.3</v>
      </c>
      <c r="AB16" s="215" t="s">
        <v>383</v>
      </c>
      <c r="AC16" s="194">
        <v>14</v>
      </c>
      <c r="AD16" s="212">
        <v>3.2</v>
      </c>
      <c r="AE16" s="215" t="s">
        <v>239</v>
      </c>
      <c r="AF16" s="2"/>
    </row>
    <row r="17" spans="1:32" ht="13.5" customHeight="1">
      <c r="A17" s="174">
        <v>15</v>
      </c>
      <c r="B17" s="239">
        <v>6.3</v>
      </c>
      <c r="C17" s="239">
        <v>6.3</v>
      </c>
      <c r="D17" s="239">
        <v>6.6</v>
      </c>
      <c r="E17" s="239">
        <v>6.9</v>
      </c>
      <c r="F17" s="239">
        <v>6.9</v>
      </c>
      <c r="G17" s="239">
        <v>7.2</v>
      </c>
      <c r="H17" s="239">
        <v>7.5</v>
      </c>
      <c r="I17" s="239">
        <v>7.9</v>
      </c>
      <c r="J17" s="239">
        <v>8.4</v>
      </c>
      <c r="K17" s="239">
        <v>8.8</v>
      </c>
      <c r="L17" s="239">
        <v>8.5</v>
      </c>
      <c r="M17" s="239">
        <v>9.7</v>
      </c>
      <c r="N17" s="239">
        <v>9</v>
      </c>
      <c r="O17" s="239">
        <v>9.5</v>
      </c>
      <c r="P17" s="239">
        <v>9.6</v>
      </c>
      <c r="Q17" s="239">
        <v>9.6</v>
      </c>
      <c r="R17" s="239">
        <v>9.7</v>
      </c>
      <c r="S17" s="239">
        <v>9.8</v>
      </c>
      <c r="T17" s="239">
        <v>9.9</v>
      </c>
      <c r="U17" s="239">
        <v>9.3</v>
      </c>
      <c r="V17" s="239">
        <v>9.5</v>
      </c>
      <c r="W17" s="239">
        <v>9.8</v>
      </c>
      <c r="X17" s="239">
        <v>8.6</v>
      </c>
      <c r="Y17" s="239">
        <v>9.5</v>
      </c>
      <c r="Z17" s="175">
        <f t="shared" si="0"/>
        <v>8.533333333333333</v>
      </c>
      <c r="AA17" s="212">
        <v>10.5</v>
      </c>
      <c r="AB17" s="215" t="s">
        <v>494</v>
      </c>
      <c r="AC17" s="194">
        <v>15</v>
      </c>
      <c r="AD17" s="212">
        <v>5.6</v>
      </c>
      <c r="AE17" s="215" t="s">
        <v>64</v>
      </c>
      <c r="AF17" s="2"/>
    </row>
    <row r="18" spans="1:32" ht="13.5" customHeight="1">
      <c r="A18" s="174">
        <v>16</v>
      </c>
      <c r="B18" s="239">
        <v>8.4</v>
      </c>
      <c r="C18" s="239">
        <v>7.9</v>
      </c>
      <c r="D18" s="239">
        <v>8</v>
      </c>
      <c r="E18" s="239">
        <v>7.6</v>
      </c>
      <c r="F18" s="239">
        <v>7.6</v>
      </c>
      <c r="G18" s="239">
        <v>7.3</v>
      </c>
      <c r="H18" s="239">
        <v>7.3</v>
      </c>
      <c r="I18" s="239">
        <v>8.8</v>
      </c>
      <c r="J18" s="239">
        <v>8.9</v>
      </c>
      <c r="K18" s="239">
        <v>8.6</v>
      </c>
      <c r="L18" s="239">
        <v>8.9</v>
      </c>
      <c r="M18" s="239">
        <v>8.7</v>
      </c>
      <c r="N18" s="239">
        <v>7.7</v>
      </c>
      <c r="O18" s="239">
        <v>9.9</v>
      </c>
      <c r="P18" s="239">
        <v>6.7</v>
      </c>
      <c r="Q18" s="239">
        <v>10.8</v>
      </c>
      <c r="R18" s="239">
        <v>10.5</v>
      </c>
      <c r="S18" s="239">
        <v>7.8</v>
      </c>
      <c r="T18" s="239">
        <v>7.4</v>
      </c>
      <c r="U18" s="239">
        <v>7.6</v>
      </c>
      <c r="V18" s="239">
        <v>7.5</v>
      </c>
      <c r="W18" s="239">
        <v>6.4</v>
      </c>
      <c r="X18" s="239">
        <v>5.6</v>
      </c>
      <c r="Y18" s="239">
        <v>4.9</v>
      </c>
      <c r="Z18" s="175">
        <f t="shared" si="0"/>
        <v>7.950000000000002</v>
      </c>
      <c r="AA18" s="212">
        <v>11.8</v>
      </c>
      <c r="AB18" s="215" t="s">
        <v>495</v>
      </c>
      <c r="AC18" s="194">
        <v>16</v>
      </c>
      <c r="AD18" s="212">
        <v>4.6</v>
      </c>
      <c r="AE18" s="215" t="s">
        <v>146</v>
      </c>
      <c r="AF18" s="2"/>
    </row>
    <row r="19" spans="1:32" ht="13.5" customHeight="1">
      <c r="A19" s="174">
        <v>17</v>
      </c>
      <c r="B19" s="239">
        <v>3.9</v>
      </c>
      <c r="C19" s="239">
        <v>3.2</v>
      </c>
      <c r="D19" s="239">
        <v>0</v>
      </c>
      <c r="E19" s="239">
        <v>0.1</v>
      </c>
      <c r="F19" s="239">
        <v>-1.2</v>
      </c>
      <c r="G19" s="239">
        <v>-1.2</v>
      </c>
      <c r="H19" s="239">
        <v>-0.8</v>
      </c>
      <c r="I19" s="239">
        <v>-1.6</v>
      </c>
      <c r="J19" s="239">
        <v>-0.9</v>
      </c>
      <c r="K19" s="239">
        <v>-1.2</v>
      </c>
      <c r="L19" s="239">
        <v>-0.7</v>
      </c>
      <c r="M19" s="239">
        <v>0.7</v>
      </c>
      <c r="N19" s="239">
        <v>0.7</v>
      </c>
      <c r="O19" s="239">
        <v>-0.2</v>
      </c>
      <c r="P19" s="239">
        <v>-0.2</v>
      </c>
      <c r="Q19" s="239">
        <v>-0.6</v>
      </c>
      <c r="R19" s="239">
        <v>-1.9</v>
      </c>
      <c r="S19" s="239">
        <v>-2.7</v>
      </c>
      <c r="T19" s="239">
        <v>-4.4</v>
      </c>
      <c r="U19" s="239">
        <v>-5.4</v>
      </c>
      <c r="V19" s="239">
        <v>-5.4</v>
      </c>
      <c r="W19" s="239">
        <v>-7.1</v>
      </c>
      <c r="X19" s="239">
        <v>-5.3</v>
      </c>
      <c r="Y19" s="239">
        <v>-5.4</v>
      </c>
      <c r="Z19" s="175">
        <f t="shared" si="0"/>
        <v>-1.5666666666666667</v>
      </c>
      <c r="AA19" s="212">
        <v>5</v>
      </c>
      <c r="AB19" s="215" t="s">
        <v>126</v>
      </c>
      <c r="AC19" s="194">
        <v>17</v>
      </c>
      <c r="AD19" s="212">
        <v>-7.8</v>
      </c>
      <c r="AE19" s="215" t="s">
        <v>508</v>
      </c>
      <c r="AF19" s="2"/>
    </row>
    <row r="20" spans="1:32" ht="13.5" customHeight="1">
      <c r="A20" s="174">
        <v>18</v>
      </c>
      <c r="B20" s="239">
        <v>-4.6</v>
      </c>
      <c r="C20" s="239">
        <v>-5.6</v>
      </c>
      <c r="D20" s="239">
        <v>-4.3</v>
      </c>
      <c r="E20" s="239">
        <v>-3.9</v>
      </c>
      <c r="F20" s="239">
        <v>-3.8</v>
      </c>
      <c r="G20" s="239">
        <v>-4</v>
      </c>
      <c r="H20" s="239">
        <v>-4.3</v>
      </c>
      <c r="I20" s="239">
        <v>-2.9</v>
      </c>
      <c r="J20" s="239">
        <v>-4.8</v>
      </c>
      <c r="K20" s="239">
        <v>-4.3</v>
      </c>
      <c r="L20" s="239">
        <v>-4</v>
      </c>
      <c r="M20" s="239">
        <v>-3</v>
      </c>
      <c r="N20" s="239">
        <v>-1.7</v>
      </c>
      <c r="O20" s="239">
        <v>-3.3</v>
      </c>
      <c r="P20" s="239">
        <v>-3.2</v>
      </c>
      <c r="Q20" s="239">
        <v>-0.7</v>
      </c>
      <c r="R20" s="239">
        <v>0</v>
      </c>
      <c r="S20" s="239">
        <v>0</v>
      </c>
      <c r="T20" s="239">
        <v>-1.6</v>
      </c>
      <c r="U20" s="239">
        <v>-2.7</v>
      </c>
      <c r="V20" s="239">
        <v>-3.2</v>
      </c>
      <c r="W20" s="239">
        <v>-3.2</v>
      </c>
      <c r="X20" s="239">
        <v>-3.2</v>
      </c>
      <c r="Y20" s="239">
        <v>-3.4</v>
      </c>
      <c r="Z20" s="175">
        <f t="shared" si="0"/>
        <v>-3.1541666666666672</v>
      </c>
      <c r="AA20" s="212">
        <v>0.5</v>
      </c>
      <c r="AB20" s="215" t="s">
        <v>496</v>
      </c>
      <c r="AC20" s="194">
        <v>18</v>
      </c>
      <c r="AD20" s="212">
        <v>-6.9</v>
      </c>
      <c r="AE20" s="215" t="s">
        <v>509</v>
      </c>
      <c r="AF20" s="2"/>
    </row>
    <row r="21" spans="1:32" ht="13.5" customHeight="1">
      <c r="A21" s="174">
        <v>19</v>
      </c>
      <c r="B21" s="239">
        <v>-3.5</v>
      </c>
      <c r="C21" s="239">
        <v>-4.3</v>
      </c>
      <c r="D21" s="239">
        <v>-3.7</v>
      </c>
      <c r="E21" s="239">
        <v>-3.9</v>
      </c>
      <c r="F21" s="239">
        <v>-4.9</v>
      </c>
      <c r="G21" s="239">
        <v>-4.9</v>
      </c>
      <c r="H21" s="239">
        <v>-2.3</v>
      </c>
      <c r="I21" s="239">
        <v>-1.9</v>
      </c>
      <c r="J21" s="239">
        <v>-2.7</v>
      </c>
      <c r="K21" s="239">
        <v>-3.1</v>
      </c>
      <c r="L21" s="239">
        <v>-3.1</v>
      </c>
      <c r="M21" s="239">
        <v>-4.9</v>
      </c>
      <c r="N21" s="239">
        <v>-5</v>
      </c>
      <c r="O21" s="239">
        <v>-5.3</v>
      </c>
      <c r="P21" s="239">
        <v>-5.2</v>
      </c>
      <c r="Q21" s="239">
        <v>-5.8</v>
      </c>
      <c r="R21" s="239">
        <v>-5.4</v>
      </c>
      <c r="S21" s="239">
        <v>-5.5</v>
      </c>
      <c r="T21" s="239">
        <v>-6</v>
      </c>
      <c r="U21" s="239">
        <v>-7.2</v>
      </c>
      <c r="V21" s="239">
        <v>-8.5</v>
      </c>
      <c r="W21" s="239">
        <v>-7.6</v>
      </c>
      <c r="X21" s="239">
        <v>-7.4</v>
      </c>
      <c r="Y21" s="239">
        <v>-7.7</v>
      </c>
      <c r="Z21" s="175">
        <f t="shared" si="0"/>
        <v>-4.991666666666667</v>
      </c>
      <c r="AA21" s="212">
        <v>-1</v>
      </c>
      <c r="AB21" s="215" t="s">
        <v>497</v>
      </c>
      <c r="AC21" s="194">
        <v>19</v>
      </c>
      <c r="AD21" s="212">
        <v>-8.7</v>
      </c>
      <c r="AE21" s="215" t="s">
        <v>510</v>
      </c>
      <c r="AF21" s="2"/>
    </row>
    <row r="22" spans="1:32" ht="13.5" customHeight="1">
      <c r="A22" s="176">
        <v>20</v>
      </c>
      <c r="B22" s="241">
        <v>-7.3</v>
      </c>
      <c r="C22" s="241">
        <v>-7.4</v>
      </c>
      <c r="D22" s="241">
        <v>-5.4</v>
      </c>
      <c r="E22" s="241">
        <v>-5.1</v>
      </c>
      <c r="F22" s="241">
        <v>-5.2</v>
      </c>
      <c r="G22" s="241">
        <v>-5.2</v>
      </c>
      <c r="H22" s="241">
        <v>-4.7</v>
      </c>
      <c r="I22" s="241">
        <v>-3.4</v>
      </c>
      <c r="J22" s="241">
        <v>-4.6</v>
      </c>
      <c r="K22" s="241">
        <v>-4.1</v>
      </c>
      <c r="L22" s="241">
        <v>-3.8</v>
      </c>
      <c r="M22" s="241">
        <v>-3.7</v>
      </c>
      <c r="N22" s="241">
        <v>-1.9</v>
      </c>
      <c r="O22" s="241">
        <v>-2.8</v>
      </c>
      <c r="P22" s="241">
        <v>-2.5</v>
      </c>
      <c r="Q22" s="241">
        <v>-4</v>
      </c>
      <c r="R22" s="241">
        <v>-2.5</v>
      </c>
      <c r="S22" s="241">
        <v>-4.5</v>
      </c>
      <c r="T22" s="241">
        <v>-3.2</v>
      </c>
      <c r="U22" s="241">
        <v>-3.9</v>
      </c>
      <c r="V22" s="241">
        <v>-3.5</v>
      </c>
      <c r="W22" s="241">
        <v>-2.6</v>
      </c>
      <c r="X22" s="241">
        <v>-2</v>
      </c>
      <c r="Y22" s="241">
        <v>-0.5</v>
      </c>
      <c r="Z22" s="177">
        <f t="shared" si="0"/>
        <v>-3.9083333333333337</v>
      </c>
      <c r="AA22" s="214">
        <v>-0.5</v>
      </c>
      <c r="AB22" s="216" t="s">
        <v>111</v>
      </c>
      <c r="AC22" s="195">
        <v>20</v>
      </c>
      <c r="AD22" s="214">
        <v>-8.2</v>
      </c>
      <c r="AE22" s="216" t="s">
        <v>132</v>
      </c>
      <c r="AF22" s="2"/>
    </row>
    <row r="23" spans="1:32" ht="13.5" customHeight="1">
      <c r="A23" s="174">
        <v>21</v>
      </c>
      <c r="B23" s="239">
        <v>0</v>
      </c>
      <c r="C23" s="239">
        <v>0.7</v>
      </c>
      <c r="D23" s="239">
        <v>0.2</v>
      </c>
      <c r="E23" s="239">
        <v>-0.5</v>
      </c>
      <c r="F23" s="239">
        <v>-0.6</v>
      </c>
      <c r="G23" s="239">
        <v>0</v>
      </c>
      <c r="H23" s="239">
        <v>1.3</v>
      </c>
      <c r="I23" s="239">
        <v>2.2</v>
      </c>
      <c r="J23" s="239">
        <v>3.1</v>
      </c>
      <c r="K23" s="239">
        <v>2.5</v>
      </c>
      <c r="L23" s="239">
        <v>3.6</v>
      </c>
      <c r="M23" s="239">
        <v>4.1</v>
      </c>
      <c r="N23" s="239">
        <v>4</v>
      </c>
      <c r="O23" s="239">
        <v>3.6</v>
      </c>
      <c r="P23" s="239">
        <v>4.4</v>
      </c>
      <c r="Q23" s="239">
        <v>4</v>
      </c>
      <c r="R23" s="239">
        <v>3</v>
      </c>
      <c r="S23" s="239">
        <v>1.4</v>
      </c>
      <c r="T23" s="239">
        <v>0.8</v>
      </c>
      <c r="U23" s="239">
        <v>1</v>
      </c>
      <c r="V23" s="239">
        <v>1.2</v>
      </c>
      <c r="W23" s="239">
        <v>1.5</v>
      </c>
      <c r="X23" s="239">
        <v>1.6</v>
      </c>
      <c r="Y23" s="239">
        <v>2</v>
      </c>
      <c r="Z23" s="175">
        <f t="shared" si="0"/>
        <v>1.8791666666666667</v>
      </c>
      <c r="AA23" s="212">
        <v>4.8</v>
      </c>
      <c r="AB23" s="215" t="s">
        <v>498</v>
      </c>
      <c r="AC23" s="194">
        <v>21</v>
      </c>
      <c r="AD23" s="212">
        <v>-1</v>
      </c>
      <c r="AE23" s="215" t="s">
        <v>82</v>
      </c>
      <c r="AF23" s="2"/>
    </row>
    <row r="24" spans="1:32" ht="13.5" customHeight="1">
      <c r="A24" s="174">
        <v>22</v>
      </c>
      <c r="B24" s="239">
        <v>-0.4</v>
      </c>
      <c r="C24" s="239">
        <v>-0.7</v>
      </c>
      <c r="D24" s="239">
        <v>-1.4</v>
      </c>
      <c r="E24" s="239">
        <v>-0.9</v>
      </c>
      <c r="F24" s="239">
        <v>-1</v>
      </c>
      <c r="G24" s="239">
        <v>-1.2</v>
      </c>
      <c r="H24" s="239">
        <v>-0.6</v>
      </c>
      <c r="I24" s="239">
        <v>-0.8</v>
      </c>
      <c r="J24" s="239">
        <v>-2.7</v>
      </c>
      <c r="K24" s="239">
        <v>-1.9</v>
      </c>
      <c r="L24" s="239">
        <v>-3</v>
      </c>
      <c r="M24" s="239">
        <v>-4.8</v>
      </c>
      <c r="N24" s="239">
        <v>-3.1</v>
      </c>
      <c r="O24" s="239">
        <v>-3.9</v>
      </c>
      <c r="P24" s="239">
        <v>-4.1</v>
      </c>
      <c r="Q24" s="239">
        <v>-5</v>
      </c>
      <c r="R24" s="239">
        <v>-4.9</v>
      </c>
      <c r="S24" s="239">
        <v>-4.5</v>
      </c>
      <c r="T24" s="239">
        <v>-3.6</v>
      </c>
      <c r="U24" s="239">
        <v>-2.6</v>
      </c>
      <c r="V24" s="239">
        <v>-4.3</v>
      </c>
      <c r="W24" s="239">
        <v>-2.4</v>
      </c>
      <c r="X24" s="239">
        <v>-1.8</v>
      </c>
      <c r="Y24" s="239">
        <v>-2.1</v>
      </c>
      <c r="Z24" s="175">
        <f t="shared" si="0"/>
        <v>-2.5708333333333333</v>
      </c>
      <c r="AA24" s="212">
        <v>2.1</v>
      </c>
      <c r="AB24" s="215" t="s">
        <v>140</v>
      </c>
      <c r="AC24" s="194">
        <v>22</v>
      </c>
      <c r="AD24" s="212">
        <v>-6.2</v>
      </c>
      <c r="AE24" s="215" t="s">
        <v>361</v>
      </c>
      <c r="AF24" s="2"/>
    </row>
    <row r="25" spans="1:32" ht="13.5" customHeight="1">
      <c r="A25" s="174">
        <v>23</v>
      </c>
      <c r="B25" s="239">
        <v>-1.8</v>
      </c>
      <c r="C25" s="239">
        <v>-2.1</v>
      </c>
      <c r="D25" s="239">
        <v>-3.2</v>
      </c>
      <c r="E25" s="239">
        <v>-3.5</v>
      </c>
      <c r="F25" s="239">
        <v>-2.3</v>
      </c>
      <c r="G25" s="239">
        <v>-1.4</v>
      </c>
      <c r="H25" s="239">
        <v>-0.7</v>
      </c>
      <c r="I25" s="239">
        <v>0.4</v>
      </c>
      <c r="J25" s="239">
        <v>0.8</v>
      </c>
      <c r="K25" s="239">
        <v>1</v>
      </c>
      <c r="L25" s="239">
        <v>1.6</v>
      </c>
      <c r="M25" s="239">
        <v>2.4</v>
      </c>
      <c r="N25" s="239">
        <v>2.3</v>
      </c>
      <c r="O25" s="239">
        <v>2.8</v>
      </c>
      <c r="P25" s="239">
        <v>2.7</v>
      </c>
      <c r="Q25" s="239">
        <v>3</v>
      </c>
      <c r="R25" s="239">
        <v>4</v>
      </c>
      <c r="S25" s="239">
        <v>5.9</v>
      </c>
      <c r="T25" s="239">
        <v>6.5</v>
      </c>
      <c r="U25" s="239">
        <v>6.9</v>
      </c>
      <c r="V25" s="239">
        <v>7.1</v>
      </c>
      <c r="W25" s="239">
        <v>7.5</v>
      </c>
      <c r="X25" s="239">
        <v>7.5</v>
      </c>
      <c r="Y25" s="239">
        <v>7.9</v>
      </c>
      <c r="Z25" s="175">
        <f t="shared" si="0"/>
        <v>2.3041666666666667</v>
      </c>
      <c r="AA25" s="212">
        <v>8</v>
      </c>
      <c r="AB25" s="215" t="s">
        <v>106</v>
      </c>
      <c r="AC25" s="194">
        <v>23</v>
      </c>
      <c r="AD25" s="212">
        <v>-3.8</v>
      </c>
      <c r="AE25" s="215" t="s">
        <v>511</v>
      </c>
      <c r="AF25" s="2"/>
    </row>
    <row r="26" spans="1:32" ht="13.5" customHeight="1">
      <c r="A26" s="174">
        <v>24</v>
      </c>
      <c r="B26" s="239">
        <v>7.9</v>
      </c>
      <c r="C26" s="239">
        <v>7.7</v>
      </c>
      <c r="D26" s="239">
        <v>7.6</v>
      </c>
      <c r="E26" s="239">
        <v>8.4</v>
      </c>
      <c r="F26" s="239">
        <v>7.8</v>
      </c>
      <c r="G26" s="239">
        <v>8.3</v>
      </c>
      <c r="H26" s="239">
        <v>8.2</v>
      </c>
      <c r="I26" s="239">
        <v>8.4</v>
      </c>
      <c r="J26" s="239">
        <v>8.6</v>
      </c>
      <c r="K26" s="239">
        <v>9.1</v>
      </c>
      <c r="L26" s="239">
        <v>8.2</v>
      </c>
      <c r="M26" s="239">
        <v>8.5</v>
      </c>
      <c r="N26" s="239">
        <v>8.4</v>
      </c>
      <c r="O26" s="239">
        <v>8.2</v>
      </c>
      <c r="P26" s="239">
        <v>6.6</v>
      </c>
      <c r="Q26" s="239">
        <v>6.4</v>
      </c>
      <c r="R26" s="239">
        <v>6.5</v>
      </c>
      <c r="S26" s="239">
        <v>5.5</v>
      </c>
      <c r="T26" s="239">
        <v>5.7</v>
      </c>
      <c r="U26" s="239">
        <v>5.2</v>
      </c>
      <c r="V26" s="239">
        <v>4.9</v>
      </c>
      <c r="W26" s="239">
        <v>5.4</v>
      </c>
      <c r="X26" s="239">
        <v>5.1</v>
      </c>
      <c r="Y26" s="239">
        <v>5.7</v>
      </c>
      <c r="Z26" s="175">
        <f t="shared" si="0"/>
        <v>7.179166666666666</v>
      </c>
      <c r="AA26" s="212">
        <v>10.2</v>
      </c>
      <c r="AB26" s="215" t="s">
        <v>259</v>
      </c>
      <c r="AC26" s="194">
        <v>24</v>
      </c>
      <c r="AD26" s="212">
        <v>4.6</v>
      </c>
      <c r="AE26" s="215" t="s">
        <v>205</v>
      </c>
      <c r="AF26" s="2"/>
    </row>
    <row r="27" spans="1:32" ht="13.5" customHeight="1">
      <c r="A27" s="174">
        <v>25</v>
      </c>
      <c r="B27" s="239">
        <v>5.5</v>
      </c>
      <c r="C27" s="239">
        <v>5.7</v>
      </c>
      <c r="D27" s="239">
        <v>6.7</v>
      </c>
      <c r="E27" s="239">
        <v>6.8</v>
      </c>
      <c r="F27" s="239">
        <v>7.1</v>
      </c>
      <c r="G27" s="239">
        <v>7.5</v>
      </c>
      <c r="H27" s="239">
        <v>7.7</v>
      </c>
      <c r="I27" s="239">
        <v>7.5</v>
      </c>
      <c r="J27" s="239">
        <v>8.2</v>
      </c>
      <c r="K27" s="239">
        <v>7.7</v>
      </c>
      <c r="L27" s="239">
        <v>4.3</v>
      </c>
      <c r="M27" s="239">
        <v>3.2</v>
      </c>
      <c r="N27" s="239">
        <v>0.3</v>
      </c>
      <c r="O27" s="239">
        <v>-2.4</v>
      </c>
      <c r="P27" s="239">
        <v>-4.3</v>
      </c>
      <c r="Q27" s="239">
        <v>-4.1</v>
      </c>
      <c r="R27" s="239">
        <v>-3.1</v>
      </c>
      <c r="S27" s="239">
        <v>-3.8</v>
      </c>
      <c r="T27" s="239">
        <v>-3.8</v>
      </c>
      <c r="U27" s="239">
        <v>-2.9</v>
      </c>
      <c r="V27" s="239">
        <v>-2.5</v>
      </c>
      <c r="W27" s="239">
        <v>-2.1</v>
      </c>
      <c r="X27" s="239">
        <v>-1.7</v>
      </c>
      <c r="Y27" s="239">
        <v>-2.6</v>
      </c>
      <c r="Z27" s="175">
        <f t="shared" si="0"/>
        <v>1.8708333333333338</v>
      </c>
      <c r="AA27" s="212">
        <v>8.7</v>
      </c>
      <c r="AB27" s="215" t="s">
        <v>141</v>
      </c>
      <c r="AC27" s="194">
        <v>25</v>
      </c>
      <c r="AD27" s="212">
        <v>-4.8</v>
      </c>
      <c r="AE27" s="215" t="s">
        <v>512</v>
      </c>
      <c r="AF27" s="2"/>
    </row>
    <row r="28" spans="1:32" ht="13.5" customHeight="1">
      <c r="A28" s="174">
        <v>26</v>
      </c>
      <c r="B28" s="239">
        <v>-2.7</v>
      </c>
      <c r="C28" s="239">
        <v>-2.9</v>
      </c>
      <c r="D28" s="239">
        <v>-3.5</v>
      </c>
      <c r="E28" s="239">
        <v>-4.8</v>
      </c>
      <c r="F28" s="239">
        <v>-4.7</v>
      </c>
      <c r="G28" s="239">
        <v>-4.7</v>
      </c>
      <c r="H28" s="239">
        <v>-4.7</v>
      </c>
      <c r="I28" s="239">
        <v>-2.6</v>
      </c>
      <c r="J28" s="239">
        <v>-1.4</v>
      </c>
      <c r="K28" s="239">
        <v>-2.7</v>
      </c>
      <c r="L28" s="239">
        <v>-2.2</v>
      </c>
      <c r="M28" s="239">
        <v>-3.3</v>
      </c>
      <c r="N28" s="239">
        <v>-4.4</v>
      </c>
      <c r="O28" s="239">
        <v>-2.9</v>
      </c>
      <c r="P28" s="239">
        <v>-1.3</v>
      </c>
      <c r="Q28" s="239">
        <v>1</v>
      </c>
      <c r="R28" s="239">
        <v>0.2</v>
      </c>
      <c r="S28" s="239">
        <v>-0.6</v>
      </c>
      <c r="T28" s="239">
        <v>-1.1</v>
      </c>
      <c r="U28" s="239">
        <v>-0.7</v>
      </c>
      <c r="V28" s="239">
        <v>-0.9</v>
      </c>
      <c r="W28" s="239">
        <v>-2.2</v>
      </c>
      <c r="X28" s="239">
        <v>-2.8</v>
      </c>
      <c r="Y28" s="239">
        <v>-1.8</v>
      </c>
      <c r="Z28" s="175">
        <f t="shared" si="0"/>
        <v>-2.4041666666666663</v>
      </c>
      <c r="AA28" s="212">
        <v>1.6</v>
      </c>
      <c r="AB28" s="215" t="s">
        <v>499</v>
      </c>
      <c r="AC28" s="194">
        <v>26</v>
      </c>
      <c r="AD28" s="212">
        <v>-6.5</v>
      </c>
      <c r="AE28" s="215" t="s">
        <v>422</v>
      </c>
      <c r="AF28" s="2"/>
    </row>
    <row r="29" spans="1:32" ht="13.5" customHeight="1">
      <c r="A29" s="174">
        <v>27</v>
      </c>
      <c r="B29" s="239">
        <v>-2.8</v>
      </c>
      <c r="C29" s="239">
        <v>-1.9</v>
      </c>
      <c r="D29" s="239">
        <v>-2.8</v>
      </c>
      <c r="E29" s="239">
        <v>-2</v>
      </c>
      <c r="F29" s="239">
        <v>-2.1</v>
      </c>
      <c r="G29" s="239">
        <v>-2.7</v>
      </c>
      <c r="H29" s="239">
        <v>-3.5</v>
      </c>
      <c r="I29" s="239">
        <v>-5.3</v>
      </c>
      <c r="J29" s="239">
        <v>-5.5</v>
      </c>
      <c r="K29" s="239">
        <v>-5.6</v>
      </c>
      <c r="L29" s="239">
        <v>-8.3</v>
      </c>
      <c r="M29" s="239">
        <v>-9.6</v>
      </c>
      <c r="N29" s="239">
        <v>-8.9</v>
      </c>
      <c r="O29" s="239">
        <v>-8.8</v>
      </c>
      <c r="P29" s="239">
        <v>-7.9</v>
      </c>
      <c r="Q29" s="239">
        <v>-10.8</v>
      </c>
      <c r="R29" s="239">
        <v>-9.4</v>
      </c>
      <c r="S29" s="239">
        <v>-10.6</v>
      </c>
      <c r="T29" s="239">
        <v>-10.6</v>
      </c>
      <c r="U29" s="239">
        <v>-10.4</v>
      </c>
      <c r="V29" s="239">
        <v>-9.8</v>
      </c>
      <c r="W29" s="239">
        <v>-9.5</v>
      </c>
      <c r="X29" s="239">
        <v>-9.3</v>
      </c>
      <c r="Y29" s="239">
        <v>-9.7</v>
      </c>
      <c r="Z29" s="175">
        <f t="shared" si="0"/>
        <v>-6.991666666666667</v>
      </c>
      <c r="AA29" s="212">
        <v>-1.1</v>
      </c>
      <c r="AB29" s="215" t="s">
        <v>500</v>
      </c>
      <c r="AC29" s="194">
        <v>27</v>
      </c>
      <c r="AD29" s="212">
        <v>-12.3</v>
      </c>
      <c r="AE29" s="215" t="s">
        <v>513</v>
      </c>
      <c r="AF29" s="2"/>
    </row>
    <row r="30" spans="1:32" ht="13.5" customHeight="1">
      <c r="A30" s="174">
        <v>28</v>
      </c>
      <c r="B30" s="239">
        <v>-10.1</v>
      </c>
      <c r="C30" s="239">
        <v>-8.4</v>
      </c>
      <c r="D30" s="239">
        <v>-8.2</v>
      </c>
      <c r="E30" s="239">
        <v>-7.9</v>
      </c>
      <c r="F30" s="239">
        <v>-7.8</v>
      </c>
      <c r="G30" s="239">
        <v>-7.2</v>
      </c>
      <c r="H30" s="239">
        <v>-7.3</v>
      </c>
      <c r="I30" s="239">
        <v>-6.5</v>
      </c>
      <c r="J30" s="239">
        <v>-8.8</v>
      </c>
      <c r="K30" s="239">
        <v>-9.5</v>
      </c>
      <c r="L30" s="239">
        <v>-10.9</v>
      </c>
      <c r="M30" s="239">
        <v>-7.8</v>
      </c>
      <c r="N30" s="239">
        <v>-9.2</v>
      </c>
      <c r="O30" s="239">
        <v>-8.7</v>
      </c>
      <c r="P30" s="239">
        <v>-9.1</v>
      </c>
      <c r="Q30" s="239">
        <v>-8.9</v>
      </c>
      <c r="R30" s="239">
        <v>-7.1</v>
      </c>
      <c r="S30" s="239">
        <v>-7</v>
      </c>
      <c r="T30" s="239">
        <v>-5.9</v>
      </c>
      <c r="U30" s="239">
        <v>-5.5</v>
      </c>
      <c r="V30" s="239">
        <v>-5.6</v>
      </c>
      <c r="W30" s="239">
        <v>-5.9</v>
      </c>
      <c r="X30" s="239">
        <v>-6.3</v>
      </c>
      <c r="Y30" s="239">
        <v>-5.6</v>
      </c>
      <c r="Z30" s="175">
        <f t="shared" si="0"/>
        <v>-7.716666666666668</v>
      </c>
      <c r="AA30" s="212">
        <v>-5.1</v>
      </c>
      <c r="AB30" s="215" t="s">
        <v>305</v>
      </c>
      <c r="AC30" s="194">
        <v>28</v>
      </c>
      <c r="AD30" s="212">
        <v>-11.6</v>
      </c>
      <c r="AE30" s="215" t="s">
        <v>78</v>
      </c>
      <c r="AF30" s="2"/>
    </row>
    <row r="31" spans="1:32" ht="13.5" customHeight="1">
      <c r="A31" s="174">
        <v>29</v>
      </c>
      <c r="B31" s="239">
        <v>-5.8</v>
      </c>
      <c r="C31" s="239">
        <v>-6.1</v>
      </c>
      <c r="D31" s="239">
        <v>-6.8</v>
      </c>
      <c r="E31" s="239">
        <v>-6.2</v>
      </c>
      <c r="F31" s="239">
        <v>-6.2</v>
      </c>
      <c r="G31" s="239">
        <v>-6.8</v>
      </c>
      <c r="H31" s="239">
        <v>-7.4</v>
      </c>
      <c r="I31" s="239">
        <v>-7.9</v>
      </c>
      <c r="J31" s="239">
        <v>-8.5</v>
      </c>
      <c r="K31" s="239">
        <v>-9.5</v>
      </c>
      <c r="L31" s="239">
        <v>-8.8</v>
      </c>
      <c r="M31" s="239">
        <v>-7.4</v>
      </c>
      <c r="N31" s="239">
        <v>-8.4</v>
      </c>
      <c r="O31" s="239">
        <v>-8.5</v>
      </c>
      <c r="P31" s="239">
        <v>-7</v>
      </c>
      <c r="Q31" s="239">
        <v>-7.8</v>
      </c>
      <c r="R31" s="239">
        <v>-5.8</v>
      </c>
      <c r="S31" s="239">
        <v>-7.1</v>
      </c>
      <c r="T31" s="239">
        <v>-6.9</v>
      </c>
      <c r="U31" s="239">
        <v>-6.4</v>
      </c>
      <c r="V31" s="239">
        <v>-6.3</v>
      </c>
      <c r="W31" s="239">
        <v>-6.4</v>
      </c>
      <c r="X31" s="239">
        <v>-5.5</v>
      </c>
      <c r="Y31" s="239">
        <v>-5.1</v>
      </c>
      <c r="Z31" s="175">
        <f t="shared" si="0"/>
        <v>-7.025000000000001</v>
      </c>
      <c r="AA31" s="212">
        <v>-4.9</v>
      </c>
      <c r="AB31" s="215" t="s">
        <v>73</v>
      </c>
      <c r="AC31" s="194">
        <v>29</v>
      </c>
      <c r="AD31" s="212">
        <v>-10.4</v>
      </c>
      <c r="AE31" s="215" t="s">
        <v>514</v>
      </c>
      <c r="AF31" s="2"/>
    </row>
    <row r="32" spans="1:32" ht="13.5" customHeight="1">
      <c r="A32" s="174">
        <v>30</v>
      </c>
      <c r="B32" s="239">
        <v>-5.2</v>
      </c>
      <c r="C32" s="239">
        <v>-4.9</v>
      </c>
      <c r="D32" s="239">
        <v>-6.2</v>
      </c>
      <c r="E32" s="239">
        <v>-6.3</v>
      </c>
      <c r="F32" s="239">
        <v>-5.7</v>
      </c>
      <c r="G32" s="239">
        <v>-4.8</v>
      </c>
      <c r="H32" s="239">
        <v>-4.8</v>
      </c>
      <c r="I32" s="239">
        <v>-3.8</v>
      </c>
      <c r="J32" s="239">
        <v>-4.4</v>
      </c>
      <c r="K32" s="239">
        <v>-4.6</v>
      </c>
      <c r="L32" s="239">
        <v>-6.6</v>
      </c>
      <c r="M32" s="239">
        <v>-5.8</v>
      </c>
      <c r="N32" s="239">
        <v>-4.4</v>
      </c>
      <c r="O32" s="239">
        <v>-2.8</v>
      </c>
      <c r="P32" s="239">
        <v>-3.1</v>
      </c>
      <c r="Q32" s="239">
        <v>-3.1</v>
      </c>
      <c r="R32" s="239">
        <v>-2.6</v>
      </c>
      <c r="S32" s="239">
        <v>-5.1</v>
      </c>
      <c r="T32" s="239">
        <v>-5.6</v>
      </c>
      <c r="U32" s="239">
        <v>-6.4</v>
      </c>
      <c r="V32" s="239">
        <v>-5.4</v>
      </c>
      <c r="W32" s="239">
        <v>-4.9</v>
      </c>
      <c r="X32" s="239">
        <v>-5.4</v>
      </c>
      <c r="Y32" s="239">
        <v>-4.8</v>
      </c>
      <c r="Z32" s="175">
        <f t="shared" si="0"/>
        <v>-4.8625</v>
      </c>
      <c r="AA32" s="212">
        <v>-0.8</v>
      </c>
      <c r="AB32" s="215" t="s">
        <v>501</v>
      </c>
      <c r="AC32" s="194">
        <v>30</v>
      </c>
      <c r="AD32" s="212">
        <v>-7.1</v>
      </c>
      <c r="AE32" s="215" t="s">
        <v>152</v>
      </c>
      <c r="AF32" s="2"/>
    </row>
    <row r="33" spans="1:32" ht="13.5" customHeight="1">
      <c r="A33" s="174">
        <v>31</v>
      </c>
      <c r="B33" s="239">
        <v>-4.2</v>
      </c>
      <c r="C33" s="239">
        <v>-4</v>
      </c>
      <c r="D33" s="239">
        <v>-4.7</v>
      </c>
      <c r="E33" s="239">
        <v>-2.2</v>
      </c>
      <c r="F33" s="239">
        <v>-1.3</v>
      </c>
      <c r="G33" s="239">
        <v>-0.9</v>
      </c>
      <c r="H33" s="239">
        <v>-0.5</v>
      </c>
      <c r="I33" s="239">
        <v>0.2</v>
      </c>
      <c r="J33" s="239">
        <v>-0.9</v>
      </c>
      <c r="K33" s="239">
        <v>-0.7</v>
      </c>
      <c r="L33" s="239">
        <v>0.4</v>
      </c>
      <c r="M33" s="239">
        <v>1.2</v>
      </c>
      <c r="N33" s="239">
        <v>1.3</v>
      </c>
      <c r="O33" s="239">
        <v>1.2</v>
      </c>
      <c r="P33" s="239">
        <v>1.8</v>
      </c>
      <c r="Q33" s="239">
        <v>0.6</v>
      </c>
      <c r="R33" s="239">
        <v>1.4</v>
      </c>
      <c r="S33" s="239">
        <v>1.6</v>
      </c>
      <c r="T33" s="239">
        <v>0.5</v>
      </c>
      <c r="U33" s="239">
        <v>0.8</v>
      </c>
      <c r="V33" s="239">
        <v>1.1</v>
      </c>
      <c r="W33" s="239">
        <v>-0.3</v>
      </c>
      <c r="X33" s="239">
        <v>-1.5</v>
      </c>
      <c r="Y33" s="239">
        <v>-2.2</v>
      </c>
      <c r="Z33" s="175">
        <f t="shared" si="0"/>
        <v>-0.4708333333333332</v>
      </c>
      <c r="AA33" s="212">
        <v>2.5</v>
      </c>
      <c r="AB33" s="215" t="s">
        <v>195</v>
      </c>
      <c r="AC33" s="194">
        <v>31</v>
      </c>
      <c r="AD33" s="212">
        <v>-5.1</v>
      </c>
      <c r="AE33" s="215" t="s">
        <v>335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0.796774193548387</v>
      </c>
      <c r="C34" s="179">
        <f t="shared" si="1"/>
        <v>0.5870967741935487</v>
      </c>
      <c r="D34" s="179">
        <f t="shared" si="1"/>
        <v>0.30322580645161307</v>
      </c>
      <c r="E34" s="179">
        <f t="shared" si="1"/>
        <v>0.19999999999999996</v>
      </c>
      <c r="F34" s="179">
        <f t="shared" si="1"/>
        <v>0.21290322580645155</v>
      </c>
      <c r="G34" s="179">
        <f t="shared" si="1"/>
        <v>0.22903225806451624</v>
      </c>
      <c r="H34" s="179">
        <f t="shared" si="1"/>
        <v>0.574193548387097</v>
      </c>
      <c r="I34" s="179">
        <f t="shared" si="1"/>
        <v>1.0903225806451617</v>
      </c>
      <c r="J34" s="179">
        <f t="shared" si="1"/>
        <v>0.9903225806451609</v>
      </c>
      <c r="K34" s="179">
        <f t="shared" si="1"/>
        <v>0.8433333333333336</v>
      </c>
      <c r="L34" s="179">
        <f t="shared" si="1"/>
        <v>0.9903225806451609</v>
      </c>
      <c r="M34" s="179">
        <f t="shared" si="1"/>
        <v>0.8709677419354843</v>
      </c>
      <c r="N34" s="179">
        <f t="shared" si="1"/>
        <v>0.903225806451613</v>
      </c>
      <c r="O34" s="179">
        <f t="shared" si="1"/>
        <v>1.0387096774193552</v>
      </c>
      <c r="P34" s="179">
        <f t="shared" si="1"/>
        <v>1.0290322580645164</v>
      </c>
      <c r="Q34" s="179">
        <f t="shared" si="1"/>
        <v>1.1451612903225818</v>
      </c>
      <c r="R34" s="179">
        <f aca="true" t="shared" si="2" ref="R34:X34">AVERAGE(R3:R33)</f>
        <v>1.0903225806451613</v>
      </c>
      <c r="S34" s="179">
        <f t="shared" si="2"/>
        <v>0.7129032258064512</v>
      </c>
      <c r="T34" s="179">
        <f t="shared" si="2"/>
        <v>0.6967741935483871</v>
      </c>
      <c r="U34" s="179">
        <f t="shared" si="2"/>
        <v>0.7645161290322581</v>
      </c>
      <c r="V34" s="179">
        <f t="shared" si="2"/>
        <v>0.6903225806451615</v>
      </c>
      <c r="W34" s="179">
        <f t="shared" si="2"/>
        <v>0.6999999999999995</v>
      </c>
      <c r="X34" s="179">
        <f t="shared" si="2"/>
        <v>0.5419354838709681</v>
      </c>
      <c r="Y34" s="179">
        <f>AVERAGE(Y3:Y33)</f>
        <v>0.6935483870967742</v>
      </c>
      <c r="Z34" s="179">
        <f>AVERAGE(B3:Y33)</f>
        <v>0.7371467025572012</v>
      </c>
      <c r="AA34" s="180">
        <f>AVERAGE(最高)</f>
        <v>4.932258064516128</v>
      </c>
      <c r="AB34" s="181"/>
      <c r="AC34" s="196"/>
      <c r="AD34" s="180">
        <f>AVERAGE(最低)</f>
        <v>-3.570967741935483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19.1</v>
      </c>
      <c r="C38" s="199">
        <v>11</v>
      </c>
      <c r="D38" s="217" t="s">
        <v>160</v>
      </c>
      <c r="F38" s="153"/>
      <c r="G38" s="166">
        <f>MIN(最低)</f>
        <v>-12.3</v>
      </c>
      <c r="H38" s="199">
        <v>27</v>
      </c>
      <c r="I38" s="217" t="s">
        <v>513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7" customWidth="1"/>
    <col min="2" max="13" width="8.375" style="7" customWidth="1"/>
    <col min="14" max="14" width="2.875" style="7" customWidth="1"/>
    <col min="15" max="16384" width="6.875" style="7" customWidth="1"/>
  </cols>
  <sheetData>
    <row r="1" spans="1:14" ht="24.75" customHeight="1">
      <c r="A1" s="3" t="s">
        <v>13</v>
      </c>
      <c r="B1" s="4"/>
      <c r="C1" s="5"/>
      <c r="D1" s="5"/>
      <c r="E1" s="5"/>
      <c r="F1" s="5"/>
      <c r="G1" s="5"/>
      <c r="H1" s="4"/>
      <c r="I1" s="160">
        <f>'１月'!Z1</f>
        <v>2015</v>
      </c>
      <c r="J1" s="158" t="s">
        <v>1</v>
      </c>
      <c r="K1" s="159" t="str">
        <f>("（平成"&amp;TEXT((I1-1988),"0")&amp;"年）")</f>
        <v>（平成27年）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5" t="s">
        <v>25</v>
      </c>
      <c r="N3" s="6"/>
    </row>
    <row r="4" spans="1:14" ht="18" customHeight="1">
      <c r="A4" s="16" t="s">
        <v>26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9.5" customHeight="1">
      <c r="A5" s="20">
        <v>1</v>
      </c>
      <c r="B5" s="21">
        <f>'１月'!Z3</f>
        <v>-10.691666666666668</v>
      </c>
      <c r="C5" s="22">
        <f>'２月'!Z3</f>
        <v>-10.275</v>
      </c>
      <c r="D5" s="22">
        <f>'３月'!Z3</f>
        <v>4.504166666666667</v>
      </c>
      <c r="E5" s="22">
        <f>'４月'!Z3</f>
        <v>7.354166666666667</v>
      </c>
      <c r="F5" s="22">
        <f>'５月'!Z3</f>
        <v>12.970833333333331</v>
      </c>
      <c r="G5" s="22">
        <f>'６月'!Z3</f>
        <v>13.5625</v>
      </c>
      <c r="H5" s="22">
        <f>'７月'!Z3</f>
        <v>18.316666666666663</v>
      </c>
      <c r="I5" s="22">
        <f>'８月'!Z3</f>
        <v>24.712499999999995</v>
      </c>
      <c r="J5" s="22">
        <f>'９月'!Z3</f>
        <v>21.516666666666666</v>
      </c>
      <c r="K5" s="22">
        <f>'10月'!Z3</f>
        <v>15.425000000000002</v>
      </c>
      <c r="L5" s="22">
        <f>'11月'!Z3</f>
        <v>5.295833333333333</v>
      </c>
      <c r="M5" s="23">
        <f>'12月'!Z3</f>
        <v>2.1913043478260867</v>
      </c>
      <c r="N5" s="6"/>
    </row>
    <row r="6" spans="1:14" ht="19.5" customHeight="1">
      <c r="A6" s="24">
        <v>2</v>
      </c>
      <c r="B6" s="25">
        <f>'１月'!Z4</f>
        <v>-9.037500000000001</v>
      </c>
      <c r="C6" s="26">
        <f>'２月'!Z4</f>
        <v>-8.9625</v>
      </c>
      <c r="D6" s="26">
        <f>'３月'!Z4</f>
        <v>-6.216666666666666</v>
      </c>
      <c r="E6" s="26">
        <f>'４月'!Z4</f>
        <v>3.0083333333333333</v>
      </c>
      <c r="F6" s="26">
        <f>'５月'!Z4</f>
        <v>11.275</v>
      </c>
      <c r="G6" s="26">
        <f>'６月'!Z4</f>
        <v>16.787500000000005</v>
      </c>
      <c r="H6" s="26">
        <f>'７月'!Z4</f>
        <v>18.416666666666668</v>
      </c>
      <c r="I6" s="26">
        <f>'８月'!Z4</f>
        <v>25.304166666666664</v>
      </c>
      <c r="J6" s="26">
        <f>'９月'!Z4</f>
        <v>23.175</v>
      </c>
      <c r="K6" s="26">
        <f>'10月'!Z4</f>
        <v>16.579166666666662</v>
      </c>
      <c r="L6" s="26">
        <f>'11月'!Z4</f>
        <v>12.391666666666666</v>
      </c>
      <c r="M6" s="27">
        <f>'12月'!Z4</f>
        <v>5.066666666666667</v>
      </c>
      <c r="N6" s="6"/>
    </row>
    <row r="7" spans="1:14" ht="19.5" customHeight="1">
      <c r="A7" s="24">
        <v>3</v>
      </c>
      <c r="B7" s="25">
        <f>'１月'!Z5</f>
        <v>-9.287500000000001</v>
      </c>
      <c r="C7" s="26">
        <f>'２月'!Z5</f>
        <v>-7.6208333333333345</v>
      </c>
      <c r="D7" s="26">
        <f>'３月'!Z5</f>
        <v>-2.129166666666667</v>
      </c>
      <c r="E7" s="26">
        <f>'４月'!Z5</f>
        <v>12.450000000000001</v>
      </c>
      <c r="F7" s="26">
        <f>'５月'!Z5</f>
        <v>14.720833333333337</v>
      </c>
      <c r="G7" s="26">
        <f>'６月'!Z5</f>
        <v>19.999999999999996</v>
      </c>
      <c r="H7" s="26">
        <f>'７月'!Z5</f>
        <v>20.041666666666668</v>
      </c>
      <c r="I7" s="26">
        <f>'８月'!Z5</f>
        <v>23.750000000000004</v>
      </c>
      <c r="J7" s="26">
        <f>'９月'!Z5</f>
        <v>19.191666666666666</v>
      </c>
      <c r="K7" s="26">
        <f>'10月'!Z5</f>
        <v>15.466666666666669</v>
      </c>
      <c r="L7" s="26">
        <f>'11月'!Z5</f>
        <v>10.558333333333334</v>
      </c>
      <c r="M7" s="27">
        <f>'12月'!Z5</f>
        <v>8.945833333333335</v>
      </c>
      <c r="N7" s="6"/>
    </row>
    <row r="8" spans="1:14" ht="19.5" customHeight="1">
      <c r="A8" s="24">
        <v>4</v>
      </c>
      <c r="B8" s="25">
        <f>'１月'!Z6</f>
        <v>-3.329166666666667</v>
      </c>
      <c r="C8" s="26">
        <f>'２月'!Z6</f>
        <v>-4.5375</v>
      </c>
      <c r="D8" s="26">
        <f>'３月'!Z6</f>
        <v>5.862500000000001</v>
      </c>
      <c r="E8" s="26">
        <f>'４月'!Z6</f>
        <v>5.658333333333334</v>
      </c>
      <c r="F8" s="26">
        <f>'５月'!Z6</f>
        <v>15.91666666666667</v>
      </c>
      <c r="G8" s="26">
        <f>'６月'!Z6</f>
        <v>9.266666666666667</v>
      </c>
      <c r="H8" s="26">
        <f>'７月'!Z6</f>
        <v>20.145833333333336</v>
      </c>
      <c r="I8" s="26">
        <f>'８月'!Z6</f>
        <v>24.191666666666663</v>
      </c>
      <c r="J8" s="26">
        <f>'９月'!Z6</f>
        <v>21.491666666666664</v>
      </c>
      <c r="K8" s="26">
        <f>'10月'!Z6</f>
        <v>11.008333333333335</v>
      </c>
      <c r="L8" s="26">
        <f>'11月'!Z6</f>
        <v>9.291666666666668</v>
      </c>
      <c r="M8" s="27">
        <f>'12月'!Z6</f>
        <v>-3.475000000000001</v>
      </c>
      <c r="N8" s="6"/>
    </row>
    <row r="9" spans="1:14" ht="19.5" customHeight="1">
      <c r="A9" s="24">
        <v>5</v>
      </c>
      <c r="B9" s="25">
        <f>'１月'!Z7</f>
        <v>-0.9625</v>
      </c>
      <c r="C9" s="26">
        <f>'２月'!Z7</f>
        <v>-0.09166666666666666</v>
      </c>
      <c r="D9" s="26">
        <f>'３月'!Z7</f>
        <v>-6.158333333333335</v>
      </c>
      <c r="E9" s="26">
        <f>'４月'!Z7</f>
        <v>8.429166666666667</v>
      </c>
      <c r="F9" s="26">
        <f>'５月'!Z7</f>
        <v>5.829166666666666</v>
      </c>
      <c r="G9" s="26">
        <f>'６月'!Z7</f>
        <v>9.208695652173914</v>
      </c>
      <c r="H9" s="26">
        <f>'７月'!Z7</f>
        <v>18.366666666666667</v>
      </c>
      <c r="I9" s="26">
        <f>'８月'!Z7</f>
        <v>24.104166666666668</v>
      </c>
      <c r="J9" s="26">
        <f>'９月'!Z7</f>
        <v>19.062499999999996</v>
      </c>
      <c r="K9" s="26">
        <f>'10月'!Z7</f>
        <v>8.120833333333335</v>
      </c>
      <c r="L9" s="26">
        <f>'11月'!Z7</f>
        <v>11.39583333333333</v>
      </c>
      <c r="M9" s="27">
        <f>'12月'!Z7</f>
        <v>-1.591666666666667</v>
      </c>
      <c r="N9" s="6"/>
    </row>
    <row r="10" spans="1:14" ht="19.5" customHeight="1">
      <c r="A10" s="24">
        <v>6</v>
      </c>
      <c r="B10" s="25">
        <f>'１月'!Z8</f>
        <v>2.3958333333333335</v>
      </c>
      <c r="C10" s="26">
        <f>'２月'!Z8</f>
        <v>-2.4208333333333334</v>
      </c>
      <c r="D10" s="26">
        <f>'３月'!Z8</f>
        <v>-1.6791666666666665</v>
      </c>
      <c r="E10" s="26">
        <f>'４月'!Z8</f>
        <v>10.279166666666669</v>
      </c>
      <c r="F10" s="26">
        <f>'５月'!Z8</f>
        <v>6.491666666666667</v>
      </c>
      <c r="G10" s="26">
        <f>'６月'!Z8</f>
        <v>12.891666666666666</v>
      </c>
      <c r="H10" s="26">
        <f>'７月'!Z8</f>
        <v>17.937499999999996</v>
      </c>
      <c r="I10" s="26">
        <f>'８月'!Z8</f>
        <v>24.425000000000008</v>
      </c>
      <c r="J10" s="26">
        <f>'９月'!Z8</f>
        <v>20.058333333333334</v>
      </c>
      <c r="K10" s="26">
        <f>'10月'!Z8</f>
        <v>10.458333333333334</v>
      </c>
      <c r="L10" s="26">
        <f>'11月'!Z8</f>
        <v>10.795833333333333</v>
      </c>
      <c r="M10" s="27">
        <f>'12月'!Z8</f>
        <v>-2.9541666666666657</v>
      </c>
      <c r="N10" s="6"/>
    </row>
    <row r="11" spans="1:14" ht="19.5" customHeight="1">
      <c r="A11" s="24">
        <v>7</v>
      </c>
      <c r="B11" s="25">
        <f>'１月'!Z9</f>
        <v>-9.954166666666666</v>
      </c>
      <c r="C11" s="26">
        <f>'２月'!Z9</f>
        <v>-3.041666666666666</v>
      </c>
      <c r="D11" s="26">
        <f>'３月'!Z9</f>
        <v>1.55</v>
      </c>
      <c r="E11" s="26">
        <f>'４月'!Z9</f>
        <v>6.8125</v>
      </c>
      <c r="F11" s="26">
        <f>'５月'!Z9</f>
        <v>9.725</v>
      </c>
      <c r="G11" s="26">
        <f>'６月'!Z9</f>
        <v>12.125000000000002</v>
      </c>
      <c r="H11" s="26">
        <f>'７月'!Z9</f>
        <v>18.583333333333336</v>
      </c>
      <c r="I11" s="26">
        <f>'８月'!Z9</f>
        <v>21.904166666666665</v>
      </c>
      <c r="J11" s="26">
        <f>'９月'!Z9</f>
        <v>20.32916666666667</v>
      </c>
      <c r="K11" s="26">
        <f>'10月'!Z9</f>
        <v>7.349999999999998</v>
      </c>
      <c r="L11" s="26">
        <f>'11月'!Z9</f>
        <v>11.120833333333332</v>
      </c>
      <c r="M11" s="27">
        <f>'12月'!Z9</f>
        <v>-1.425</v>
      </c>
      <c r="N11" s="6"/>
    </row>
    <row r="12" spans="1:14" ht="19.5" customHeight="1">
      <c r="A12" s="24">
        <v>8</v>
      </c>
      <c r="B12" s="25">
        <f>'１月'!Z10</f>
        <v>-8.633333333333333</v>
      </c>
      <c r="C12" s="26">
        <f>'２月'!Z10</f>
        <v>2.654166666666667</v>
      </c>
      <c r="D12" s="26">
        <f>'３月'!Z10</f>
        <v>5.5375000000000005</v>
      </c>
      <c r="E12" s="26">
        <f>'４月'!Z10</f>
        <v>-0.3499999999999999</v>
      </c>
      <c r="F12" s="26">
        <f>'５月'!Z10</f>
        <v>10.300000000000002</v>
      </c>
      <c r="G12" s="26">
        <f>'６月'!Z10</f>
        <v>14.908333333333333</v>
      </c>
      <c r="H12" s="26">
        <f>'７月'!Z10</f>
        <v>17.43333333333333</v>
      </c>
      <c r="I12" s="26">
        <f>'８月'!Z10</f>
        <v>21.733333333333334</v>
      </c>
      <c r="J12" s="26">
        <f>'９月'!Z10</f>
        <v>19.254166666666666</v>
      </c>
      <c r="K12" s="26">
        <f>'10月'!Z10</f>
        <v>5.125</v>
      </c>
      <c r="L12" s="26">
        <f>'11月'!Z10</f>
        <v>15.216666666666667</v>
      </c>
      <c r="M12" s="27">
        <f>'12月'!Z10</f>
        <v>-0.3</v>
      </c>
      <c r="N12" s="6"/>
    </row>
    <row r="13" spans="1:14" ht="19.5" customHeight="1">
      <c r="A13" s="24">
        <v>9</v>
      </c>
      <c r="B13" s="25">
        <f>'１月'!Z11</f>
        <v>-7.4750000000000005</v>
      </c>
      <c r="C13" s="26">
        <f>'２月'!Z11</f>
        <v>-9.491666666666665</v>
      </c>
      <c r="D13" s="26">
        <f>'３月'!Z11</f>
        <v>8.275</v>
      </c>
      <c r="E13" s="26">
        <f>'４月'!Z11</f>
        <v>-0.6708333333333331</v>
      </c>
      <c r="F13" s="26">
        <f>'５月'!Z11</f>
        <v>9.504166666666668</v>
      </c>
      <c r="G13" s="26">
        <f>'６月'!Z11</f>
        <v>17.283333333333328</v>
      </c>
      <c r="H13" s="26">
        <f>'７月'!Z11</f>
        <v>16.691666666666666</v>
      </c>
      <c r="I13" s="26">
        <f>'８月'!Z11</f>
        <v>22.420833333333334</v>
      </c>
      <c r="J13" s="26">
        <f>'９月'!Z11</f>
        <v>22.766666666666666</v>
      </c>
      <c r="K13" s="26">
        <f>'10月'!Z11</f>
        <v>9.5375</v>
      </c>
      <c r="L13" s="26">
        <f>'11月'!Z11</f>
        <v>17.954166666666666</v>
      </c>
      <c r="M13" s="27">
        <f>'12月'!Z11</f>
        <v>-0.34583333333333327</v>
      </c>
      <c r="N13" s="6"/>
    </row>
    <row r="14" spans="1:14" ht="19.5" customHeight="1">
      <c r="A14" s="28">
        <v>10</v>
      </c>
      <c r="B14" s="29">
        <f>'１月'!Z12</f>
        <v>-7.6208333333333345</v>
      </c>
      <c r="C14" s="30">
        <f>'２月'!Z12</f>
        <v>-8.929166666666665</v>
      </c>
      <c r="D14" s="30">
        <f>'３月'!Z12</f>
        <v>-3.154166666666667</v>
      </c>
      <c r="E14" s="30">
        <f>'４月'!Z12</f>
        <v>6.441666666666666</v>
      </c>
      <c r="F14" s="30">
        <f>'５月'!Z12</f>
        <v>5.595833333333332</v>
      </c>
      <c r="G14" s="30">
        <f>'６月'!Z12</f>
        <v>15.525</v>
      </c>
      <c r="H14" s="30">
        <f>'７月'!Z12</f>
        <v>18.120833333333334</v>
      </c>
      <c r="I14" s="30">
        <f>'８月'!Z12</f>
        <v>24.337500000000002</v>
      </c>
      <c r="J14" s="30">
        <f>'９月'!Z12</f>
        <v>22.75</v>
      </c>
      <c r="K14" s="30">
        <f>'10月'!Z12</f>
        <v>13.933333333333337</v>
      </c>
      <c r="L14" s="30">
        <f>'11月'!Z12</f>
        <v>14.141666666666666</v>
      </c>
      <c r="M14" s="31">
        <f>'12月'!Z12</f>
        <v>5.4875</v>
      </c>
      <c r="N14" s="6"/>
    </row>
    <row r="15" spans="1:14" ht="19.5" customHeight="1">
      <c r="A15" s="20">
        <v>11</v>
      </c>
      <c r="B15" s="21">
        <f>'１月'!Z13</f>
        <v>-4.112500000000002</v>
      </c>
      <c r="C15" s="22">
        <f>'２月'!Z13</f>
        <v>-1.9333333333333338</v>
      </c>
      <c r="D15" s="22">
        <f>'３月'!Z13</f>
        <v>-9.445833333333333</v>
      </c>
      <c r="E15" s="22">
        <f>'４月'!Z13</f>
        <v>9.2</v>
      </c>
      <c r="F15" s="22">
        <f>'５月'!Z13</f>
        <v>2.9000000000000004</v>
      </c>
      <c r="G15" s="22">
        <f>'６月'!Z13</f>
        <v>16.45833333333334</v>
      </c>
      <c r="H15" s="22">
        <f>'７月'!Z13</f>
        <v>20.770833333333332</v>
      </c>
      <c r="I15" s="22">
        <f>'８月'!Z13</f>
        <v>24.525000000000002</v>
      </c>
      <c r="J15" s="22">
        <f>'９月'!Z13</f>
        <v>20.445833333333333</v>
      </c>
      <c r="K15" s="22">
        <f>'10月'!Z13</f>
        <v>17.10833333333333</v>
      </c>
      <c r="L15" s="22">
        <f>'11月'!Z13</f>
        <v>6.304166666666667</v>
      </c>
      <c r="M15" s="23">
        <f>'12月'!Z13</f>
        <v>12.320833333333333</v>
      </c>
      <c r="N15" s="6"/>
    </row>
    <row r="16" spans="1:14" ht="19.5" customHeight="1">
      <c r="A16" s="24">
        <v>12</v>
      </c>
      <c r="B16" s="25">
        <f>'１月'!Z14</f>
        <v>-7.533333333333335</v>
      </c>
      <c r="C16" s="26">
        <f>'２月'!Z14</f>
        <v>-0.0291666666666666</v>
      </c>
      <c r="D16" s="26">
        <f>'３月'!Z14</f>
        <v>-6.466666666666666</v>
      </c>
      <c r="E16" s="26">
        <f>'４月'!Z14</f>
        <v>4.574999999999999</v>
      </c>
      <c r="F16" s="26">
        <f>'５月'!Z14</f>
        <v>13.608333333333334</v>
      </c>
      <c r="G16" s="26">
        <f>'６月'!Z14</f>
        <v>18.429166666666667</v>
      </c>
      <c r="H16" s="26">
        <f>'７月'!Z14</f>
        <v>19.862499999999997</v>
      </c>
      <c r="I16" s="26">
        <f>'８月'!Z14</f>
        <v>23.595833333333335</v>
      </c>
      <c r="J16" s="26">
        <f>'９月'!Z14</f>
        <v>19.245833333333334</v>
      </c>
      <c r="K16" s="26">
        <f>'10月'!Z14</f>
        <v>12.387500000000001</v>
      </c>
      <c r="L16" s="26">
        <f>'11月'!Z14</f>
        <v>3.929166666666666</v>
      </c>
      <c r="M16" s="27">
        <f>'12月'!Z14</f>
        <v>3.6916666666666664</v>
      </c>
      <c r="N16" s="6"/>
    </row>
    <row r="17" spans="1:14" ht="19.5" customHeight="1">
      <c r="A17" s="24">
        <v>13</v>
      </c>
      <c r="B17" s="25">
        <f>'１月'!Z15</f>
        <v>-6.224999999999999</v>
      </c>
      <c r="C17" s="26">
        <f>'２月'!Z15</f>
        <v>-8.516666666666667</v>
      </c>
      <c r="D17" s="26">
        <f>'３月'!Z15</f>
        <v>-5.633333333333333</v>
      </c>
      <c r="E17" s="26">
        <f>'４月'!Z15</f>
        <v>7.758333333333334</v>
      </c>
      <c r="F17" s="26">
        <f>'５月'!Z15</f>
        <v>14.204166666666667</v>
      </c>
      <c r="G17" s="26">
        <f>'６月'!Z15</f>
        <v>18.05</v>
      </c>
      <c r="H17" s="26">
        <f>'７月'!Z15</f>
        <v>22.791666666666668</v>
      </c>
      <c r="I17" s="26">
        <f>'８月'!Z15</f>
        <v>22.983333333333334</v>
      </c>
      <c r="J17" s="26">
        <f>'９月'!Z15</f>
        <v>20.508333333333336</v>
      </c>
      <c r="K17" s="26">
        <f>'10月'!Z15</f>
        <v>11.712499999999999</v>
      </c>
      <c r="L17" s="26">
        <f>'11月'!Z15</f>
        <v>7.3999999999999995</v>
      </c>
      <c r="M17" s="27">
        <f>'12月'!Z15</f>
        <v>5.987500000000001</v>
      </c>
      <c r="N17" s="6"/>
    </row>
    <row r="18" spans="1:14" ht="19.5" customHeight="1">
      <c r="A18" s="24">
        <v>14</v>
      </c>
      <c r="B18" s="25">
        <f>'１月'!Z16</f>
        <v>-2.4916666666666667</v>
      </c>
      <c r="C18" s="26">
        <f>'２月'!Z16</f>
        <v>-9.45833333333333</v>
      </c>
      <c r="D18" s="26">
        <f>'３月'!Z16</f>
        <v>-0.8624999999999997</v>
      </c>
      <c r="E18" s="26">
        <f>'４月'!Z16</f>
        <v>11.212499999999999</v>
      </c>
      <c r="F18" s="26">
        <f>'５月'!Z16</f>
        <v>11.754166666666668</v>
      </c>
      <c r="G18" s="26">
        <f>'６月'!Z16</f>
        <v>19.104166666666668</v>
      </c>
      <c r="H18" s="26">
        <f>'７月'!Z16</f>
        <v>22.00833333333333</v>
      </c>
      <c r="I18" s="26">
        <f>'８月'!Z16</f>
        <v>22.929166666666664</v>
      </c>
      <c r="J18" s="26">
        <f>'９月'!Z16</f>
        <v>14.891666666666666</v>
      </c>
      <c r="K18" s="26">
        <f>'10月'!Z16</f>
        <v>9.729166666666666</v>
      </c>
      <c r="L18" s="26">
        <f>'11月'!Z16</f>
        <v>13.412500000000001</v>
      </c>
      <c r="M18" s="27">
        <f>'12月'!Z16</f>
        <v>5.258333333333334</v>
      </c>
      <c r="N18" s="6"/>
    </row>
    <row r="19" spans="1:14" ht="19.5" customHeight="1">
      <c r="A19" s="24">
        <v>15</v>
      </c>
      <c r="B19" s="25">
        <f>'１月'!Z17</f>
        <v>2.3083333333333336</v>
      </c>
      <c r="C19" s="26">
        <f>'２月'!Z17</f>
        <v>-8.629166666666666</v>
      </c>
      <c r="D19" s="26">
        <f>'３月'!Z17</f>
        <v>0.6625</v>
      </c>
      <c r="E19" s="26">
        <f>'４月'!Z17</f>
        <v>9.308333333333335</v>
      </c>
      <c r="F19" s="26">
        <f>'５月'!Z17</f>
        <v>12.279166666666663</v>
      </c>
      <c r="G19" s="26">
        <f>'６月'!Z17</f>
        <v>18.145833333333332</v>
      </c>
      <c r="H19" s="26">
        <f>'７月'!Z17</f>
        <v>21.974999999999998</v>
      </c>
      <c r="I19" s="26">
        <f>'８月'!Z17</f>
        <v>23.40416666666667</v>
      </c>
      <c r="J19" s="26">
        <f>'９月'!Z17</f>
        <v>16.429166666666667</v>
      </c>
      <c r="K19" s="26">
        <f>'10月'!Z17</f>
        <v>11.45833333333333</v>
      </c>
      <c r="L19" s="26">
        <f>'11月'!Z17</f>
        <v>15.629166666666665</v>
      </c>
      <c r="M19" s="27">
        <f>'12月'!Z17</f>
        <v>8.533333333333333</v>
      </c>
      <c r="N19" s="6"/>
    </row>
    <row r="20" spans="1:14" ht="19.5" customHeight="1">
      <c r="A20" s="24">
        <v>16</v>
      </c>
      <c r="B20" s="25">
        <f>'１月'!Z18</f>
        <v>0.03750000000000009</v>
      </c>
      <c r="C20" s="26">
        <f>'２月'!Z18</f>
        <v>-7.595833333333334</v>
      </c>
      <c r="D20" s="26">
        <f>'３月'!Z18</f>
        <v>4.6625000000000005</v>
      </c>
      <c r="E20" s="26">
        <f>'４月'!Z18</f>
        <v>7.295833333333332</v>
      </c>
      <c r="F20" s="26">
        <f>'５月'!Z18</f>
        <v>15.341666666666669</v>
      </c>
      <c r="G20" s="26">
        <f>'６月'!Z18</f>
        <v>18.58333333333334</v>
      </c>
      <c r="H20" s="26">
        <f>'７月'!Z18</f>
        <v>23.137500000000003</v>
      </c>
      <c r="I20" s="26">
        <f>'８月'!Z18</f>
        <v>23.6375</v>
      </c>
      <c r="J20" s="26">
        <f>'９月'!Z18</f>
        <v>16.304166666666667</v>
      </c>
      <c r="K20" s="26">
        <f>'10月'!Z18</f>
        <v>11.425000000000002</v>
      </c>
      <c r="L20" s="26">
        <f>'11月'!Z18</f>
        <v>12.075000000000001</v>
      </c>
      <c r="M20" s="27">
        <f>'12月'!Z18</f>
        <v>7.950000000000002</v>
      </c>
      <c r="N20" s="6"/>
    </row>
    <row r="21" spans="1:14" ht="19.5" customHeight="1">
      <c r="A21" s="24">
        <v>17</v>
      </c>
      <c r="B21" s="25">
        <f>'１月'!Z19</f>
        <v>-3.966666666666667</v>
      </c>
      <c r="C21" s="26">
        <f>'２月'!Z19</f>
        <v>-1.3583333333333336</v>
      </c>
      <c r="D21" s="26">
        <f>'３月'!Z19</f>
        <v>8.641666666666666</v>
      </c>
      <c r="E21" s="26">
        <f>'４月'!Z19</f>
        <v>8.108333333333333</v>
      </c>
      <c r="F21" s="26">
        <f>'５月'!Z19</f>
        <v>14.124999999999998</v>
      </c>
      <c r="G21" s="26">
        <f>'６月'!Z19</f>
        <v>18.229166666666668</v>
      </c>
      <c r="H21" s="26">
        <f>'７月'!Z19</f>
        <v>23.058333333333337</v>
      </c>
      <c r="I21" s="26">
        <f>'８月'!Z19</f>
        <v>23.770833333333332</v>
      </c>
      <c r="J21" s="26">
        <f>'９月'!Z19</f>
        <v>17.266666666666666</v>
      </c>
      <c r="K21" s="26">
        <f>'10月'!Z19</f>
        <v>14.829166666666667</v>
      </c>
      <c r="L21" s="26">
        <f>'11月'!Z19</f>
        <v>15.629166666666672</v>
      </c>
      <c r="M21" s="27">
        <f>'12月'!Z19</f>
        <v>-1.5666666666666667</v>
      </c>
      <c r="N21" s="6"/>
    </row>
    <row r="22" spans="1:14" ht="19.5" customHeight="1">
      <c r="A22" s="24">
        <v>18</v>
      </c>
      <c r="B22" s="25">
        <f>'１月'!Z20</f>
        <v>-9.520833333333336</v>
      </c>
      <c r="C22" s="26">
        <f>'２月'!Z20</f>
        <v>1.5041666666666664</v>
      </c>
      <c r="D22" s="26">
        <f>'３月'!Z20</f>
        <v>3.7291666666666674</v>
      </c>
      <c r="E22" s="26">
        <f>'４月'!Z20</f>
        <v>3.6166666666666667</v>
      </c>
      <c r="F22" s="26">
        <f>'５月'!Z20</f>
        <v>15.233333333333329</v>
      </c>
      <c r="G22" s="26">
        <f>'６月'!Z20</f>
        <v>17.304166666666664</v>
      </c>
      <c r="H22" s="26">
        <f>'７月'!Z20</f>
        <v>22.891666666666666</v>
      </c>
      <c r="I22" s="26">
        <f>'８月'!Z20</f>
        <v>24.670833333333334</v>
      </c>
      <c r="J22" s="26">
        <f>'９月'!Z20</f>
        <v>20.570833333333336</v>
      </c>
      <c r="K22" s="26">
        <f>'10月'!Z20</f>
        <v>14.154166666666667</v>
      </c>
      <c r="L22" s="26">
        <f>'11月'!Z20</f>
        <v>13.816666666666665</v>
      </c>
      <c r="M22" s="27">
        <f>'12月'!Z20</f>
        <v>-3.1541666666666672</v>
      </c>
      <c r="N22" s="6"/>
    </row>
    <row r="23" spans="1:14" ht="19.5" customHeight="1">
      <c r="A23" s="24">
        <v>19</v>
      </c>
      <c r="B23" s="25">
        <f>'１月'!Z21</f>
        <v>-3.3708333333333336</v>
      </c>
      <c r="C23" s="26">
        <f>'２月'!Z21</f>
        <v>0.6000000000000001</v>
      </c>
      <c r="D23" s="26">
        <f>'３月'!Z21</f>
        <v>8.970833333333331</v>
      </c>
      <c r="E23" s="26">
        <f>'４月'!Z21</f>
        <v>7.7250000000000005</v>
      </c>
      <c r="F23" s="26">
        <f>'５月'!Z21</f>
        <v>16.554166666666667</v>
      </c>
      <c r="G23" s="26">
        <f>'６月'!Z21</f>
        <v>16.82916666666667</v>
      </c>
      <c r="H23" s="26">
        <f>'７月'!Z21</f>
        <v>23.8125</v>
      </c>
      <c r="I23" s="26">
        <f>'８月'!Z21</f>
        <v>20.5375</v>
      </c>
      <c r="J23" s="26">
        <f>'９月'!Z21</f>
        <v>20.250000000000004</v>
      </c>
      <c r="K23" s="26">
        <f>'10月'!Z21</f>
        <v>13.500000000000002</v>
      </c>
      <c r="L23" s="26">
        <f>'11月'!Z21</f>
        <v>8.954166666666664</v>
      </c>
      <c r="M23" s="27">
        <f>'12月'!Z21</f>
        <v>-4.991666666666667</v>
      </c>
      <c r="N23" s="6"/>
    </row>
    <row r="24" spans="1:14" ht="19.5" customHeight="1">
      <c r="A24" s="28">
        <v>20</v>
      </c>
      <c r="B24" s="29">
        <f>'１月'!Z22</f>
        <v>-8.395833333333334</v>
      </c>
      <c r="C24" s="30">
        <f>'２月'!Z22</f>
        <v>-0.7083333333333335</v>
      </c>
      <c r="D24" s="30">
        <f>'３月'!Z22</f>
        <v>6.3708333333333345</v>
      </c>
      <c r="E24" s="30">
        <f>'４月'!Z22</f>
        <v>13.320833333333333</v>
      </c>
      <c r="F24" s="30">
        <f>'５月'!Z22</f>
        <v>13.695833333333333</v>
      </c>
      <c r="G24" s="30">
        <f>'６月'!Z22</f>
        <v>14.820833333333333</v>
      </c>
      <c r="H24" s="30">
        <f>'７月'!Z22</f>
        <v>22.525000000000006</v>
      </c>
      <c r="I24" s="30">
        <f>'８月'!Z22</f>
        <v>21.570833333333336</v>
      </c>
      <c r="J24" s="30">
        <f>'９月'!Z22</f>
        <v>16.570833333333333</v>
      </c>
      <c r="K24" s="30">
        <f>'10月'!Z22</f>
        <v>14.862499999999997</v>
      </c>
      <c r="L24" s="30">
        <f>'11月'!Z22</f>
        <v>11.458333333333334</v>
      </c>
      <c r="M24" s="31">
        <f>'12月'!Z22</f>
        <v>-3.9083333333333337</v>
      </c>
      <c r="N24" s="6"/>
    </row>
    <row r="25" spans="1:14" ht="19.5" customHeight="1">
      <c r="A25" s="20">
        <v>21</v>
      </c>
      <c r="B25" s="21">
        <f>'１月'!Z23</f>
        <v>-3.741666666666667</v>
      </c>
      <c r="C25" s="22">
        <f>'２月'!Z23</f>
        <v>-2.470833333333333</v>
      </c>
      <c r="D25" s="22">
        <f>'３月'!Z23</f>
        <v>-2.7458333333333336</v>
      </c>
      <c r="E25" s="22">
        <f>'４月'!Z23</f>
        <v>11.433333333333332</v>
      </c>
      <c r="F25" s="22">
        <f>'５月'!Z23</f>
        <v>9.170833333333333</v>
      </c>
      <c r="G25" s="22">
        <f>'６月'!Z23</f>
        <v>16.779166666666665</v>
      </c>
      <c r="H25" s="22">
        <f>'７月'!Z23</f>
        <v>23.07916666666667</v>
      </c>
      <c r="I25" s="22">
        <f>'８月'!Z23</f>
        <v>22.83333333333334</v>
      </c>
      <c r="J25" s="22">
        <f>'９月'!Z23</f>
        <v>16.820833333333333</v>
      </c>
      <c r="K25" s="22">
        <f>'10月'!Z23</f>
        <v>10.604166666666668</v>
      </c>
      <c r="L25" s="22">
        <f>'11月'!Z23</f>
        <v>9.020833333333336</v>
      </c>
      <c r="M25" s="23">
        <f>'12月'!Z23</f>
        <v>1.8791666666666667</v>
      </c>
      <c r="N25" s="6"/>
    </row>
    <row r="26" spans="1:14" ht="19.5" customHeight="1">
      <c r="A26" s="24">
        <v>22</v>
      </c>
      <c r="B26" s="25">
        <f>'１月'!Z24</f>
        <v>3.3750000000000004</v>
      </c>
      <c r="C26" s="26">
        <f>'２月'!Z24</f>
        <v>2.9458333333333333</v>
      </c>
      <c r="D26" s="26">
        <f>'３月'!Z24</f>
        <v>1.7458333333333338</v>
      </c>
      <c r="E26" s="26">
        <f>'４月'!Z24</f>
        <v>5.025</v>
      </c>
      <c r="F26" s="26">
        <f>'５月'!Z24</f>
        <v>9.254166666666665</v>
      </c>
      <c r="G26" s="26">
        <f>'６月'!Z24</f>
        <v>16.98333333333333</v>
      </c>
      <c r="H26" s="26">
        <f>'７月'!Z24</f>
        <v>21.854166666666668</v>
      </c>
      <c r="I26" s="26">
        <f>'８月'!Z24</f>
        <v>24.612499999999997</v>
      </c>
      <c r="J26" s="26">
        <f>'９月'!Z24</f>
        <v>14.512500000000003</v>
      </c>
      <c r="K26" s="26">
        <f>'10月'!Z24</f>
        <v>11.195833333333333</v>
      </c>
      <c r="L26" s="26">
        <f>'11月'!Z24</f>
        <v>6.429166666666666</v>
      </c>
      <c r="M26" s="27">
        <f>'12月'!Z24</f>
        <v>-2.5708333333333333</v>
      </c>
      <c r="N26" s="6"/>
    </row>
    <row r="27" spans="1:14" ht="19.5" customHeight="1">
      <c r="A27" s="24">
        <v>23</v>
      </c>
      <c r="B27" s="25">
        <f>'１月'!Z25</f>
        <v>-2.391666666666667</v>
      </c>
      <c r="C27" s="26">
        <f>'２月'!Z25</f>
        <v>8.762500000000001</v>
      </c>
      <c r="D27" s="26">
        <f>'３月'!Z25</f>
        <v>-0.2333333333333333</v>
      </c>
      <c r="E27" s="26">
        <f>'４月'!Z25</f>
        <v>9.020833333333334</v>
      </c>
      <c r="F27" s="26">
        <f>'５月'!Z25</f>
        <v>13.633333333333331</v>
      </c>
      <c r="G27" s="26">
        <f>'６月'!Z25</f>
        <v>18.125</v>
      </c>
      <c r="H27" s="26">
        <f>'７月'!Z25</f>
        <v>23.96666666666667</v>
      </c>
      <c r="I27" s="26">
        <f>'８月'!Z25</f>
        <v>21.537499999999998</v>
      </c>
      <c r="J27" s="26">
        <f>'９月'!Z25</f>
        <v>16.208333333333332</v>
      </c>
      <c r="K27" s="26">
        <f>'10月'!Z25</f>
        <v>12.262500000000001</v>
      </c>
      <c r="L27" s="26">
        <f>'11月'!Z25</f>
        <v>11.420833333333334</v>
      </c>
      <c r="M27" s="27">
        <f>'12月'!Z25</f>
        <v>2.3041666666666667</v>
      </c>
      <c r="N27" s="6"/>
    </row>
    <row r="28" spans="1:14" ht="19.5" customHeight="1">
      <c r="A28" s="24">
        <v>24</v>
      </c>
      <c r="B28" s="25">
        <f>'１月'!Z26</f>
        <v>-4.624999999999999</v>
      </c>
      <c r="C28" s="26">
        <f>'２月'!Z26</f>
        <v>3.466666666666667</v>
      </c>
      <c r="D28" s="26">
        <f>'３月'!Z26</f>
        <v>-7.1333333333333355</v>
      </c>
      <c r="E28" s="26">
        <f>'４月'!Z26</f>
        <v>11.987500000000002</v>
      </c>
      <c r="F28" s="26">
        <f>'５月'!Z26</f>
        <v>13.495833333333332</v>
      </c>
      <c r="G28" s="26">
        <f>'６月'!Z26</f>
        <v>17.929166666666664</v>
      </c>
      <c r="H28" s="26">
        <f>'７月'!Z26</f>
        <v>23.900000000000002</v>
      </c>
      <c r="I28" s="26">
        <f>'８月'!Z26</f>
        <v>17.575</v>
      </c>
      <c r="J28" s="26">
        <f>'９月'!Z26</f>
        <v>17.262500000000003</v>
      </c>
      <c r="K28" s="26">
        <f>'10月'!Z26</f>
        <v>14.212499999999997</v>
      </c>
      <c r="L28" s="26">
        <f>'11月'!Z26</f>
        <v>10.520833333333334</v>
      </c>
      <c r="M28" s="27">
        <f>'12月'!Z26</f>
        <v>7.179166666666666</v>
      </c>
      <c r="N28" s="6"/>
    </row>
    <row r="29" spans="1:14" ht="19.5" customHeight="1">
      <c r="A29" s="24">
        <v>25</v>
      </c>
      <c r="B29" s="25">
        <f>'１月'!Z27</f>
        <v>-0.1208333333333334</v>
      </c>
      <c r="C29" s="26">
        <f>'２月'!Z27</f>
        <v>0.8208333333333333</v>
      </c>
      <c r="D29" s="26">
        <f>'３月'!Z27</f>
        <v>-6.341666666666666</v>
      </c>
      <c r="E29" s="26">
        <f>'４月'!Z27</f>
        <v>4.066666666666666</v>
      </c>
      <c r="F29" s="26">
        <f>'５月'!Z27</f>
        <v>13.1625</v>
      </c>
      <c r="G29" s="26">
        <f>'６月'!Z27</f>
        <v>18.608333333333334</v>
      </c>
      <c r="H29" s="26">
        <f>'７月'!Z27</f>
        <v>24.112499999999994</v>
      </c>
      <c r="I29" s="26">
        <f>'８月'!Z27</f>
        <v>14.858333333333336</v>
      </c>
      <c r="J29" s="26">
        <f>'９月'!Z27</f>
        <v>16.47083333333333</v>
      </c>
      <c r="K29" s="26">
        <f>'10月'!Z27</f>
        <v>1.570833333333333</v>
      </c>
      <c r="L29" s="26">
        <f>'11月'!Z27</f>
        <v>2.841666666666667</v>
      </c>
      <c r="M29" s="27">
        <f>'12月'!Z27</f>
        <v>1.8708333333333338</v>
      </c>
      <c r="N29" s="6"/>
    </row>
    <row r="30" spans="1:14" ht="19.5" customHeight="1">
      <c r="A30" s="24">
        <v>26</v>
      </c>
      <c r="B30" s="25">
        <f>'１月'!Z28</f>
        <v>5.541666666666665</v>
      </c>
      <c r="C30" s="26">
        <f>'２月'!Z28</f>
        <v>3.395833333333334</v>
      </c>
      <c r="D30" s="26">
        <f>'３月'!Z28</f>
        <v>-3.504166666666667</v>
      </c>
      <c r="E30" s="26">
        <f>'４月'!Z28</f>
        <v>5.2625</v>
      </c>
      <c r="F30" s="26">
        <f>'５月'!Z28</f>
        <v>13.775</v>
      </c>
      <c r="G30" s="26">
        <f>'６月'!Z28</f>
        <v>19.191666666666666</v>
      </c>
      <c r="H30" s="26">
        <f>'７月'!Z28</f>
        <v>22.083333333333332</v>
      </c>
      <c r="I30" s="26">
        <f>'８月'!Z28</f>
        <v>18.958333333333336</v>
      </c>
      <c r="J30" s="26">
        <f>'９月'!Z28</f>
        <v>19.025</v>
      </c>
      <c r="K30" s="26">
        <f>'10月'!Z28</f>
        <v>4.270833333333333</v>
      </c>
      <c r="L30" s="26">
        <f>'11月'!Z28</f>
        <v>9.683333333333335</v>
      </c>
      <c r="M30" s="27">
        <f>'12月'!Z28</f>
        <v>-2.4041666666666663</v>
      </c>
      <c r="N30" s="6"/>
    </row>
    <row r="31" spans="1:14" ht="19.5" customHeight="1">
      <c r="A31" s="24">
        <v>27</v>
      </c>
      <c r="B31" s="25">
        <f>'１月'!Z29</f>
        <v>4.695833333333332</v>
      </c>
      <c r="C31" s="26">
        <f>'２月'!Z29</f>
        <v>-2.408333333333333</v>
      </c>
      <c r="D31" s="26">
        <f>'３月'!Z29</f>
        <v>-3.7541666666666664</v>
      </c>
      <c r="E31" s="26">
        <f>'４月'!Z29</f>
        <v>11.475</v>
      </c>
      <c r="F31" s="26">
        <f>'５月'!Z29</f>
        <v>11.054166666666665</v>
      </c>
      <c r="G31" s="26">
        <f>'６月'!Z29</f>
        <v>20.683333333333334</v>
      </c>
      <c r="H31" s="26">
        <f>'７月'!Z29</f>
        <v>22.91666666666666</v>
      </c>
      <c r="I31" s="26">
        <f>'８月'!Z29</f>
        <v>19.54583333333333</v>
      </c>
      <c r="J31" s="26">
        <f>'９月'!Z29</f>
        <v>18.587500000000002</v>
      </c>
      <c r="K31" s="26">
        <f>'10月'!Z29</f>
        <v>12.554166666666667</v>
      </c>
      <c r="L31" s="26">
        <f>'11月'!Z29</f>
        <v>-0.016666666666666902</v>
      </c>
      <c r="M31" s="27">
        <f>'12月'!Z29</f>
        <v>-6.991666666666667</v>
      </c>
      <c r="N31" s="6"/>
    </row>
    <row r="32" spans="1:14" ht="19.5" customHeight="1">
      <c r="A32" s="24">
        <v>28</v>
      </c>
      <c r="B32" s="25">
        <f>'１月'!Z30</f>
        <v>-5.829166666666667</v>
      </c>
      <c r="C32" s="26">
        <f>'２月'!Z30</f>
        <v>-4.829166666666667</v>
      </c>
      <c r="D32" s="26">
        <f>'３月'!Z30</f>
        <v>2.095833333333333</v>
      </c>
      <c r="E32" s="26">
        <f>'４月'!Z30</f>
        <v>11.745833333333332</v>
      </c>
      <c r="F32" s="26">
        <f>'５月'!Z30</f>
        <v>16.30416666666667</v>
      </c>
      <c r="G32" s="26">
        <f>'６月'!Z30</f>
        <v>16.04583333333333</v>
      </c>
      <c r="H32" s="26">
        <f>'７月'!Z30</f>
        <v>22.608333333333334</v>
      </c>
      <c r="I32" s="26">
        <f>'８月'!Z30</f>
        <v>18.345833333333335</v>
      </c>
      <c r="J32" s="26">
        <f>'９月'!Z30</f>
        <v>16.791666666666664</v>
      </c>
      <c r="K32" s="26">
        <f>'10月'!Z30</f>
        <v>13.262499999999998</v>
      </c>
      <c r="L32" s="26">
        <f>'11月'!Z30</f>
        <v>1.4625000000000001</v>
      </c>
      <c r="M32" s="27">
        <f>'12月'!Z30</f>
        <v>-7.716666666666668</v>
      </c>
      <c r="N32" s="6"/>
    </row>
    <row r="33" spans="1:14" ht="19.5" customHeight="1">
      <c r="A33" s="24">
        <v>29</v>
      </c>
      <c r="B33" s="25">
        <f>'１月'!Z31</f>
        <v>-7.075000000000002</v>
      </c>
      <c r="C33" s="26"/>
      <c r="D33" s="26">
        <f>'３月'!Z31</f>
        <v>5.608333333333333</v>
      </c>
      <c r="E33" s="26">
        <f>'４月'!Z31</f>
        <v>13.445833333333331</v>
      </c>
      <c r="F33" s="26">
        <f>'５月'!Z31</f>
        <v>18.14166666666667</v>
      </c>
      <c r="G33" s="26">
        <f>'６月'!Z31</f>
        <v>14.654166666666669</v>
      </c>
      <c r="H33" s="26">
        <f>'７月'!Z31</f>
        <v>22.820833333333336</v>
      </c>
      <c r="I33" s="26">
        <f>'８月'!Z31</f>
        <v>19.129166666666666</v>
      </c>
      <c r="J33" s="26">
        <f>'９月'!Z31</f>
        <v>11.329166666666667</v>
      </c>
      <c r="K33" s="26">
        <f>'10月'!Z31</f>
        <v>12</v>
      </c>
      <c r="L33" s="26">
        <f>'11月'!Z31</f>
        <v>2.6875</v>
      </c>
      <c r="M33" s="27">
        <f>'12月'!Z31</f>
        <v>-7.025000000000001</v>
      </c>
      <c r="N33" s="6"/>
    </row>
    <row r="34" spans="1:14" ht="19.5" customHeight="1">
      <c r="A34" s="24">
        <v>30</v>
      </c>
      <c r="B34" s="25">
        <f>'１月'!Z32</f>
        <v>0.9583333333333336</v>
      </c>
      <c r="C34" s="26"/>
      <c r="D34" s="26">
        <f>'３月'!Z32</f>
        <v>4.433333333333333</v>
      </c>
      <c r="E34" s="26">
        <f>'４月'!Z32</f>
        <v>12.116666666666667</v>
      </c>
      <c r="F34" s="26">
        <f>'５月'!Z32</f>
        <v>16.695833333333336</v>
      </c>
      <c r="G34" s="26">
        <f>'６月'!Z32</f>
        <v>16.8625</v>
      </c>
      <c r="H34" s="26">
        <f>'７月'!Z32</f>
        <v>22.529166666666665</v>
      </c>
      <c r="I34" s="26">
        <f>'８月'!Z32</f>
        <v>19.866666666666667</v>
      </c>
      <c r="J34" s="26">
        <f>'９月'!Z32</f>
        <v>8.287500000000001</v>
      </c>
      <c r="K34" s="26">
        <f>'10月'!Z32</f>
        <v>10.858333333333329</v>
      </c>
      <c r="L34" s="26">
        <f>'11月'!Z32</f>
        <v>5.5874999999999995</v>
      </c>
      <c r="M34" s="27">
        <f>'12月'!Z32</f>
        <v>-4.8625</v>
      </c>
      <c r="N34" s="6"/>
    </row>
    <row r="35" spans="1:14" ht="19.5" customHeight="1">
      <c r="A35" s="32">
        <v>31</v>
      </c>
      <c r="B35" s="33">
        <f>'１月'!Z33</f>
        <v>-5.3875</v>
      </c>
      <c r="C35" s="34"/>
      <c r="D35" s="34">
        <f>'３月'!Z33</f>
        <v>6.216666666666668</v>
      </c>
      <c r="E35" s="34"/>
      <c r="F35" s="34">
        <f>'５月'!Z33</f>
        <v>16.508333333333333</v>
      </c>
      <c r="G35" s="34"/>
      <c r="H35" s="34">
        <f>'７月'!Z33</f>
        <v>22.708333333333332</v>
      </c>
      <c r="I35" s="34">
        <f>'８月'!Z33</f>
        <v>20.229166666666664</v>
      </c>
      <c r="J35" s="34"/>
      <c r="K35" s="34">
        <f>'10月'!Z33</f>
        <v>5.412499999999999</v>
      </c>
      <c r="L35" s="34"/>
      <c r="M35" s="35">
        <f>'12月'!Z33</f>
        <v>-0.4708333333333332</v>
      </c>
      <c r="N35" s="6"/>
    </row>
    <row r="36" spans="1:14" ht="19.5" customHeight="1">
      <c r="A36" s="185" t="s">
        <v>9</v>
      </c>
      <c r="B36" s="182">
        <f>AVERAGE(B5:B35)</f>
        <v>-3.9505376344086023</v>
      </c>
      <c r="C36" s="183">
        <f aca="true" t="shared" si="0" ref="C36:M36">AVERAGE(C5:C35)</f>
        <v>-2.827083333333333</v>
      </c>
      <c r="D36" s="183">
        <f t="shared" si="0"/>
        <v>0.43252688172043</v>
      </c>
      <c r="E36" s="183">
        <f t="shared" si="0"/>
        <v>7.903750000000001</v>
      </c>
      <c r="F36" s="183">
        <f t="shared" si="0"/>
        <v>12.361962365591397</v>
      </c>
      <c r="G36" s="183">
        <f t="shared" si="0"/>
        <v>16.44584541062802</v>
      </c>
      <c r="H36" s="183">
        <f t="shared" si="0"/>
        <v>21.273118279569893</v>
      </c>
      <c r="I36" s="183">
        <f t="shared" si="0"/>
        <v>22.129032258064523</v>
      </c>
      <c r="J36" s="183">
        <f t="shared" si="0"/>
        <v>18.245833333333326</v>
      </c>
      <c r="K36" s="183">
        <f t="shared" si="0"/>
        <v>11.366935483870968</v>
      </c>
      <c r="L36" s="183">
        <f t="shared" si="0"/>
        <v>9.546944444444442</v>
      </c>
      <c r="M36" s="184">
        <f t="shared" si="0"/>
        <v>0.7391012155212716</v>
      </c>
      <c r="N36" s="6"/>
    </row>
    <row r="37" spans="1:14" ht="19.5" customHeight="1">
      <c r="A37" s="36" t="s">
        <v>27</v>
      </c>
      <c r="B37" s="37">
        <f>AVERAGE(B5:B14)</f>
        <v>-6.459583333333335</v>
      </c>
      <c r="C37" s="38">
        <f aca="true" t="shared" si="1" ref="C37:M37">AVERAGE(C5:C14)</f>
        <v>-5.2716666666666665</v>
      </c>
      <c r="D37" s="38">
        <f t="shared" si="1"/>
        <v>0.6391666666666668</v>
      </c>
      <c r="E37" s="38">
        <f t="shared" si="1"/>
        <v>5.941250000000001</v>
      </c>
      <c r="F37" s="38">
        <f t="shared" si="1"/>
        <v>10.232916666666666</v>
      </c>
      <c r="G37" s="38">
        <f t="shared" si="1"/>
        <v>14.15586956521739</v>
      </c>
      <c r="H37" s="38">
        <f t="shared" si="1"/>
        <v>18.40541666666667</v>
      </c>
      <c r="I37" s="38">
        <f t="shared" si="1"/>
        <v>23.688333333333336</v>
      </c>
      <c r="J37" s="38">
        <f t="shared" si="1"/>
        <v>20.95958333333333</v>
      </c>
      <c r="K37" s="38">
        <f t="shared" si="1"/>
        <v>11.300416666666665</v>
      </c>
      <c r="L37" s="38">
        <f t="shared" si="1"/>
        <v>11.81625</v>
      </c>
      <c r="M37" s="39">
        <f t="shared" si="1"/>
        <v>1.1599637681159423</v>
      </c>
      <c r="N37" s="6"/>
    </row>
    <row r="38" spans="1:14" ht="19.5" customHeight="1">
      <c r="A38" s="40" t="s">
        <v>28</v>
      </c>
      <c r="B38" s="41">
        <f>AVERAGE(B15:B24)</f>
        <v>-4.327083333333333</v>
      </c>
      <c r="C38" s="42">
        <f aca="true" t="shared" si="2" ref="C38:M38">AVERAGE(C15:C24)</f>
        <v>-3.6125</v>
      </c>
      <c r="D38" s="42">
        <f t="shared" si="2"/>
        <v>1.062916666666667</v>
      </c>
      <c r="E38" s="42">
        <f t="shared" si="2"/>
        <v>8.212083333333334</v>
      </c>
      <c r="F38" s="42">
        <f t="shared" si="2"/>
        <v>12.969583333333333</v>
      </c>
      <c r="G38" s="42">
        <f t="shared" si="2"/>
        <v>17.59541666666667</v>
      </c>
      <c r="H38" s="42">
        <f t="shared" si="2"/>
        <v>22.283333333333335</v>
      </c>
      <c r="I38" s="42">
        <f t="shared" si="2"/>
        <v>23.162499999999998</v>
      </c>
      <c r="J38" s="42">
        <f t="shared" si="2"/>
        <v>18.248333333333335</v>
      </c>
      <c r="K38" s="42">
        <f t="shared" si="2"/>
        <v>13.116666666666665</v>
      </c>
      <c r="L38" s="42">
        <f t="shared" si="2"/>
        <v>10.860833333333334</v>
      </c>
      <c r="M38" s="43">
        <f t="shared" si="2"/>
        <v>3.0120833333333326</v>
      </c>
      <c r="N38" s="6"/>
    </row>
    <row r="39" spans="1:14" ht="19.5" customHeight="1">
      <c r="A39" s="44" t="s">
        <v>29</v>
      </c>
      <c r="B39" s="45">
        <f>AVERAGE(B25:B35)</f>
        <v>-1.3272727272727278</v>
      </c>
      <c r="C39" s="46">
        <f aca="true" t="shared" si="3" ref="C39:M39">AVERAGE(C25:C35)</f>
        <v>1.2104166666666667</v>
      </c>
      <c r="D39" s="46">
        <f t="shared" si="3"/>
        <v>-0.32840909090909104</v>
      </c>
      <c r="E39" s="46">
        <f t="shared" si="3"/>
        <v>9.557916666666666</v>
      </c>
      <c r="F39" s="46">
        <f t="shared" si="3"/>
        <v>13.745075757575757</v>
      </c>
      <c r="G39" s="46">
        <f t="shared" si="3"/>
        <v>17.58625</v>
      </c>
      <c r="H39" s="46">
        <f t="shared" si="3"/>
        <v>22.961742424242424</v>
      </c>
      <c r="I39" s="46">
        <f t="shared" si="3"/>
        <v>19.771969696969695</v>
      </c>
      <c r="J39" s="46">
        <f t="shared" si="3"/>
        <v>15.529583333333335</v>
      </c>
      <c r="K39" s="46">
        <f t="shared" si="3"/>
        <v>9.836742424242424</v>
      </c>
      <c r="L39" s="46">
        <f t="shared" si="3"/>
        <v>5.963750000000001</v>
      </c>
      <c r="M39" s="47">
        <f t="shared" si="3"/>
        <v>-1.7098484848484852</v>
      </c>
      <c r="N39" s="6"/>
    </row>
    <row r="45" ht="12">
      <c r="A45" s="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3" customWidth="1"/>
    <col min="2" max="13" width="8.375" style="53" customWidth="1"/>
    <col min="14" max="14" width="2.875" style="53" customWidth="1"/>
    <col min="15" max="16384" width="6.875" style="53" customWidth="1"/>
  </cols>
  <sheetData>
    <row r="1" spans="1:14" ht="24.75" customHeight="1">
      <c r="A1" s="49" t="s">
        <v>31</v>
      </c>
      <c r="B1" s="50"/>
      <c r="C1" s="50"/>
      <c r="D1" s="50"/>
      <c r="E1" s="50"/>
      <c r="F1" s="50"/>
      <c r="G1" s="51"/>
      <c r="H1" s="51"/>
      <c r="I1" s="160">
        <f>'１月'!Z1</f>
        <v>2015</v>
      </c>
      <c r="J1" s="158" t="s">
        <v>1</v>
      </c>
      <c r="K1" s="159" t="str">
        <f>("（平成"&amp;TEXT((I1-1988),"0")&amp;"年）")</f>
        <v>（平成27年）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  <c r="N3" s="52"/>
    </row>
    <row r="4" spans="1:14" ht="16.5" customHeight="1">
      <c r="A4" s="62" t="s">
        <v>26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8" customHeight="1">
      <c r="A5" s="66">
        <v>1</v>
      </c>
      <c r="B5" s="67">
        <f>'１月'!AA3</f>
        <v>0.9</v>
      </c>
      <c r="C5" s="68">
        <f>'２月'!AA3</f>
        <v>-7.3</v>
      </c>
      <c r="D5" s="68">
        <f>'３月'!AA3</f>
        <v>10.4</v>
      </c>
      <c r="E5" s="68">
        <f>'４月'!AA3</f>
        <v>10.2</v>
      </c>
      <c r="F5" s="68">
        <f>'５月'!AA3</f>
        <v>15.3</v>
      </c>
      <c r="G5" s="68">
        <f>'６月'!AA3</f>
        <v>17.2</v>
      </c>
      <c r="H5" s="68">
        <f>'７月'!AA3</f>
        <v>19.6</v>
      </c>
      <c r="I5" s="68">
        <f>'８月'!AA3</f>
        <v>27</v>
      </c>
      <c r="J5" s="68">
        <f>'９月'!AA3</f>
        <v>24.7</v>
      </c>
      <c r="K5" s="68">
        <f>'10月'!AA3</f>
        <v>21.8</v>
      </c>
      <c r="L5" s="68">
        <f>'11月'!AA3</f>
        <v>7.9</v>
      </c>
      <c r="M5" s="69">
        <f>'12月'!AA3</f>
        <v>5.8</v>
      </c>
      <c r="N5" s="52"/>
    </row>
    <row r="6" spans="1:14" ht="18" customHeight="1">
      <c r="A6" s="70">
        <v>2</v>
      </c>
      <c r="B6" s="71">
        <f>'１月'!AA4</f>
        <v>-6</v>
      </c>
      <c r="C6" s="72">
        <f>'２月'!AA4</f>
        <v>-5.4</v>
      </c>
      <c r="D6" s="72">
        <f>'３月'!AA4</f>
        <v>2.4</v>
      </c>
      <c r="E6" s="72">
        <f>'４月'!AA4</f>
        <v>6.1</v>
      </c>
      <c r="F6" s="72">
        <f>'５月'!AA4</f>
        <v>13.9</v>
      </c>
      <c r="G6" s="72">
        <f>'６月'!AA4</f>
        <v>20.1</v>
      </c>
      <c r="H6" s="72">
        <f>'７月'!AA4</f>
        <v>21.2</v>
      </c>
      <c r="I6" s="72">
        <f>'８月'!AA4</f>
        <v>26.8</v>
      </c>
      <c r="J6" s="72">
        <f>'９月'!AA4</f>
        <v>25.8</v>
      </c>
      <c r="K6" s="72">
        <f>'10月'!AA4</f>
        <v>24.7</v>
      </c>
      <c r="L6" s="72">
        <f>'11月'!AA4</f>
        <v>15.7</v>
      </c>
      <c r="M6" s="73">
        <f>'12月'!AA4</f>
        <v>10.9</v>
      </c>
      <c r="N6" s="52"/>
    </row>
    <row r="7" spans="1:14" ht="18" customHeight="1">
      <c r="A7" s="70">
        <v>3</v>
      </c>
      <c r="B7" s="71">
        <f>'１月'!AA5</f>
        <v>-6.6</v>
      </c>
      <c r="C7" s="72">
        <f>'２月'!AA5</f>
        <v>-3.9</v>
      </c>
      <c r="D7" s="72">
        <f>'３月'!AA5</f>
        <v>3.5</v>
      </c>
      <c r="E7" s="72">
        <f>'４月'!AA5</f>
        <v>17.7</v>
      </c>
      <c r="F7" s="72">
        <f>'５月'!AA5</f>
        <v>18.3</v>
      </c>
      <c r="G7" s="72">
        <f>'６月'!AA5</f>
        <v>22.6</v>
      </c>
      <c r="H7" s="72">
        <f>'７月'!AA5</f>
        <v>21.4</v>
      </c>
      <c r="I7" s="72">
        <f>'８月'!AA5</f>
        <v>25.9</v>
      </c>
      <c r="J7" s="72">
        <f>'９月'!AA5</f>
        <v>21.3</v>
      </c>
      <c r="K7" s="72">
        <f>'10月'!AA5</f>
        <v>18.1</v>
      </c>
      <c r="L7" s="72">
        <f>'11月'!AA5</f>
        <v>15.6</v>
      </c>
      <c r="M7" s="73">
        <f>'12月'!AA5</f>
        <v>14.2</v>
      </c>
      <c r="N7" s="52"/>
    </row>
    <row r="8" spans="1:14" ht="18" customHeight="1">
      <c r="A8" s="70">
        <v>4</v>
      </c>
      <c r="B8" s="71">
        <f>'１月'!AA6</f>
        <v>-0.4</v>
      </c>
      <c r="C8" s="72">
        <f>'２月'!AA6</f>
        <v>-0.4</v>
      </c>
      <c r="D8" s="72">
        <f>'３月'!AA6</f>
        <v>9.2</v>
      </c>
      <c r="E8" s="72">
        <f>'４月'!AA6</f>
        <v>15.2</v>
      </c>
      <c r="F8" s="72">
        <f>'５月'!AA6</f>
        <v>18.7</v>
      </c>
      <c r="G8" s="72">
        <f>'６月'!AA6</f>
        <v>19.5</v>
      </c>
      <c r="H8" s="72">
        <f>'７月'!AA6</f>
        <v>21.2</v>
      </c>
      <c r="I8" s="72">
        <f>'８月'!AA6</f>
        <v>26.1</v>
      </c>
      <c r="J8" s="72">
        <f>'９月'!AA6</f>
        <v>24.1</v>
      </c>
      <c r="K8" s="72">
        <f>'10月'!AA6</f>
        <v>16.8</v>
      </c>
      <c r="L8" s="72">
        <f>'11月'!AA6</f>
        <v>11.8</v>
      </c>
      <c r="M8" s="73">
        <f>'12月'!AA6</f>
        <v>4.3</v>
      </c>
      <c r="N8" s="52"/>
    </row>
    <row r="9" spans="1:14" ht="18" customHeight="1">
      <c r="A9" s="70">
        <v>5</v>
      </c>
      <c r="B9" s="71">
        <f>'１月'!AA7</f>
        <v>1.3</v>
      </c>
      <c r="C9" s="72">
        <f>'２月'!AA7</f>
        <v>1.9</v>
      </c>
      <c r="D9" s="72">
        <f>'３月'!AA7</f>
        <v>0.5</v>
      </c>
      <c r="E9" s="72">
        <f>'４月'!AA7</f>
        <v>11.2</v>
      </c>
      <c r="F9" s="72">
        <f>'５月'!AA7</f>
        <v>18.5</v>
      </c>
      <c r="G9" s="72">
        <f>'６月'!AA7</f>
        <v>15.1</v>
      </c>
      <c r="H9" s="72">
        <f>'７月'!AA7</f>
        <v>20.6</v>
      </c>
      <c r="I9" s="72">
        <f>'８月'!AA7</f>
        <v>26.3</v>
      </c>
      <c r="J9" s="72">
        <f>'９月'!AA7</f>
        <v>20.8</v>
      </c>
      <c r="K9" s="72">
        <f>'10月'!AA7</f>
        <v>10.6</v>
      </c>
      <c r="L9" s="72">
        <f>'11月'!AA7</f>
        <v>14.7</v>
      </c>
      <c r="M9" s="73">
        <f>'12月'!AA7</f>
        <v>2</v>
      </c>
      <c r="N9" s="52"/>
    </row>
    <row r="10" spans="1:14" ht="18" customHeight="1">
      <c r="A10" s="70">
        <v>6</v>
      </c>
      <c r="B10" s="71">
        <f>'１月'!AA8</f>
        <v>11.7</v>
      </c>
      <c r="C10" s="72">
        <f>'２月'!AA8</f>
        <v>2.8</v>
      </c>
      <c r="D10" s="72">
        <f>'３月'!AA8</f>
        <v>2.8</v>
      </c>
      <c r="E10" s="72">
        <f>'４月'!AA8</f>
        <v>15.1</v>
      </c>
      <c r="F10" s="72">
        <f>'５月'!AA8</f>
        <v>11</v>
      </c>
      <c r="G10" s="72">
        <f>'６月'!AA8</f>
        <v>14.7</v>
      </c>
      <c r="H10" s="72">
        <f>'７月'!AA8</f>
        <v>19.4</v>
      </c>
      <c r="I10" s="72">
        <f>'８月'!AA8</f>
        <v>26.3</v>
      </c>
      <c r="J10" s="72">
        <f>'９月'!AA8</f>
        <v>22.2</v>
      </c>
      <c r="K10" s="72">
        <f>'10月'!AA8</f>
        <v>13.1</v>
      </c>
      <c r="L10" s="72">
        <f>'11月'!AA8</f>
        <v>13</v>
      </c>
      <c r="M10" s="73">
        <f>'12月'!AA8</f>
        <v>1.8</v>
      </c>
      <c r="N10" s="52"/>
    </row>
    <row r="11" spans="1:14" ht="18" customHeight="1">
      <c r="A11" s="70">
        <v>7</v>
      </c>
      <c r="B11" s="71">
        <f>'１月'!AA9</f>
        <v>-7.5</v>
      </c>
      <c r="C11" s="72">
        <f>'２月'!AA9</f>
        <v>2</v>
      </c>
      <c r="D11" s="72">
        <f>'３月'!AA9</f>
        <v>4.3</v>
      </c>
      <c r="E11" s="72">
        <f>'４月'!AA9</f>
        <v>10.4</v>
      </c>
      <c r="F11" s="72">
        <f>'５月'!AA9</f>
        <v>14.7</v>
      </c>
      <c r="G11" s="72">
        <f>'６月'!AA9</f>
        <v>15.4</v>
      </c>
      <c r="H11" s="72">
        <f>'７月'!AA9</f>
        <v>20.5</v>
      </c>
      <c r="I11" s="72">
        <f>'８月'!AA9</f>
        <v>24.7</v>
      </c>
      <c r="J11" s="72">
        <f>'９月'!AA9</f>
        <v>22.1</v>
      </c>
      <c r="K11" s="72">
        <f>'10月'!AA9</f>
        <v>10.4</v>
      </c>
      <c r="L11" s="72">
        <f>'11月'!AA9</f>
        <v>13.2</v>
      </c>
      <c r="M11" s="73">
        <f>'12月'!AA9</f>
        <v>1.7</v>
      </c>
      <c r="N11" s="52"/>
    </row>
    <row r="12" spans="1:14" ht="18" customHeight="1">
      <c r="A12" s="70">
        <v>8</v>
      </c>
      <c r="B12" s="71">
        <f>'１月'!AA10</f>
        <v>-5.5</v>
      </c>
      <c r="C12" s="72">
        <f>'２月'!AA10</f>
        <v>4.6</v>
      </c>
      <c r="D12" s="72">
        <f>'３月'!AA10</f>
        <v>9.1</v>
      </c>
      <c r="E12" s="72">
        <f>'４月'!AA10</f>
        <v>4.3</v>
      </c>
      <c r="F12" s="72">
        <f>'５月'!AA10</f>
        <v>14</v>
      </c>
      <c r="G12" s="72">
        <f>'６月'!AA10</f>
        <v>16.3</v>
      </c>
      <c r="H12" s="72">
        <f>'７月'!AA10</f>
        <v>20.1</v>
      </c>
      <c r="I12" s="72">
        <f>'８月'!AA10</f>
        <v>23.5</v>
      </c>
      <c r="J12" s="72">
        <f>'９月'!AA10</f>
        <v>20.5</v>
      </c>
      <c r="K12" s="72">
        <f>'10月'!AA10</f>
        <v>10</v>
      </c>
      <c r="L12" s="72">
        <f>'11月'!AA10</f>
        <v>18.4</v>
      </c>
      <c r="M12" s="73">
        <f>'12月'!AA10</f>
        <v>3.4</v>
      </c>
      <c r="N12" s="52"/>
    </row>
    <row r="13" spans="1:14" ht="18" customHeight="1">
      <c r="A13" s="70">
        <v>9</v>
      </c>
      <c r="B13" s="71">
        <f>'１月'!AA11</f>
        <v>-5.2</v>
      </c>
      <c r="C13" s="72">
        <f>'２月'!AA11</f>
        <v>1.4</v>
      </c>
      <c r="D13" s="72">
        <f>'３月'!AA11</f>
        <v>11.8</v>
      </c>
      <c r="E13" s="72">
        <f>'４月'!AA11</f>
        <v>3.2</v>
      </c>
      <c r="F13" s="72">
        <f>'５月'!AA11</f>
        <v>13.5</v>
      </c>
      <c r="G13" s="72">
        <f>'６月'!AA11</f>
        <v>21.4</v>
      </c>
      <c r="H13" s="72">
        <f>'７月'!AA11</f>
        <v>17.7</v>
      </c>
      <c r="I13" s="72">
        <f>'８月'!AA11</f>
        <v>24.3</v>
      </c>
      <c r="J13" s="72">
        <f>'９月'!AA11</f>
        <v>24.5</v>
      </c>
      <c r="K13" s="72">
        <f>'10月'!AA11</f>
        <v>13.7</v>
      </c>
      <c r="L13" s="72">
        <f>'11月'!AA11</f>
        <v>20.3</v>
      </c>
      <c r="M13" s="73">
        <f>'12月'!AA11</f>
        <v>2</v>
      </c>
      <c r="N13" s="52"/>
    </row>
    <row r="14" spans="1:14" ht="18" customHeight="1">
      <c r="A14" s="74">
        <v>10</v>
      </c>
      <c r="B14" s="75">
        <f>'１月'!AA12</f>
        <v>-5.5</v>
      </c>
      <c r="C14" s="76">
        <f>'２月'!AA12</f>
        <v>-4.6</v>
      </c>
      <c r="D14" s="76">
        <f>'３月'!AA12</f>
        <v>12.1</v>
      </c>
      <c r="E14" s="76">
        <f>'４月'!AA12</f>
        <v>10.5</v>
      </c>
      <c r="F14" s="76">
        <f>'５月'!AA12</f>
        <v>13.9</v>
      </c>
      <c r="G14" s="76">
        <f>'６月'!AA12</f>
        <v>18.1</v>
      </c>
      <c r="H14" s="76">
        <f>'７月'!AA12</f>
        <v>20</v>
      </c>
      <c r="I14" s="76">
        <f>'８月'!AA12</f>
        <v>26.1</v>
      </c>
      <c r="J14" s="76">
        <f>'９月'!AA12</f>
        <v>24.2</v>
      </c>
      <c r="K14" s="76">
        <f>'10月'!AA12</f>
        <v>17.3</v>
      </c>
      <c r="L14" s="76">
        <f>'11月'!AA12</f>
        <v>17</v>
      </c>
      <c r="M14" s="77">
        <f>'12月'!AA12</f>
        <v>11.8</v>
      </c>
      <c r="N14" s="52"/>
    </row>
    <row r="15" spans="1:14" ht="18" customHeight="1">
      <c r="A15" s="66">
        <v>11</v>
      </c>
      <c r="B15" s="67">
        <f>'１月'!AA13</f>
        <v>0.5</v>
      </c>
      <c r="C15" s="68">
        <f>'２月'!AA13</f>
        <v>2</v>
      </c>
      <c r="D15" s="68">
        <f>'３月'!AA13</f>
        <v>-4</v>
      </c>
      <c r="E15" s="68">
        <f>'４月'!AA13</f>
        <v>12.3</v>
      </c>
      <c r="F15" s="68">
        <f>'５月'!AA13</f>
        <v>7.7</v>
      </c>
      <c r="G15" s="68">
        <f>'６月'!AA13</f>
        <v>20.1</v>
      </c>
      <c r="H15" s="68">
        <f>'７月'!AA13</f>
        <v>22.8</v>
      </c>
      <c r="I15" s="68">
        <f>'８月'!AA13</f>
        <v>26.5</v>
      </c>
      <c r="J15" s="68">
        <f>'９月'!AA13</f>
        <v>22.8</v>
      </c>
      <c r="K15" s="68">
        <f>'10月'!AA13</f>
        <v>19.9</v>
      </c>
      <c r="L15" s="68">
        <f>'11月'!AA13</f>
        <v>8.8</v>
      </c>
      <c r="M15" s="69">
        <f>'12月'!AA13</f>
        <v>19.1</v>
      </c>
      <c r="N15" s="52"/>
    </row>
    <row r="16" spans="1:14" ht="18" customHeight="1">
      <c r="A16" s="70">
        <v>12</v>
      </c>
      <c r="B16" s="71">
        <f>'１月'!AA14</f>
        <v>-0.7</v>
      </c>
      <c r="C16" s="72">
        <f>'２月'!AA14</f>
        <v>3.8</v>
      </c>
      <c r="D16" s="72">
        <f>'３月'!AA14</f>
        <v>1.4</v>
      </c>
      <c r="E16" s="72">
        <f>'４月'!AA14</f>
        <v>7.8</v>
      </c>
      <c r="F16" s="72">
        <f>'５月'!AA14</f>
        <v>19.5</v>
      </c>
      <c r="G16" s="72">
        <f>'６月'!AA14</f>
        <v>20.5</v>
      </c>
      <c r="H16" s="72">
        <f>'７月'!AA14</f>
        <v>22.5</v>
      </c>
      <c r="I16" s="72">
        <f>'８月'!AA14</f>
        <v>25.1</v>
      </c>
      <c r="J16" s="72">
        <f>'９月'!AA14</f>
        <v>21.2</v>
      </c>
      <c r="K16" s="72">
        <f>'10月'!AA14</f>
        <v>14.6</v>
      </c>
      <c r="L16" s="72">
        <f>'11月'!AA14</f>
        <v>5.7</v>
      </c>
      <c r="M16" s="73">
        <f>'12月'!AA14</f>
        <v>5.6</v>
      </c>
      <c r="N16" s="52"/>
    </row>
    <row r="17" spans="1:14" ht="18" customHeight="1">
      <c r="A17" s="70">
        <v>13</v>
      </c>
      <c r="B17" s="71">
        <f>'１月'!AA15</f>
        <v>-4.2</v>
      </c>
      <c r="C17" s="72">
        <f>'２月'!AA15</f>
        <v>1.1</v>
      </c>
      <c r="D17" s="72">
        <f>'３月'!AA15</f>
        <v>4.1</v>
      </c>
      <c r="E17" s="72">
        <f>'４月'!AA15</f>
        <v>11.2</v>
      </c>
      <c r="F17" s="72">
        <f>'５月'!AA15</f>
        <v>21.3</v>
      </c>
      <c r="G17" s="72">
        <f>'６月'!AA15</f>
        <v>20.6</v>
      </c>
      <c r="H17" s="72">
        <f>'７月'!AA15</f>
        <v>25.4</v>
      </c>
      <c r="I17" s="72">
        <f>'８月'!AA15</f>
        <v>24.6</v>
      </c>
      <c r="J17" s="72">
        <f>'９月'!AA15</f>
        <v>23.1</v>
      </c>
      <c r="K17" s="72">
        <f>'10月'!AA15</f>
        <v>17.4</v>
      </c>
      <c r="L17" s="72">
        <f>'11月'!AA15</f>
        <v>9.8</v>
      </c>
      <c r="M17" s="73">
        <f>'12月'!AA15</f>
        <v>9.7</v>
      </c>
      <c r="N17" s="52"/>
    </row>
    <row r="18" spans="1:14" ht="18" customHeight="1">
      <c r="A18" s="70">
        <v>14</v>
      </c>
      <c r="B18" s="71">
        <f>'１月'!AA16</f>
        <v>1.9</v>
      </c>
      <c r="C18" s="72">
        <f>'２月'!AA16</f>
        <v>-4.8</v>
      </c>
      <c r="D18" s="72">
        <f>'３月'!AA16</f>
        <v>1.6</v>
      </c>
      <c r="E18" s="72">
        <f>'４月'!AA16</f>
        <v>13.3</v>
      </c>
      <c r="F18" s="72">
        <f>'５月'!AA16</f>
        <v>15.1</v>
      </c>
      <c r="G18" s="72">
        <f>'６月'!AA16</f>
        <v>21.1</v>
      </c>
      <c r="H18" s="72">
        <f>'７月'!AA16</f>
        <v>24.7</v>
      </c>
      <c r="I18" s="72">
        <f>'８月'!AA16</f>
        <v>24</v>
      </c>
      <c r="J18" s="72">
        <f>'９月'!AA16</f>
        <v>18.1</v>
      </c>
      <c r="K18" s="72">
        <f>'10月'!AA16</f>
        <v>12.8</v>
      </c>
      <c r="L18" s="72">
        <f>'11月'!AA16</f>
        <v>16.5</v>
      </c>
      <c r="M18" s="73">
        <f>'12月'!AA16</f>
        <v>8.3</v>
      </c>
      <c r="N18" s="52"/>
    </row>
    <row r="19" spans="1:14" ht="18" customHeight="1">
      <c r="A19" s="70">
        <v>15</v>
      </c>
      <c r="B19" s="71">
        <f>'１月'!AA17</f>
        <v>5.7</v>
      </c>
      <c r="C19" s="72">
        <f>'２月'!AA17</f>
        <v>-3.6</v>
      </c>
      <c r="D19" s="72">
        <f>'３月'!AA17</f>
        <v>4.2</v>
      </c>
      <c r="E19" s="72">
        <f>'４月'!AA17</f>
        <v>13.9</v>
      </c>
      <c r="F19" s="72">
        <f>'５月'!AA17</f>
        <v>15.2</v>
      </c>
      <c r="G19" s="72">
        <f>'６月'!AA17</f>
        <v>20</v>
      </c>
      <c r="H19" s="72">
        <f>'７月'!AA17</f>
        <v>24.2</v>
      </c>
      <c r="I19" s="72">
        <f>'８月'!AA17</f>
        <v>25</v>
      </c>
      <c r="J19" s="72">
        <f>'９月'!AA17</f>
        <v>18.8</v>
      </c>
      <c r="K19" s="72">
        <f>'10月'!AA17</f>
        <v>13.8</v>
      </c>
      <c r="L19" s="72">
        <f>'11月'!AA17</f>
        <v>18.5</v>
      </c>
      <c r="M19" s="73">
        <f>'12月'!AA17</f>
        <v>10.5</v>
      </c>
      <c r="N19" s="52"/>
    </row>
    <row r="20" spans="1:14" ht="18" customHeight="1">
      <c r="A20" s="70">
        <v>16</v>
      </c>
      <c r="B20" s="71">
        <f>'１月'!AA18</f>
        <v>3.4</v>
      </c>
      <c r="C20" s="72">
        <f>'２月'!AA18</f>
        <v>-2.6</v>
      </c>
      <c r="D20" s="72">
        <f>'３月'!AA18</f>
        <v>7.3</v>
      </c>
      <c r="E20" s="72">
        <f>'４月'!AA18</f>
        <v>10.9</v>
      </c>
      <c r="F20" s="72">
        <f>'５月'!AA18</f>
        <v>18.6</v>
      </c>
      <c r="G20" s="72">
        <f>'６月'!AA18</f>
        <v>19.7</v>
      </c>
      <c r="H20" s="72">
        <f>'７月'!AA18</f>
        <v>24.9</v>
      </c>
      <c r="I20" s="72">
        <f>'８月'!AA18</f>
        <v>25.2</v>
      </c>
      <c r="J20" s="72">
        <f>'９月'!AA18</f>
        <v>17.9</v>
      </c>
      <c r="K20" s="72">
        <f>'10月'!AA18</f>
        <v>14.6</v>
      </c>
      <c r="L20" s="72">
        <f>'11月'!AA18</f>
        <v>14.4</v>
      </c>
      <c r="M20" s="73">
        <f>'12月'!AA18</f>
        <v>11.8</v>
      </c>
      <c r="N20" s="52"/>
    </row>
    <row r="21" spans="1:14" ht="18" customHeight="1">
      <c r="A21" s="70">
        <v>17</v>
      </c>
      <c r="B21" s="71">
        <f>'１月'!AA19</f>
        <v>5.3</v>
      </c>
      <c r="C21" s="72">
        <f>'２月'!AA19</f>
        <v>3.1</v>
      </c>
      <c r="D21" s="72">
        <f>'３月'!AA19</f>
        <v>10.8</v>
      </c>
      <c r="E21" s="72">
        <f>'４月'!AA19</f>
        <v>10.7</v>
      </c>
      <c r="F21" s="72">
        <f>'５月'!AA19</f>
        <v>16</v>
      </c>
      <c r="G21" s="72">
        <f>'６月'!AA19</f>
        <v>19.4</v>
      </c>
      <c r="H21" s="72">
        <f>'７月'!AA19</f>
        <v>25.3</v>
      </c>
      <c r="I21" s="72">
        <f>'８月'!AA19</f>
        <v>25.8</v>
      </c>
      <c r="J21" s="72">
        <f>'９月'!AA19</f>
        <v>19.2</v>
      </c>
      <c r="K21" s="72">
        <f>'10月'!AA19</f>
        <v>16.4</v>
      </c>
      <c r="L21" s="72">
        <f>'11月'!AA19</f>
        <v>18.4</v>
      </c>
      <c r="M21" s="73">
        <f>'12月'!AA19</f>
        <v>5</v>
      </c>
      <c r="N21" s="52"/>
    </row>
    <row r="22" spans="1:14" ht="18" customHeight="1">
      <c r="A22" s="70">
        <v>18</v>
      </c>
      <c r="B22" s="71">
        <f>'１月'!AA20</f>
        <v>-6.6</v>
      </c>
      <c r="C22" s="72">
        <f>'２月'!AA20</f>
        <v>3.3</v>
      </c>
      <c r="D22" s="72">
        <f>'３月'!AA20</f>
        <v>10.3</v>
      </c>
      <c r="E22" s="72">
        <f>'４月'!AA20</f>
        <v>9</v>
      </c>
      <c r="F22" s="72">
        <f>'５月'!AA20</f>
        <v>18.7</v>
      </c>
      <c r="G22" s="72">
        <f>'６月'!AA20</f>
        <v>19.2</v>
      </c>
      <c r="H22" s="72">
        <f>'７月'!AA20</f>
        <v>25.2</v>
      </c>
      <c r="I22" s="72">
        <f>'８月'!AA20</f>
        <v>26.5</v>
      </c>
      <c r="J22" s="72">
        <f>'９月'!AA20</f>
        <v>22.3</v>
      </c>
      <c r="K22" s="72">
        <f>'10月'!AA20</f>
        <v>15.8</v>
      </c>
      <c r="L22" s="72">
        <f>'11月'!AA20</f>
        <v>16.9</v>
      </c>
      <c r="M22" s="73">
        <f>'12月'!AA20</f>
        <v>0.5</v>
      </c>
      <c r="N22" s="52"/>
    </row>
    <row r="23" spans="1:14" ht="18" customHeight="1">
      <c r="A23" s="70">
        <v>19</v>
      </c>
      <c r="B23" s="71">
        <f>'１月'!AA21</f>
        <v>1.7</v>
      </c>
      <c r="C23" s="72">
        <f>'２月'!AA21</f>
        <v>3.3</v>
      </c>
      <c r="D23" s="72">
        <f>'３月'!AA21</f>
        <v>10.3</v>
      </c>
      <c r="E23" s="72">
        <f>'４月'!AA21</f>
        <v>11.7</v>
      </c>
      <c r="F23" s="72">
        <f>'５月'!AA21</f>
        <v>19</v>
      </c>
      <c r="G23" s="72">
        <f>'６月'!AA21</f>
        <v>18.7</v>
      </c>
      <c r="H23" s="72">
        <f>'７月'!AA21</f>
        <v>26.6</v>
      </c>
      <c r="I23" s="72">
        <f>'８月'!AA21</f>
        <v>22.9</v>
      </c>
      <c r="J23" s="72">
        <f>'９月'!AA21</f>
        <v>23</v>
      </c>
      <c r="K23" s="72">
        <f>'10月'!AA21</f>
        <v>16</v>
      </c>
      <c r="L23" s="72">
        <f>'11月'!AA21</f>
        <v>13.9</v>
      </c>
      <c r="M23" s="73">
        <f>'12月'!AA21</f>
        <v>-1</v>
      </c>
      <c r="N23" s="52"/>
    </row>
    <row r="24" spans="1:14" ht="18" customHeight="1">
      <c r="A24" s="74">
        <v>20</v>
      </c>
      <c r="B24" s="75">
        <f>'１月'!AA22</f>
        <v>-4.2</v>
      </c>
      <c r="C24" s="76">
        <f>'２月'!AA22</f>
        <v>2.8</v>
      </c>
      <c r="D24" s="76">
        <f>'３月'!AA22</f>
        <v>9.1</v>
      </c>
      <c r="E24" s="76">
        <f>'４月'!AA22</f>
        <v>20.6</v>
      </c>
      <c r="F24" s="76">
        <f>'５月'!AA22</f>
        <v>17.6</v>
      </c>
      <c r="G24" s="76">
        <f>'６月'!AA22</f>
        <v>17</v>
      </c>
      <c r="H24" s="76">
        <f>'７月'!AA22</f>
        <v>24</v>
      </c>
      <c r="I24" s="76">
        <f>'８月'!AA22</f>
        <v>23.6</v>
      </c>
      <c r="J24" s="76">
        <f>'９月'!AA22</f>
        <v>19.6</v>
      </c>
      <c r="K24" s="76">
        <f>'10月'!AA22</f>
        <v>17.4</v>
      </c>
      <c r="L24" s="76">
        <f>'11月'!AA22</f>
        <v>13.7</v>
      </c>
      <c r="M24" s="77">
        <f>'12月'!AA22</f>
        <v>-0.5</v>
      </c>
      <c r="N24" s="52"/>
    </row>
    <row r="25" spans="1:14" ht="18" customHeight="1">
      <c r="A25" s="66">
        <v>21</v>
      </c>
      <c r="B25" s="67">
        <f>'１月'!AA23</f>
        <v>2.5</v>
      </c>
      <c r="C25" s="68">
        <f>'２月'!AA23</f>
        <v>0.1</v>
      </c>
      <c r="D25" s="68">
        <f>'３月'!AA23</f>
        <v>3.9</v>
      </c>
      <c r="E25" s="68">
        <f>'４月'!AA23</f>
        <v>20.8</v>
      </c>
      <c r="F25" s="68">
        <f>'５月'!AA23</f>
        <v>14.5</v>
      </c>
      <c r="G25" s="68">
        <f>'６月'!AA23</f>
        <v>20.3</v>
      </c>
      <c r="H25" s="68">
        <f>'７月'!AA23</f>
        <v>25</v>
      </c>
      <c r="I25" s="68">
        <f>'８月'!AA23</f>
        <v>24.3</v>
      </c>
      <c r="J25" s="68">
        <f>'９月'!AA23</f>
        <v>18.9</v>
      </c>
      <c r="K25" s="68">
        <f>'10月'!AA23</f>
        <v>15.3</v>
      </c>
      <c r="L25" s="68">
        <f>'11月'!AA23</f>
        <v>13.6</v>
      </c>
      <c r="M25" s="69">
        <f>'12月'!AA23</f>
        <v>4.8</v>
      </c>
      <c r="N25" s="52"/>
    </row>
    <row r="26" spans="1:14" ht="18" customHeight="1">
      <c r="A26" s="70">
        <v>22</v>
      </c>
      <c r="B26" s="71">
        <f>'１月'!AA24</f>
        <v>5.2</v>
      </c>
      <c r="C26" s="72">
        <f>'２月'!AA24</f>
        <v>9.5</v>
      </c>
      <c r="D26" s="72">
        <f>'３月'!AA24</f>
        <v>9.3</v>
      </c>
      <c r="E26" s="72">
        <f>'４月'!AA24</f>
        <v>9.9</v>
      </c>
      <c r="F26" s="72">
        <f>'５月'!AA24</f>
        <v>15.8</v>
      </c>
      <c r="G26" s="72">
        <f>'６月'!AA24</f>
        <v>18.7</v>
      </c>
      <c r="H26" s="72">
        <f>'７月'!AA24</f>
        <v>24.1</v>
      </c>
      <c r="I26" s="72">
        <f>'８月'!AA24</f>
        <v>26.3</v>
      </c>
      <c r="J26" s="72">
        <f>'９月'!AA24</f>
        <v>16.5</v>
      </c>
      <c r="K26" s="72">
        <f>'10月'!AA24</f>
        <v>13.8</v>
      </c>
      <c r="L26" s="72">
        <f>'11月'!AA24</f>
        <v>9.5</v>
      </c>
      <c r="M26" s="73">
        <f>'12月'!AA24</f>
        <v>2.1</v>
      </c>
      <c r="N26" s="52"/>
    </row>
    <row r="27" spans="1:14" ht="18" customHeight="1">
      <c r="A27" s="70">
        <v>23</v>
      </c>
      <c r="B27" s="71">
        <f>'１月'!AA25</f>
        <v>5.4</v>
      </c>
      <c r="C27" s="72">
        <f>'２月'!AA25</f>
        <v>11.8</v>
      </c>
      <c r="D27" s="72">
        <f>'３月'!AA25</f>
        <v>5</v>
      </c>
      <c r="E27" s="72">
        <f>'４月'!AA25</f>
        <v>10.5</v>
      </c>
      <c r="F27" s="72">
        <f>'５月'!AA25</f>
        <v>18</v>
      </c>
      <c r="G27" s="72">
        <f>'６月'!AA25</f>
        <v>20.5</v>
      </c>
      <c r="H27" s="72">
        <f>'７月'!AA25</f>
        <v>26.1</v>
      </c>
      <c r="I27" s="72">
        <f>'８月'!AA25</f>
        <v>24.9</v>
      </c>
      <c r="J27" s="72">
        <f>'９月'!AA25</f>
        <v>19.1</v>
      </c>
      <c r="K27" s="72">
        <f>'10月'!AA25</f>
        <v>14.3</v>
      </c>
      <c r="L27" s="72">
        <f>'11月'!AA25</f>
        <v>14</v>
      </c>
      <c r="M27" s="73">
        <f>'12月'!AA25</f>
        <v>8</v>
      </c>
      <c r="N27" s="52"/>
    </row>
    <row r="28" spans="1:14" ht="18" customHeight="1">
      <c r="A28" s="70">
        <v>24</v>
      </c>
      <c r="B28" s="71">
        <f>'１月'!AA26</f>
        <v>-1.5</v>
      </c>
      <c r="C28" s="72">
        <f>'２月'!AA26</f>
        <v>6.6</v>
      </c>
      <c r="D28" s="72">
        <f>'３月'!AA26</f>
        <v>-1</v>
      </c>
      <c r="E28" s="72">
        <f>'４月'!AA26</f>
        <v>14.4</v>
      </c>
      <c r="F28" s="72">
        <f>'５月'!AA26</f>
        <v>18</v>
      </c>
      <c r="G28" s="72">
        <f>'６月'!AA26</f>
        <v>19.3</v>
      </c>
      <c r="H28" s="72">
        <f>'７月'!AA26</f>
        <v>26</v>
      </c>
      <c r="I28" s="72">
        <f>'８月'!AA26</f>
        <v>20.6</v>
      </c>
      <c r="J28" s="72">
        <f>'９月'!AA26</f>
        <v>18.4</v>
      </c>
      <c r="K28" s="72">
        <f>'10月'!AA26</f>
        <v>16.4</v>
      </c>
      <c r="L28" s="72">
        <f>'11月'!AA26</f>
        <v>15.9</v>
      </c>
      <c r="M28" s="73">
        <f>'12月'!AA26</f>
        <v>10.2</v>
      </c>
      <c r="N28" s="52"/>
    </row>
    <row r="29" spans="1:14" ht="18" customHeight="1">
      <c r="A29" s="70">
        <v>25</v>
      </c>
      <c r="B29" s="71">
        <f>'１月'!AA27</f>
        <v>3.1</v>
      </c>
      <c r="C29" s="72">
        <f>'２月'!AA27</f>
        <v>2.9</v>
      </c>
      <c r="D29" s="72">
        <f>'３月'!AA27</f>
        <v>-4</v>
      </c>
      <c r="E29" s="72">
        <f>'４月'!AA27</f>
        <v>12.8</v>
      </c>
      <c r="F29" s="72">
        <f>'５月'!AA27</f>
        <v>14.9</v>
      </c>
      <c r="G29" s="72">
        <f>'６月'!AA27</f>
        <v>20.6</v>
      </c>
      <c r="H29" s="72">
        <f>'７月'!AA27</f>
        <v>27.8</v>
      </c>
      <c r="I29" s="72">
        <f>'８月'!AA27</f>
        <v>17.6</v>
      </c>
      <c r="J29" s="72">
        <f>'９月'!AA27</f>
        <v>18</v>
      </c>
      <c r="K29" s="72">
        <f>'10月'!AA27</f>
        <v>7.4</v>
      </c>
      <c r="L29" s="72">
        <f>'11月'!AA27</f>
        <v>5.6</v>
      </c>
      <c r="M29" s="73">
        <f>'12月'!AA27</f>
        <v>8.7</v>
      </c>
      <c r="N29" s="52"/>
    </row>
    <row r="30" spans="1:14" ht="18" customHeight="1">
      <c r="A30" s="70">
        <v>26</v>
      </c>
      <c r="B30" s="71">
        <f>'１月'!AA28</f>
        <v>7.8</v>
      </c>
      <c r="C30" s="72">
        <f>'２月'!AA28</f>
        <v>7.3</v>
      </c>
      <c r="D30" s="72">
        <f>'３月'!AA28</f>
        <v>1.5</v>
      </c>
      <c r="E30" s="72">
        <f>'４月'!AA28</f>
        <v>12.4</v>
      </c>
      <c r="F30" s="72">
        <f>'５月'!AA28</f>
        <v>16</v>
      </c>
      <c r="G30" s="72">
        <f>'６月'!AA28</f>
        <v>21</v>
      </c>
      <c r="H30" s="72">
        <f>'７月'!AA28</f>
        <v>25</v>
      </c>
      <c r="I30" s="72">
        <f>'８月'!AA28</f>
        <v>21</v>
      </c>
      <c r="J30" s="72">
        <f>'９月'!AA28</f>
        <v>20.8</v>
      </c>
      <c r="K30" s="72">
        <f>'10月'!AA28</f>
        <v>8</v>
      </c>
      <c r="L30" s="72">
        <f>'11月'!AA28</f>
        <v>12.6</v>
      </c>
      <c r="M30" s="73">
        <f>'12月'!AA28</f>
        <v>1.6</v>
      </c>
      <c r="N30" s="52"/>
    </row>
    <row r="31" spans="1:14" ht="18" customHeight="1">
      <c r="A31" s="70">
        <v>27</v>
      </c>
      <c r="B31" s="71">
        <f>'１月'!AA29</f>
        <v>9.7</v>
      </c>
      <c r="C31" s="72">
        <f>'２月'!AA29</f>
        <v>5.9</v>
      </c>
      <c r="D31" s="72">
        <f>'３月'!AA29</f>
        <v>5</v>
      </c>
      <c r="E31" s="72">
        <f>'４月'!AA29</f>
        <v>16.6</v>
      </c>
      <c r="F31" s="72">
        <f>'５月'!AA29</f>
        <v>16.5</v>
      </c>
      <c r="G31" s="72">
        <f>'６月'!AA29</f>
        <v>22.3</v>
      </c>
      <c r="H31" s="72">
        <f>'７月'!AA29</f>
        <v>25.3</v>
      </c>
      <c r="I31" s="72">
        <f>'８月'!AA29</f>
        <v>21.3</v>
      </c>
      <c r="J31" s="72">
        <f>'９月'!AA29</f>
        <v>20.7</v>
      </c>
      <c r="K31" s="72">
        <f>'10月'!AA29</f>
        <v>17.6</v>
      </c>
      <c r="L31" s="72">
        <f>'11月'!AA29</f>
        <v>10.1</v>
      </c>
      <c r="M31" s="73">
        <f>'12月'!AA29</f>
        <v>-1.1</v>
      </c>
      <c r="N31" s="52"/>
    </row>
    <row r="32" spans="1:14" ht="18" customHeight="1">
      <c r="A32" s="70">
        <v>28</v>
      </c>
      <c r="B32" s="71">
        <f>'１月'!AA30</f>
        <v>1.6</v>
      </c>
      <c r="C32" s="72">
        <f>'２月'!AA30</f>
        <v>-0.6</v>
      </c>
      <c r="D32" s="72">
        <f>'３月'!AA30</f>
        <v>8.3</v>
      </c>
      <c r="E32" s="72">
        <f>'４月'!AA30</f>
        <v>16.2</v>
      </c>
      <c r="F32" s="72">
        <f>'５月'!AA30</f>
        <v>18.8</v>
      </c>
      <c r="G32" s="72">
        <f>'６月'!AA30</f>
        <v>20.4</v>
      </c>
      <c r="H32" s="72">
        <f>'７月'!AA30</f>
        <v>23.9</v>
      </c>
      <c r="I32" s="72">
        <f>'８月'!AA30</f>
        <v>19.5</v>
      </c>
      <c r="J32" s="72">
        <f>'９月'!AA30</f>
        <v>20.9</v>
      </c>
      <c r="K32" s="72">
        <f>'10月'!AA30</f>
        <v>17.8</v>
      </c>
      <c r="L32" s="72">
        <f>'11月'!AA30</f>
        <v>5.4</v>
      </c>
      <c r="M32" s="73">
        <f>'12月'!AA30</f>
        <v>-5.1</v>
      </c>
      <c r="N32" s="52"/>
    </row>
    <row r="33" spans="1:14" ht="18" customHeight="1">
      <c r="A33" s="70">
        <v>29</v>
      </c>
      <c r="B33" s="71">
        <f>'１月'!AA31</f>
        <v>-3.7</v>
      </c>
      <c r="C33" s="72"/>
      <c r="D33" s="72">
        <f>'３月'!AA31</f>
        <v>11.1</v>
      </c>
      <c r="E33" s="72">
        <f>'４月'!AA31</f>
        <v>15.5</v>
      </c>
      <c r="F33" s="72">
        <f>'５月'!AA31</f>
        <v>20.3</v>
      </c>
      <c r="G33" s="72">
        <f>'６月'!AA31</f>
        <v>16.3</v>
      </c>
      <c r="H33" s="72">
        <f>'７月'!AA31</f>
        <v>24.5</v>
      </c>
      <c r="I33" s="72">
        <f>'８月'!AA31</f>
        <v>20.2</v>
      </c>
      <c r="J33" s="72">
        <f>'９月'!AA31</f>
        <v>15.2</v>
      </c>
      <c r="K33" s="72">
        <f>'10月'!AA31</f>
        <v>13.7</v>
      </c>
      <c r="L33" s="72">
        <f>'11月'!AA31</f>
        <v>6</v>
      </c>
      <c r="M33" s="73">
        <f>'12月'!AA31</f>
        <v>-4.9</v>
      </c>
      <c r="N33" s="52"/>
    </row>
    <row r="34" spans="1:14" ht="18" customHeight="1">
      <c r="A34" s="70">
        <v>30</v>
      </c>
      <c r="B34" s="71">
        <f>'１月'!AA32</f>
        <v>4.6</v>
      </c>
      <c r="C34" s="72"/>
      <c r="D34" s="72">
        <f>'３月'!AA32</f>
        <v>6.9</v>
      </c>
      <c r="E34" s="72">
        <f>'４月'!AA32</f>
        <v>14.3</v>
      </c>
      <c r="F34" s="72">
        <f>'５月'!AA32</f>
        <v>18.6</v>
      </c>
      <c r="G34" s="72">
        <f>'６月'!AA32</f>
        <v>18.5</v>
      </c>
      <c r="H34" s="72">
        <f>'７月'!AA32</f>
        <v>24.2</v>
      </c>
      <c r="I34" s="72">
        <f>'８月'!AA32</f>
        <v>21.3</v>
      </c>
      <c r="J34" s="72">
        <f>'９月'!AA32</f>
        <v>11.8</v>
      </c>
      <c r="K34" s="72">
        <f>'10月'!AA32</f>
        <v>14.1</v>
      </c>
      <c r="L34" s="72">
        <f>'11月'!AA32</f>
        <v>8.6</v>
      </c>
      <c r="M34" s="73">
        <f>'12月'!AA32</f>
        <v>-0.8</v>
      </c>
      <c r="N34" s="52"/>
    </row>
    <row r="35" spans="1:14" ht="18" customHeight="1">
      <c r="A35" s="78">
        <v>31</v>
      </c>
      <c r="B35" s="79">
        <f>'１月'!AA33</f>
        <v>1.3</v>
      </c>
      <c r="C35" s="80"/>
      <c r="D35" s="80">
        <f>'３月'!AA33</f>
        <v>10.2</v>
      </c>
      <c r="E35" s="80"/>
      <c r="F35" s="80">
        <f>'５月'!AA33</f>
        <v>19.4</v>
      </c>
      <c r="G35" s="80"/>
      <c r="H35" s="80">
        <f>'７月'!AA33</f>
        <v>25.5</v>
      </c>
      <c r="I35" s="80">
        <f>'８月'!AA33</f>
        <v>21.1</v>
      </c>
      <c r="J35" s="80">
        <f>'９月'!AA33</f>
        <v>0</v>
      </c>
      <c r="K35" s="80">
        <f>'10月'!AA33</f>
        <v>7.3</v>
      </c>
      <c r="L35" s="80"/>
      <c r="M35" s="81">
        <f>'12月'!AA33</f>
        <v>2.5</v>
      </c>
      <c r="N35" s="82"/>
    </row>
    <row r="36" spans="1:14" ht="18" customHeight="1">
      <c r="A36" s="186" t="s">
        <v>9</v>
      </c>
      <c r="B36" s="187">
        <f>AVERAGE(B5:B35)</f>
        <v>0.5161290322580645</v>
      </c>
      <c r="C36" s="188">
        <f aca="true" t="shared" si="0" ref="C36:M36">AVERAGE(C5:C35)</f>
        <v>1.5357142857142858</v>
      </c>
      <c r="D36" s="188">
        <f t="shared" si="0"/>
        <v>5.7225806451612895</v>
      </c>
      <c r="E36" s="188">
        <f t="shared" si="0"/>
        <v>12.29</v>
      </c>
      <c r="F36" s="188">
        <f t="shared" si="0"/>
        <v>16.493548387096773</v>
      </c>
      <c r="G36" s="188">
        <f t="shared" si="0"/>
        <v>19.15333333333333</v>
      </c>
      <c r="H36" s="188">
        <f t="shared" si="0"/>
        <v>23.377419354838707</v>
      </c>
      <c r="I36" s="188">
        <f t="shared" si="0"/>
        <v>24.009677419354837</v>
      </c>
      <c r="J36" s="188">
        <f t="shared" si="0"/>
        <v>19.887096774193548</v>
      </c>
      <c r="K36" s="188">
        <f t="shared" si="0"/>
        <v>14.867741935483872</v>
      </c>
      <c r="L36" s="188">
        <f t="shared" si="0"/>
        <v>12.850000000000001</v>
      </c>
      <c r="M36" s="189">
        <f t="shared" si="0"/>
        <v>4.932258064516128</v>
      </c>
      <c r="N36" s="82"/>
    </row>
    <row r="37" spans="1:14" ht="18" customHeight="1">
      <c r="A37" s="83" t="s">
        <v>27</v>
      </c>
      <c r="B37" s="84">
        <f>AVERAGE(B5:B14)</f>
        <v>-2.2800000000000002</v>
      </c>
      <c r="C37" s="85">
        <f aca="true" t="shared" si="1" ref="C37:M37">AVERAGE(C5:C14)</f>
        <v>-0.8899999999999997</v>
      </c>
      <c r="D37" s="85">
        <f t="shared" si="1"/>
        <v>6.609999999999999</v>
      </c>
      <c r="E37" s="85">
        <f t="shared" si="1"/>
        <v>10.39</v>
      </c>
      <c r="F37" s="85">
        <f t="shared" si="1"/>
        <v>15.180000000000001</v>
      </c>
      <c r="G37" s="85">
        <f t="shared" si="1"/>
        <v>18.04</v>
      </c>
      <c r="H37" s="85">
        <f t="shared" si="1"/>
        <v>20.169999999999998</v>
      </c>
      <c r="I37" s="85">
        <f t="shared" si="1"/>
        <v>25.7</v>
      </c>
      <c r="J37" s="85">
        <f t="shared" si="1"/>
        <v>23.02</v>
      </c>
      <c r="K37" s="85">
        <f t="shared" si="1"/>
        <v>15.65</v>
      </c>
      <c r="L37" s="85">
        <f t="shared" si="1"/>
        <v>14.760000000000002</v>
      </c>
      <c r="M37" s="86">
        <f t="shared" si="1"/>
        <v>5.789999999999999</v>
      </c>
      <c r="N37" s="82"/>
    </row>
    <row r="38" spans="1:14" ht="18" customHeight="1">
      <c r="A38" s="87" t="s">
        <v>28</v>
      </c>
      <c r="B38" s="88">
        <f>AVERAGE(B15:B24)</f>
        <v>0.2799999999999999</v>
      </c>
      <c r="C38" s="89">
        <f aca="true" t="shared" si="2" ref="C38:M38">AVERAGE(C15:C24)</f>
        <v>0.8399999999999999</v>
      </c>
      <c r="D38" s="89">
        <f t="shared" si="2"/>
        <v>5.51</v>
      </c>
      <c r="E38" s="89">
        <f t="shared" si="2"/>
        <v>12.14</v>
      </c>
      <c r="F38" s="89">
        <f t="shared" si="2"/>
        <v>16.869999999999997</v>
      </c>
      <c r="G38" s="89">
        <f t="shared" si="2"/>
        <v>19.63</v>
      </c>
      <c r="H38" s="89">
        <f t="shared" si="2"/>
        <v>24.56</v>
      </c>
      <c r="I38" s="89">
        <f t="shared" si="2"/>
        <v>24.92</v>
      </c>
      <c r="J38" s="89">
        <f t="shared" si="2"/>
        <v>20.599999999999998</v>
      </c>
      <c r="K38" s="89">
        <f t="shared" si="2"/>
        <v>15.870000000000001</v>
      </c>
      <c r="L38" s="89">
        <f t="shared" si="2"/>
        <v>13.66</v>
      </c>
      <c r="M38" s="90">
        <f t="shared" si="2"/>
        <v>6.9</v>
      </c>
      <c r="N38" s="52"/>
    </row>
    <row r="39" spans="1:14" ht="18" customHeight="1">
      <c r="A39" s="91" t="s">
        <v>29</v>
      </c>
      <c r="B39" s="92">
        <f>AVERAGE(B25:B35)</f>
        <v>3.272727272727273</v>
      </c>
      <c r="C39" s="93">
        <f aca="true" t="shared" si="3" ref="C39:M39">AVERAGE(C25:C35)</f>
        <v>5.437499999999999</v>
      </c>
      <c r="D39" s="93">
        <f t="shared" si="3"/>
        <v>5.109090909090909</v>
      </c>
      <c r="E39" s="93">
        <f t="shared" si="3"/>
        <v>14.340000000000003</v>
      </c>
      <c r="F39" s="93">
        <f t="shared" si="3"/>
        <v>17.345454545454547</v>
      </c>
      <c r="G39" s="93">
        <f t="shared" si="3"/>
        <v>19.790000000000003</v>
      </c>
      <c r="H39" s="93">
        <f t="shared" si="3"/>
        <v>25.218181818181815</v>
      </c>
      <c r="I39" s="93">
        <f t="shared" si="3"/>
        <v>21.645454545454545</v>
      </c>
      <c r="J39" s="93">
        <f t="shared" si="3"/>
        <v>16.39090909090909</v>
      </c>
      <c r="K39" s="93">
        <f t="shared" si="3"/>
        <v>13.245454545454548</v>
      </c>
      <c r="L39" s="93">
        <f t="shared" si="3"/>
        <v>10.129999999999999</v>
      </c>
      <c r="M39" s="94">
        <f t="shared" si="3"/>
        <v>2.3636363636363633</v>
      </c>
      <c r="N39" s="5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99" customWidth="1"/>
    <col min="2" max="13" width="8.375" style="99" customWidth="1"/>
    <col min="14" max="14" width="2.875" style="99" customWidth="1"/>
    <col min="15" max="16384" width="6.875" style="99" customWidth="1"/>
  </cols>
  <sheetData>
    <row r="1" spans="1:14" ht="24.75" customHeight="1">
      <c r="A1" s="95" t="s">
        <v>32</v>
      </c>
      <c r="B1" s="96"/>
      <c r="C1" s="96"/>
      <c r="D1" s="96"/>
      <c r="E1" s="96"/>
      <c r="F1" s="96"/>
      <c r="G1" s="97"/>
      <c r="H1" s="97"/>
      <c r="I1" s="160">
        <f>'１月'!Z1</f>
        <v>2015</v>
      </c>
      <c r="J1" s="158" t="s">
        <v>1</v>
      </c>
      <c r="K1" s="159" t="str">
        <f>("（平成"&amp;TEXT((I1-1988),"0")&amp;"年）")</f>
        <v>（平成27年）</v>
      </c>
      <c r="L1" s="97"/>
      <c r="M1" s="97"/>
      <c r="N1" s="98"/>
    </row>
    <row r="2" spans="1:14" ht="18" customHeight="1">
      <c r="A2" s="100" t="s">
        <v>2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8"/>
    </row>
    <row r="3" spans="1:14" ht="18" customHeight="1">
      <c r="A3" s="104"/>
      <c r="B3" s="105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6" t="s">
        <v>19</v>
      </c>
      <c r="H3" s="106" t="s">
        <v>20</v>
      </c>
      <c r="I3" s="106" t="s">
        <v>21</v>
      </c>
      <c r="J3" s="106" t="s">
        <v>22</v>
      </c>
      <c r="K3" s="106" t="s">
        <v>23</v>
      </c>
      <c r="L3" s="106" t="s">
        <v>24</v>
      </c>
      <c r="M3" s="107" t="s">
        <v>25</v>
      </c>
      <c r="N3" s="98"/>
    </row>
    <row r="4" spans="1:14" ht="18" customHeight="1">
      <c r="A4" s="108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8"/>
    </row>
    <row r="5" spans="1:14" ht="18" customHeight="1">
      <c r="A5" s="112">
        <v>1</v>
      </c>
      <c r="B5" s="113">
        <f>'１月'!AD3</f>
        <v>-15.5</v>
      </c>
      <c r="C5" s="114">
        <f>'２月'!AD3</f>
        <v>-13.4</v>
      </c>
      <c r="D5" s="114">
        <f>'３月'!AD3</f>
        <v>-2.9</v>
      </c>
      <c r="E5" s="114">
        <f>'４月'!AD3</f>
        <v>3.4</v>
      </c>
      <c r="F5" s="114">
        <f>'５月'!AD3</f>
        <v>10</v>
      </c>
      <c r="G5" s="114">
        <f>'６月'!AD3</f>
        <v>4.3</v>
      </c>
      <c r="H5" s="114">
        <f>'７月'!AD3</f>
        <v>16.6</v>
      </c>
      <c r="I5" s="114">
        <f>'８月'!AD3</f>
        <v>21.5</v>
      </c>
      <c r="J5" s="114">
        <f>'９月'!AD3</f>
        <v>19.4</v>
      </c>
      <c r="K5" s="114">
        <f>'10月'!AD3</f>
        <v>9.8</v>
      </c>
      <c r="L5" s="114">
        <f>'11月'!AD3</f>
        <v>2.6</v>
      </c>
      <c r="M5" s="115">
        <f>'12月'!AD3</f>
        <v>-2.6</v>
      </c>
      <c r="N5" s="98"/>
    </row>
    <row r="6" spans="1:14" ht="18" customHeight="1">
      <c r="A6" s="116">
        <v>2</v>
      </c>
      <c r="B6" s="117">
        <f>'１月'!AD4</f>
        <v>-14.3</v>
      </c>
      <c r="C6" s="118">
        <f>'２月'!AD4</f>
        <v>-12.9</v>
      </c>
      <c r="D6" s="118">
        <f>'３月'!AD4</f>
        <v>-12</v>
      </c>
      <c r="E6" s="118">
        <f>'４月'!AD4</f>
        <v>-1.2</v>
      </c>
      <c r="F6" s="118">
        <f>'５月'!AD4</f>
        <v>6.3</v>
      </c>
      <c r="G6" s="118">
        <f>'６月'!AD4</f>
        <v>11.5</v>
      </c>
      <c r="H6" s="118">
        <f>'７月'!AD4</f>
        <v>15.6</v>
      </c>
      <c r="I6" s="118">
        <f>'８月'!AD4</f>
        <v>23.6</v>
      </c>
      <c r="J6" s="118">
        <f>'９月'!AD4</f>
        <v>19.6</v>
      </c>
      <c r="K6" s="118">
        <f>'10月'!AD4</f>
        <v>10.8</v>
      </c>
      <c r="L6" s="118">
        <f>'11月'!AD4</f>
        <v>7</v>
      </c>
      <c r="M6" s="119">
        <f>'12月'!AD4</f>
        <v>-1</v>
      </c>
      <c r="N6" s="98"/>
    </row>
    <row r="7" spans="1:14" ht="18" customHeight="1">
      <c r="A7" s="116">
        <v>3</v>
      </c>
      <c r="B7" s="117">
        <f>'１月'!AD5</f>
        <v>-12.6</v>
      </c>
      <c r="C7" s="118">
        <f>'２月'!AD5</f>
        <v>-10.5</v>
      </c>
      <c r="D7" s="118">
        <f>'３月'!AD5</f>
        <v>-7.5</v>
      </c>
      <c r="E7" s="118">
        <f>'４月'!AD5</f>
        <v>3.5</v>
      </c>
      <c r="F7" s="118">
        <f>'５月'!AD5</f>
        <v>11.9</v>
      </c>
      <c r="G7" s="118">
        <f>'６月'!AD5</f>
        <v>17.7</v>
      </c>
      <c r="H7" s="118">
        <f>'７月'!AD5</f>
        <v>18.5</v>
      </c>
      <c r="I7" s="118">
        <f>'８月'!AD5</f>
        <v>21</v>
      </c>
      <c r="J7" s="118">
        <f>'９月'!AD5</f>
        <v>15.4</v>
      </c>
      <c r="K7" s="118">
        <f>'10月'!AD5</f>
        <v>12.5</v>
      </c>
      <c r="L7" s="118">
        <f>'11月'!AD5</f>
        <v>5.8</v>
      </c>
      <c r="M7" s="119">
        <f>'12月'!AD5</f>
        <v>1.4</v>
      </c>
      <c r="N7" s="98"/>
    </row>
    <row r="8" spans="1:14" ht="18" customHeight="1">
      <c r="A8" s="116">
        <v>4</v>
      </c>
      <c r="B8" s="117">
        <f>'１月'!AD6</f>
        <v>-7.3</v>
      </c>
      <c r="C8" s="118">
        <f>'２月'!AD6</f>
        <v>-9.6</v>
      </c>
      <c r="D8" s="118">
        <f>'３月'!AD6</f>
        <v>-1.8</v>
      </c>
      <c r="E8" s="118">
        <f>'４月'!AD6</f>
        <v>0.1</v>
      </c>
      <c r="F8" s="118">
        <f>'５月'!AD6</f>
        <v>11.8</v>
      </c>
      <c r="G8" s="118">
        <f>'６月'!AD6</f>
        <v>3.8</v>
      </c>
      <c r="H8" s="118">
        <f>'７月'!AD6</f>
        <v>18.7</v>
      </c>
      <c r="I8" s="118">
        <f>'８月'!AD6</f>
        <v>21.2</v>
      </c>
      <c r="J8" s="118">
        <f>'９月'!AD6</f>
        <v>18.5</v>
      </c>
      <c r="K8" s="118">
        <f>'10月'!AD6</f>
        <v>2.7</v>
      </c>
      <c r="L8" s="118">
        <f>'11月'!AD6</f>
        <v>6.2</v>
      </c>
      <c r="M8" s="119">
        <f>'12月'!AD6</f>
        <v>-8.1</v>
      </c>
      <c r="N8" s="98"/>
    </row>
    <row r="9" spans="1:14" ht="18" customHeight="1">
      <c r="A9" s="116">
        <v>5</v>
      </c>
      <c r="B9" s="117">
        <f>'１月'!AD7</f>
        <v>-4.3</v>
      </c>
      <c r="C9" s="118">
        <f>'２月'!AD7</f>
        <v>-2.2</v>
      </c>
      <c r="D9" s="118">
        <f>'３月'!AD7</f>
        <v>-9.6</v>
      </c>
      <c r="E9" s="118">
        <f>'４月'!AD7</f>
        <v>2.8</v>
      </c>
      <c r="F9" s="118">
        <f>'５月'!AD7</f>
        <v>-1.2</v>
      </c>
      <c r="G9" s="118">
        <f>'６月'!AD7</f>
        <v>2.9</v>
      </c>
      <c r="H9" s="118">
        <f>'７月'!AD7</f>
        <v>17</v>
      </c>
      <c r="I9" s="118">
        <f>'８月'!AD7</f>
        <v>21.5</v>
      </c>
      <c r="J9" s="118">
        <f>'９月'!AD7</f>
        <v>16</v>
      </c>
      <c r="K9" s="118">
        <f>'10月'!AD7</f>
        <v>4.7</v>
      </c>
      <c r="L9" s="118">
        <f>'11月'!AD7</f>
        <v>7.3</v>
      </c>
      <c r="M9" s="119">
        <f>'12月'!AD7</f>
        <v>-5.3</v>
      </c>
      <c r="N9" s="98"/>
    </row>
    <row r="10" spans="1:14" ht="18" customHeight="1">
      <c r="A10" s="116">
        <v>6</v>
      </c>
      <c r="B10" s="117">
        <f>'１月'!AD8</f>
        <v>-9.4</v>
      </c>
      <c r="C10" s="118">
        <f>'２月'!AD8</f>
        <v>-8.1</v>
      </c>
      <c r="D10" s="118">
        <f>'３月'!AD8</f>
        <v>-7</v>
      </c>
      <c r="E10" s="118">
        <f>'４月'!AD8</f>
        <v>6.6</v>
      </c>
      <c r="F10" s="118">
        <f>'５月'!AD8</f>
        <v>-0.9</v>
      </c>
      <c r="G10" s="118">
        <f>'６月'!AD8</f>
        <v>11</v>
      </c>
      <c r="H10" s="118">
        <f>'７月'!AD8</f>
        <v>16.8</v>
      </c>
      <c r="I10" s="118">
        <f>'８月'!AD8</f>
        <v>22.4</v>
      </c>
      <c r="J10" s="118">
        <f>'９月'!AD8</f>
        <v>18.1</v>
      </c>
      <c r="K10" s="118">
        <f>'10月'!AD8</f>
        <v>7.6</v>
      </c>
      <c r="L10" s="118">
        <f>'11月'!AD8</f>
        <v>8.5</v>
      </c>
      <c r="M10" s="119">
        <f>'12月'!AD8</f>
        <v>-6.9</v>
      </c>
      <c r="N10" s="98"/>
    </row>
    <row r="11" spans="1:14" ht="18" customHeight="1">
      <c r="A11" s="116">
        <v>7</v>
      </c>
      <c r="B11" s="117">
        <f>'１月'!AD9</f>
        <v>-13.6</v>
      </c>
      <c r="C11" s="118">
        <f>'２月'!AD9</f>
        <v>-7.2</v>
      </c>
      <c r="D11" s="118">
        <f>'３月'!AD9</f>
        <v>-1</v>
      </c>
      <c r="E11" s="118">
        <f>'４月'!AD9</f>
        <v>1.8</v>
      </c>
      <c r="F11" s="118">
        <f>'５月'!AD9</f>
        <v>2.5</v>
      </c>
      <c r="G11" s="118">
        <f>'６月'!AD9</f>
        <v>6.5</v>
      </c>
      <c r="H11" s="118">
        <f>'７月'!AD9</f>
        <v>16.7</v>
      </c>
      <c r="I11" s="118">
        <f>'８月'!AD9</f>
        <v>19.6</v>
      </c>
      <c r="J11" s="118">
        <f>'９月'!AD9</f>
        <v>18.6</v>
      </c>
      <c r="K11" s="118">
        <f>'10月'!AD9</f>
        <v>3.2</v>
      </c>
      <c r="L11" s="118">
        <f>'11月'!AD9</f>
        <v>8.5</v>
      </c>
      <c r="M11" s="119">
        <f>'12月'!AD9</f>
        <v>-6.1</v>
      </c>
      <c r="N11" s="98"/>
    </row>
    <row r="12" spans="1:14" ht="18" customHeight="1">
      <c r="A12" s="116">
        <v>8</v>
      </c>
      <c r="B12" s="117">
        <f>'１月'!AD10</f>
        <v>-12.8</v>
      </c>
      <c r="C12" s="118">
        <f>'２月'!AD10</f>
        <v>0.6</v>
      </c>
      <c r="D12" s="118">
        <f>'３月'!AD10</f>
        <v>1.3</v>
      </c>
      <c r="E12" s="118">
        <f>'４月'!AD10</f>
        <v>-4.6</v>
      </c>
      <c r="F12" s="118">
        <f>'５月'!AD10</f>
        <v>4.3</v>
      </c>
      <c r="G12" s="118">
        <f>'６月'!AD10</f>
        <v>13.3</v>
      </c>
      <c r="H12" s="118">
        <f>'７月'!AD10</f>
        <v>13.2</v>
      </c>
      <c r="I12" s="118">
        <f>'８月'!AD10</f>
        <v>19.6</v>
      </c>
      <c r="J12" s="118">
        <f>'９月'!AD10</f>
        <v>18.1</v>
      </c>
      <c r="K12" s="118">
        <f>'10月'!AD10</f>
        <v>-2.1</v>
      </c>
      <c r="L12" s="118">
        <f>'11月'!AD10</f>
        <v>11.3</v>
      </c>
      <c r="M12" s="119">
        <f>'12月'!AD10</f>
        <v>-3.8</v>
      </c>
      <c r="N12" s="98"/>
    </row>
    <row r="13" spans="1:14" ht="18" customHeight="1">
      <c r="A13" s="116">
        <v>9</v>
      </c>
      <c r="B13" s="117">
        <f>'１月'!AD11</f>
        <v>-11.5</v>
      </c>
      <c r="C13" s="118">
        <f>'２月'!AD11</f>
        <v>-17.3</v>
      </c>
      <c r="D13" s="118">
        <f>'３月'!AD11</f>
        <v>4.7</v>
      </c>
      <c r="E13" s="118">
        <f>'４月'!AD11</f>
        <v>-6</v>
      </c>
      <c r="F13" s="118">
        <f>'５月'!AD11</f>
        <v>2.4</v>
      </c>
      <c r="G13" s="118">
        <f>'６月'!AD11</f>
        <v>14.9</v>
      </c>
      <c r="H13" s="118">
        <f>'７月'!AD11</f>
        <v>14.9</v>
      </c>
      <c r="I13" s="118">
        <f>'８月'!AD11</f>
        <v>19.6</v>
      </c>
      <c r="J13" s="118">
        <f>'９月'!AD11</f>
        <v>19</v>
      </c>
      <c r="K13" s="118">
        <f>'10月'!AD11</f>
        <v>5.3</v>
      </c>
      <c r="L13" s="118">
        <f>'11月'!AD11</f>
        <v>15.5</v>
      </c>
      <c r="M13" s="119">
        <f>'12月'!AD11</f>
        <v>-3.6</v>
      </c>
      <c r="N13" s="98"/>
    </row>
    <row r="14" spans="1:14" ht="18" customHeight="1">
      <c r="A14" s="120">
        <v>10</v>
      </c>
      <c r="B14" s="121">
        <f>'１月'!AD12</f>
        <v>-12.1</v>
      </c>
      <c r="C14" s="122">
        <f>'２月'!AD12</f>
        <v>-13.4</v>
      </c>
      <c r="D14" s="122">
        <f>'３月'!AD12</f>
        <v>-13.9</v>
      </c>
      <c r="E14" s="122">
        <f>'４月'!AD12</f>
        <v>-0.6</v>
      </c>
      <c r="F14" s="122">
        <f>'５月'!AD12</f>
        <v>-4.3</v>
      </c>
      <c r="G14" s="122">
        <f>'６月'!AD12</f>
        <v>12.5</v>
      </c>
      <c r="H14" s="122">
        <f>'７月'!AD12</f>
        <v>16.3</v>
      </c>
      <c r="I14" s="122">
        <f>'８月'!AD12</f>
        <v>22.5</v>
      </c>
      <c r="J14" s="122">
        <f>'９月'!AD12</f>
        <v>20.4</v>
      </c>
      <c r="K14" s="122">
        <f>'10月'!AD12</f>
        <v>10.1</v>
      </c>
      <c r="L14" s="122">
        <f>'11月'!AD12</f>
        <v>8.2</v>
      </c>
      <c r="M14" s="123">
        <f>'12月'!AD12</f>
        <v>0.7</v>
      </c>
      <c r="N14" s="98"/>
    </row>
    <row r="15" spans="1:14" ht="18" customHeight="1">
      <c r="A15" s="112">
        <v>11</v>
      </c>
      <c r="B15" s="113">
        <f>'１月'!AD13</f>
        <v>-7.5</v>
      </c>
      <c r="C15" s="114">
        <f>'２月'!AD13</f>
        <v>-5.7</v>
      </c>
      <c r="D15" s="114">
        <f>'３月'!AD13</f>
        <v>-14</v>
      </c>
      <c r="E15" s="114">
        <f>'４月'!AD13</f>
        <v>4.4</v>
      </c>
      <c r="F15" s="114">
        <f>'５月'!AD13</f>
        <v>-1.3</v>
      </c>
      <c r="G15" s="114">
        <f>'６月'!AD13</f>
        <v>12.3</v>
      </c>
      <c r="H15" s="114">
        <f>'７月'!AD13</f>
        <v>18.2</v>
      </c>
      <c r="I15" s="114">
        <f>'８月'!AD13</f>
        <v>23</v>
      </c>
      <c r="J15" s="114">
        <f>'９月'!AD13</f>
        <v>17.4</v>
      </c>
      <c r="K15" s="114">
        <f>'10月'!AD13</f>
        <v>12.3</v>
      </c>
      <c r="L15" s="114">
        <f>'11月'!AD13</f>
        <v>3.4</v>
      </c>
      <c r="M15" s="115">
        <f>'12月'!AD13</f>
        <v>4.8</v>
      </c>
      <c r="N15" s="98"/>
    </row>
    <row r="16" spans="1:14" ht="18" customHeight="1">
      <c r="A16" s="116">
        <v>12</v>
      </c>
      <c r="B16" s="117">
        <f>'１月'!AD14</f>
        <v>-10.9</v>
      </c>
      <c r="C16" s="118">
        <f>'２月'!AD14</f>
        <v>-3.5</v>
      </c>
      <c r="D16" s="118">
        <f>'３月'!AD14</f>
        <v>-10.6</v>
      </c>
      <c r="E16" s="118">
        <f>'４月'!AD14</f>
        <v>-0.2</v>
      </c>
      <c r="F16" s="118">
        <f>'５月'!AD14</f>
        <v>6.2</v>
      </c>
      <c r="G16" s="118">
        <f>'６月'!AD14</f>
        <v>17.2</v>
      </c>
      <c r="H16" s="118">
        <f>'７月'!AD14</f>
        <v>12.6</v>
      </c>
      <c r="I16" s="118">
        <f>'８月'!AD14</f>
        <v>22</v>
      </c>
      <c r="J16" s="118">
        <f>'９月'!AD14</f>
        <v>17</v>
      </c>
      <c r="K16" s="118">
        <f>'10月'!AD14</f>
        <v>9.1</v>
      </c>
      <c r="L16" s="118">
        <f>'11月'!AD14</f>
        <v>2.2</v>
      </c>
      <c r="M16" s="119">
        <f>'12月'!AD14</f>
        <v>1.1</v>
      </c>
      <c r="N16" s="98"/>
    </row>
    <row r="17" spans="1:14" ht="18" customHeight="1">
      <c r="A17" s="116">
        <v>13</v>
      </c>
      <c r="B17" s="117">
        <f>'１月'!AD15</f>
        <v>-8.5</v>
      </c>
      <c r="C17" s="118">
        <f>'２月'!AD15</f>
        <v>-14.9</v>
      </c>
      <c r="D17" s="118">
        <f>'３月'!AD15</f>
        <v>-11.6</v>
      </c>
      <c r="E17" s="118">
        <f>'４月'!AD15</f>
        <v>4.9</v>
      </c>
      <c r="F17" s="118">
        <f>'５月'!AD15</f>
        <v>7.2</v>
      </c>
      <c r="G17" s="118">
        <f>'６月'!AD15</f>
        <v>14.1</v>
      </c>
      <c r="H17" s="118">
        <f>'７月'!AD15</f>
        <v>20.8</v>
      </c>
      <c r="I17" s="118">
        <f>'８月'!AD15</f>
        <v>21.8</v>
      </c>
      <c r="J17" s="118">
        <f>'９月'!AD15</f>
        <v>16</v>
      </c>
      <c r="K17" s="118">
        <f>'10月'!AD15</f>
        <v>7.5</v>
      </c>
      <c r="L17" s="118">
        <f>'11月'!AD15</f>
        <v>4.1</v>
      </c>
      <c r="M17" s="119">
        <f>'12月'!AD15</f>
        <v>1.1</v>
      </c>
      <c r="N17" s="98"/>
    </row>
    <row r="18" spans="1:14" ht="18" customHeight="1">
      <c r="A18" s="116">
        <v>14</v>
      </c>
      <c r="B18" s="117">
        <f>'１月'!AD16</f>
        <v>-6.9</v>
      </c>
      <c r="C18" s="118">
        <f>'２月'!AD16</f>
        <v>-14.4</v>
      </c>
      <c r="D18" s="118">
        <f>'３月'!AD16</f>
        <v>-3.8</v>
      </c>
      <c r="E18" s="118">
        <f>'４月'!AD16</f>
        <v>9.2</v>
      </c>
      <c r="F18" s="118">
        <f>'５月'!AD16</f>
        <v>6.5</v>
      </c>
      <c r="G18" s="118">
        <f>'６月'!AD16</f>
        <v>15.9</v>
      </c>
      <c r="H18" s="118">
        <f>'７月'!AD16</f>
        <v>18.8</v>
      </c>
      <c r="I18" s="118">
        <f>'８月'!AD16</f>
        <v>21.5</v>
      </c>
      <c r="J18" s="118">
        <f>'９月'!AD16</f>
        <v>11.7</v>
      </c>
      <c r="K18" s="118">
        <f>'10月'!AD16</f>
        <v>5.2</v>
      </c>
      <c r="L18" s="118">
        <f>'11月'!AD16</f>
        <v>7.7</v>
      </c>
      <c r="M18" s="119">
        <f>'12月'!AD16</f>
        <v>3.2</v>
      </c>
      <c r="N18" s="98"/>
    </row>
    <row r="19" spans="1:14" ht="18" customHeight="1">
      <c r="A19" s="116">
        <v>15</v>
      </c>
      <c r="B19" s="117">
        <f>'１月'!AD17</f>
        <v>-2</v>
      </c>
      <c r="C19" s="118">
        <f>'２月'!AD17</f>
        <v>-18.9</v>
      </c>
      <c r="D19" s="118">
        <f>'３月'!AD17</f>
        <v>-2</v>
      </c>
      <c r="E19" s="118">
        <f>'４月'!AD17</f>
        <v>4.2</v>
      </c>
      <c r="F19" s="118">
        <f>'５月'!AD17</f>
        <v>7.9</v>
      </c>
      <c r="G19" s="118">
        <f>'６月'!AD17</f>
        <v>15.6</v>
      </c>
      <c r="H19" s="118">
        <f>'７月'!AD17</f>
        <v>19.3</v>
      </c>
      <c r="I19" s="118">
        <f>'８月'!AD17</f>
        <v>21.2</v>
      </c>
      <c r="J19" s="118">
        <f>'９月'!AD17</f>
        <v>14.4</v>
      </c>
      <c r="K19" s="118">
        <f>'10月'!AD17</f>
        <v>9.8</v>
      </c>
      <c r="L19" s="118">
        <f>'11月'!AD17</f>
        <v>10.6</v>
      </c>
      <c r="M19" s="119">
        <f>'12月'!AD17</f>
        <v>5.6</v>
      </c>
      <c r="N19" s="98"/>
    </row>
    <row r="20" spans="1:14" ht="18" customHeight="1">
      <c r="A20" s="116">
        <v>16</v>
      </c>
      <c r="B20" s="117">
        <f>'１月'!AD18</f>
        <v>-3.3</v>
      </c>
      <c r="C20" s="118">
        <f>'２月'!AD18</f>
        <v>-12</v>
      </c>
      <c r="D20" s="118">
        <f>'３月'!AD18</f>
        <v>2.2</v>
      </c>
      <c r="E20" s="118">
        <f>'４月'!AD18</f>
        <v>3.2</v>
      </c>
      <c r="F20" s="118">
        <f>'５月'!AD18</f>
        <v>13.4</v>
      </c>
      <c r="G20" s="118">
        <f>'６月'!AD18</f>
        <v>17.2</v>
      </c>
      <c r="H20" s="118">
        <f>'７月'!AD18</f>
        <v>21.1</v>
      </c>
      <c r="I20" s="118">
        <f>'８月'!AD18</f>
        <v>22.3</v>
      </c>
      <c r="J20" s="118">
        <f>'９月'!AD18</f>
        <v>14.7</v>
      </c>
      <c r="K20" s="118">
        <f>'10月'!AD18</f>
        <v>8.5</v>
      </c>
      <c r="L20" s="118">
        <f>'11月'!AD18</f>
        <v>9.1</v>
      </c>
      <c r="M20" s="119">
        <f>'12月'!AD18</f>
        <v>4.6</v>
      </c>
      <c r="N20" s="98"/>
    </row>
    <row r="21" spans="1:14" ht="18" customHeight="1">
      <c r="A21" s="116">
        <v>17</v>
      </c>
      <c r="B21" s="117">
        <f>'１月'!AD19</f>
        <v>-13.8</v>
      </c>
      <c r="C21" s="118">
        <f>'２月'!AD19</f>
        <v>-7.4</v>
      </c>
      <c r="D21" s="118">
        <f>'３月'!AD19</f>
        <v>5.9</v>
      </c>
      <c r="E21" s="118">
        <f>'４月'!AD19</f>
        <v>3.2</v>
      </c>
      <c r="F21" s="118">
        <f>'５月'!AD19</f>
        <v>10.8</v>
      </c>
      <c r="G21" s="118">
        <f>'６月'!AD19</f>
        <v>17.1</v>
      </c>
      <c r="H21" s="118">
        <f>'７月'!AD19</f>
        <v>20.4</v>
      </c>
      <c r="I21" s="118">
        <f>'８月'!AD19</f>
        <v>22</v>
      </c>
      <c r="J21" s="118">
        <f>'９月'!AD19</f>
        <v>14.4</v>
      </c>
      <c r="K21" s="118">
        <f>'10月'!AD19</f>
        <v>13.4</v>
      </c>
      <c r="L21" s="118">
        <f>'11月'!AD19</f>
        <v>13.3</v>
      </c>
      <c r="M21" s="119">
        <f>'12月'!AD19</f>
        <v>-7.8</v>
      </c>
      <c r="N21" s="98"/>
    </row>
    <row r="22" spans="1:14" ht="18" customHeight="1">
      <c r="A22" s="116">
        <v>18</v>
      </c>
      <c r="B22" s="117">
        <f>'１月'!AD20</f>
        <v>-12.7</v>
      </c>
      <c r="C22" s="118">
        <f>'２月'!AD20</f>
        <v>-1.3</v>
      </c>
      <c r="D22" s="118">
        <f>'３月'!AD20</f>
        <v>-2.9</v>
      </c>
      <c r="E22" s="118">
        <f>'４月'!AD20</f>
        <v>-3</v>
      </c>
      <c r="F22" s="118">
        <f>'５月'!AD20</f>
        <v>11.9</v>
      </c>
      <c r="G22" s="118">
        <f>'６月'!AD20</f>
        <v>15.8</v>
      </c>
      <c r="H22" s="118">
        <f>'７月'!AD20</f>
        <v>19.1</v>
      </c>
      <c r="I22" s="118">
        <f>'８月'!AD20</f>
        <v>22</v>
      </c>
      <c r="J22" s="118">
        <f>'９月'!AD20</f>
        <v>18.3</v>
      </c>
      <c r="K22" s="118">
        <f>'10月'!AD20</f>
        <v>10.8</v>
      </c>
      <c r="L22" s="118">
        <f>'11月'!AD20</f>
        <v>10.7</v>
      </c>
      <c r="M22" s="119">
        <f>'12月'!AD20</f>
        <v>-6.9</v>
      </c>
      <c r="N22" s="98"/>
    </row>
    <row r="23" spans="1:14" ht="18" customHeight="1">
      <c r="A23" s="116">
        <v>19</v>
      </c>
      <c r="B23" s="117">
        <f>'１月'!AD21</f>
        <v>-8.8</v>
      </c>
      <c r="C23" s="118">
        <f>'２月'!AD21</f>
        <v>-1.6</v>
      </c>
      <c r="D23" s="118">
        <f>'３月'!AD21</f>
        <v>4.8</v>
      </c>
      <c r="E23" s="118">
        <f>'４月'!AD21</f>
        <v>1</v>
      </c>
      <c r="F23" s="118">
        <f>'５月'!AD21</f>
        <v>13.9</v>
      </c>
      <c r="G23" s="118">
        <f>'６月'!AD21</f>
        <v>14.7</v>
      </c>
      <c r="H23" s="118">
        <f>'７月'!AD21</f>
        <v>20.6</v>
      </c>
      <c r="I23" s="118">
        <f>'８月'!AD21</f>
        <v>17.8</v>
      </c>
      <c r="J23" s="118">
        <f>'９月'!AD21</f>
        <v>15</v>
      </c>
      <c r="K23" s="118">
        <f>'10月'!AD21</f>
        <v>8.9</v>
      </c>
      <c r="L23" s="118">
        <f>'11月'!AD21</f>
        <v>5.8</v>
      </c>
      <c r="M23" s="119">
        <f>'12月'!AD21</f>
        <v>-8.7</v>
      </c>
      <c r="N23" s="98"/>
    </row>
    <row r="24" spans="1:14" ht="18" customHeight="1">
      <c r="A24" s="120">
        <v>20</v>
      </c>
      <c r="B24" s="121">
        <f>'１月'!AD22</f>
        <v>-13</v>
      </c>
      <c r="C24" s="122">
        <f>'２月'!AD22</f>
        <v>-4.2</v>
      </c>
      <c r="D24" s="122">
        <f>'３月'!AD22</f>
        <v>3.4</v>
      </c>
      <c r="E24" s="122">
        <f>'４月'!AD22</f>
        <v>8.3</v>
      </c>
      <c r="F24" s="122">
        <f>'５月'!AD22</f>
        <v>9.2</v>
      </c>
      <c r="G24" s="122">
        <f>'６月'!AD22</f>
        <v>11</v>
      </c>
      <c r="H24" s="122">
        <f>'７月'!AD22</f>
        <v>20.7</v>
      </c>
      <c r="I24" s="122">
        <f>'８月'!AD22</f>
        <v>18.4</v>
      </c>
      <c r="J24" s="122">
        <f>'９月'!AD22</f>
        <v>13.8</v>
      </c>
      <c r="K24" s="122">
        <f>'10月'!AD22</f>
        <v>12.2</v>
      </c>
      <c r="L24" s="122">
        <f>'11月'!AD22</f>
        <v>7.9</v>
      </c>
      <c r="M24" s="123">
        <f>'12月'!AD22</f>
        <v>-8.2</v>
      </c>
      <c r="N24" s="98"/>
    </row>
    <row r="25" spans="1:14" ht="18" customHeight="1">
      <c r="A25" s="112">
        <v>21</v>
      </c>
      <c r="B25" s="113">
        <f>'１月'!AD23</f>
        <v>-9.9</v>
      </c>
      <c r="C25" s="114">
        <f>'２月'!AD23</f>
        <v>-6</v>
      </c>
      <c r="D25" s="114">
        <f>'３月'!AD23</f>
        <v>-10.6</v>
      </c>
      <c r="E25" s="114">
        <f>'４月'!AD23</f>
        <v>4.5</v>
      </c>
      <c r="F25" s="114">
        <f>'５月'!AD23</f>
        <v>1.3</v>
      </c>
      <c r="G25" s="114">
        <f>'６月'!AD23</f>
        <v>14.4</v>
      </c>
      <c r="H25" s="114">
        <f>'７月'!AD23</f>
        <v>21.5</v>
      </c>
      <c r="I25" s="114">
        <f>'８月'!AD23</f>
        <v>21.4</v>
      </c>
      <c r="J25" s="114">
        <f>'９月'!AD23</f>
        <v>14.3</v>
      </c>
      <c r="K25" s="114">
        <f>'10月'!AD23</f>
        <v>6.4</v>
      </c>
      <c r="L25" s="114">
        <f>'11月'!AD23</f>
        <v>3.4</v>
      </c>
      <c r="M25" s="115">
        <f>'12月'!AD23</f>
        <v>-1</v>
      </c>
      <c r="N25" s="98"/>
    </row>
    <row r="26" spans="1:14" ht="18" customHeight="1">
      <c r="A26" s="116">
        <v>22</v>
      </c>
      <c r="B26" s="117">
        <f>'１月'!AD24</f>
        <v>-0.4</v>
      </c>
      <c r="C26" s="118">
        <f>'２月'!AD24</f>
        <v>-1.8</v>
      </c>
      <c r="D26" s="118">
        <f>'３月'!AD24</f>
        <v>-8.7</v>
      </c>
      <c r="E26" s="118">
        <f>'４月'!AD24</f>
        <v>-2.3</v>
      </c>
      <c r="F26" s="118">
        <f>'５月'!AD24</f>
        <v>2.3</v>
      </c>
      <c r="G26" s="118">
        <f>'６月'!AD24</f>
        <v>14.3</v>
      </c>
      <c r="H26" s="118">
        <f>'７月'!AD24</f>
        <v>19</v>
      </c>
      <c r="I26" s="118">
        <f>'８月'!AD24</f>
        <v>22.2</v>
      </c>
      <c r="J26" s="118">
        <f>'９月'!AD24</f>
        <v>11.7</v>
      </c>
      <c r="K26" s="118">
        <f>'10月'!AD24</f>
        <v>7.9</v>
      </c>
      <c r="L26" s="118">
        <f>'11月'!AD24</f>
        <v>2.3</v>
      </c>
      <c r="M26" s="119">
        <f>'12月'!AD24</f>
        <v>-6.2</v>
      </c>
      <c r="N26" s="98"/>
    </row>
    <row r="27" spans="1:14" ht="18" customHeight="1">
      <c r="A27" s="116">
        <v>23</v>
      </c>
      <c r="B27" s="117">
        <f>'１月'!AD25</f>
        <v>-10.6</v>
      </c>
      <c r="C27" s="118">
        <f>'２月'!AD25</f>
        <v>5</v>
      </c>
      <c r="D27" s="118">
        <f>'３月'!AD25</f>
        <v>-6.8</v>
      </c>
      <c r="E27" s="118">
        <f>'４月'!AD25</f>
        <v>6.9</v>
      </c>
      <c r="F27" s="118">
        <f>'５月'!AD25</f>
        <v>10.2</v>
      </c>
      <c r="G27" s="118">
        <f>'６月'!AD25</f>
        <v>16.1</v>
      </c>
      <c r="H27" s="118">
        <f>'７月'!AD25</f>
        <v>20.7</v>
      </c>
      <c r="I27" s="118">
        <f>'８月'!AD25</f>
        <v>18.8</v>
      </c>
      <c r="J27" s="118">
        <f>'９月'!AD25</f>
        <v>13.3</v>
      </c>
      <c r="K27" s="118">
        <f>'10月'!AD25</f>
        <v>10.7</v>
      </c>
      <c r="L27" s="118">
        <f>'11月'!AD25</f>
        <v>5.8</v>
      </c>
      <c r="M27" s="119">
        <f>'12月'!AD25</f>
        <v>-3.8</v>
      </c>
      <c r="N27" s="98"/>
    </row>
    <row r="28" spans="1:14" ht="18" customHeight="1">
      <c r="A28" s="116">
        <v>24</v>
      </c>
      <c r="B28" s="117">
        <f>'１月'!AD26</f>
        <v>-8.2</v>
      </c>
      <c r="C28" s="118">
        <f>'２月'!AD26</f>
        <v>-0.2</v>
      </c>
      <c r="D28" s="118">
        <f>'３月'!AD26</f>
        <v>-10.1</v>
      </c>
      <c r="E28" s="118">
        <f>'４月'!AD26</f>
        <v>9.7</v>
      </c>
      <c r="F28" s="118">
        <f>'５月'!AD26</f>
        <v>10</v>
      </c>
      <c r="G28" s="118">
        <f>'６月'!AD26</f>
        <v>16.2</v>
      </c>
      <c r="H28" s="118">
        <f>'７月'!AD26</f>
        <v>21.9</v>
      </c>
      <c r="I28" s="118">
        <f>'８月'!AD26</f>
        <v>14.5</v>
      </c>
      <c r="J28" s="118">
        <f>'９月'!AD26</f>
        <v>15.3</v>
      </c>
      <c r="K28" s="118">
        <f>'10月'!AD26</f>
        <v>6.7</v>
      </c>
      <c r="L28" s="118">
        <f>'11月'!AD26</f>
        <v>0.7</v>
      </c>
      <c r="M28" s="119">
        <f>'12月'!AD26</f>
        <v>4.6</v>
      </c>
      <c r="N28" s="98"/>
    </row>
    <row r="29" spans="1:14" ht="18" customHeight="1">
      <c r="A29" s="116">
        <v>25</v>
      </c>
      <c r="B29" s="117">
        <f>'１月'!AD27</f>
        <v>-2.7</v>
      </c>
      <c r="C29" s="118">
        <f>'２月'!AD27</f>
        <v>-1.8</v>
      </c>
      <c r="D29" s="118">
        <f>'３月'!AD27</f>
        <v>-9.8</v>
      </c>
      <c r="E29" s="118">
        <f>'４月'!AD27</f>
        <v>-4.1</v>
      </c>
      <c r="F29" s="118">
        <f>'５月'!AD27</f>
        <v>9.5</v>
      </c>
      <c r="G29" s="118">
        <f>'６月'!AD27</f>
        <v>17.6</v>
      </c>
      <c r="H29" s="118">
        <f>'７月'!AD27</f>
        <v>22.2</v>
      </c>
      <c r="I29" s="118">
        <f>'８月'!AD27</f>
        <v>13.1</v>
      </c>
      <c r="J29" s="118">
        <f>'９月'!AD27</f>
        <v>13.5</v>
      </c>
      <c r="K29" s="118">
        <f>'10月'!AD27</f>
        <v>-3.3</v>
      </c>
      <c r="L29" s="118">
        <f>'11月'!AD27</f>
        <v>-1.7</v>
      </c>
      <c r="M29" s="119">
        <f>'12月'!AD27</f>
        <v>-4.8</v>
      </c>
      <c r="N29" s="98"/>
    </row>
    <row r="30" spans="1:14" ht="18" customHeight="1">
      <c r="A30" s="116">
        <v>26</v>
      </c>
      <c r="B30" s="117">
        <f>'１月'!AD28</f>
        <v>0.7</v>
      </c>
      <c r="C30" s="118">
        <f>'２月'!AD28</f>
        <v>-2</v>
      </c>
      <c r="D30" s="118">
        <f>'３月'!AD28</f>
        <v>-8.4</v>
      </c>
      <c r="E30" s="118">
        <f>'４月'!AD28</f>
        <v>-5.7</v>
      </c>
      <c r="F30" s="118">
        <f>'５月'!AD28</f>
        <v>9.2</v>
      </c>
      <c r="G30" s="118">
        <f>'６月'!AD28</f>
        <v>17.4</v>
      </c>
      <c r="H30" s="118">
        <f>'７月'!AD28</f>
        <v>19</v>
      </c>
      <c r="I30" s="118">
        <f>'８月'!AD28</f>
        <v>14.3</v>
      </c>
      <c r="J30" s="118">
        <f>'９月'!AD28</f>
        <v>17</v>
      </c>
      <c r="K30" s="118">
        <f>'10月'!AD28</f>
        <v>-0.4</v>
      </c>
      <c r="L30" s="118">
        <f>'11月'!AD28</f>
        <v>2.5</v>
      </c>
      <c r="M30" s="119">
        <f>'12月'!AD28</f>
        <v>-6.5</v>
      </c>
      <c r="N30" s="98"/>
    </row>
    <row r="31" spans="1:14" ht="18" customHeight="1">
      <c r="A31" s="116">
        <v>27</v>
      </c>
      <c r="B31" s="117">
        <f>'１月'!AD29</f>
        <v>-2.1</v>
      </c>
      <c r="C31" s="118">
        <f>'２月'!AD29</f>
        <v>-9.7</v>
      </c>
      <c r="D31" s="118">
        <f>'３月'!AD29</f>
        <v>-10.7</v>
      </c>
      <c r="E31" s="118">
        <f>'４月'!AD29</f>
        <v>7.2</v>
      </c>
      <c r="F31" s="118">
        <f>'５月'!AD29</f>
        <v>5.1</v>
      </c>
      <c r="G31" s="118">
        <f>'６月'!AD29</f>
        <v>19.1</v>
      </c>
      <c r="H31" s="118">
        <f>'７月'!AD29</f>
        <v>19.5</v>
      </c>
      <c r="I31" s="118">
        <f>'８月'!AD29</f>
        <v>17.2</v>
      </c>
      <c r="J31" s="118">
        <f>'９月'!AD29</f>
        <v>14.9</v>
      </c>
      <c r="K31" s="118">
        <f>'10月'!AD29</f>
        <v>8</v>
      </c>
      <c r="L31" s="118">
        <f>'11月'!AD29</f>
        <v>-6.4</v>
      </c>
      <c r="M31" s="119">
        <f>'12月'!AD29</f>
        <v>-12.3</v>
      </c>
      <c r="N31" s="98"/>
    </row>
    <row r="32" spans="1:14" ht="18" customHeight="1">
      <c r="A32" s="116">
        <v>28</v>
      </c>
      <c r="B32" s="117">
        <f>'１月'!AD30</f>
        <v>-12.1</v>
      </c>
      <c r="C32" s="118">
        <f>'２月'!AD30</f>
        <v>-10.4</v>
      </c>
      <c r="D32" s="118">
        <f>'３月'!AD30</f>
        <v>-4</v>
      </c>
      <c r="E32" s="118">
        <f>'４月'!AD30</f>
        <v>6.8</v>
      </c>
      <c r="F32" s="118">
        <f>'５月'!AD30</f>
        <v>12.4</v>
      </c>
      <c r="G32" s="118">
        <f>'６月'!AD30</f>
        <v>13.1</v>
      </c>
      <c r="H32" s="118">
        <f>'７月'!AD30</f>
        <v>21</v>
      </c>
      <c r="I32" s="118">
        <f>'８月'!AD30</f>
        <v>16.7</v>
      </c>
      <c r="J32" s="118">
        <f>'９月'!AD30</f>
        <v>13.1</v>
      </c>
      <c r="K32" s="118">
        <f>'10月'!AD30</f>
        <v>8.3</v>
      </c>
      <c r="L32" s="118">
        <f>'11月'!AD30</f>
        <v>-3.4</v>
      </c>
      <c r="M32" s="119">
        <f>'12月'!AD30</f>
        <v>-11.6</v>
      </c>
      <c r="N32" s="98"/>
    </row>
    <row r="33" spans="1:14" ht="18" customHeight="1">
      <c r="A33" s="116">
        <v>29</v>
      </c>
      <c r="B33" s="117">
        <f>'１月'!AD31</f>
        <v>-12</v>
      </c>
      <c r="C33" s="118"/>
      <c r="D33" s="118">
        <f>'３月'!AD31</f>
        <v>1</v>
      </c>
      <c r="E33" s="118">
        <f>'４月'!AD31</f>
        <v>11.2</v>
      </c>
      <c r="F33" s="118">
        <f>'５月'!AD31</f>
        <v>15.9</v>
      </c>
      <c r="G33" s="118">
        <f>'６月'!AD31</f>
        <v>13.1</v>
      </c>
      <c r="H33" s="118">
        <f>'７月'!AD31</f>
        <v>20.4</v>
      </c>
      <c r="I33" s="118">
        <f>'８月'!AD31</f>
        <v>18.1</v>
      </c>
      <c r="J33" s="118">
        <f>'９月'!AD31</f>
        <v>6</v>
      </c>
      <c r="K33" s="118">
        <f>'10月'!AD31</f>
        <v>9.4</v>
      </c>
      <c r="L33" s="118">
        <f>'11月'!AD31</f>
        <v>-0.3</v>
      </c>
      <c r="M33" s="119">
        <f>'12月'!AD31</f>
        <v>-10.4</v>
      </c>
      <c r="N33" s="98"/>
    </row>
    <row r="34" spans="1:14" ht="18" customHeight="1">
      <c r="A34" s="116">
        <v>30</v>
      </c>
      <c r="B34" s="117">
        <f>'１月'!AD32</f>
        <v>-4.9</v>
      </c>
      <c r="C34" s="118"/>
      <c r="D34" s="118">
        <f>'３月'!AD32</f>
        <v>2.1</v>
      </c>
      <c r="E34" s="118">
        <f>'４月'!AD32</f>
        <v>9.9</v>
      </c>
      <c r="F34" s="118">
        <f>'５月'!AD32</f>
        <v>14.5</v>
      </c>
      <c r="G34" s="118">
        <f>'６月'!AD32</f>
        <v>14.9</v>
      </c>
      <c r="H34" s="118">
        <f>'７月'!AD32</f>
        <v>19.9</v>
      </c>
      <c r="I34" s="118">
        <f>'８月'!AD32</f>
        <v>18.4</v>
      </c>
      <c r="J34" s="118">
        <f>'９月'!AD32</f>
        <v>4.5</v>
      </c>
      <c r="K34" s="118">
        <f>'10月'!AD32</f>
        <v>6.2</v>
      </c>
      <c r="L34" s="118">
        <f>'11月'!AD32</f>
        <v>0</v>
      </c>
      <c r="M34" s="119">
        <f>'12月'!AD32</f>
        <v>-7.1</v>
      </c>
      <c r="N34" s="98"/>
    </row>
    <row r="35" spans="1:14" ht="18" customHeight="1">
      <c r="A35" s="124">
        <v>31</v>
      </c>
      <c r="B35" s="125">
        <f>'１月'!AD33</f>
        <v>-10.6</v>
      </c>
      <c r="C35" s="126"/>
      <c r="D35" s="126">
        <f>'３月'!AD33</f>
        <v>2.2</v>
      </c>
      <c r="E35" s="127"/>
      <c r="F35" s="126">
        <f>'５月'!AD33</f>
        <v>13.4</v>
      </c>
      <c r="G35" s="127"/>
      <c r="H35" s="126">
        <f>'７月'!AD33</f>
        <v>18.3</v>
      </c>
      <c r="I35" s="126">
        <f>'８月'!AD33</f>
        <v>19.1</v>
      </c>
      <c r="J35" s="127"/>
      <c r="K35" s="126">
        <f>'10月'!AD33</f>
        <v>3.7</v>
      </c>
      <c r="L35" s="126"/>
      <c r="M35" s="128">
        <f>'12月'!AD33</f>
        <v>-5.1</v>
      </c>
      <c r="N35" s="98"/>
    </row>
    <row r="36" spans="1:14" ht="18" customHeight="1">
      <c r="A36" s="190" t="s">
        <v>9</v>
      </c>
      <c r="B36" s="191">
        <f>AVERAGE(B5:B35)</f>
        <v>-8.825806451612904</v>
      </c>
      <c r="C36" s="192">
        <f aca="true" t="shared" si="0" ref="C36:M36">AVERAGE(C5:C35)</f>
        <v>-7.314285714285716</v>
      </c>
      <c r="D36" s="192">
        <f t="shared" si="0"/>
        <v>-4.583870967741935</v>
      </c>
      <c r="E36" s="192">
        <f t="shared" si="0"/>
        <v>2.8366666666666664</v>
      </c>
      <c r="F36" s="192">
        <f t="shared" si="0"/>
        <v>7.493548387096776</v>
      </c>
      <c r="G36" s="192">
        <f t="shared" si="0"/>
        <v>13.51666666666667</v>
      </c>
      <c r="H36" s="192">
        <f t="shared" si="0"/>
        <v>18.687096774193545</v>
      </c>
      <c r="I36" s="192">
        <f t="shared" si="0"/>
        <v>19.945161290322584</v>
      </c>
      <c r="J36" s="192">
        <f t="shared" si="0"/>
        <v>15.313333333333333</v>
      </c>
      <c r="K36" s="192">
        <f t="shared" si="0"/>
        <v>7.2870967741935475</v>
      </c>
      <c r="L36" s="192">
        <f t="shared" si="0"/>
        <v>5.286666666666667</v>
      </c>
      <c r="M36" s="193">
        <f t="shared" si="0"/>
        <v>-3.570967741935483</v>
      </c>
      <c r="N36" s="98"/>
    </row>
    <row r="37" spans="1:14" ht="18" customHeight="1">
      <c r="A37" s="129" t="s">
        <v>27</v>
      </c>
      <c r="B37" s="130">
        <f>AVERAGE(B5:B14)</f>
        <v>-11.339999999999998</v>
      </c>
      <c r="C37" s="131">
        <f aca="true" t="shared" si="1" ref="C37:M37">AVERAGE(C5:C14)</f>
        <v>-9.400000000000002</v>
      </c>
      <c r="D37" s="131">
        <f t="shared" si="1"/>
        <v>-4.97</v>
      </c>
      <c r="E37" s="131">
        <f t="shared" si="1"/>
        <v>0.5800000000000001</v>
      </c>
      <c r="F37" s="131">
        <f t="shared" si="1"/>
        <v>4.279999999999999</v>
      </c>
      <c r="G37" s="131">
        <f t="shared" si="1"/>
        <v>9.84</v>
      </c>
      <c r="H37" s="131">
        <f t="shared" si="1"/>
        <v>16.43</v>
      </c>
      <c r="I37" s="131">
        <f t="shared" si="1"/>
        <v>21.249999999999996</v>
      </c>
      <c r="J37" s="131">
        <f t="shared" si="1"/>
        <v>18.31</v>
      </c>
      <c r="K37" s="131">
        <f t="shared" si="1"/>
        <v>6.460000000000001</v>
      </c>
      <c r="L37" s="131">
        <f t="shared" si="1"/>
        <v>8.09</v>
      </c>
      <c r="M37" s="132">
        <f t="shared" si="1"/>
        <v>-3.53</v>
      </c>
      <c r="N37" s="98"/>
    </row>
    <row r="38" spans="1:14" ht="18" customHeight="1">
      <c r="A38" s="133" t="s">
        <v>28</v>
      </c>
      <c r="B38" s="211">
        <f>AVERAGEA(B6:B15)</f>
        <v>-10.54</v>
      </c>
      <c r="C38" s="134">
        <f aca="true" t="shared" si="2" ref="C38:M38">AVERAGEA(C6:C15)</f>
        <v>-8.63</v>
      </c>
      <c r="D38" s="134">
        <f t="shared" si="2"/>
        <v>-6.08</v>
      </c>
      <c r="E38" s="134">
        <f t="shared" si="2"/>
        <v>0.68</v>
      </c>
      <c r="F38" s="134">
        <f t="shared" si="2"/>
        <v>3.1500000000000004</v>
      </c>
      <c r="G38" s="134">
        <f t="shared" si="2"/>
        <v>10.64</v>
      </c>
      <c r="H38" s="134">
        <f t="shared" si="2"/>
        <v>16.59</v>
      </c>
      <c r="I38" s="134">
        <f t="shared" si="2"/>
        <v>21.4</v>
      </c>
      <c r="J38" s="134">
        <f t="shared" si="2"/>
        <v>18.11</v>
      </c>
      <c r="K38" s="134">
        <f t="shared" si="2"/>
        <v>6.709999999999999</v>
      </c>
      <c r="L38" s="134">
        <f t="shared" si="2"/>
        <v>8.17</v>
      </c>
      <c r="M38" s="135">
        <f t="shared" si="2"/>
        <v>-2.7899999999999996</v>
      </c>
      <c r="N38" s="98"/>
    </row>
    <row r="39" spans="1:14" ht="18" customHeight="1">
      <c r="A39" s="136" t="s">
        <v>29</v>
      </c>
      <c r="B39" s="137">
        <f>AVERAGE(B25:B35)</f>
        <v>-6.618181818181818</v>
      </c>
      <c r="C39" s="138">
        <f aca="true" t="shared" si="3" ref="C39:M39">AVERAGE(C25:C35)</f>
        <v>-3.3625</v>
      </c>
      <c r="D39" s="138">
        <f t="shared" si="3"/>
        <v>-5.8</v>
      </c>
      <c r="E39" s="138">
        <f t="shared" si="3"/>
        <v>4.41</v>
      </c>
      <c r="F39" s="138">
        <f t="shared" si="3"/>
        <v>9.436363636363637</v>
      </c>
      <c r="G39" s="138">
        <f t="shared" si="3"/>
        <v>15.62</v>
      </c>
      <c r="H39" s="138">
        <f t="shared" si="3"/>
        <v>20.309090909090912</v>
      </c>
      <c r="I39" s="138">
        <f t="shared" si="3"/>
        <v>17.618181818181817</v>
      </c>
      <c r="J39" s="138">
        <f t="shared" si="3"/>
        <v>12.36</v>
      </c>
      <c r="K39" s="138">
        <f t="shared" si="3"/>
        <v>5.781818181818182</v>
      </c>
      <c r="L39" s="138">
        <f t="shared" si="3"/>
        <v>0.29</v>
      </c>
      <c r="M39" s="139">
        <f t="shared" si="3"/>
        <v>-5.836363636363637</v>
      </c>
      <c r="N39" s="98"/>
    </row>
    <row r="40" spans="1:14" ht="18" customHeight="1">
      <c r="A40" s="140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98"/>
    </row>
    <row r="41" spans="1:14" ht="18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98"/>
    </row>
    <row r="42" spans="1:14" ht="18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3" ht="1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2:13" ht="1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6" spans="1:13" ht="1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2:13" ht="1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57" ht="12">
      <c r="A57" s="1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7">
        <v>-8.9</v>
      </c>
      <c r="C3" s="227">
        <v>-9.3</v>
      </c>
      <c r="D3" s="227">
        <v>-10</v>
      </c>
      <c r="E3" s="227">
        <v>-9.1</v>
      </c>
      <c r="F3" s="227">
        <v>-11.7</v>
      </c>
      <c r="G3" s="227">
        <v>-11.9</v>
      </c>
      <c r="H3" s="227">
        <v>-10.8</v>
      </c>
      <c r="I3" s="227">
        <v>-9.4</v>
      </c>
      <c r="J3" s="227">
        <v>-9.6</v>
      </c>
      <c r="K3" s="227">
        <v>-10</v>
      </c>
      <c r="L3" s="227">
        <v>-11</v>
      </c>
      <c r="M3" s="227">
        <v>-10</v>
      </c>
      <c r="N3" s="227">
        <v>-12.1</v>
      </c>
      <c r="O3" s="227">
        <v>-11.8</v>
      </c>
      <c r="P3" s="227">
        <v>-11.8</v>
      </c>
      <c r="Q3" s="227">
        <v>-11</v>
      </c>
      <c r="R3" s="227">
        <v>-11.1</v>
      </c>
      <c r="S3" s="227">
        <v>-10.1</v>
      </c>
      <c r="T3" s="227">
        <v>-9.5</v>
      </c>
      <c r="U3" s="227">
        <v>-10.6</v>
      </c>
      <c r="V3" s="227">
        <v>-9.9</v>
      </c>
      <c r="W3" s="227">
        <v>-9.8</v>
      </c>
      <c r="X3" s="227">
        <v>-8.7</v>
      </c>
      <c r="Y3" s="227">
        <v>-8.5</v>
      </c>
      <c r="Z3" s="175">
        <f aca="true" t="shared" si="0" ref="Z3:Z30">AVERAGE(B3:Y3)</f>
        <v>-10.275</v>
      </c>
      <c r="AA3" s="212">
        <v>-7.3</v>
      </c>
      <c r="AB3" s="215">
        <v>0.025694444444444447</v>
      </c>
      <c r="AC3" s="194">
        <v>1</v>
      </c>
      <c r="AD3" s="212">
        <v>-13.4</v>
      </c>
      <c r="AE3" s="215">
        <v>0.5541666666666667</v>
      </c>
      <c r="AF3" s="2"/>
    </row>
    <row r="4" spans="1:32" ht="13.5" customHeight="1">
      <c r="A4" s="174">
        <v>2</v>
      </c>
      <c r="B4" s="227">
        <v>-8</v>
      </c>
      <c r="C4" s="227">
        <v>-8.5</v>
      </c>
      <c r="D4" s="227">
        <v>-8</v>
      </c>
      <c r="E4" s="227">
        <v>-7.5</v>
      </c>
      <c r="F4" s="227">
        <v>-8.5</v>
      </c>
      <c r="G4" s="227">
        <v>-8.4</v>
      </c>
      <c r="H4" s="227">
        <v>-7.8</v>
      </c>
      <c r="I4" s="227">
        <v>-7.3</v>
      </c>
      <c r="J4" s="227">
        <v>-6.4</v>
      </c>
      <c r="K4" s="227">
        <v>-7.8</v>
      </c>
      <c r="L4" s="227">
        <v>-8.7</v>
      </c>
      <c r="M4" s="227">
        <v>-10.3</v>
      </c>
      <c r="N4" s="227">
        <v>-10.1</v>
      </c>
      <c r="O4" s="227">
        <v>-10.5</v>
      </c>
      <c r="P4" s="227">
        <v>-9.5</v>
      </c>
      <c r="Q4" s="227">
        <v>-9.9</v>
      </c>
      <c r="R4" s="227">
        <v>-9.9</v>
      </c>
      <c r="S4" s="228">
        <v>-11.8</v>
      </c>
      <c r="T4" s="227">
        <v>-9.9</v>
      </c>
      <c r="U4" s="227">
        <v>-9.9</v>
      </c>
      <c r="V4" s="227">
        <v>-9.7</v>
      </c>
      <c r="W4" s="227">
        <v>-9.3</v>
      </c>
      <c r="X4" s="227">
        <v>-8.9</v>
      </c>
      <c r="Y4" s="227">
        <v>-8.5</v>
      </c>
      <c r="Z4" s="175">
        <f t="shared" si="0"/>
        <v>-8.9625</v>
      </c>
      <c r="AA4" s="212">
        <v>-5.4</v>
      </c>
      <c r="AB4" s="215">
        <v>0.3590277777777778</v>
      </c>
      <c r="AC4" s="194">
        <v>2</v>
      </c>
      <c r="AD4" s="212">
        <v>-12.9</v>
      </c>
      <c r="AE4" s="215">
        <v>0.4979166666666666</v>
      </c>
      <c r="AF4" s="2"/>
    </row>
    <row r="5" spans="1:32" ht="13.5" customHeight="1">
      <c r="A5" s="174">
        <v>3</v>
      </c>
      <c r="B5" s="227">
        <v>-7.7</v>
      </c>
      <c r="C5" s="227">
        <v>-8.4</v>
      </c>
      <c r="D5" s="227">
        <v>-8</v>
      </c>
      <c r="E5" s="227">
        <v>-8</v>
      </c>
      <c r="F5" s="227">
        <v>-8.2</v>
      </c>
      <c r="G5" s="227">
        <v>-8.1</v>
      </c>
      <c r="H5" s="227">
        <v>-7.5</v>
      </c>
      <c r="I5" s="227">
        <v>-6.3</v>
      </c>
      <c r="J5" s="227">
        <v>-7.7</v>
      </c>
      <c r="K5" s="227">
        <v>-7.9</v>
      </c>
      <c r="L5" s="227">
        <v>-7.9</v>
      </c>
      <c r="M5" s="227">
        <v>-8.7</v>
      </c>
      <c r="N5" s="227">
        <v>-9</v>
      </c>
      <c r="O5" s="227">
        <v>-7.9</v>
      </c>
      <c r="P5" s="227">
        <v>-8.4</v>
      </c>
      <c r="Q5" s="227">
        <v>-4.6</v>
      </c>
      <c r="R5" s="227">
        <v>-7.3</v>
      </c>
      <c r="S5" s="227">
        <v>-7.4</v>
      </c>
      <c r="T5" s="227">
        <v>-7.5</v>
      </c>
      <c r="U5" s="227">
        <v>-7.8</v>
      </c>
      <c r="V5" s="227">
        <v>-7.4</v>
      </c>
      <c r="W5" s="227">
        <v>-7.2</v>
      </c>
      <c r="X5" s="227">
        <v>-6.8</v>
      </c>
      <c r="Y5" s="227">
        <v>-7.2</v>
      </c>
      <c r="Z5" s="175">
        <f t="shared" si="0"/>
        <v>-7.6208333333333345</v>
      </c>
      <c r="AA5" s="212">
        <v>-3.9</v>
      </c>
      <c r="AB5" s="215">
        <v>0.6347222222222222</v>
      </c>
      <c r="AC5" s="194">
        <v>3</v>
      </c>
      <c r="AD5" s="212">
        <v>-10.5</v>
      </c>
      <c r="AE5" s="215">
        <v>0.545138888888889</v>
      </c>
      <c r="AF5" s="2"/>
    </row>
    <row r="6" spans="1:32" ht="13.5" customHeight="1">
      <c r="A6" s="174">
        <v>4</v>
      </c>
      <c r="B6" s="227">
        <v>-7.7</v>
      </c>
      <c r="C6" s="227">
        <v>-8.6</v>
      </c>
      <c r="D6" s="227">
        <v>-8.3</v>
      </c>
      <c r="E6" s="227">
        <v>-7.6</v>
      </c>
      <c r="F6" s="227">
        <v>-7.2</v>
      </c>
      <c r="G6" s="227">
        <v>-7</v>
      </c>
      <c r="H6" s="227">
        <v>-6.5</v>
      </c>
      <c r="I6" s="227">
        <v>-5.1</v>
      </c>
      <c r="J6" s="227">
        <v>-7.2</v>
      </c>
      <c r="K6" s="227">
        <v>-5.7</v>
      </c>
      <c r="L6" s="227">
        <v>-4.6</v>
      </c>
      <c r="M6" s="227">
        <v>-5.8</v>
      </c>
      <c r="N6" s="227">
        <v>-4.6</v>
      </c>
      <c r="O6" s="227">
        <v>-4.4</v>
      </c>
      <c r="P6" s="227">
        <v>-2</v>
      </c>
      <c r="Q6" s="227">
        <v>-3.3</v>
      </c>
      <c r="R6" s="227">
        <v>-1.6</v>
      </c>
      <c r="S6" s="227">
        <v>-1.7</v>
      </c>
      <c r="T6" s="227">
        <v>-1.7</v>
      </c>
      <c r="U6" s="227">
        <v>-2.8</v>
      </c>
      <c r="V6" s="227">
        <v>-1.6</v>
      </c>
      <c r="W6" s="227">
        <v>-1.4</v>
      </c>
      <c r="X6" s="227">
        <v>-1.5</v>
      </c>
      <c r="Y6" s="227">
        <v>-1</v>
      </c>
      <c r="Z6" s="175">
        <f t="shared" si="0"/>
        <v>-4.5375</v>
      </c>
      <c r="AA6" s="212">
        <v>-0.4</v>
      </c>
      <c r="AB6" s="215">
        <v>0.7708333333333334</v>
      </c>
      <c r="AC6" s="194">
        <v>4</v>
      </c>
      <c r="AD6" s="212">
        <v>-9.6</v>
      </c>
      <c r="AE6" s="215">
        <v>0.10555555555555556</v>
      </c>
      <c r="AF6" s="2"/>
    </row>
    <row r="7" spans="1:32" ht="13.5" customHeight="1">
      <c r="A7" s="174">
        <v>5</v>
      </c>
      <c r="B7" s="227">
        <v>-1.4</v>
      </c>
      <c r="C7" s="227">
        <v>-2.1</v>
      </c>
      <c r="D7" s="227">
        <v>-1.5</v>
      </c>
      <c r="E7" s="227">
        <v>-1.3</v>
      </c>
      <c r="F7" s="227">
        <v>-1.3</v>
      </c>
      <c r="G7" s="227">
        <v>-1.2</v>
      </c>
      <c r="H7" s="227">
        <v>-0.9</v>
      </c>
      <c r="I7" s="227">
        <v>-0.4</v>
      </c>
      <c r="J7" s="227">
        <v>-0.4</v>
      </c>
      <c r="K7" s="227">
        <v>-0.5</v>
      </c>
      <c r="L7" s="227">
        <v>0.8</v>
      </c>
      <c r="M7" s="227">
        <v>-0.4</v>
      </c>
      <c r="N7" s="227">
        <v>0.5</v>
      </c>
      <c r="O7" s="227">
        <v>0.9</v>
      </c>
      <c r="P7" s="227">
        <v>0</v>
      </c>
      <c r="Q7" s="227">
        <v>1.1</v>
      </c>
      <c r="R7" s="227">
        <v>1.5</v>
      </c>
      <c r="S7" s="227">
        <v>0.5</v>
      </c>
      <c r="T7" s="227">
        <v>1.3</v>
      </c>
      <c r="U7" s="227">
        <v>0.9</v>
      </c>
      <c r="V7" s="227">
        <v>0.8</v>
      </c>
      <c r="W7" s="227">
        <v>0.7</v>
      </c>
      <c r="X7" s="227">
        <v>0.4</v>
      </c>
      <c r="Y7" s="227">
        <v>-0.2</v>
      </c>
      <c r="Z7" s="175">
        <f t="shared" si="0"/>
        <v>-0.09166666666666666</v>
      </c>
      <c r="AA7" s="212">
        <v>1.9</v>
      </c>
      <c r="AB7" s="215">
        <v>0.6618055555555555</v>
      </c>
      <c r="AC7" s="194">
        <v>5</v>
      </c>
      <c r="AD7" s="212">
        <v>-2.2</v>
      </c>
      <c r="AE7" s="215">
        <v>0.08541666666666665</v>
      </c>
      <c r="AF7" s="2"/>
    </row>
    <row r="8" spans="1:32" ht="13.5" customHeight="1">
      <c r="A8" s="174">
        <v>6</v>
      </c>
      <c r="B8" s="227">
        <v>-0.8</v>
      </c>
      <c r="C8" s="227">
        <v>-1.3</v>
      </c>
      <c r="D8" s="227">
        <v>-1.1</v>
      </c>
      <c r="E8" s="227">
        <v>-2.4</v>
      </c>
      <c r="F8" s="227">
        <v>-2.9</v>
      </c>
      <c r="G8" s="227">
        <v>-3.4</v>
      </c>
      <c r="H8" s="227">
        <v>-2.2</v>
      </c>
      <c r="I8" s="227">
        <v>-1</v>
      </c>
      <c r="J8" s="227">
        <v>-2.3</v>
      </c>
      <c r="K8" s="227">
        <v>-2.4</v>
      </c>
      <c r="L8" s="227">
        <v>-0.2</v>
      </c>
      <c r="M8" s="227">
        <v>-0.4</v>
      </c>
      <c r="N8" s="227">
        <v>2.8</v>
      </c>
      <c r="O8" s="227">
        <v>0.9</v>
      </c>
      <c r="P8" s="227">
        <v>2.3</v>
      </c>
      <c r="Q8" s="227">
        <v>-0.2</v>
      </c>
      <c r="R8" s="227">
        <v>-3.6</v>
      </c>
      <c r="S8" s="227">
        <v>-4.4</v>
      </c>
      <c r="T8" s="227">
        <v>-4.8</v>
      </c>
      <c r="U8" s="227">
        <v>-6.7</v>
      </c>
      <c r="V8" s="227">
        <v>-5.2</v>
      </c>
      <c r="W8" s="227">
        <v>-5.8</v>
      </c>
      <c r="X8" s="227">
        <v>-5.8</v>
      </c>
      <c r="Y8" s="227">
        <v>-7.2</v>
      </c>
      <c r="Z8" s="175">
        <f t="shared" si="0"/>
        <v>-2.4208333333333334</v>
      </c>
      <c r="AA8" s="212">
        <v>2.8</v>
      </c>
      <c r="AB8" s="215">
        <v>0.5458333333333333</v>
      </c>
      <c r="AC8" s="194">
        <v>6</v>
      </c>
      <c r="AD8" s="212">
        <v>-8.1</v>
      </c>
      <c r="AE8" s="215">
        <v>0.8319444444444444</v>
      </c>
      <c r="AF8" s="2"/>
    </row>
    <row r="9" spans="1:32" ht="13.5" customHeight="1">
      <c r="A9" s="174">
        <v>7</v>
      </c>
      <c r="B9" s="227">
        <v>-5.1</v>
      </c>
      <c r="C9" s="227">
        <v>-5.3</v>
      </c>
      <c r="D9" s="227">
        <v>-5.2</v>
      </c>
      <c r="E9" s="227">
        <v>-5.8</v>
      </c>
      <c r="F9" s="227">
        <v>-6.1</v>
      </c>
      <c r="G9" s="227">
        <v>-6.1</v>
      </c>
      <c r="H9" s="227">
        <v>-5</v>
      </c>
      <c r="I9" s="227">
        <v>-3.6</v>
      </c>
      <c r="J9" s="227">
        <v>-4.1</v>
      </c>
      <c r="K9" s="227">
        <v>-4.5</v>
      </c>
      <c r="L9" s="227">
        <v>-2.2</v>
      </c>
      <c r="M9" s="227">
        <v>-2.4</v>
      </c>
      <c r="N9" s="227">
        <v>-3.2</v>
      </c>
      <c r="O9" s="227">
        <v>-3.8</v>
      </c>
      <c r="P9" s="227">
        <v>-2.3</v>
      </c>
      <c r="Q9" s="227">
        <v>-3.4</v>
      </c>
      <c r="R9" s="227">
        <v>-3</v>
      </c>
      <c r="S9" s="227">
        <v>-2.6</v>
      </c>
      <c r="T9" s="227">
        <v>-2.1</v>
      </c>
      <c r="U9" s="227">
        <v>-0.8</v>
      </c>
      <c r="V9" s="227">
        <v>-0.3</v>
      </c>
      <c r="W9" s="227">
        <v>0</v>
      </c>
      <c r="X9" s="227">
        <v>1.9</v>
      </c>
      <c r="Y9" s="227">
        <v>2</v>
      </c>
      <c r="Z9" s="175">
        <f t="shared" si="0"/>
        <v>-3.041666666666666</v>
      </c>
      <c r="AA9" s="212">
        <v>2</v>
      </c>
      <c r="AB9" s="215">
        <v>0</v>
      </c>
      <c r="AC9" s="194">
        <v>7</v>
      </c>
      <c r="AD9" s="212">
        <v>-7.2</v>
      </c>
      <c r="AE9" s="215">
        <v>0.0006944444444444445</v>
      </c>
      <c r="AF9" s="2"/>
    </row>
    <row r="10" spans="1:32" ht="13.5" customHeight="1">
      <c r="A10" s="174">
        <v>8</v>
      </c>
      <c r="B10" s="227">
        <v>1.6</v>
      </c>
      <c r="C10" s="227">
        <v>2.6</v>
      </c>
      <c r="D10" s="227">
        <v>2.4</v>
      </c>
      <c r="E10" s="227">
        <v>2.3</v>
      </c>
      <c r="F10" s="227">
        <v>2.4</v>
      </c>
      <c r="G10" s="227">
        <v>2</v>
      </c>
      <c r="H10" s="227">
        <v>2.1</v>
      </c>
      <c r="I10" s="227">
        <v>3.5</v>
      </c>
      <c r="J10" s="227">
        <v>3.3</v>
      </c>
      <c r="K10" s="227">
        <v>2.3</v>
      </c>
      <c r="L10" s="227">
        <v>3.7</v>
      </c>
      <c r="M10" s="227">
        <v>3.6</v>
      </c>
      <c r="N10" s="227">
        <v>3.8</v>
      </c>
      <c r="O10" s="227">
        <v>2.7</v>
      </c>
      <c r="P10" s="227">
        <v>3.3</v>
      </c>
      <c r="Q10" s="227">
        <v>3.5</v>
      </c>
      <c r="R10" s="227">
        <v>4.2</v>
      </c>
      <c r="S10" s="227">
        <v>2.9</v>
      </c>
      <c r="T10" s="227">
        <v>3.2</v>
      </c>
      <c r="U10" s="227">
        <v>2.4</v>
      </c>
      <c r="V10" s="227">
        <v>1.6</v>
      </c>
      <c r="W10" s="227">
        <v>1.7</v>
      </c>
      <c r="X10" s="227">
        <v>1.3</v>
      </c>
      <c r="Y10" s="227">
        <v>1.3</v>
      </c>
      <c r="Z10" s="175">
        <f t="shared" si="0"/>
        <v>2.654166666666667</v>
      </c>
      <c r="AA10" s="212">
        <v>4.6</v>
      </c>
      <c r="AB10" s="215">
        <v>0.55625</v>
      </c>
      <c r="AC10" s="194">
        <v>8</v>
      </c>
      <c r="AD10" s="212">
        <v>0.6</v>
      </c>
      <c r="AE10" s="215">
        <v>0.9979166666666667</v>
      </c>
      <c r="AF10" s="2"/>
    </row>
    <row r="11" spans="1:32" ht="13.5" customHeight="1">
      <c r="A11" s="174">
        <v>9</v>
      </c>
      <c r="B11" s="227">
        <v>0.2</v>
      </c>
      <c r="C11" s="227">
        <v>-0.8</v>
      </c>
      <c r="D11" s="227">
        <v>-4.9</v>
      </c>
      <c r="E11" s="227">
        <v>-7.1</v>
      </c>
      <c r="F11" s="227">
        <v>-9.2</v>
      </c>
      <c r="G11" s="227">
        <v>-8.8</v>
      </c>
      <c r="H11" s="227">
        <v>-10.9</v>
      </c>
      <c r="I11" s="227">
        <v>-12</v>
      </c>
      <c r="J11" s="227">
        <v>-11</v>
      </c>
      <c r="K11" s="227">
        <v>-13.3</v>
      </c>
      <c r="L11" s="227">
        <v>-13.7</v>
      </c>
      <c r="M11" s="227">
        <v>-12.2</v>
      </c>
      <c r="N11" s="227">
        <v>-11.5</v>
      </c>
      <c r="O11" s="227">
        <v>-9.6</v>
      </c>
      <c r="P11" s="227">
        <v>-8.9</v>
      </c>
      <c r="Q11" s="227">
        <v>-16.6</v>
      </c>
      <c r="R11" s="227">
        <v>-15.7</v>
      </c>
      <c r="S11" s="227">
        <v>-13.1</v>
      </c>
      <c r="T11" s="227">
        <v>-9.6</v>
      </c>
      <c r="U11" s="227">
        <v>-8.1</v>
      </c>
      <c r="V11" s="227">
        <v>-9.7</v>
      </c>
      <c r="W11" s="227">
        <v>-5</v>
      </c>
      <c r="X11" s="227">
        <v>-6.3</v>
      </c>
      <c r="Y11" s="227">
        <v>-10</v>
      </c>
      <c r="Z11" s="175">
        <f t="shared" si="0"/>
        <v>-9.491666666666665</v>
      </c>
      <c r="AA11" s="212">
        <v>1.4</v>
      </c>
      <c r="AB11" s="215">
        <v>0.05416666666666667</v>
      </c>
      <c r="AC11" s="194">
        <v>9</v>
      </c>
      <c r="AD11" s="212">
        <v>-17.3</v>
      </c>
      <c r="AE11" s="215">
        <v>0.6444444444444445</v>
      </c>
      <c r="AF11" s="2"/>
    </row>
    <row r="12" spans="1:32" ht="13.5" customHeight="1">
      <c r="A12" s="176">
        <v>10</v>
      </c>
      <c r="B12" s="229">
        <v>-9.4</v>
      </c>
      <c r="C12" s="229">
        <v>-8.5</v>
      </c>
      <c r="D12" s="229">
        <v>-8.9</v>
      </c>
      <c r="E12" s="229">
        <v>-9.1</v>
      </c>
      <c r="F12" s="229">
        <v>-10.8</v>
      </c>
      <c r="G12" s="229">
        <v>-10.7</v>
      </c>
      <c r="H12" s="229">
        <v>-10.2</v>
      </c>
      <c r="I12" s="229">
        <v>-10.4</v>
      </c>
      <c r="J12" s="229">
        <v>-10.5</v>
      </c>
      <c r="K12" s="229">
        <v>-9.7</v>
      </c>
      <c r="L12" s="229">
        <v>-11.3</v>
      </c>
      <c r="M12" s="229">
        <v>-11.5</v>
      </c>
      <c r="N12" s="229">
        <v>-10.9</v>
      </c>
      <c r="O12" s="229">
        <v>-11.1</v>
      </c>
      <c r="P12" s="229">
        <v>-9.8</v>
      </c>
      <c r="Q12" s="229">
        <v>-9.7</v>
      </c>
      <c r="R12" s="229">
        <v>-6.9</v>
      </c>
      <c r="S12" s="229">
        <v>-7.7</v>
      </c>
      <c r="T12" s="229">
        <v>-7.7</v>
      </c>
      <c r="U12" s="229">
        <v>-7.5</v>
      </c>
      <c r="V12" s="229">
        <v>-6.6</v>
      </c>
      <c r="W12" s="229">
        <v>-5.6</v>
      </c>
      <c r="X12" s="229">
        <v>-4.8</v>
      </c>
      <c r="Y12" s="229">
        <v>-5</v>
      </c>
      <c r="Z12" s="177">
        <f t="shared" si="0"/>
        <v>-8.929166666666665</v>
      </c>
      <c r="AA12" s="214">
        <v>-4.6</v>
      </c>
      <c r="AB12" s="216">
        <v>0.9958333333333332</v>
      </c>
      <c r="AC12" s="195">
        <v>10</v>
      </c>
      <c r="AD12" s="214">
        <v>-13.4</v>
      </c>
      <c r="AE12" s="216">
        <v>0.49444444444444446</v>
      </c>
      <c r="AF12" s="2"/>
    </row>
    <row r="13" spans="1:32" ht="13.5" customHeight="1">
      <c r="A13" s="174">
        <v>11</v>
      </c>
      <c r="B13" s="227">
        <v>-4.9</v>
      </c>
      <c r="C13" s="227">
        <v>-5</v>
      </c>
      <c r="D13" s="227">
        <v>-5.2</v>
      </c>
      <c r="E13" s="227">
        <v>-5.3</v>
      </c>
      <c r="F13" s="227">
        <v>-5.4</v>
      </c>
      <c r="G13" s="227">
        <v>-5.5</v>
      </c>
      <c r="H13" s="227">
        <v>-4.8</v>
      </c>
      <c r="I13" s="227">
        <v>-2.5</v>
      </c>
      <c r="J13" s="227">
        <v>-2.4</v>
      </c>
      <c r="K13" s="227">
        <v>-0.9</v>
      </c>
      <c r="L13" s="227">
        <v>-0.7</v>
      </c>
      <c r="M13" s="227">
        <v>-0.9</v>
      </c>
      <c r="N13" s="227">
        <v>0.6</v>
      </c>
      <c r="O13" s="227">
        <v>0.8</v>
      </c>
      <c r="P13" s="227">
        <v>0</v>
      </c>
      <c r="Q13" s="227">
        <v>0.8</v>
      </c>
      <c r="R13" s="227">
        <v>0.3</v>
      </c>
      <c r="S13" s="227">
        <v>-0.1</v>
      </c>
      <c r="T13" s="227">
        <v>-0.5</v>
      </c>
      <c r="U13" s="227">
        <v>-0.6</v>
      </c>
      <c r="V13" s="227">
        <v>-1.1</v>
      </c>
      <c r="W13" s="227">
        <v>-1.2</v>
      </c>
      <c r="X13" s="227">
        <v>-1</v>
      </c>
      <c r="Y13" s="227">
        <v>-0.9</v>
      </c>
      <c r="Z13" s="175">
        <f t="shared" si="0"/>
        <v>-1.9333333333333338</v>
      </c>
      <c r="AA13" s="212">
        <v>2</v>
      </c>
      <c r="AB13" s="215">
        <v>0.576388888888889</v>
      </c>
      <c r="AC13" s="194">
        <v>11</v>
      </c>
      <c r="AD13" s="212">
        <v>-5.7</v>
      </c>
      <c r="AE13" s="215">
        <v>0.18333333333333335</v>
      </c>
      <c r="AF13" s="2"/>
    </row>
    <row r="14" spans="1:32" ht="13.5" customHeight="1">
      <c r="A14" s="174">
        <v>12</v>
      </c>
      <c r="B14" s="227">
        <v>-0.8</v>
      </c>
      <c r="C14" s="227">
        <v>-1</v>
      </c>
      <c r="D14" s="227">
        <v>-1.8</v>
      </c>
      <c r="E14" s="227">
        <v>-2.3</v>
      </c>
      <c r="F14" s="227">
        <v>-2.6</v>
      </c>
      <c r="G14" s="227">
        <v>-3.2</v>
      </c>
      <c r="H14" s="227">
        <v>-2.9</v>
      </c>
      <c r="I14" s="227">
        <v>-1.2</v>
      </c>
      <c r="J14" s="227">
        <v>-1.4</v>
      </c>
      <c r="K14" s="227">
        <v>-1.2</v>
      </c>
      <c r="L14" s="227">
        <v>-1.3</v>
      </c>
      <c r="M14" s="227">
        <v>1.2</v>
      </c>
      <c r="N14" s="227">
        <v>1.8</v>
      </c>
      <c r="O14" s="227">
        <v>1.3</v>
      </c>
      <c r="P14" s="227">
        <v>1.5</v>
      </c>
      <c r="Q14" s="227">
        <v>2.4</v>
      </c>
      <c r="R14" s="227">
        <v>2.6</v>
      </c>
      <c r="S14" s="227">
        <v>2.4</v>
      </c>
      <c r="T14" s="227">
        <v>2.2</v>
      </c>
      <c r="U14" s="227">
        <v>1.3</v>
      </c>
      <c r="V14" s="227">
        <v>0.3</v>
      </c>
      <c r="W14" s="227">
        <v>0.9</v>
      </c>
      <c r="X14" s="227">
        <v>0.6</v>
      </c>
      <c r="Y14" s="227">
        <v>0.5</v>
      </c>
      <c r="Z14" s="175">
        <f t="shared" si="0"/>
        <v>-0.0291666666666666</v>
      </c>
      <c r="AA14" s="212">
        <v>3.8</v>
      </c>
      <c r="AB14" s="215">
        <v>0.7055555555555556</v>
      </c>
      <c r="AC14" s="194">
        <v>12</v>
      </c>
      <c r="AD14" s="212">
        <v>-3.5</v>
      </c>
      <c r="AE14" s="215">
        <v>0.28055555555555556</v>
      </c>
      <c r="AF14" s="2"/>
    </row>
    <row r="15" spans="1:32" ht="13.5" customHeight="1">
      <c r="A15" s="174">
        <v>13</v>
      </c>
      <c r="B15" s="227">
        <v>0.6</v>
      </c>
      <c r="C15" s="227">
        <v>0.7</v>
      </c>
      <c r="D15" s="227">
        <v>0.8</v>
      </c>
      <c r="E15" s="227">
        <v>0.5</v>
      </c>
      <c r="F15" s="227">
        <v>-0.2</v>
      </c>
      <c r="G15" s="227">
        <v>-1.6</v>
      </c>
      <c r="H15" s="227">
        <v>-3.7</v>
      </c>
      <c r="I15" s="227">
        <v>-7.8</v>
      </c>
      <c r="J15" s="227">
        <v>-9.9</v>
      </c>
      <c r="K15" s="227">
        <v>-11.8</v>
      </c>
      <c r="L15" s="227">
        <v>-13.8</v>
      </c>
      <c r="M15" s="227">
        <v>-13.8</v>
      </c>
      <c r="N15" s="227">
        <v>-14.4</v>
      </c>
      <c r="O15" s="227">
        <v>-10.4</v>
      </c>
      <c r="P15" s="227">
        <v>-12.3</v>
      </c>
      <c r="Q15" s="227">
        <v>-12.8</v>
      </c>
      <c r="R15" s="227">
        <v>-12.7</v>
      </c>
      <c r="S15" s="227">
        <v>-12.6</v>
      </c>
      <c r="T15" s="227">
        <v>-11.8</v>
      </c>
      <c r="U15" s="227">
        <v>-11.8</v>
      </c>
      <c r="V15" s="227">
        <v>-12</v>
      </c>
      <c r="W15" s="227">
        <v>-11.7</v>
      </c>
      <c r="X15" s="227">
        <v>-10.5</v>
      </c>
      <c r="Y15" s="227">
        <v>-11.4</v>
      </c>
      <c r="Z15" s="175">
        <f t="shared" si="0"/>
        <v>-8.516666666666667</v>
      </c>
      <c r="AA15" s="212">
        <v>1.1</v>
      </c>
      <c r="AB15" s="215">
        <v>0.1486111111111111</v>
      </c>
      <c r="AC15" s="194">
        <v>13</v>
      </c>
      <c r="AD15" s="212">
        <v>-14.9</v>
      </c>
      <c r="AE15" s="215">
        <v>0.5541666666666667</v>
      </c>
      <c r="AF15" s="2"/>
    </row>
    <row r="16" spans="1:32" ht="13.5" customHeight="1">
      <c r="A16" s="174">
        <v>14</v>
      </c>
      <c r="B16" s="227">
        <v>-12.5</v>
      </c>
      <c r="C16" s="227">
        <v>-10.4</v>
      </c>
      <c r="D16" s="227">
        <v>-8.5</v>
      </c>
      <c r="E16" s="227">
        <v>-8.5</v>
      </c>
      <c r="F16" s="227">
        <v>-9.9</v>
      </c>
      <c r="G16" s="227">
        <v>-9.7</v>
      </c>
      <c r="H16" s="227">
        <v>-9.6</v>
      </c>
      <c r="I16" s="227">
        <v>-7.8</v>
      </c>
      <c r="J16" s="227">
        <v>-8.7</v>
      </c>
      <c r="K16" s="227">
        <v>-11.3</v>
      </c>
      <c r="L16" s="227">
        <v>-11.6</v>
      </c>
      <c r="M16" s="227">
        <v>-13.1</v>
      </c>
      <c r="N16" s="227">
        <v>-10.3</v>
      </c>
      <c r="O16" s="227">
        <v>-13.4</v>
      </c>
      <c r="P16" s="227">
        <v>-10.5</v>
      </c>
      <c r="Q16" s="227">
        <v>-10.1</v>
      </c>
      <c r="R16" s="227">
        <v>-10.7</v>
      </c>
      <c r="S16" s="227">
        <v>-10.1</v>
      </c>
      <c r="T16" s="227">
        <v>-8.6</v>
      </c>
      <c r="U16" s="227">
        <v>-7.8</v>
      </c>
      <c r="V16" s="227">
        <v>-7.1</v>
      </c>
      <c r="W16" s="227">
        <v>-6.2</v>
      </c>
      <c r="X16" s="227">
        <v>-5.7</v>
      </c>
      <c r="Y16" s="227">
        <v>-4.9</v>
      </c>
      <c r="Z16" s="175">
        <f t="shared" si="0"/>
        <v>-9.45833333333333</v>
      </c>
      <c r="AA16" s="212">
        <v>-4.8</v>
      </c>
      <c r="AB16" s="215">
        <v>0.9743055555555555</v>
      </c>
      <c r="AC16" s="194">
        <v>14</v>
      </c>
      <c r="AD16" s="212">
        <v>-14.4</v>
      </c>
      <c r="AE16" s="215">
        <v>0.47222222222222227</v>
      </c>
      <c r="AF16" s="2"/>
    </row>
    <row r="17" spans="1:32" ht="13.5" customHeight="1">
      <c r="A17" s="174">
        <v>15</v>
      </c>
      <c r="B17" s="227">
        <v>-4.7</v>
      </c>
      <c r="C17" s="227">
        <v>-3.9</v>
      </c>
      <c r="D17" s="227">
        <v>-4.9</v>
      </c>
      <c r="E17" s="227">
        <v>-4.5</v>
      </c>
      <c r="F17" s="227">
        <v>-4.8</v>
      </c>
      <c r="G17" s="227">
        <v>-6.7</v>
      </c>
      <c r="H17" s="227">
        <v>-6.6</v>
      </c>
      <c r="I17" s="227">
        <v>-6.7</v>
      </c>
      <c r="J17" s="227">
        <v>-7</v>
      </c>
      <c r="K17" s="227">
        <v>-8.4</v>
      </c>
      <c r="L17" s="227">
        <v>-9.5</v>
      </c>
      <c r="M17" s="227">
        <v>-10.4</v>
      </c>
      <c r="N17" s="227">
        <v>-11.2</v>
      </c>
      <c r="O17" s="227">
        <v>-18.1</v>
      </c>
      <c r="P17" s="227">
        <v>-12.6</v>
      </c>
      <c r="Q17" s="227">
        <v>-10.4</v>
      </c>
      <c r="R17" s="227">
        <v>-8.3</v>
      </c>
      <c r="S17" s="227">
        <v>-6.7</v>
      </c>
      <c r="T17" s="227">
        <v>-9.4</v>
      </c>
      <c r="U17" s="227">
        <v>-10.5</v>
      </c>
      <c r="V17" s="227">
        <v>-10.6</v>
      </c>
      <c r="W17" s="227">
        <v>-10.4</v>
      </c>
      <c r="X17" s="227">
        <v>-11.1</v>
      </c>
      <c r="Y17" s="227">
        <v>-9.7</v>
      </c>
      <c r="Z17" s="175">
        <f t="shared" si="0"/>
        <v>-8.629166666666666</v>
      </c>
      <c r="AA17" s="212">
        <v>-3.6</v>
      </c>
      <c r="AB17" s="215">
        <v>0.07430555555555556</v>
      </c>
      <c r="AC17" s="194">
        <v>15</v>
      </c>
      <c r="AD17" s="212">
        <v>-18.9</v>
      </c>
      <c r="AE17" s="215">
        <v>0.5750000000000001</v>
      </c>
      <c r="AF17" s="2"/>
    </row>
    <row r="18" spans="1:32" ht="13.5" customHeight="1">
      <c r="A18" s="174">
        <v>16</v>
      </c>
      <c r="B18" s="227">
        <v>-10.3</v>
      </c>
      <c r="C18" s="227">
        <v>-10</v>
      </c>
      <c r="D18" s="227">
        <v>-10.5</v>
      </c>
      <c r="E18" s="227">
        <v>-8.9</v>
      </c>
      <c r="F18" s="227">
        <v>-8.7</v>
      </c>
      <c r="G18" s="227">
        <v>-8.8</v>
      </c>
      <c r="H18" s="227">
        <v>-8.7</v>
      </c>
      <c r="I18" s="227">
        <v>-9.3</v>
      </c>
      <c r="J18" s="227">
        <v>-9.8</v>
      </c>
      <c r="K18" s="227">
        <v>-9.2</v>
      </c>
      <c r="L18" s="227">
        <v>-5.7</v>
      </c>
      <c r="M18" s="227">
        <v>-3.4</v>
      </c>
      <c r="N18" s="227">
        <v>-6</v>
      </c>
      <c r="O18" s="227">
        <v>-8</v>
      </c>
      <c r="P18" s="227">
        <v>-7.8</v>
      </c>
      <c r="Q18" s="227">
        <v>-4.8</v>
      </c>
      <c r="R18" s="227">
        <v>-4.8</v>
      </c>
      <c r="S18" s="227">
        <v>-8</v>
      </c>
      <c r="T18" s="227">
        <v>-7.9</v>
      </c>
      <c r="U18" s="227">
        <v>-6.3</v>
      </c>
      <c r="V18" s="227">
        <v>-6.2</v>
      </c>
      <c r="W18" s="227">
        <v>-6.5</v>
      </c>
      <c r="X18" s="227">
        <v>-6.2</v>
      </c>
      <c r="Y18" s="227">
        <v>-6.5</v>
      </c>
      <c r="Z18" s="175">
        <f t="shared" si="0"/>
        <v>-7.595833333333334</v>
      </c>
      <c r="AA18" s="212">
        <v>-2.6</v>
      </c>
      <c r="AB18" s="215">
        <v>0.5076388888888889</v>
      </c>
      <c r="AC18" s="194">
        <v>16</v>
      </c>
      <c r="AD18" s="212">
        <v>-12</v>
      </c>
      <c r="AE18" s="215">
        <v>0.4548611111111111</v>
      </c>
      <c r="AF18" s="2"/>
    </row>
    <row r="19" spans="1:32" ht="13.5" customHeight="1">
      <c r="A19" s="174">
        <v>17</v>
      </c>
      <c r="B19" s="227">
        <v>-6.8</v>
      </c>
      <c r="C19" s="227">
        <v>-6.6</v>
      </c>
      <c r="D19" s="227">
        <v>-7</v>
      </c>
      <c r="E19" s="227">
        <v>-6.9</v>
      </c>
      <c r="F19" s="227">
        <v>-6.1</v>
      </c>
      <c r="G19" s="227">
        <v>-5.5</v>
      </c>
      <c r="H19" s="227">
        <v>-4.8</v>
      </c>
      <c r="I19" s="227">
        <v>-3.5</v>
      </c>
      <c r="J19" s="227">
        <v>-2.1</v>
      </c>
      <c r="K19" s="227">
        <v>-1.6</v>
      </c>
      <c r="L19" s="227">
        <v>-1.1</v>
      </c>
      <c r="M19" s="227">
        <v>0.3</v>
      </c>
      <c r="N19" s="227">
        <v>0.7</v>
      </c>
      <c r="O19" s="227">
        <v>0.2</v>
      </c>
      <c r="P19" s="227">
        <v>2.3</v>
      </c>
      <c r="Q19" s="227">
        <v>1</v>
      </c>
      <c r="R19" s="227">
        <v>1.8</v>
      </c>
      <c r="S19" s="227">
        <v>2</v>
      </c>
      <c r="T19" s="227">
        <v>2.3</v>
      </c>
      <c r="U19" s="227">
        <v>1.8</v>
      </c>
      <c r="V19" s="227">
        <v>1.7</v>
      </c>
      <c r="W19" s="227">
        <v>1.8</v>
      </c>
      <c r="X19" s="227">
        <v>1.9</v>
      </c>
      <c r="Y19" s="227">
        <v>1.6</v>
      </c>
      <c r="Z19" s="175">
        <f t="shared" si="0"/>
        <v>-1.3583333333333336</v>
      </c>
      <c r="AA19" s="212">
        <v>3.1</v>
      </c>
      <c r="AB19" s="215">
        <v>0.6604166666666667</v>
      </c>
      <c r="AC19" s="194">
        <v>17</v>
      </c>
      <c r="AD19" s="212">
        <v>-7.4</v>
      </c>
      <c r="AE19" s="215">
        <v>0.12430555555555556</v>
      </c>
      <c r="AF19" s="2"/>
    </row>
    <row r="20" spans="1:32" ht="13.5" customHeight="1">
      <c r="A20" s="174">
        <v>18</v>
      </c>
      <c r="B20" s="227">
        <v>1.9</v>
      </c>
      <c r="C20" s="227">
        <v>2.6</v>
      </c>
      <c r="D20" s="227">
        <v>2.4</v>
      </c>
      <c r="E20" s="227">
        <v>1.6</v>
      </c>
      <c r="F20" s="227">
        <v>0.3</v>
      </c>
      <c r="G20" s="227">
        <v>0.7</v>
      </c>
      <c r="H20" s="227">
        <v>1.9</v>
      </c>
      <c r="I20" s="227">
        <v>0.9</v>
      </c>
      <c r="J20" s="227">
        <v>1.8</v>
      </c>
      <c r="K20" s="227">
        <v>1</v>
      </c>
      <c r="L20" s="227">
        <v>1</v>
      </c>
      <c r="M20" s="227">
        <v>1.8</v>
      </c>
      <c r="N20" s="227">
        <v>1.7</v>
      </c>
      <c r="O20" s="227">
        <v>1.6</v>
      </c>
      <c r="P20" s="227">
        <v>1.9</v>
      </c>
      <c r="Q20" s="227">
        <v>1.5</v>
      </c>
      <c r="R20" s="227">
        <v>1.5</v>
      </c>
      <c r="S20" s="227">
        <v>1.6</v>
      </c>
      <c r="T20" s="227">
        <v>1.5</v>
      </c>
      <c r="U20" s="227">
        <v>1.8</v>
      </c>
      <c r="V20" s="227">
        <v>1.5</v>
      </c>
      <c r="W20" s="227">
        <v>1.8</v>
      </c>
      <c r="X20" s="227">
        <v>1</v>
      </c>
      <c r="Y20" s="227">
        <v>0.8</v>
      </c>
      <c r="Z20" s="175">
        <f t="shared" si="0"/>
        <v>1.5041666666666664</v>
      </c>
      <c r="AA20" s="212">
        <v>3.3</v>
      </c>
      <c r="AB20" s="215">
        <v>0.6055555555555555</v>
      </c>
      <c r="AC20" s="194">
        <v>18</v>
      </c>
      <c r="AD20" s="212">
        <v>-1.3</v>
      </c>
      <c r="AE20" s="215">
        <v>0.3833333333333333</v>
      </c>
      <c r="AF20" s="2"/>
    </row>
    <row r="21" spans="1:32" ht="13.5" customHeight="1">
      <c r="A21" s="174">
        <v>19</v>
      </c>
      <c r="B21" s="227">
        <v>-0.3</v>
      </c>
      <c r="C21" s="227">
        <v>-0.1</v>
      </c>
      <c r="D21" s="227">
        <v>0.6</v>
      </c>
      <c r="E21" s="227">
        <v>0.3</v>
      </c>
      <c r="F21" s="227">
        <v>-0.1</v>
      </c>
      <c r="G21" s="227">
        <v>-0.3</v>
      </c>
      <c r="H21" s="227">
        <v>-0.3</v>
      </c>
      <c r="I21" s="227">
        <v>-0.4</v>
      </c>
      <c r="J21" s="227">
        <v>1.1</v>
      </c>
      <c r="K21" s="227">
        <v>0.7</v>
      </c>
      <c r="L21" s="227">
        <v>1.2</v>
      </c>
      <c r="M21" s="227">
        <v>0.5</v>
      </c>
      <c r="N21" s="227">
        <v>0.7</v>
      </c>
      <c r="O21" s="227">
        <v>1.3</v>
      </c>
      <c r="P21" s="227">
        <v>2.1</v>
      </c>
      <c r="Q21" s="227">
        <v>0.4</v>
      </c>
      <c r="R21" s="227">
        <v>0.3</v>
      </c>
      <c r="S21" s="227">
        <v>0.9</v>
      </c>
      <c r="T21" s="227">
        <v>0.8</v>
      </c>
      <c r="U21" s="227">
        <v>0.3</v>
      </c>
      <c r="V21" s="227">
        <v>0.3</v>
      </c>
      <c r="W21" s="227">
        <v>1.4</v>
      </c>
      <c r="X21" s="227">
        <v>1.2</v>
      </c>
      <c r="Y21" s="227">
        <v>1.8</v>
      </c>
      <c r="Z21" s="175">
        <f t="shared" si="0"/>
        <v>0.6000000000000001</v>
      </c>
      <c r="AA21" s="212">
        <v>3.3</v>
      </c>
      <c r="AB21" s="215">
        <v>0.6520833333333333</v>
      </c>
      <c r="AC21" s="194">
        <v>19</v>
      </c>
      <c r="AD21" s="212">
        <v>-1.6</v>
      </c>
      <c r="AE21" s="215">
        <v>0.6062500000000001</v>
      </c>
      <c r="AF21" s="2"/>
    </row>
    <row r="22" spans="1:32" ht="13.5" customHeight="1">
      <c r="A22" s="176">
        <v>20</v>
      </c>
      <c r="B22" s="229">
        <v>1.6</v>
      </c>
      <c r="C22" s="229">
        <v>1.5</v>
      </c>
      <c r="D22" s="229">
        <v>1.2</v>
      </c>
      <c r="E22" s="229">
        <v>0.9</v>
      </c>
      <c r="F22" s="229">
        <v>0.9</v>
      </c>
      <c r="G22" s="229">
        <v>0.5</v>
      </c>
      <c r="H22" s="229">
        <v>1</v>
      </c>
      <c r="I22" s="229">
        <v>0.9</v>
      </c>
      <c r="J22" s="229">
        <v>-1.4</v>
      </c>
      <c r="K22" s="229">
        <v>-3.6</v>
      </c>
      <c r="L22" s="229">
        <v>-3.9</v>
      </c>
      <c r="M22" s="229">
        <v>-3.4</v>
      </c>
      <c r="N22" s="229">
        <v>-2.7</v>
      </c>
      <c r="O22" s="229">
        <v>-2.8</v>
      </c>
      <c r="P22" s="229">
        <v>-2.4</v>
      </c>
      <c r="Q22" s="229">
        <v>-1.8</v>
      </c>
      <c r="R22" s="229">
        <v>-1.3</v>
      </c>
      <c r="S22" s="229">
        <v>-0.9</v>
      </c>
      <c r="T22" s="229">
        <v>0.4</v>
      </c>
      <c r="U22" s="229">
        <v>0.1</v>
      </c>
      <c r="V22" s="229">
        <v>0.1</v>
      </c>
      <c r="W22" s="229">
        <v>-0.3</v>
      </c>
      <c r="X22" s="229">
        <v>-0.6</v>
      </c>
      <c r="Y22" s="229">
        <v>-1</v>
      </c>
      <c r="Z22" s="177">
        <f t="shared" si="0"/>
        <v>-0.7083333333333335</v>
      </c>
      <c r="AA22" s="214">
        <v>2.8</v>
      </c>
      <c r="AB22" s="216">
        <v>0.004861111111111111</v>
      </c>
      <c r="AC22" s="195">
        <v>20</v>
      </c>
      <c r="AD22" s="214">
        <v>-4.2</v>
      </c>
      <c r="AE22" s="216">
        <v>0.5145833333333333</v>
      </c>
      <c r="AF22" s="2"/>
    </row>
    <row r="23" spans="1:32" ht="13.5" customHeight="1">
      <c r="A23" s="174">
        <v>21</v>
      </c>
      <c r="B23" s="227">
        <v>-1.7</v>
      </c>
      <c r="C23" s="227">
        <v>-2.7</v>
      </c>
      <c r="D23" s="227">
        <v>-3.2</v>
      </c>
      <c r="E23" s="227">
        <v>-3.4</v>
      </c>
      <c r="F23" s="227">
        <v>-3.2</v>
      </c>
      <c r="G23" s="227">
        <v>-3.6</v>
      </c>
      <c r="H23" s="227">
        <v>-3</v>
      </c>
      <c r="I23" s="227">
        <v>-3.9</v>
      </c>
      <c r="J23" s="227">
        <v>-4.7</v>
      </c>
      <c r="K23" s="227">
        <v>-4.4</v>
      </c>
      <c r="L23" s="227">
        <v>-2.1</v>
      </c>
      <c r="M23" s="227">
        <v>-0.5</v>
      </c>
      <c r="N23" s="227">
        <v>0</v>
      </c>
      <c r="O23" s="227">
        <v>-1.9</v>
      </c>
      <c r="P23" s="227">
        <v>-1.6</v>
      </c>
      <c r="Q23" s="227">
        <v>-2.5</v>
      </c>
      <c r="R23" s="227">
        <v>-2.1</v>
      </c>
      <c r="S23" s="227">
        <v>-2.4</v>
      </c>
      <c r="T23" s="227">
        <v>-1.9</v>
      </c>
      <c r="U23" s="227">
        <v>-2.1</v>
      </c>
      <c r="V23" s="227">
        <v>-2.3</v>
      </c>
      <c r="W23" s="227">
        <v>-2.3</v>
      </c>
      <c r="X23" s="227">
        <v>-2.1</v>
      </c>
      <c r="Y23" s="227">
        <v>-1.7</v>
      </c>
      <c r="Z23" s="175">
        <f t="shared" si="0"/>
        <v>-2.470833333333333</v>
      </c>
      <c r="AA23" s="212">
        <v>0.1</v>
      </c>
      <c r="AB23" s="215">
        <v>0.5423611111111112</v>
      </c>
      <c r="AC23" s="194">
        <v>21</v>
      </c>
      <c r="AD23" s="212">
        <v>-6</v>
      </c>
      <c r="AE23" s="215">
        <v>0.3875</v>
      </c>
      <c r="AF23" s="2"/>
    </row>
    <row r="24" spans="1:32" ht="13.5" customHeight="1">
      <c r="A24" s="174">
        <v>22</v>
      </c>
      <c r="B24" s="227">
        <v>-1.5</v>
      </c>
      <c r="C24" s="227">
        <v>-1.4</v>
      </c>
      <c r="D24" s="227">
        <v>-1.3</v>
      </c>
      <c r="E24" s="227">
        <v>-1.1</v>
      </c>
      <c r="F24" s="227">
        <v>-1</v>
      </c>
      <c r="G24" s="227">
        <v>-0.6</v>
      </c>
      <c r="H24" s="227">
        <v>-0.1</v>
      </c>
      <c r="I24" s="227">
        <v>0.1</v>
      </c>
      <c r="J24" s="227">
        <v>0.8</v>
      </c>
      <c r="K24" s="227">
        <v>0.3</v>
      </c>
      <c r="L24" s="227">
        <v>2</v>
      </c>
      <c r="M24" s="227">
        <v>2.5</v>
      </c>
      <c r="N24" s="227">
        <v>4</v>
      </c>
      <c r="O24" s="227">
        <v>3.6</v>
      </c>
      <c r="P24" s="227">
        <v>4</v>
      </c>
      <c r="Q24" s="227">
        <v>4.2</v>
      </c>
      <c r="R24" s="227">
        <v>4.8</v>
      </c>
      <c r="S24" s="227">
        <v>7</v>
      </c>
      <c r="T24" s="227">
        <v>7.3</v>
      </c>
      <c r="U24" s="227">
        <v>6.7</v>
      </c>
      <c r="V24" s="227">
        <v>5.9</v>
      </c>
      <c r="W24" s="227">
        <v>7.4</v>
      </c>
      <c r="X24" s="227">
        <v>8.2</v>
      </c>
      <c r="Y24" s="227">
        <v>8.9</v>
      </c>
      <c r="Z24" s="175">
        <f t="shared" si="0"/>
        <v>2.9458333333333333</v>
      </c>
      <c r="AA24" s="212">
        <v>9.5</v>
      </c>
      <c r="AB24" s="215">
        <v>0.9736111111111111</v>
      </c>
      <c r="AC24" s="194">
        <v>22</v>
      </c>
      <c r="AD24" s="212">
        <v>-1.8</v>
      </c>
      <c r="AE24" s="215">
        <v>0.011111111111111112</v>
      </c>
      <c r="AF24" s="2"/>
    </row>
    <row r="25" spans="1:32" ht="13.5" customHeight="1">
      <c r="A25" s="174">
        <v>23</v>
      </c>
      <c r="B25" s="227">
        <v>9.7</v>
      </c>
      <c r="C25" s="227">
        <v>9</v>
      </c>
      <c r="D25" s="227">
        <v>10</v>
      </c>
      <c r="E25" s="227">
        <v>10.2</v>
      </c>
      <c r="F25" s="227">
        <v>9.9</v>
      </c>
      <c r="G25" s="227">
        <v>10.9</v>
      </c>
      <c r="H25" s="227">
        <v>11.4</v>
      </c>
      <c r="I25" s="227">
        <v>10.3</v>
      </c>
      <c r="J25" s="227">
        <v>9.9</v>
      </c>
      <c r="K25" s="227">
        <v>11.1</v>
      </c>
      <c r="L25" s="227">
        <v>10.2</v>
      </c>
      <c r="M25" s="227">
        <v>9.7</v>
      </c>
      <c r="N25" s="227">
        <v>9.7</v>
      </c>
      <c r="O25" s="227">
        <v>8.9</v>
      </c>
      <c r="P25" s="227">
        <v>7.3</v>
      </c>
      <c r="Q25" s="227">
        <v>8.3</v>
      </c>
      <c r="R25" s="227">
        <v>7.2</v>
      </c>
      <c r="S25" s="227">
        <v>8</v>
      </c>
      <c r="T25" s="227">
        <v>7.1</v>
      </c>
      <c r="U25" s="227">
        <v>7</v>
      </c>
      <c r="V25" s="227">
        <v>6.9</v>
      </c>
      <c r="W25" s="227">
        <v>6.1</v>
      </c>
      <c r="X25" s="227">
        <v>6.4</v>
      </c>
      <c r="Y25" s="227">
        <v>5.1</v>
      </c>
      <c r="Z25" s="175">
        <f t="shared" si="0"/>
        <v>8.762500000000001</v>
      </c>
      <c r="AA25" s="212">
        <v>11.8</v>
      </c>
      <c r="AB25" s="215">
        <v>0.2826388888888889</v>
      </c>
      <c r="AC25" s="194">
        <v>23</v>
      </c>
      <c r="AD25" s="212">
        <v>5</v>
      </c>
      <c r="AE25" s="215">
        <v>0.9993055555555556</v>
      </c>
      <c r="AF25" s="2"/>
    </row>
    <row r="26" spans="1:32" ht="13.5" customHeight="1">
      <c r="A26" s="174">
        <v>24</v>
      </c>
      <c r="B26" s="227">
        <v>4.3</v>
      </c>
      <c r="C26" s="227">
        <v>4</v>
      </c>
      <c r="D26" s="227">
        <v>4.2</v>
      </c>
      <c r="E26" s="227">
        <v>4.9</v>
      </c>
      <c r="F26" s="227">
        <v>5</v>
      </c>
      <c r="G26" s="227">
        <v>4.4</v>
      </c>
      <c r="H26" s="227">
        <v>5</v>
      </c>
      <c r="I26" s="227">
        <v>6</v>
      </c>
      <c r="J26" s="227">
        <v>4.9</v>
      </c>
      <c r="K26" s="227">
        <v>4.5</v>
      </c>
      <c r="L26" s="227">
        <v>4.1</v>
      </c>
      <c r="M26" s="227">
        <v>4.9</v>
      </c>
      <c r="N26" s="227">
        <v>2.5</v>
      </c>
      <c r="O26" s="227">
        <v>3.2</v>
      </c>
      <c r="P26" s="227">
        <v>2.3</v>
      </c>
      <c r="Q26" s="227">
        <v>2</v>
      </c>
      <c r="R26" s="227">
        <v>1.5</v>
      </c>
      <c r="S26" s="227">
        <v>2.5</v>
      </c>
      <c r="T26" s="227">
        <v>3.9</v>
      </c>
      <c r="U26" s="227">
        <v>2.8</v>
      </c>
      <c r="V26" s="227">
        <v>2.6</v>
      </c>
      <c r="W26" s="227">
        <v>1.5</v>
      </c>
      <c r="X26" s="227">
        <v>2.3</v>
      </c>
      <c r="Y26" s="227">
        <v>-0.1</v>
      </c>
      <c r="Z26" s="175">
        <f t="shared" si="0"/>
        <v>3.466666666666667</v>
      </c>
      <c r="AA26" s="212">
        <v>6.6</v>
      </c>
      <c r="AB26" s="215">
        <v>0.3548611111111111</v>
      </c>
      <c r="AC26" s="194">
        <v>24</v>
      </c>
      <c r="AD26" s="212">
        <v>-0.2</v>
      </c>
      <c r="AE26" s="215">
        <v>0</v>
      </c>
      <c r="AF26" s="2"/>
    </row>
    <row r="27" spans="1:32" ht="13.5" customHeight="1">
      <c r="A27" s="174">
        <v>25</v>
      </c>
      <c r="B27" s="227">
        <v>-0.4</v>
      </c>
      <c r="C27" s="227">
        <v>-0.1</v>
      </c>
      <c r="D27" s="227">
        <v>1.8</v>
      </c>
      <c r="E27" s="227">
        <v>1.9</v>
      </c>
      <c r="F27" s="227">
        <v>1.3</v>
      </c>
      <c r="G27" s="227">
        <v>0.9</v>
      </c>
      <c r="H27" s="227">
        <v>0.9</v>
      </c>
      <c r="I27" s="227">
        <v>1.1</v>
      </c>
      <c r="J27" s="227">
        <v>0.3</v>
      </c>
      <c r="K27" s="227">
        <v>-0.2</v>
      </c>
      <c r="L27" s="227">
        <v>-0.1</v>
      </c>
      <c r="M27" s="227">
        <v>-0.1</v>
      </c>
      <c r="N27" s="227">
        <v>-0.5</v>
      </c>
      <c r="O27" s="227">
        <v>1.2</v>
      </c>
      <c r="P27" s="227">
        <v>0.1</v>
      </c>
      <c r="Q27" s="227">
        <v>-0.7</v>
      </c>
      <c r="R27" s="227">
        <v>0.3</v>
      </c>
      <c r="S27" s="227">
        <v>1.6</v>
      </c>
      <c r="T27" s="227">
        <v>1.6</v>
      </c>
      <c r="U27" s="227">
        <v>1.4</v>
      </c>
      <c r="V27" s="227">
        <v>2</v>
      </c>
      <c r="W27" s="227">
        <v>1.9</v>
      </c>
      <c r="X27" s="227">
        <v>1.8</v>
      </c>
      <c r="Y27" s="227">
        <v>1.7</v>
      </c>
      <c r="Z27" s="175">
        <f t="shared" si="0"/>
        <v>0.8208333333333333</v>
      </c>
      <c r="AA27" s="212">
        <v>2.9</v>
      </c>
      <c r="AB27" s="215">
        <v>0.15694444444444444</v>
      </c>
      <c r="AC27" s="194">
        <v>25</v>
      </c>
      <c r="AD27" s="212">
        <v>-1.8</v>
      </c>
      <c r="AE27" s="215">
        <v>0.6534722222222222</v>
      </c>
      <c r="AF27" s="2"/>
    </row>
    <row r="28" spans="1:32" ht="13.5" customHeight="1">
      <c r="A28" s="174">
        <v>26</v>
      </c>
      <c r="B28" s="227">
        <v>1.7</v>
      </c>
      <c r="C28" s="227">
        <v>1.6</v>
      </c>
      <c r="D28" s="227">
        <v>0.9</v>
      </c>
      <c r="E28" s="227">
        <v>-0.1</v>
      </c>
      <c r="F28" s="227">
        <v>0</v>
      </c>
      <c r="G28" s="227">
        <v>0.2</v>
      </c>
      <c r="H28" s="227">
        <v>-1.1</v>
      </c>
      <c r="I28" s="227">
        <v>0.4</v>
      </c>
      <c r="J28" s="227">
        <v>1.9</v>
      </c>
      <c r="K28" s="227">
        <v>3</v>
      </c>
      <c r="L28" s="227">
        <v>2.8</v>
      </c>
      <c r="M28" s="227">
        <v>2</v>
      </c>
      <c r="N28" s="227">
        <v>4.8</v>
      </c>
      <c r="O28" s="227">
        <v>4.5</v>
      </c>
      <c r="P28" s="227">
        <v>4.5</v>
      </c>
      <c r="Q28" s="227">
        <v>5.2</v>
      </c>
      <c r="R28" s="227">
        <v>5.6</v>
      </c>
      <c r="S28" s="227">
        <v>5.2</v>
      </c>
      <c r="T28" s="227">
        <v>6.5</v>
      </c>
      <c r="U28" s="227">
        <v>6.7</v>
      </c>
      <c r="V28" s="227">
        <v>6.6</v>
      </c>
      <c r="W28" s="227">
        <v>6.6</v>
      </c>
      <c r="X28" s="227">
        <v>6.2</v>
      </c>
      <c r="Y28" s="227">
        <v>5.8</v>
      </c>
      <c r="Z28" s="175">
        <f t="shared" si="0"/>
        <v>3.395833333333334</v>
      </c>
      <c r="AA28" s="212">
        <v>7.3</v>
      </c>
      <c r="AB28" s="215">
        <v>0.7604166666666666</v>
      </c>
      <c r="AC28" s="194">
        <v>26</v>
      </c>
      <c r="AD28" s="212">
        <v>-2</v>
      </c>
      <c r="AE28" s="215">
        <v>0.27638888888888885</v>
      </c>
      <c r="AF28" s="2"/>
    </row>
    <row r="29" spans="1:32" ht="13.5" customHeight="1">
      <c r="A29" s="174">
        <v>27</v>
      </c>
      <c r="B29" s="227">
        <v>4.5</v>
      </c>
      <c r="C29" s="227">
        <v>4.2</v>
      </c>
      <c r="D29" s="227">
        <v>4.4</v>
      </c>
      <c r="E29" s="227">
        <v>4.8</v>
      </c>
      <c r="F29" s="227">
        <v>5</v>
      </c>
      <c r="G29" s="227">
        <v>3.2</v>
      </c>
      <c r="H29" s="227">
        <v>3.3</v>
      </c>
      <c r="I29" s="227">
        <v>1.4</v>
      </c>
      <c r="J29" s="227">
        <v>0.4</v>
      </c>
      <c r="K29" s="227">
        <v>-0.3</v>
      </c>
      <c r="L29" s="227">
        <v>-0.9</v>
      </c>
      <c r="M29" s="227">
        <v>-6.1</v>
      </c>
      <c r="N29" s="227">
        <v>-7.9</v>
      </c>
      <c r="O29" s="227">
        <v>-7.7</v>
      </c>
      <c r="P29" s="227">
        <v>-6.3</v>
      </c>
      <c r="Q29" s="227">
        <v>-7.7</v>
      </c>
      <c r="R29" s="227">
        <v>-7.7</v>
      </c>
      <c r="S29" s="227">
        <v>-7.7</v>
      </c>
      <c r="T29" s="227">
        <v>-6.2</v>
      </c>
      <c r="U29" s="227">
        <v>-5.6</v>
      </c>
      <c r="V29" s="227">
        <v>-5.6</v>
      </c>
      <c r="W29" s="227">
        <v>-6.4</v>
      </c>
      <c r="X29" s="227">
        <v>-6.4</v>
      </c>
      <c r="Y29" s="227">
        <v>-6.5</v>
      </c>
      <c r="Z29" s="175">
        <f t="shared" si="0"/>
        <v>-2.408333333333333</v>
      </c>
      <c r="AA29" s="212">
        <v>5.9</v>
      </c>
      <c r="AB29" s="215">
        <v>0.0006944444444444445</v>
      </c>
      <c r="AC29" s="194">
        <v>27</v>
      </c>
      <c r="AD29" s="212">
        <v>-9.7</v>
      </c>
      <c r="AE29" s="215">
        <v>0.6805555555555555</v>
      </c>
      <c r="AF29" s="2"/>
    </row>
    <row r="30" spans="1:32" ht="13.5" customHeight="1">
      <c r="A30" s="174">
        <v>28</v>
      </c>
      <c r="B30" s="227">
        <v>-4.8</v>
      </c>
      <c r="C30" s="227">
        <v>-5.6</v>
      </c>
      <c r="D30" s="227">
        <v>-8.3</v>
      </c>
      <c r="E30" s="227">
        <v>-8.9</v>
      </c>
      <c r="F30" s="227">
        <v>-7.2</v>
      </c>
      <c r="G30" s="227">
        <v>-6.9</v>
      </c>
      <c r="H30" s="227">
        <v>-9.3</v>
      </c>
      <c r="I30" s="227">
        <v>-7.6</v>
      </c>
      <c r="J30" s="227">
        <v>-7.4</v>
      </c>
      <c r="K30" s="227">
        <v>-5.3</v>
      </c>
      <c r="L30" s="227">
        <v>-7</v>
      </c>
      <c r="M30" s="227">
        <v>-5.4</v>
      </c>
      <c r="N30" s="227">
        <v>-6.1</v>
      </c>
      <c r="O30" s="227">
        <v>-3.4</v>
      </c>
      <c r="P30" s="227">
        <v>-2.5</v>
      </c>
      <c r="Q30" s="227">
        <v>-2.8</v>
      </c>
      <c r="R30" s="227">
        <v>-1.9</v>
      </c>
      <c r="S30" s="227">
        <v>-1.4</v>
      </c>
      <c r="T30" s="227">
        <v>-1.3</v>
      </c>
      <c r="U30" s="227">
        <v>-2.1</v>
      </c>
      <c r="V30" s="227">
        <v>-2</v>
      </c>
      <c r="W30" s="227">
        <v>-2.8</v>
      </c>
      <c r="X30" s="227">
        <v>-3.1</v>
      </c>
      <c r="Y30" s="227">
        <v>-2.8</v>
      </c>
      <c r="Z30" s="175">
        <f t="shared" si="0"/>
        <v>-4.829166666666667</v>
      </c>
      <c r="AA30" s="212">
        <v>-0.6</v>
      </c>
      <c r="AB30" s="215">
        <v>0.7659722222222222</v>
      </c>
      <c r="AC30" s="194">
        <v>28</v>
      </c>
      <c r="AD30" s="212">
        <v>-10.4</v>
      </c>
      <c r="AE30" s="215">
        <v>0.13125</v>
      </c>
      <c r="AF30" s="2"/>
    </row>
    <row r="31" spans="1:32" ht="13.5" customHeight="1">
      <c r="A31" s="174">
        <v>29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75"/>
      <c r="AA31" s="151"/>
      <c r="AB31" s="197"/>
      <c r="AC31" s="194">
        <v>29</v>
      </c>
      <c r="AD31" s="151"/>
      <c r="AE31" s="197"/>
      <c r="AF31" s="2"/>
    </row>
    <row r="32" spans="1:32" ht="13.5" customHeight="1">
      <c r="A32" s="174">
        <v>30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75"/>
      <c r="AA32" s="151"/>
      <c r="AB32" s="197"/>
      <c r="AC32" s="194">
        <v>30</v>
      </c>
      <c r="AD32" s="151"/>
      <c r="AE32" s="197"/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-2.5571428571428565</v>
      </c>
      <c r="C34" s="179">
        <f t="shared" si="1"/>
        <v>-2.621428571428571</v>
      </c>
      <c r="D34" s="179">
        <f t="shared" si="1"/>
        <v>-2.782142857142857</v>
      </c>
      <c r="E34" s="179">
        <f t="shared" si="1"/>
        <v>-2.871428571428571</v>
      </c>
      <c r="F34" s="179">
        <f t="shared" si="1"/>
        <v>-3.225</v>
      </c>
      <c r="G34" s="179">
        <f t="shared" si="1"/>
        <v>-3.399999999999999</v>
      </c>
      <c r="H34" s="179">
        <f t="shared" si="1"/>
        <v>-3.2535714285714272</v>
      </c>
      <c r="I34" s="179">
        <f t="shared" si="1"/>
        <v>-2.914285714285714</v>
      </c>
      <c r="J34" s="179">
        <f t="shared" si="1"/>
        <v>-3.1999999999999997</v>
      </c>
      <c r="K34" s="179">
        <f t="shared" si="1"/>
        <v>-3.467857142857144</v>
      </c>
      <c r="L34" s="179">
        <f t="shared" si="1"/>
        <v>-3.267857142857143</v>
      </c>
      <c r="M34" s="179">
        <f t="shared" si="1"/>
        <v>-3.2964285714285713</v>
      </c>
      <c r="N34" s="179">
        <f t="shared" si="1"/>
        <v>-3.1035714285714286</v>
      </c>
      <c r="O34" s="179">
        <f t="shared" si="1"/>
        <v>-3.346428571428572</v>
      </c>
      <c r="P34" s="179">
        <f t="shared" si="1"/>
        <v>-2.753571428571429</v>
      </c>
      <c r="Q34" s="179">
        <f t="shared" si="1"/>
        <v>-2.925</v>
      </c>
      <c r="R34" s="179">
        <f aca="true" t="shared" si="2" ref="R34:X34">AVERAGE(R3:R33)</f>
        <v>-2.7500000000000004</v>
      </c>
      <c r="S34" s="179">
        <f t="shared" si="2"/>
        <v>-2.6464285714285722</v>
      </c>
      <c r="T34" s="179">
        <f t="shared" si="2"/>
        <v>-2.2250000000000005</v>
      </c>
      <c r="U34" s="179">
        <f t="shared" si="2"/>
        <v>-2.4214285714285713</v>
      </c>
      <c r="V34" s="179">
        <f t="shared" si="2"/>
        <v>-2.3928571428571423</v>
      </c>
      <c r="W34" s="179">
        <f t="shared" si="2"/>
        <v>-2.1464285714285714</v>
      </c>
      <c r="X34" s="179">
        <f t="shared" si="2"/>
        <v>-2.0107142857142852</v>
      </c>
      <c r="Y34" s="179">
        <f>AVERAGE(Y3:Y33)</f>
        <v>-2.2714285714285714</v>
      </c>
      <c r="Z34" s="179">
        <f>AVERAGE(B3:Y33)</f>
        <v>-2.8270833333333325</v>
      </c>
      <c r="AA34" s="180">
        <f>AVERAGE(最高)</f>
        <v>1.5357142857142858</v>
      </c>
      <c r="AB34" s="181"/>
      <c r="AC34" s="196"/>
      <c r="AD34" s="180">
        <f>AVERAGE(最低)</f>
        <v>-7.314285714285716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11.8</v>
      </c>
      <c r="C38" s="199">
        <v>23</v>
      </c>
      <c r="D38" s="217">
        <v>0.2826388888888889</v>
      </c>
      <c r="F38" s="153"/>
      <c r="G38" s="166">
        <f>MIN(最低)</f>
        <v>-18.9</v>
      </c>
      <c r="H38" s="199">
        <v>15</v>
      </c>
      <c r="I38" s="217">
        <v>0.5750000000000001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3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42">
        <v>-2.1</v>
      </c>
      <c r="C3" s="242">
        <v>-1.4</v>
      </c>
      <c r="D3" s="242">
        <v>-0.4</v>
      </c>
      <c r="E3" s="242">
        <v>-0.1</v>
      </c>
      <c r="F3" s="242">
        <v>0</v>
      </c>
      <c r="G3" s="242">
        <v>0.4</v>
      </c>
      <c r="H3" s="242">
        <v>1.1</v>
      </c>
      <c r="I3" s="242">
        <v>2.2</v>
      </c>
      <c r="J3" s="242">
        <v>3.5</v>
      </c>
      <c r="K3" s="242">
        <v>3.2</v>
      </c>
      <c r="L3" s="242">
        <v>3.4</v>
      </c>
      <c r="M3" s="242">
        <v>5.7</v>
      </c>
      <c r="N3" s="242">
        <v>5.5</v>
      </c>
      <c r="O3" s="242">
        <v>7.2</v>
      </c>
      <c r="P3" s="242">
        <v>7.4</v>
      </c>
      <c r="Q3" s="242">
        <v>8.3</v>
      </c>
      <c r="R3" s="242">
        <v>8.9</v>
      </c>
      <c r="S3" s="242">
        <v>9.8</v>
      </c>
      <c r="T3" s="242">
        <v>9.7</v>
      </c>
      <c r="U3" s="242">
        <v>9.8</v>
      </c>
      <c r="V3" s="242">
        <v>9.1</v>
      </c>
      <c r="W3" s="242">
        <v>9.9</v>
      </c>
      <c r="X3" s="242">
        <v>5</v>
      </c>
      <c r="Y3" s="242">
        <v>2</v>
      </c>
      <c r="Z3" s="175">
        <f aca="true" t="shared" si="0" ref="Z3:Z33">AVERAGE(B3:Y3)</f>
        <v>4.504166666666667</v>
      </c>
      <c r="AA3" s="212">
        <v>10.4</v>
      </c>
      <c r="AB3" s="215" t="s">
        <v>99</v>
      </c>
      <c r="AC3" s="194">
        <v>1</v>
      </c>
      <c r="AD3" s="212">
        <v>-2.9</v>
      </c>
      <c r="AE3" s="215" t="s">
        <v>128</v>
      </c>
      <c r="AF3" s="2"/>
    </row>
    <row r="4" spans="1:32" ht="13.5" customHeight="1">
      <c r="A4" s="174">
        <v>2</v>
      </c>
      <c r="B4" s="242">
        <v>1</v>
      </c>
      <c r="C4" s="242">
        <v>0</v>
      </c>
      <c r="D4" s="242">
        <v>-2.5</v>
      </c>
      <c r="E4" s="242">
        <v>-2.9</v>
      </c>
      <c r="F4" s="242">
        <v>-3.1</v>
      </c>
      <c r="G4" s="242">
        <v>-5</v>
      </c>
      <c r="H4" s="242">
        <v>-6.5</v>
      </c>
      <c r="I4" s="242">
        <v>-5.3</v>
      </c>
      <c r="J4" s="242">
        <v>-6.7</v>
      </c>
      <c r="K4" s="242">
        <v>-3.7</v>
      </c>
      <c r="L4" s="242">
        <v>-9.9</v>
      </c>
      <c r="M4" s="242">
        <v>-10.5</v>
      </c>
      <c r="N4" s="242">
        <v>-10.3</v>
      </c>
      <c r="O4" s="242">
        <v>-9.8</v>
      </c>
      <c r="P4" s="242">
        <v>-8.5</v>
      </c>
      <c r="Q4" s="242">
        <v>-7.9</v>
      </c>
      <c r="R4" s="242">
        <v>-7.6</v>
      </c>
      <c r="S4" s="243">
        <v>-6.8</v>
      </c>
      <c r="T4" s="242">
        <v>-6.8</v>
      </c>
      <c r="U4" s="242">
        <v>-7.1</v>
      </c>
      <c r="V4" s="242">
        <v>-7</v>
      </c>
      <c r="W4" s="242">
        <v>-7.7</v>
      </c>
      <c r="X4" s="242">
        <v>-7.2</v>
      </c>
      <c r="Y4" s="242">
        <v>-7.4</v>
      </c>
      <c r="Z4" s="175">
        <f t="shared" si="0"/>
        <v>-6.216666666666666</v>
      </c>
      <c r="AA4" s="212">
        <v>2.4</v>
      </c>
      <c r="AB4" s="215" t="s">
        <v>100</v>
      </c>
      <c r="AC4" s="194">
        <v>2</v>
      </c>
      <c r="AD4" s="212">
        <v>-12</v>
      </c>
      <c r="AE4" s="215" t="s">
        <v>129</v>
      </c>
      <c r="AF4" s="2"/>
    </row>
    <row r="5" spans="1:32" ht="13.5" customHeight="1">
      <c r="A5" s="174">
        <v>3</v>
      </c>
      <c r="B5" s="242">
        <v>-5.7</v>
      </c>
      <c r="C5" s="242">
        <v>-6.7</v>
      </c>
      <c r="D5" s="242">
        <v>-5.2</v>
      </c>
      <c r="E5" s="242">
        <v>-4.9</v>
      </c>
      <c r="F5" s="242">
        <v>-4.3</v>
      </c>
      <c r="G5" s="242">
        <v>-3.5</v>
      </c>
      <c r="H5" s="242">
        <v>-3.4</v>
      </c>
      <c r="I5" s="242">
        <v>-4.1</v>
      </c>
      <c r="J5" s="242">
        <v>-4.4</v>
      </c>
      <c r="K5" s="242">
        <v>-3</v>
      </c>
      <c r="L5" s="242">
        <v>-1.9</v>
      </c>
      <c r="M5" s="242">
        <v>-0.1</v>
      </c>
      <c r="N5" s="242">
        <v>-1.3</v>
      </c>
      <c r="O5" s="242">
        <v>-2.6</v>
      </c>
      <c r="P5" s="242">
        <v>-2.9</v>
      </c>
      <c r="Q5" s="242">
        <v>-1.3</v>
      </c>
      <c r="R5" s="242">
        <v>-1.7</v>
      </c>
      <c r="S5" s="242">
        <v>-0.9</v>
      </c>
      <c r="T5" s="242">
        <v>-0.8</v>
      </c>
      <c r="U5" s="242">
        <v>-0.2</v>
      </c>
      <c r="V5" s="242">
        <v>-0.1</v>
      </c>
      <c r="W5" s="242">
        <v>2.1</v>
      </c>
      <c r="X5" s="242">
        <v>2.9</v>
      </c>
      <c r="Y5" s="242">
        <v>2.9</v>
      </c>
      <c r="Z5" s="175">
        <f t="shared" si="0"/>
        <v>-2.129166666666667</v>
      </c>
      <c r="AA5" s="212">
        <v>3.5</v>
      </c>
      <c r="AB5" s="215" t="s">
        <v>101</v>
      </c>
      <c r="AC5" s="194">
        <v>3</v>
      </c>
      <c r="AD5" s="212">
        <v>-7.5</v>
      </c>
      <c r="AE5" s="215" t="s">
        <v>130</v>
      </c>
      <c r="AF5" s="2"/>
    </row>
    <row r="6" spans="1:32" ht="13.5" customHeight="1">
      <c r="A6" s="174">
        <v>4</v>
      </c>
      <c r="B6" s="242">
        <v>3.6</v>
      </c>
      <c r="C6" s="242">
        <v>4.4</v>
      </c>
      <c r="D6" s="242">
        <v>5.4</v>
      </c>
      <c r="E6" s="242">
        <v>4.6</v>
      </c>
      <c r="F6" s="242">
        <v>3.8</v>
      </c>
      <c r="G6" s="242">
        <v>5.4</v>
      </c>
      <c r="H6" s="242">
        <v>5.6</v>
      </c>
      <c r="I6" s="242">
        <v>5.9</v>
      </c>
      <c r="J6" s="242">
        <v>7.6</v>
      </c>
      <c r="K6" s="242">
        <v>8.4</v>
      </c>
      <c r="L6" s="242">
        <v>9.1</v>
      </c>
      <c r="M6" s="242">
        <v>6.4</v>
      </c>
      <c r="N6" s="242">
        <v>7.9</v>
      </c>
      <c r="O6" s="242">
        <v>6.7</v>
      </c>
      <c r="P6" s="242">
        <v>7.3</v>
      </c>
      <c r="Q6" s="242">
        <v>7.4</v>
      </c>
      <c r="R6" s="242">
        <v>7.5</v>
      </c>
      <c r="S6" s="242">
        <v>7.6</v>
      </c>
      <c r="T6" s="242">
        <v>7.4</v>
      </c>
      <c r="U6" s="242">
        <v>7.2</v>
      </c>
      <c r="V6" s="242">
        <v>6.3</v>
      </c>
      <c r="W6" s="242">
        <v>4.1</v>
      </c>
      <c r="X6" s="242">
        <v>2.9</v>
      </c>
      <c r="Y6" s="242">
        <v>-1.8</v>
      </c>
      <c r="Z6" s="175">
        <f t="shared" si="0"/>
        <v>5.862500000000001</v>
      </c>
      <c r="AA6" s="212">
        <v>9.2</v>
      </c>
      <c r="AB6" s="215" t="s">
        <v>102</v>
      </c>
      <c r="AC6" s="194">
        <v>4</v>
      </c>
      <c r="AD6" s="212">
        <v>-1.8</v>
      </c>
      <c r="AE6" s="215" t="s">
        <v>111</v>
      </c>
      <c r="AF6" s="2"/>
    </row>
    <row r="7" spans="1:32" ht="13.5" customHeight="1">
      <c r="A7" s="174">
        <v>5</v>
      </c>
      <c r="B7" s="242">
        <v>-4.2</v>
      </c>
      <c r="C7" s="242">
        <v>-5.3</v>
      </c>
      <c r="D7" s="242">
        <v>-5.9</v>
      </c>
      <c r="E7" s="242">
        <v>-6.9</v>
      </c>
      <c r="F7" s="242">
        <v>-7.1</v>
      </c>
      <c r="G7" s="242">
        <v>-7.6</v>
      </c>
      <c r="H7" s="242">
        <v>-6.2</v>
      </c>
      <c r="I7" s="242">
        <v>-6.2</v>
      </c>
      <c r="J7" s="242">
        <v>-6.1</v>
      </c>
      <c r="K7" s="242">
        <v>-6.3</v>
      </c>
      <c r="L7" s="242">
        <v>-5.1</v>
      </c>
      <c r="M7" s="242">
        <v>-6.4</v>
      </c>
      <c r="N7" s="242">
        <v>-6.4</v>
      </c>
      <c r="O7" s="242">
        <v>-3.2</v>
      </c>
      <c r="P7" s="242">
        <v>-2.8</v>
      </c>
      <c r="Q7" s="242">
        <v>-8.5</v>
      </c>
      <c r="R7" s="242">
        <v>-7.4</v>
      </c>
      <c r="S7" s="242">
        <v>-7.9</v>
      </c>
      <c r="T7" s="242">
        <v>-7.4</v>
      </c>
      <c r="U7" s="242">
        <v>-6.5</v>
      </c>
      <c r="V7" s="242">
        <v>-5.9</v>
      </c>
      <c r="W7" s="242">
        <v>-6.3</v>
      </c>
      <c r="X7" s="242">
        <v>-6.2</v>
      </c>
      <c r="Y7" s="242">
        <v>-6</v>
      </c>
      <c r="Z7" s="175">
        <f t="shared" si="0"/>
        <v>-6.158333333333335</v>
      </c>
      <c r="AA7" s="212">
        <v>0.5</v>
      </c>
      <c r="AB7" s="215" t="s">
        <v>103</v>
      </c>
      <c r="AC7" s="194">
        <v>5</v>
      </c>
      <c r="AD7" s="212">
        <v>-9.6</v>
      </c>
      <c r="AE7" s="215" t="s">
        <v>131</v>
      </c>
      <c r="AF7" s="2"/>
    </row>
    <row r="8" spans="1:32" ht="13.5" customHeight="1">
      <c r="A8" s="174">
        <v>6</v>
      </c>
      <c r="B8" s="242">
        <v>-5.5</v>
      </c>
      <c r="C8" s="242">
        <v>-3.9</v>
      </c>
      <c r="D8" s="242">
        <v>-3.6</v>
      </c>
      <c r="E8" s="242">
        <v>-3.8</v>
      </c>
      <c r="F8" s="242">
        <v>-4.5</v>
      </c>
      <c r="G8" s="242">
        <v>-4.1</v>
      </c>
      <c r="H8" s="242">
        <v>-4.7</v>
      </c>
      <c r="I8" s="242">
        <v>-4.7</v>
      </c>
      <c r="J8" s="242">
        <v>-3.6</v>
      </c>
      <c r="K8" s="242">
        <v>-3.8</v>
      </c>
      <c r="L8" s="242">
        <v>-2.5</v>
      </c>
      <c r="M8" s="242">
        <v>-0.5</v>
      </c>
      <c r="N8" s="242">
        <v>0.8</v>
      </c>
      <c r="O8" s="242">
        <v>0</v>
      </c>
      <c r="P8" s="242">
        <v>-2.4</v>
      </c>
      <c r="Q8" s="242">
        <v>-0.2</v>
      </c>
      <c r="R8" s="242">
        <v>1.7</v>
      </c>
      <c r="S8" s="242">
        <v>0.2</v>
      </c>
      <c r="T8" s="242">
        <v>0.4</v>
      </c>
      <c r="U8" s="242">
        <v>1.3</v>
      </c>
      <c r="V8" s="242">
        <v>1.6</v>
      </c>
      <c r="W8" s="242">
        <v>1.6</v>
      </c>
      <c r="X8" s="242">
        <v>0.1</v>
      </c>
      <c r="Y8" s="242">
        <v>-0.2</v>
      </c>
      <c r="Z8" s="175">
        <f t="shared" si="0"/>
        <v>-1.6791666666666665</v>
      </c>
      <c r="AA8" s="212">
        <v>2.8</v>
      </c>
      <c r="AB8" s="215" t="s">
        <v>104</v>
      </c>
      <c r="AC8" s="194">
        <v>6</v>
      </c>
      <c r="AD8" s="212">
        <v>-7</v>
      </c>
      <c r="AE8" s="215" t="s">
        <v>132</v>
      </c>
      <c r="AF8" s="2"/>
    </row>
    <row r="9" spans="1:32" ht="13.5" customHeight="1">
      <c r="A9" s="174">
        <v>7</v>
      </c>
      <c r="B9" s="242">
        <v>0.4</v>
      </c>
      <c r="C9" s="242">
        <v>1</v>
      </c>
      <c r="D9" s="242">
        <v>0.8</v>
      </c>
      <c r="E9" s="242">
        <v>0.7</v>
      </c>
      <c r="F9" s="242">
        <v>1.3</v>
      </c>
      <c r="G9" s="242">
        <v>1.5</v>
      </c>
      <c r="H9" s="242">
        <v>1.8</v>
      </c>
      <c r="I9" s="242">
        <v>1.8</v>
      </c>
      <c r="J9" s="242">
        <v>2.2</v>
      </c>
      <c r="K9" s="242">
        <v>2.2</v>
      </c>
      <c r="L9" s="242">
        <v>1.3</v>
      </c>
      <c r="M9" s="242">
        <v>2.4</v>
      </c>
      <c r="N9" s="242">
        <v>4.2</v>
      </c>
      <c r="O9" s="242">
        <v>1.7</v>
      </c>
      <c r="P9" s="242">
        <v>0.1</v>
      </c>
      <c r="Q9" s="242">
        <v>0.6</v>
      </c>
      <c r="R9" s="242">
        <v>0.5</v>
      </c>
      <c r="S9" s="242">
        <v>1.5</v>
      </c>
      <c r="T9" s="242">
        <v>2</v>
      </c>
      <c r="U9" s="242">
        <v>1.5</v>
      </c>
      <c r="V9" s="242">
        <v>1.6</v>
      </c>
      <c r="W9" s="242">
        <v>1.3</v>
      </c>
      <c r="X9" s="242">
        <v>1.6</v>
      </c>
      <c r="Y9" s="242">
        <v>3.2</v>
      </c>
      <c r="Z9" s="175">
        <f t="shared" si="0"/>
        <v>1.55</v>
      </c>
      <c r="AA9" s="212">
        <v>4.3</v>
      </c>
      <c r="AB9" s="215" t="s">
        <v>36</v>
      </c>
      <c r="AC9" s="194">
        <v>7</v>
      </c>
      <c r="AD9" s="212">
        <v>-1</v>
      </c>
      <c r="AE9" s="215" t="s">
        <v>133</v>
      </c>
      <c r="AF9" s="2"/>
    </row>
    <row r="10" spans="1:32" ht="13.5" customHeight="1">
      <c r="A10" s="174">
        <v>8</v>
      </c>
      <c r="B10" s="242">
        <v>3.4</v>
      </c>
      <c r="C10" s="242">
        <v>3.5</v>
      </c>
      <c r="D10" s="242">
        <v>3.4</v>
      </c>
      <c r="E10" s="242">
        <v>2.9</v>
      </c>
      <c r="F10" s="242">
        <v>2.8</v>
      </c>
      <c r="G10" s="242">
        <v>3.3</v>
      </c>
      <c r="H10" s="242">
        <v>4.4</v>
      </c>
      <c r="I10" s="242">
        <v>3.9</v>
      </c>
      <c r="J10" s="242">
        <v>4.2</v>
      </c>
      <c r="K10" s="242">
        <v>6.7</v>
      </c>
      <c r="L10" s="242">
        <v>6.3</v>
      </c>
      <c r="M10" s="242">
        <v>7.2</v>
      </c>
      <c r="N10" s="242">
        <v>7.3</v>
      </c>
      <c r="O10" s="242">
        <v>7.7</v>
      </c>
      <c r="P10" s="242">
        <v>7.4</v>
      </c>
      <c r="Q10" s="242">
        <v>7.7</v>
      </c>
      <c r="R10" s="242">
        <v>6.7</v>
      </c>
      <c r="S10" s="242">
        <v>5.8</v>
      </c>
      <c r="T10" s="242">
        <v>6.6</v>
      </c>
      <c r="U10" s="242">
        <v>6.5</v>
      </c>
      <c r="V10" s="242">
        <v>6.5</v>
      </c>
      <c r="W10" s="242">
        <v>6</v>
      </c>
      <c r="X10" s="242">
        <v>6.9</v>
      </c>
      <c r="Y10" s="242">
        <v>5.8</v>
      </c>
      <c r="Z10" s="175">
        <f t="shared" si="0"/>
        <v>5.5375000000000005</v>
      </c>
      <c r="AA10" s="212">
        <v>9.1</v>
      </c>
      <c r="AB10" s="215" t="s">
        <v>105</v>
      </c>
      <c r="AC10" s="194">
        <v>8</v>
      </c>
      <c r="AD10" s="212">
        <v>1.3</v>
      </c>
      <c r="AE10" s="215" t="s">
        <v>134</v>
      </c>
      <c r="AF10" s="2"/>
    </row>
    <row r="11" spans="1:32" ht="13.5" customHeight="1">
      <c r="A11" s="174">
        <v>9</v>
      </c>
      <c r="B11" s="242">
        <v>5.4</v>
      </c>
      <c r="C11" s="242">
        <v>6.5</v>
      </c>
      <c r="D11" s="242">
        <v>6</v>
      </c>
      <c r="E11" s="242">
        <v>6</v>
      </c>
      <c r="F11" s="242">
        <v>6.4</v>
      </c>
      <c r="G11" s="242">
        <v>6.2</v>
      </c>
      <c r="H11" s="242">
        <v>7.6</v>
      </c>
      <c r="I11" s="242">
        <v>7.1</v>
      </c>
      <c r="J11" s="242">
        <v>7.5</v>
      </c>
      <c r="K11" s="242">
        <v>8.2</v>
      </c>
      <c r="L11" s="242">
        <v>8.5</v>
      </c>
      <c r="M11" s="242">
        <v>8.6</v>
      </c>
      <c r="N11" s="242">
        <v>8.4</v>
      </c>
      <c r="O11" s="242">
        <v>9.5</v>
      </c>
      <c r="P11" s="242">
        <v>9.9</v>
      </c>
      <c r="Q11" s="242">
        <v>7.4</v>
      </c>
      <c r="R11" s="242">
        <v>9.5</v>
      </c>
      <c r="S11" s="242">
        <v>9</v>
      </c>
      <c r="T11" s="242">
        <v>8.6</v>
      </c>
      <c r="U11" s="242">
        <v>9.6</v>
      </c>
      <c r="V11" s="242">
        <v>10.3</v>
      </c>
      <c r="W11" s="242">
        <v>10.3</v>
      </c>
      <c r="X11" s="242">
        <v>11</v>
      </c>
      <c r="Y11" s="242">
        <v>11.1</v>
      </c>
      <c r="Z11" s="175">
        <f t="shared" si="0"/>
        <v>8.275</v>
      </c>
      <c r="AA11" s="212">
        <v>11.8</v>
      </c>
      <c r="AB11" s="215" t="s">
        <v>106</v>
      </c>
      <c r="AC11" s="194">
        <v>9</v>
      </c>
      <c r="AD11" s="212">
        <v>4.7</v>
      </c>
      <c r="AE11" s="215" t="s">
        <v>135</v>
      </c>
      <c r="AF11" s="2"/>
    </row>
    <row r="12" spans="1:32" ht="13.5" customHeight="1">
      <c r="A12" s="176">
        <v>10</v>
      </c>
      <c r="B12" s="244">
        <v>10.9</v>
      </c>
      <c r="C12" s="244">
        <v>9.4</v>
      </c>
      <c r="D12" s="244">
        <v>6.1</v>
      </c>
      <c r="E12" s="244">
        <v>4.5</v>
      </c>
      <c r="F12" s="244">
        <v>2.9</v>
      </c>
      <c r="G12" s="244">
        <v>2.8</v>
      </c>
      <c r="H12" s="244">
        <v>2.2</v>
      </c>
      <c r="I12" s="244">
        <v>2.1</v>
      </c>
      <c r="J12" s="244">
        <v>1.9</v>
      </c>
      <c r="K12" s="244">
        <v>-1.5</v>
      </c>
      <c r="L12" s="244">
        <v>-3.8</v>
      </c>
      <c r="M12" s="244">
        <v>-3.7</v>
      </c>
      <c r="N12" s="244">
        <v>-6.3</v>
      </c>
      <c r="O12" s="244">
        <v>-6.3</v>
      </c>
      <c r="P12" s="244">
        <v>-7.2</v>
      </c>
      <c r="Q12" s="244">
        <v>-7.7</v>
      </c>
      <c r="R12" s="244">
        <v>-7.5</v>
      </c>
      <c r="S12" s="244">
        <v>-9.9</v>
      </c>
      <c r="T12" s="244">
        <v>-10.4</v>
      </c>
      <c r="U12" s="244">
        <v>-10</v>
      </c>
      <c r="V12" s="244">
        <v>-11.6</v>
      </c>
      <c r="W12" s="244">
        <v>-11.9</v>
      </c>
      <c r="X12" s="244">
        <v>-9.4</v>
      </c>
      <c r="Y12" s="244">
        <v>-11.3</v>
      </c>
      <c r="Z12" s="177">
        <f t="shared" si="0"/>
        <v>-3.154166666666667</v>
      </c>
      <c r="AA12" s="214">
        <v>12.1</v>
      </c>
      <c r="AB12" s="216" t="s">
        <v>107</v>
      </c>
      <c r="AC12" s="195">
        <v>10</v>
      </c>
      <c r="AD12" s="214">
        <v>-13.9</v>
      </c>
      <c r="AE12" s="216" t="s">
        <v>136</v>
      </c>
      <c r="AF12" s="2"/>
    </row>
    <row r="13" spans="1:32" ht="13.5" customHeight="1">
      <c r="A13" s="174">
        <v>11</v>
      </c>
      <c r="B13" s="242">
        <v>-10</v>
      </c>
      <c r="C13" s="242">
        <v>-11.7</v>
      </c>
      <c r="D13" s="242">
        <v>-11.1</v>
      </c>
      <c r="E13" s="242">
        <v>-12.1</v>
      </c>
      <c r="F13" s="242">
        <v>-12.3</v>
      </c>
      <c r="G13" s="242">
        <v>-11.3</v>
      </c>
      <c r="H13" s="242">
        <v>-10</v>
      </c>
      <c r="I13" s="242">
        <v>-13</v>
      </c>
      <c r="J13" s="242">
        <v>-13.5</v>
      </c>
      <c r="K13" s="242">
        <v>-12.5</v>
      </c>
      <c r="L13" s="242">
        <v>-9.6</v>
      </c>
      <c r="M13" s="242">
        <v>-9.8</v>
      </c>
      <c r="N13" s="242">
        <v>-10.6</v>
      </c>
      <c r="O13" s="242">
        <v>-10</v>
      </c>
      <c r="P13" s="242">
        <v>-10.3</v>
      </c>
      <c r="Q13" s="242">
        <v>-7.9</v>
      </c>
      <c r="R13" s="242">
        <v>-5.9</v>
      </c>
      <c r="S13" s="242">
        <v>-5.7</v>
      </c>
      <c r="T13" s="242">
        <v>-5.3</v>
      </c>
      <c r="U13" s="242">
        <v>-7.6</v>
      </c>
      <c r="V13" s="242">
        <v>-6.7</v>
      </c>
      <c r="W13" s="242">
        <v>-6.5</v>
      </c>
      <c r="X13" s="242">
        <v>-6.7</v>
      </c>
      <c r="Y13" s="242">
        <v>-6.6</v>
      </c>
      <c r="Z13" s="175">
        <f t="shared" si="0"/>
        <v>-9.445833333333333</v>
      </c>
      <c r="AA13" s="212">
        <v>-4</v>
      </c>
      <c r="AB13" s="215" t="s">
        <v>108</v>
      </c>
      <c r="AC13" s="194">
        <v>11</v>
      </c>
      <c r="AD13" s="212">
        <v>-14</v>
      </c>
      <c r="AE13" s="215" t="s">
        <v>137</v>
      </c>
      <c r="AF13" s="2"/>
    </row>
    <row r="14" spans="1:32" ht="13.5" customHeight="1">
      <c r="A14" s="174">
        <v>12</v>
      </c>
      <c r="B14" s="242">
        <v>-8.2</v>
      </c>
      <c r="C14" s="242">
        <v>-7.1</v>
      </c>
      <c r="D14" s="242">
        <v>-8.2</v>
      </c>
      <c r="E14" s="242">
        <v>-9.3</v>
      </c>
      <c r="F14" s="242">
        <v>-8.7</v>
      </c>
      <c r="G14" s="242">
        <v>-9.9</v>
      </c>
      <c r="H14" s="242">
        <v>-8.6</v>
      </c>
      <c r="I14" s="242">
        <v>-9.2</v>
      </c>
      <c r="J14" s="242">
        <v>-8</v>
      </c>
      <c r="K14" s="242">
        <v>-7.6</v>
      </c>
      <c r="L14" s="242">
        <v>-7.7</v>
      </c>
      <c r="M14" s="242">
        <v>-6.6</v>
      </c>
      <c r="N14" s="242">
        <v>-6.3</v>
      </c>
      <c r="O14" s="242">
        <v>-3.9</v>
      </c>
      <c r="P14" s="242">
        <v>-4.2</v>
      </c>
      <c r="Q14" s="242">
        <v>-0.2</v>
      </c>
      <c r="R14" s="242">
        <v>-0.2</v>
      </c>
      <c r="S14" s="242">
        <v>-0.1</v>
      </c>
      <c r="T14" s="242">
        <v>-2.2</v>
      </c>
      <c r="U14" s="242">
        <v>-3.1</v>
      </c>
      <c r="V14" s="242">
        <v>-8.3</v>
      </c>
      <c r="W14" s="242">
        <v>-9.1</v>
      </c>
      <c r="X14" s="242">
        <v>-9.1</v>
      </c>
      <c r="Y14" s="242">
        <v>-9.4</v>
      </c>
      <c r="Z14" s="175">
        <f t="shared" si="0"/>
        <v>-6.466666666666666</v>
      </c>
      <c r="AA14" s="212">
        <v>1.4</v>
      </c>
      <c r="AB14" s="215" t="s">
        <v>35</v>
      </c>
      <c r="AC14" s="194">
        <v>12</v>
      </c>
      <c r="AD14" s="212">
        <v>-10.6</v>
      </c>
      <c r="AE14" s="215" t="s">
        <v>138</v>
      </c>
      <c r="AF14" s="2"/>
    </row>
    <row r="15" spans="1:32" ht="13.5" customHeight="1">
      <c r="A15" s="174">
        <v>13</v>
      </c>
      <c r="B15" s="242">
        <v>-10.2</v>
      </c>
      <c r="C15" s="242">
        <v>-7.1</v>
      </c>
      <c r="D15" s="242">
        <v>-10</v>
      </c>
      <c r="E15" s="242">
        <v>-9.1</v>
      </c>
      <c r="F15" s="242">
        <v>-8.3</v>
      </c>
      <c r="G15" s="242">
        <v>-7.6</v>
      </c>
      <c r="H15" s="242">
        <v>-8.5</v>
      </c>
      <c r="I15" s="242">
        <v>-9.8</v>
      </c>
      <c r="J15" s="242">
        <v>-10.6</v>
      </c>
      <c r="K15" s="242">
        <v>-9.1</v>
      </c>
      <c r="L15" s="242">
        <v>-10.1</v>
      </c>
      <c r="M15" s="242">
        <v>-9.3</v>
      </c>
      <c r="N15" s="242">
        <v>-7.9</v>
      </c>
      <c r="O15" s="242">
        <v>-6.5</v>
      </c>
      <c r="P15" s="242">
        <v>-7.1</v>
      </c>
      <c r="Q15" s="242">
        <v>2.8</v>
      </c>
      <c r="R15" s="242">
        <v>3.3</v>
      </c>
      <c r="S15" s="242">
        <v>1.7</v>
      </c>
      <c r="T15" s="242">
        <v>-1</v>
      </c>
      <c r="U15" s="242">
        <v>-1.7</v>
      </c>
      <c r="V15" s="242">
        <v>-1.8</v>
      </c>
      <c r="W15" s="242">
        <v>-1.5</v>
      </c>
      <c r="X15" s="242">
        <v>-2</v>
      </c>
      <c r="Y15" s="242">
        <v>-3.8</v>
      </c>
      <c r="Z15" s="175">
        <f t="shared" si="0"/>
        <v>-5.633333333333333</v>
      </c>
      <c r="AA15" s="212">
        <v>4.1</v>
      </c>
      <c r="AB15" s="215" t="s">
        <v>109</v>
      </c>
      <c r="AC15" s="194"/>
      <c r="AD15" s="212">
        <v>-11.6</v>
      </c>
      <c r="AE15" s="215" t="s">
        <v>139</v>
      </c>
      <c r="AF15" s="2"/>
    </row>
    <row r="16" spans="1:32" ht="13.5" customHeight="1">
      <c r="A16" s="174">
        <v>14</v>
      </c>
      <c r="B16" s="242">
        <v>-1.4</v>
      </c>
      <c r="C16" s="242">
        <v>-1.3</v>
      </c>
      <c r="D16" s="242">
        <v>-2</v>
      </c>
      <c r="E16" s="242">
        <v>-2</v>
      </c>
      <c r="F16" s="242">
        <v>-2.2</v>
      </c>
      <c r="G16" s="242">
        <v>-3</v>
      </c>
      <c r="H16" s="242">
        <v>-0.6</v>
      </c>
      <c r="I16" s="242">
        <v>-0.4</v>
      </c>
      <c r="J16" s="242">
        <v>0.8</v>
      </c>
      <c r="K16" s="242">
        <v>-1.5</v>
      </c>
      <c r="L16" s="242">
        <v>-1.5</v>
      </c>
      <c r="M16" s="242">
        <v>-1.5</v>
      </c>
      <c r="N16" s="242">
        <v>-1.3</v>
      </c>
      <c r="O16" s="242">
        <v>0.1</v>
      </c>
      <c r="P16" s="242">
        <v>0.3</v>
      </c>
      <c r="Q16" s="242">
        <v>0.1</v>
      </c>
      <c r="R16" s="242">
        <v>-0.9</v>
      </c>
      <c r="S16" s="242">
        <v>0.1</v>
      </c>
      <c r="T16" s="242">
        <v>0.3</v>
      </c>
      <c r="U16" s="242">
        <v>-0.2</v>
      </c>
      <c r="V16" s="242">
        <v>-0.4</v>
      </c>
      <c r="W16" s="242">
        <v>-0.6</v>
      </c>
      <c r="X16" s="242">
        <v>-0.7</v>
      </c>
      <c r="Y16" s="242">
        <v>-0.9</v>
      </c>
      <c r="Z16" s="175">
        <f t="shared" si="0"/>
        <v>-0.8624999999999997</v>
      </c>
      <c r="AA16" s="212">
        <v>1.6</v>
      </c>
      <c r="AB16" s="215" t="s">
        <v>110</v>
      </c>
      <c r="AC16" s="194">
        <v>14</v>
      </c>
      <c r="AD16" s="212">
        <v>-3.8</v>
      </c>
      <c r="AE16" s="215" t="s">
        <v>140</v>
      </c>
      <c r="AF16" s="2"/>
    </row>
    <row r="17" spans="1:32" ht="13.5" customHeight="1">
      <c r="A17" s="174">
        <v>15</v>
      </c>
      <c r="B17" s="242">
        <v>-1</v>
      </c>
      <c r="C17" s="242">
        <v>-1.4</v>
      </c>
      <c r="D17" s="242">
        <v>-1</v>
      </c>
      <c r="E17" s="242">
        <v>-1</v>
      </c>
      <c r="F17" s="242">
        <v>-1</v>
      </c>
      <c r="G17" s="242">
        <v>-1.6</v>
      </c>
      <c r="H17" s="242">
        <v>-1.2</v>
      </c>
      <c r="I17" s="242">
        <v>-1.4</v>
      </c>
      <c r="J17" s="242">
        <v>-0.2</v>
      </c>
      <c r="K17" s="242">
        <v>-1.3</v>
      </c>
      <c r="L17" s="242">
        <v>-1.2</v>
      </c>
      <c r="M17" s="242">
        <v>-0.1</v>
      </c>
      <c r="N17" s="242">
        <v>0.2</v>
      </c>
      <c r="O17" s="242">
        <v>0.3</v>
      </c>
      <c r="P17" s="242">
        <v>0.7</v>
      </c>
      <c r="Q17" s="242">
        <v>1</v>
      </c>
      <c r="R17" s="242">
        <v>1.8</v>
      </c>
      <c r="S17" s="242">
        <v>2.2</v>
      </c>
      <c r="T17" s="242">
        <v>3</v>
      </c>
      <c r="U17" s="242">
        <v>3.5</v>
      </c>
      <c r="V17" s="242">
        <v>3.6</v>
      </c>
      <c r="W17" s="242">
        <v>3.8</v>
      </c>
      <c r="X17" s="242">
        <v>4.1</v>
      </c>
      <c r="Y17" s="242">
        <v>4.1</v>
      </c>
      <c r="Z17" s="175">
        <f t="shared" si="0"/>
        <v>0.6625</v>
      </c>
      <c r="AA17" s="212">
        <v>4.2</v>
      </c>
      <c r="AB17" s="215" t="s">
        <v>111</v>
      </c>
      <c r="AC17" s="194">
        <v>15</v>
      </c>
      <c r="AD17" s="212">
        <v>-2</v>
      </c>
      <c r="AE17" s="215" t="s">
        <v>141</v>
      </c>
      <c r="AF17" s="2"/>
    </row>
    <row r="18" spans="1:32" ht="13.5" customHeight="1">
      <c r="A18" s="174">
        <v>16</v>
      </c>
      <c r="B18" s="242">
        <v>4</v>
      </c>
      <c r="C18" s="242">
        <v>3.5</v>
      </c>
      <c r="D18" s="242">
        <v>3.7</v>
      </c>
      <c r="E18" s="242">
        <v>3.1</v>
      </c>
      <c r="F18" s="242">
        <v>2.8</v>
      </c>
      <c r="G18" s="242">
        <v>2.4</v>
      </c>
      <c r="H18" s="242">
        <v>3.7</v>
      </c>
      <c r="I18" s="242">
        <v>4.4</v>
      </c>
      <c r="J18" s="242">
        <v>5.1</v>
      </c>
      <c r="K18" s="242">
        <v>4.7</v>
      </c>
      <c r="L18" s="242">
        <v>4.6</v>
      </c>
      <c r="M18" s="242">
        <v>4.7</v>
      </c>
      <c r="N18" s="242">
        <v>6.2</v>
      </c>
      <c r="O18" s="242">
        <v>6</v>
      </c>
      <c r="P18" s="242">
        <v>6.2</v>
      </c>
      <c r="Q18" s="242">
        <v>6.5</v>
      </c>
      <c r="R18" s="242">
        <v>4.3</v>
      </c>
      <c r="S18" s="242">
        <v>4.7</v>
      </c>
      <c r="T18" s="242">
        <v>4.7</v>
      </c>
      <c r="U18" s="242">
        <v>5.7</v>
      </c>
      <c r="V18" s="242">
        <v>4.8</v>
      </c>
      <c r="W18" s="242">
        <v>6</v>
      </c>
      <c r="X18" s="242">
        <v>4</v>
      </c>
      <c r="Y18" s="242">
        <v>6.1</v>
      </c>
      <c r="Z18" s="175">
        <f t="shared" si="0"/>
        <v>4.6625000000000005</v>
      </c>
      <c r="AA18" s="212">
        <v>7.3</v>
      </c>
      <c r="AB18" s="215" t="s">
        <v>112</v>
      </c>
      <c r="AC18" s="194">
        <v>16</v>
      </c>
      <c r="AD18" s="212">
        <v>2.2</v>
      </c>
      <c r="AE18" s="215" t="s">
        <v>142</v>
      </c>
      <c r="AF18" s="2"/>
    </row>
    <row r="19" spans="1:32" ht="13.5" customHeight="1">
      <c r="A19" s="174">
        <v>17</v>
      </c>
      <c r="B19" s="242">
        <v>7.9</v>
      </c>
      <c r="C19" s="242">
        <v>7.8</v>
      </c>
      <c r="D19" s="242">
        <v>7.3</v>
      </c>
      <c r="E19" s="242">
        <v>7</v>
      </c>
      <c r="F19" s="242">
        <v>6.6</v>
      </c>
      <c r="G19" s="242">
        <v>6.6</v>
      </c>
      <c r="H19" s="242">
        <v>7.4</v>
      </c>
      <c r="I19" s="242">
        <v>6.6</v>
      </c>
      <c r="J19" s="242">
        <v>6.1</v>
      </c>
      <c r="K19" s="242">
        <v>8.7</v>
      </c>
      <c r="L19" s="242">
        <v>9.3</v>
      </c>
      <c r="M19" s="242">
        <v>8.6</v>
      </c>
      <c r="N19" s="242">
        <v>9</v>
      </c>
      <c r="O19" s="242">
        <v>9.2</v>
      </c>
      <c r="P19" s="242">
        <v>10</v>
      </c>
      <c r="Q19" s="242">
        <v>9.4</v>
      </c>
      <c r="R19" s="242">
        <v>10.4</v>
      </c>
      <c r="S19" s="242">
        <v>9.7</v>
      </c>
      <c r="T19" s="242">
        <v>9.9</v>
      </c>
      <c r="U19" s="242">
        <v>9.6</v>
      </c>
      <c r="V19" s="242">
        <v>10.2</v>
      </c>
      <c r="W19" s="242">
        <v>10.1</v>
      </c>
      <c r="X19" s="242">
        <v>10.2</v>
      </c>
      <c r="Y19" s="242">
        <v>9.8</v>
      </c>
      <c r="Z19" s="175">
        <f t="shared" si="0"/>
        <v>8.641666666666666</v>
      </c>
      <c r="AA19" s="212">
        <v>10.8</v>
      </c>
      <c r="AB19" s="215" t="s">
        <v>113</v>
      </c>
      <c r="AC19" s="194">
        <v>17</v>
      </c>
      <c r="AD19" s="212">
        <v>5.9</v>
      </c>
      <c r="AE19" s="215" t="s">
        <v>143</v>
      </c>
      <c r="AF19" s="2"/>
    </row>
    <row r="20" spans="1:32" ht="13.5" customHeight="1">
      <c r="A20" s="174">
        <v>18</v>
      </c>
      <c r="B20" s="242">
        <v>9.4</v>
      </c>
      <c r="C20" s="242">
        <v>9</v>
      </c>
      <c r="D20" s="242">
        <v>8.8</v>
      </c>
      <c r="E20" s="242">
        <v>8.5</v>
      </c>
      <c r="F20" s="242">
        <v>7.4</v>
      </c>
      <c r="G20" s="242">
        <v>6.7</v>
      </c>
      <c r="H20" s="242">
        <v>5.1</v>
      </c>
      <c r="I20" s="242">
        <v>1.2</v>
      </c>
      <c r="J20" s="242">
        <v>2.2</v>
      </c>
      <c r="K20" s="242">
        <v>2.1</v>
      </c>
      <c r="L20" s="242">
        <v>2.1</v>
      </c>
      <c r="M20" s="242">
        <v>-0.2</v>
      </c>
      <c r="N20" s="242">
        <v>-1.9</v>
      </c>
      <c r="O20" s="242">
        <v>-1.6</v>
      </c>
      <c r="P20" s="242">
        <v>0.1</v>
      </c>
      <c r="Q20" s="242">
        <v>1</v>
      </c>
      <c r="R20" s="242">
        <v>1.3</v>
      </c>
      <c r="S20" s="242">
        <v>2.8</v>
      </c>
      <c r="T20" s="242">
        <v>2.7</v>
      </c>
      <c r="U20" s="242">
        <v>3.3</v>
      </c>
      <c r="V20" s="242">
        <v>3.7</v>
      </c>
      <c r="W20" s="242">
        <v>4.8</v>
      </c>
      <c r="X20" s="242">
        <v>5.2</v>
      </c>
      <c r="Y20" s="242">
        <v>5.8</v>
      </c>
      <c r="Z20" s="175">
        <f t="shared" si="0"/>
        <v>3.7291666666666674</v>
      </c>
      <c r="AA20" s="212">
        <v>10.3</v>
      </c>
      <c r="AB20" s="215" t="s">
        <v>114</v>
      </c>
      <c r="AC20" s="194">
        <v>18</v>
      </c>
      <c r="AD20" s="212">
        <v>-2.9</v>
      </c>
      <c r="AE20" s="215" t="s">
        <v>144</v>
      </c>
      <c r="AF20" s="2"/>
    </row>
    <row r="21" spans="1:32" ht="13.5" customHeight="1">
      <c r="A21" s="174">
        <v>19</v>
      </c>
      <c r="B21" s="242">
        <v>6.3</v>
      </c>
      <c r="C21" s="242">
        <v>8.2</v>
      </c>
      <c r="D21" s="242">
        <v>8.5</v>
      </c>
      <c r="E21" s="242">
        <v>9.1</v>
      </c>
      <c r="F21" s="242">
        <v>9</v>
      </c>
      <c r="G21" s="242">
        <v>9</v>
      </c>
      <c r="H21" s="242">
        <v>9.4</v>
      </c>
      <c r="I21" s="242">
        <v>9.6</v>
      </c>
      <c r="J21" s="242">
        <v>9.1</v>
      </c>
      <c r="K21" s="242">
        <v>8.1</v>
      </c>
      <c r="L21" s="242">
        <v>8.4</v>
      </c>
      <c r="M21" s="242">
        <v>9.3</v>
      </c>
      <c r="N21" s="242">
        <v>9.1</v>
      </c>
      <c r="O21" s="242">
        <v>8.7</v>
      </c>
      <c r="P21" s="242">
        <v>9</v>
      </c>
      <c r="Q21" s="242">
        <v>9.5</v>
      </c>
      <c r="R21" s="242">
        <v>9.6</v>
      </c>
      <c r="S21" s="242">
        <v>9.2</v>
      </c>
      <c r="T21" s="242">
        <v>10</v>
      </c>
      <c r="U21" s="242">
        <v>9.2</v>
      </c>
      <c r="V21" s="242">
        <v>10</v>
      </c>
      <c r="W21" s="242">
        <v>9.5</v>
      </c>
      <c r="X21" s="242">
        <v>9.3</v>
      </c>
      <c r="Y21" s="242">
        <v>8.2</v>
      </c>
      <c r="Z21" s="175">
        <f t="shared" si="0"/>
        <v>8.970833333333331</v>
      </c>
      <c r="AA21" s="212">
        <v>10.3</v>
      </c>
      <c r="AB21" s="215" t="s">
        <v>115</v>
      </c>
      <c r="AC21" s="194">
        <v>19</v>
      </c>
      <c r="AD21" s="212">
        <v>4.8</v>
      </c>
      <c r="AE21" s="215" t="s">
        <v>145</v>
      </c>
      <c r="AF21" s="2"/>
    </row>
    <row r="22" spans="1:32" ht="13.5" customHeight="1">
      <c r="A22" s="176">
        <v>20</v>
      </c>
      <c r="B22" s="244">
        <v>8.5</v>
      </c>
      <c r="C22" s="244">
        <v>7.8</v>
      </c>
      <c r="D22" s="244">
        <v>8.6</v>
      </c>
      <c r="E22" s="244">
        <v>7.5</v>
      </c>
      <c r="F22" s="244">
        <v>7.1</v>
      </c>
      <c r="G22" s="244">
        <v>7</v>
      </c>
      <c r="H22" s="244">
        <v>5.8</v>
      </c>
      <c r="I22" s="244">
        <v>6.1</v>
      </c>
      <c r="J22" s="244">
        <v>5.8</v>
      </c>
      <c r="K22" s="244">
        <v>5.7</v>
      </c>
      <c r="L22" s="244">
        <v>7.4</v>
      </c>
      <c r="M22" s="244">
        <v>5.7</v>
      </c>
      <c r="N22" s="244">
        <v>7.8</v>
      </c>
      <c r="O22" s="244">
        <v>6.8</v>
      </c>
      <c r="P22" s="244">
        <v>6.1</v>
      </c>
      <c r="Q22" s="244">
        <v>5.4</v>
      </c>
      <c r="R22" s="244">
        <v>5.9</v>
      </c>
      <c r="S22" s="244">
        <v>6.2</v>
      </c>
      <c r="T22" s="244">
        <v>6.7</v>
      </c>
      <c r="U22" s="244">
        <v>6</v>
      </c>
      <c r="V22" s="244">
        <v>5.9</v>
      </c>
      <c r="W22" s="244">
        <v>5.1</v>
      </c>
      <c r="X22" s="244">
        <v>4.5</v>
      </c>
      <c r="Y22" s="244">
        <v>3.5</v>
      </c>
      <c r="Z22" s="177">
        <f t="shared" si="0"/>
        <v>6.3708333333333345</v>
      </c>
      <c r="AA22" s="214">
        <v>9.1</v>
      </c>
      <c r="AB22" s="216" t="s">
        <v>116</v>
      </c>
      <c r="AC22" s="195">
        <v>20</v>
      </c>
      <c r="AD22" s="214">
        <v>3.4</v>
      </c>
      <c r="AE22" s="216" t="s">
        <v>146</v>
      </c>
      <c r="AF22" s="2"/>
    </row>
    <row r="23" spans="1:32" ht="13.5" customHeight="1">
      <c r="A23" s="174">
        <v>21</v>
      </c>
      <c r="B23" s="242">
        <v>3.2</v>
      </c>
      <c r="C23" s="242">
        <v>3.4</v>
      </c>
      <c r="D23" s="242">
        <v>2.6</v>
      </c>
      <c r="E23" s="242">
        <v>1.9</v>
      </c>
      <c r="F23" s="242">
        <v>0.8</v>
      </c>
      <c r="G23" s="242">
        <v>-0.3</v>
      </c>
      <c r="H23" s="242">
        <v>-0.9</v>
      </c>
      <c r="I23" s="242">
        <v>-9.1</v>
      </c>
      <c r="J23" s="242">
        <v>-6.8</v>
      </c>
      <c r="K23" s="242">
        <v>-1.8</v>
      </c>
      <c r="L23" s="242">
        <v>-2.6</v>
      </c>
      <c r="M23" s="242">
        <v>-1.2</v>
      </c>
      <c r="N23" s="242">
        <v>-5.5</v>
      </c>
      <c r="O23" s="242">
        <v>-6.3</v>
      </c>
      <c r="P23" s="242">
        <v>-4.3</v>
      </c>
      <c r="Q23" s="242">
        <v>-2.9</v>
      </c>
      <c r="R23" s="242">
        <v>-1.1</v>
      </c>
      <c r="S23" s="242">
        <v>-1.1</v>
      </c>
      <c r="T23" s="242">
        <v>-3.7</v>
      </c>
      <c r="U23" s="242">
        <v>-5</v>
      </c>
      <c r="V23" s="242">
        <v>-6.3</v>
      </c>
      <c r="W23" s="242">
        <v>-6.5</v>
      </c>
      <c r="X23" s="242">
        <v>-6.2</v>
      </c>
      <c r="Y23" s="242">
        <v>-6.2</v>
      </c>
      <c r="Z23" s="175">
        <f t="shared" si="0"/>
        <v>-2.7458333333333336</v>
      </c>
      <c r="AA23" s="212">
        <v>3.9</v>
      </c>
      <c r="AB23" s="215" t="s">
        <v>117</v>
      </c>
      <c r="AC23" s="194">
        <v>21</v>
      </c>
      <c r="AD23" s="212">
        <v>-10.6</v>
      </c>
      <c r="AE23" s="215" t="s">
        <v>147</v>
      </c>
      <c r="AF23" s="2"/>
    </row>
    <row r="24" spans="1:32" ht="13.5" customHeight="1">
      <c r="A24" s="174">
        <v>22</v>
      </c>
      <c r="B24" s="242">
        <v>-5.5</v>
      </c>
      <c r="C24" s="242">
        <v>-4.4</v>
      </c>
      <c r="D24" s="242">
        <v>-5.5</v>
      </c>
      <c r="E24" s="242">
        <v>-6.1</v>
      </c>
      <c r="F24" s="242">
        <v>-6.8</v>
      </c>
      <c r="G24" s="242">
        <v>-7.7</v>
      </c>
      <c r="H24" s="242">
        <v>-6.1</v>
      </c>
      <c r="I24" s="242">
        <v>-2.3</v>
      </c>
      <c r="J24" s="242">
        <v>1</v>
      </c>
      <c r="K24" s="242">
        <v>2.6</v>
      </c>
      <c r="L24" s="242">
        <v>2.6</v>
      </c>
      <c r="M24" s="242">
        <v>4.6</v>
      </c>
      <c r="N24" s="242">
        <v>3.8</v>
      </c>
      <c r="O24" s="242">
        <v>4.7</v>
      </c>
      <c r="P24" s="242">
        <v>6.8</v>
      </c>
      <c r="Q24" s="242">
        <v>8.8</v>
      </c>
      <c r="R24" s="242">
        <v>8.6</v>
      </c>
      <c r="S24" s="242">
        <v>9</v>
      </c>
      <c r="T24" s="242">
        <v>8.5</v>
      </c>
      <c r="U24" s="242">
        <v>7.8</v>
      </c>
      <c r="V24" s="242">
        <v>4.2</v>
      </c>
      <c r="W24" s="242">
        <v>4.6</v>
      </c>
      <c r="X24" s="242">
        <v>4.1</v>
      </c>
      <c r="Y24" s="242">
        <v>4.6</v>
      </c>
      <c r="Z24" s="175">
        <f t="shared" si="0"/>
        <v>1.7458333333333338</v>
      </c>
      <c r="AA24" s="212">
        <v>9.3</v>
      </c>
      <c r="AB24" s="215" t="s">
        <v>118</v>
      </c>
      <c r="AC24" s="194">
        <v>22</v>
      </c>
      <c r="AD24" s="212">
        <v>-8.7</v>
      </c>
      <c r="AE24" s="215" t="s">
        <v>148</v>
      </c>
      <c r="AF24" s="2"/>
    </row>
    <row r="25" spans="1:32" ht="13.5" customHeight="1">
      <c r="A25" s="174">
        <v>23</v>
      </c>
      <c r="B25" s="242">
        <v>3.2</v>
      </c>
      <c r="C25" s="242">
        <v>-2.6</v>
      </c>
      <c r="D25" s="242">
        <v>-4.1</v>
      </c>
      <c r="E25" s="242">
        <v>-2.4</v>
      </c>
      <c r="F25" s="242">
        <v>-4</v>
      </c>
      <c r="G25" s="242">
        <v>-3.8</v>
      </c>
      <c r="H25" s="242">
        <v>-2.6</v>
      </c>
      <c r="I25" s="242">
        <v>-4.6</v>
      </c>
      <c r="J25" s="242">
        <v>-2.1</v>
      </c>
      <c r="K25" s="242">
        <v>0.2</v>
      </c>
      <c r="L25" s="242">
        <v>2.3</v>
      </c>
      <c r="M25" s="242">
        <v>3.7</v>
      </c>
      <c r="N25" s="242">
        <v>2.5</v>
      </c>
      <c r="O25" s="242">
        <v>3.9</v>
      </c>
      <c r="P25" s="242">
        <v>2.4</v>
      </c>
      <c r="Q25" s="242">
        <v>2.2</v>
      </c>
      <c r="R25" s="242">
        <v>1</v>
      </c>
      <c r="S25" s="242">
        <v>0.5</v>
      </c>
      <c r="T25" s="242">
        <v>1.5</v>
      </c>
      <c r="U25" s="242">
        <v>0.5</v>
      </c>
      <c r="V25" s="242">
        <v>0.5</v>
      </c>
      <c r="W25" s="242">
        <v>-0.6</v>
      </c>
      <c r="X25" s="242">
        <v>-1.6</v>
      </c>
      <c r="Y25" s="242">
        <v>-1.6</v>
      </c>
      <c r="Z25" s="175">
        <f t="shared" si="0"/>
        <v>-0.2333333333333333</v>
      </c>
      <c r="AA25" s="212">
        <v>5</v>
      </c>
      <c r="AB25" s="215" t="s">
        <v>119</v>
      </c>
      <c r="AC25" s="194">
        <v>23</v>
      </c>
      <c r="AD25" s="212">
        <v>-6.8</v>
      </c>
      <c r="AE25" s="215" t="s">
        <v>149</v>
      </c>
      <c r="AF25" s="2"/>
    </row>
    <row r="26" spans="1:32" ht="13.5" customHeight="1">
      <c r="A26" s="174">
        <v>24</v>
      </c>
      <c r="B26" s="242">
        <v>-5.1</v>
      </c>
      <c r="C26" s="242">
        <v>-6</v>
      </c>
      <c r="D26" s="242">
        <v>-5.8</v>
      </c>
      <c r="E26" s="242">
        <v>-7.8</v>
      </c>
      <c r="F26" s="242">
        <v>-8.2</v>
      </c>
      <c r="G26" s="242">
        <v>-7.9</v>
      </c>
      <c r="H26" s="242">
        <v>-8.8</v>
      </c>
      <c r="I26" s="242">
        <v>-7.4</v>
      </c>
      <c r="J26" s="242">
        <v>-5.9</v>
      </c>
      <c r="K26" s="242">
        <v>-7.2</v>
      </c>
      <c r="L26" s="242">
        <v>-7.4</v>
      </c>
      <c r="M26" s="242">
        <v>-7.9</v>
      </c>
      <c r="N26" s="242">
        <v>-8.5</v>
      </c>
      <c r="O26" s="242">
        <v>-8.7</v>
      </c>
      <c r="P26" s="242">
        <v>-5.6</v>
      </c>
      <c r="Q26" s="242">
        <v>-6.9</v>
      </c>
      <c r="R26" s="242">
        <v>-6.8</v>
      </c>
      <c r="S26" s="242">
        <v>-6.9</v>
      </c>
      <c r="T26" s="242">
        <v>-7.3</v>
      </c>
      <c r="U26" s="242">
        <v>-7.4</v>
      </c>
      <c r="V26" s="242">
        <v>-7.4</v>
      </c>
      <c r="W26" s="242">
        <v>-7.4</v>
      </c>
      <c r="X26" s="242">
        <v>-6.9</v>
      </c>
      <c r="Y26" s="242">
        <v>-6</v>
      </c>
      <c r="Z26" s="175">
        <f t="shared" si="0"/>
        <v>-7.1333333333333355</v>
      </c>
      <c r="AA26" s="212">
        <v>-1</v>
      </c>
      <c r="AB26" s="215" t="s">
        <v>120</v>
      </c>
      <c r="AC26" s="194">
        <v>24</v>
      </c>
      <c r="AD26" s="212">
        <v>-10.1</v>
      </c>
      <c r="AE26" s="215" t="s">
        <v>150</v>
      </c>
      <c r="AF26" s="2"/>
    </row>
    <row r="27" spans="1:32" ht="13.5" customHeight="1">
      <c r="A27" s="174">
        <v>25</v>
      </c>
      <c r="B27" s="242">
        <v>-5.9</v>
      </c>
      <c r="C27" s="242">
        <v>-5.9</v>
      </c>
      <c r="D27" s="242">
        <v>-5.9</v>
      </c>
      <c r="E27" s="242">
        <v>-5.5</v>
      </c>
      <c r="F27" s="242">
        <v>-5.9</v>
      </c>
      <c r="G27" s="242">
        <v>-5.4</v>
      </c>
      <c r="H27" s="242">
        <v>-7.5</v>
      </c>
      <c r="I27" s="242">
        <v>-6.9</v>
      </c>
      <c r="J27" s="242">
        <v>-9.6</v>
      </c>
      <c r="K27" s="242">
        <v>-8.5</v>
      </c>
      <c r="L27" s="242">
        <v>-6.6</v>
      </c>
      <c r="M27" s="242">
        <v>-9.2</v>
      </c>
      <c r="N27" s="242">
        <v>-7</v>
      </c>
      <c r="O27" s="242">
        <v>-7.3</v>
      </c>
      <c r="P27" s="242">
        <v>-6.6</v>
      </c>
      <c r="Q27" s="242">
        <v>-6.7</v>
      </c>
      <c r="R27" s="242">
        <v>-4.6</v>
      </c>
      <c r="S27" s="242">
        <v>-4.8</v>
      </c>
      <c r="T27" s="242">
        <v>-5</v>
      </c>
      <c r="U27" s="242">
        <v>-5.3</v>
      </c>
      <c r="V27" s="242">
        <v>-5.8</v>
      </c>
      <c r="W27" s="242">
        <v>-5.7</v>
      </c>
      <c r="X27" s="242">
        <v>-5.5</v>
      </c>
      <c r="Y27" s="242">
        <v>-5.1</v>
      </c>
      <c r="Z27" s="175">
        <f t="shared" si="0"/>
        <v>-6.341666666666666</v>
      </c>
      <c r="AA27" s="212">
        <v>-4</v>
      </c>
      <c r="AB27" s="215" t="s">
        <v>121</v>
      </c>
      <c r="AC27" s="194">
        <v>25</v>
      </c>
      <c r="AD27" s="212">
        <v>-9.8</v>
      </c>
      <c r="AE27" s="215" t="s">
        <v>151</v>
      </c>
      <c r="AF27" s="2"/>
    </row>
    <row r="28" spans="1:32" ht="13.5" customHeight="1">
      <c r="A28" s="174">
        <v>26</v>
      </c>
      <c r="B28" s="242">
        <v>-5.5</v>
      </c>
      <c r="C28" s="242">
        <v>-5.2</v>
      </c>
      <c r="D28" s="242">
        <v>-5.5</v>
      </c>
      <c r="E28" s="242">
        <v>-6</v>
      </c>
      <c r="F28" s="242">
        <v>-5.8</v>
      </c>
      <c r="G28" s="242">
        <v>-5.7</v>
      </c>
      <c r="H28" s="242">
        <v>-4.2</v>
      </c>
      <c r="I28" s="242">
        <v>-7.9</v>
      </c>
      <c r="J28" s="242">
        <v>-6.5</v>
      </c>
      <c r="K28" s="242">
        <v>-6</v>
      </c>
      <c r="L28" s="242">
        <v>-5.4</v>
      </c>
      <c r="M28" s="242">
        <v>-1.3</v>
      </c>
      <c r="N28" s="242">
        <v>-1.8</v>
      </c>
      <c r="O28" s="242">
        <v>-1.6</v>
      </c>
      <c r="P28" s="242">
        <v>-1.2</v>
      </c>
      <c r="Q28" s="242">
        <v>-0.8</v>
      </c>
      <c r="R28" s="242">
        <v>-0.2</v>
      </c>
      <c r="S28" s="242">
        <v>0.3</v>
      </c>
      <c r="T28" s="242">
        <v>-0.4</v>
      </c>
      <c r="U28" s="242">
        <v>-2.2</v>
      </c>
      <c r="V28" s="242">
        <v>-2</v>
      </c>
      <c r="W28" s="242">
        <v>-0.9</v>
      </c>
      <c r="X28" s="242">
        <v>-2.7</v>
      </c>
      <c r="Y28" s="242">
        <v>-5.6</v>
      </c>
      <c r="Z28" s="175">
        <f t="shared" si="0"/>
        <v>-3.504166666666667</v>
      </c>
      <c r="AA28" s="212">
        <v>1.5</v>
      </c>
      <c r="AB28" s="215" t="s">
        <v>122</v>
      </c>
      <c r="AC28" s="194">
        <v>26</v>
      </c>
      <c r="AD28" s="212">
        <v>-8.4</v>
      </c>
      <c r="AE28" s="215" t="s">
        <v>152</v>
      </c>
      <c r="AF28" s="2"/>
    </row>
    <row r="29" spans="1:32" ht="13.5" customHeight="1">
      <c r="A29" s="174">
        <v>27</v>
      </c>
      <c r="B29" s="242">
        <v>-6.5</v>
      </c>
      <c r="C29" s="242">
        <v>-7.4</v>
      </c>
      <c r="D29" s="242">
        <v>-6.7</v>
      </c>
      <c r="E29" s="242">
        <v>-6.2</v>
      </c>
      <c r="F29" s="242">
        <v>-5.6</v>
      </c>
      <c r="G29" s="242">
        <v>-5.8</v>
      </c>
      <c r="H29" s="242">
        <v>-3.1</v>
      </c>
      <c r="I29" s="242">
        <v>-3.3</v>
      </c>
      <c r="J29" s="242">
        <v>-4.2</v>
      </c>
      <c r="K29" s="242">
        <v>-6.5</v>
      </c>
      <c r="L29" s="242">
        <v>-6.2</v>
      </c>
      <c r="M29" s="242">
        <v>-7.5</v>
      </c>
      <c r="N29" s="242">
        <v>-6.6</v>
      </c>
      <c r="O29" s="242">
        <v>-3.6</v>
      </c>
      <c r="P29" s="242">
        <v>0.9</v>
      </c>
      <c r="Q29" s="242">
        <v>1.7</v>
      </c>
      <c r="R29" s="242">
        <v>4.3</v>
      </c>
      <c r="S29" s="242">
        <v>2.9</v>
      </c>
      <c r="T29" s="242">
        <v>-2.7</v>
      </c>
      <c r="U29" s="242">
        <v>-4.4</v>
      </c>
      <c r="V29" s="242">
        <v>-4.9</v>
      </c>
      <c r="W29" s="242">
        <v>-3.5</v>
      </c>
      <c r="X29" s="242">
        <v>-3</v>
      </c>
      <c r="Y29" s="242">
        <v>-2.2</v>
      </c>
      <c r="Z29" s="175">
        <f t="shared" si="0"/>
        <v>-3.7541666666666664</v>
      </c>
      <c r="AA29" s="212">
        <v>5</v>
      </c>
      <c r="AB29" s="215" t="s">
        <v>123</v>
      </c>
      <c r="AC29" s="194">
        <v>27</v>
      </c>
      <c r="AD29" s="212">
        <v>-10.7</v>
      </c>
      <c r="AE29" s="215" t="s">
        <v>152</v>
      </c>
      <c r="AF29" s="2"/>
    </row>
    <row r="30" spans="1:32" ht="13.5" customHeight="1">
      <c r="A30" s="174">
        <v>28</v>
      </c>
      <c r="B30" s="242">
        <v>-1.4</v>
      </c>
      <c r="C30" s="242">
        <v>-2.4</v>
      </c>
      <c r="D30" s="242">
        <v>-2.4</v>
      </c>
      <c r="E30" s="242">
        <v>-2.4</v>
      </c>
      <c r="F30" s="242">
        <v>-2</v>
      </c>
      <c r="G30" s="242">
        <v>-1.8</v>
      </c>
      <c r="H30" s="242">
        <v>-0.8</v>
      </c>
      <c r="I30" s="242">
        <v>1.2</v>
      </c>
      <c r="J30" s="242">
        <v>0.1</v>
      </c>
      <c r="K30" s="242">
        <v>1.5</v>
      </c>
      <c r="L30" s="242">
        <v>0.3</v>
      </c>
      <c r="M30" s="242">
        <v>5.6</v>
      </c>
      <c r="N30" s="242">
        <v>6</v>
      </c>
      <c r="O30" s="242">
        <v>5.9</v>
      </c>
      <c r="P30" s="242">
        <v>5.6</v>
      </c>
      <c r="Q30" s="242">
        <v>5.3</v>
      </c>
      <c r="R30" s="242">
        <v>7.6</v>
      </c>
      <c r="S30" s="242">
        <v>7.4</v>
      </c>
      <c r="T30" s="242">
        <v>4.8</v>
      </c>
      <c r="U30" s="242">
        <v>2.7</v>
      </c>
      <c r="V30" s="242">
        <v>2.9</v>
      </c>
      <c r="W30" s="242">
        <v>1.9</v>
      </c>
      <c r="X30" s="242">
        <v>2.6</v>
      </c>
      <c r="Y30" s="242">
        <v>2.1</v>
      </c>
      <c r="Z30" s="175">
        <f t="shared" si="0"/>
        <v>2.095833333333333</v>
      </c>
      <c r="AA30" s="212">
        <v>8.3</v>
      </c>
      <c r="AB30" s="215" t="s">
        <v>124</v>
      </c>
      <c r="AC30" s="194">
        <v>28</v>
      </c>
      <c r="AD30" s="212">
        <v>-4</v>
      </c>
      <c r="AE30" s="215" t="s">
        <v>153</v>
      </c>
      <c r="AF30" s="2"/>
    </row>
    <row r="31" spans="1:32" ht="13.5" customHeight="1">
      <c r="A31" s="174">
        <v>29</v>
      </c>
      <c r="B31" s="242">
        <v>1.9</v>
      </c>
      <c r="C31" s="242">
        <v>1.3</v>
      </c>
      <c r="D31" s="242">
        <v>1.3</v>
      </c>
      <c r="E31" s="242">
        <v>1.6</v>
      </c>
      <c r="F31" s="242">
        <v>2.1</v>
      </c>
      <c r="G31" s="242">
        <v>2.4</v>
      </c>
      <c r="H31" s="242">
        <v>3.1</v>
      </c>
      <c r="I31" s="242">
        <v>4.7</v>
      </c>
      <c r="J31" s="242">
        <v>5.2</v>
      </c>
      <c r="K31" s="242">
        <v>5.4</v>
      </c>
      <c r="L31" s="242">
        <v>7.6</v>
      </c>
      <c r="M31" s="242">
        <v>6.4</v>
      </c>
      <c r="N31" s="242">
        <v>5.6</v>
      </c>
      <c r="O31" s="242">
        <v>4.7</v>
      </c>
      <c r="P31" s="242">
        <v>6.9</v>
      </c>
      <c r="Q31" s="242">
        <v>7.3</v>
      </c>
      <c r="R31" s="242">
        <v>10</v>
      </c>
      <c r="S31" s="242">
        <v>10</v>
      </c>
      <c r="T31" s="242">
        <v>10</v>
      </c>
      <c r="U31" s="242">
        <v>9.7</v>
      </c>
      <c r="V31" s="242">
        <v>7.9</v>
      </c>
      <c r="W31" s="242">
        <v>6.5</v>
      </c>
      <c r="X31" s="242">
        <v>6.8</v>
      </c>
      <c r="Y31" s="242">
        <v>6.2</v>
      </c>
      <c r="Z31" s="175">
        <f t="shared" si="0"/>
        <v>5.608333333333333</v>
      </c>
      <c r="AA31" s="212">
        <v>11.1</v>
      </c>
      <c r="AB31" s="215" t="s">
        <v>125</v>
      </c>
      <c r="AC31" s="194">
        <v>29</v>
      </c>
      <c r="AD31" s="212">
        <v>1</v>
      </c>
      <c r="AE31" s="215" t="s">
        <v>154</v>
      </c>
      <c r="AF31" s="2"/>
    </row>
    <row r="32" spans="1:32" ht="13.5" customHeight="1">
      <c r="A32" s="174">
        <v>30</v>
      </c>
      <c r="B32" s="242">
        <v>6.6</v>
      </c>
      <c r="C32" s="242">
        <v>5.9</v>
      </c>
      <c r="D32" s="242">
        <v>5.2</v>
      </c>
      <c r="E32" s="242">
        <v>4.6</v>
      </c>
      <c r="F32" s="242">
        <v>4.8</v>
      </c>
      <c r="G32" s="242">
        <v>4.1</v>
      </c>
      <c r="H32" s="242">
        <v>4.8</v>
      </c>
      <c r="I32" s="242">
        <v>4.1</v>
      </c>
      <c r="J32" s="242">
        <v>3</v>
      </c>
      <c r="K32" s="242">
        <v>4.8</v>
      </c>
      <c r="L32" s="242">
        <v>4.4</v>
      </c>
      <c r="M32" s="242">
        <v>3.9</v>
      </c>
      <c r="N32" s="242">
        <v>3.4</v>
      </c>
      <c r="O32" s="242">
        <v>4.2</v>
      </c>
      <c r="P32" s="242">
        <v>4.2</v>
      </c>
      <c r="Q32" s="242">
        <v>4.4</v>
      </c>
      <c r="R32" s="242">
        <v>4.3</v>
      </c>
      <c r="S32" s="242">
        <v>5</v>
      </c>
      <c r="T32" s="242">
        <v>5</v>
      </c>
      <c r="U32" s="242">
        <v>4.4</v>
      </c>
      <c r="V32" s="242">
        <v>4.3</v>
      </c>
      <c r="W32" s="242">
        <v>3.8</v>
      </c>
      <c r="X32" s="242">
        <v>3.7</v>
      </c>
      <c r="Y32" s="242">
        <v>3.5</v>
      </c>
      <c r="Z32" s="175">
        <f t="shared" si="0"/>
        <v>4.433333333333333</v>
      </c>
      <c r="AA32" s="212">
        <v>6.9</v>
      </c>
      <c r="AB32" s="215" t="s">
        <v>126</v>
      </c>
      <c r="AC32" s="194">
        <v>30</v>
      </c>
      <c r="AD32" s="212">
        <v>2.1</v>
      </c>
      <c r="AE32" s="215" t="s">
        <v>155</v>
      </c>
      <c r="AF32" s="2"/>
    </row>
    <row r="33" spans="1:32" ht="13.5" customHeight="1">
      <c r="A33" s="174">
        <v>31</v>
      </c>
      <c r="B33" s="242">
        <v>3.3</v>
      </c>
      <c r="C33" s="242">
        <v>3.5</v>
      </c>
      <c r="D33" s="242">
        <v>4.1</v>
      </c>
      <c r="E33" s="242">
        <v>5.3</v>
      </c>
      <c r="F33" s="242">
        <v>6.3</v>
      </c>
      <c r="G33" s="242">
        <v>6.8</v>
      </c>
      <c r="H33" s="242">
        <v>7.9</v>
      </c>
      <c r="I33" s="242">
        <v>8.6</v>
      </c>
      <c r="J33" s="242">
        <v>9.7</v>
      </c>
      <c r="K33" s="242">
        <v>8.5</v>
      </c>
      <c r="L33" s="242">
        <v>5</v>
      </c>
      <c r="M33" s="242">
        <v>4.6</v>
      </c>
      <c r="N33" s="242">
        <v>9.9</v>
      </c>
      <c r="O33" s="242">
        <v>8.3</v>
      </c>
      <c r="P33" s="242">
        <v>5.4</v>
      </c>
      <c r="Q33" s="242">
        <v>4.4</v>
      </c>
      <c r="R33" s="242">
        <v>5.5</v>
      </c>
      <c r="S33" s="242">
        <v>5</v>
      </c>
      <c r="T33" s="242">
        <v>4.3</v>
      </c>
      <c r="U33" s="242">
        <v>4.4</v>
      </c>
      <c r="V33" s="242">
        <v>5.2</v>
      </c>
      <c r="W33" s="242">
        <v>6.5</v>
      </c>
      <c r="X33" s="242">
        <v>7.8</v>
      </c>
      <c r="Y33" s="242">
        <v>8.9</v>
      </c>
      <c r="Z33" s="175">
        <f t="shared" si="0"/>
        <v>6.216666666666668</v>
      </c>
      <c r="AA33" s="212">
        <v>10.2</v>
      </c>
      <c r="AB33" s="215" t="s">
        <v>127</v>
      </c>
      <c r="AC33" s="194">
        <v>31</v>
      </c>
      <c r="AD33" s="212">
        <v>2.2</v>
      </c>
      <c r="AE33" s="215" t="s">
        <v>156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0.025806451612903392</v>
      </c>
      <c r="C34" s="179">
        <f t="shared" si="1"/>
        <v>-0.14838709677419348</v>
      </c>
      <c r="D34" s="179">
        <f t="shared" si="1"/>
        <v>-0.4516129032258063</v>
      </c>
      <c r="E34" s="179">
        <f t="shared" si="1"/>
        <v>-0.6838709677419352</v>
      </c>
      <c r="F34" s="179">
        <f t="shared" si="1"/>
        <v>-0.829032258064516</v>
      </c>
      <c r="G34" s="179">
        <f t="shared" si="1"/>
        <v>-0.8838709677419353</v>
      </c>
      <c r="H34" s="179">
        <f t="shared" si="1"/>
        <v>-0.4451612903225807</v>
      </c>
      <c r="I34" s="179">
        <f t="shared" si="1"/>
        <v>-0.8419354838709671</v>
      </c>
      <c r="J34" s="179">
        <f t="shared" si="1"/>
        <v>-0.4258064516129031</v>
      </c>
      <c r="K34" s="179">
        <f t="shared" si="1"/>
        <v>0.022580645161290328</v>
      </c>
      <c r="L34" s="179">
        <f t="shared" si="1"/>
        <v>0.035483870967741866</v>
      </c>
      <c r="M34" s="179">
        <f t="shared" si="1"/>
        <v>0.3741935483870967</v>
      </c>
      <c r="N34" s="179">
        <f t="shared" si="1"/>
        <v>0.5129032258064516</v>
      </c>
      <c r="O34" s="179">
        <f t="shared" si="1"/>
        <v>0.7806451612903225</v>
      </c>
      <c r="P34" s="179">
        <f t="shared" si="1"/>
        <v>1.0838709677419356</v>
      </c>
      <c r="Q34" s="179">
        <f t="shared" si="1"/>
        <v>1.6193548387096772</v>
      </c>
      <c r="R34" s="179">
        <f aca="true" t="shared" si="2" ref="R34:X34">AVERAGE(R3:R33)</f>
        <v>2.219354838709677</v>
      </c>
      <c r="S34" s="179">
        <f t="shared" si="2"/>
        <v>2.1451612903225805</v>
      </c>
      <c r="T34" s="179">
        <f t="shared" si="2"/>
        <v>1.7129032258064516</v>
      </c>
      <c r="U34" s="179">
        <f t="shared" si="2"/>
        <v>1.3548387096774193</v>
      </c>
      <c r="V34" s="179">
        <f t="shared" si="2"/>
        <v>0.9806451612903225</v>
      </c>
      <c r="W34" s="179">
        <f t="shared" si="2"/>
        <v>0.9580645161290323</v>
      </c>
      <c r="X34" s="179">
        <f t="shared" si="2"/>
        <v>0.8225806451612905</v>
      </c>
      <c r="Y34" s="179">
        <f>AVERAGE(Y3:Y33)</f>
        <v>0.4419354838709676</v>
      </c>
      <c r="Z34" s="179">
        <f>AVERAGE(B3:Y33)</f>
        <v>0.43252688172043013</v>
      </c>
      <c r="AA34" s="180">
        <f>AVERAGE(最高)</f>
        <v>5.7225806451612895</v>
      </c>
      <c r="AB34" s="181"/>
      <c r="AC34" s="196"/>
      <c r="AD34" s="180">
        <f>AVERAGE(最低)</f>
        <v>-4.583870967741935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12.1</v>
      </c>
      <c r="C38" s="199">
        <v>10</v>
      </c>
      <c r="D38" s="217" t="s">
        <v>107</v>
      </c>
      <c r="F38" s="153"/>
      <c r="G38" s="166">
        <f>MIN(最低)</f>
        <v>-14</v>
      </c>
      <c r="H38" s="199">
        <v>11</v>
      </c>
      <c r="I38" s="217" t="s">
        <v>137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4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8.4</v>
      </c>
      <c r="C3" s="212">
        <v>8.8</v>
      </c>
      <c r="D3" s="212">
        <v>8.7</v>
      </c>
      <c r="E3" s="212">
        <v>7.8</v>
      </c>
      <c r="F3" s="212">
        <v>7.2</v>
      </c>
      <c r="G3" s="212">
        <v>7.7</v>
      </c>
      <c r="H3" s="212">
        <v>8.2</v>
      </c>
      <c r="I3" s="212">
        <v>8.8</v>
      </c>
      <c r="J3" s="212">
        <v>9.1</v>
      </c>
      <c r="K3" s="212">
        <v>7.6</v>
      </c>
      <c r="L3" s="212">
        <v>6.7</v>
      </c>
      <c r="M3" s="212">
        <v>5.6</v>
      </c>
      <c r="N3" s="212">
        <v>8.2</v>
      </c>
      <c r="O3" s="212">
        <v>7.5</v>
      </c>
      <c r="P3" s="212">
        <v>8.1</v>
      </c>
      <c r="Q3" s="212">
        <v>7.9</v>
      </c>
      <c r="R3" s="212">
        <v>7.9</v>
      </c>
      <c r="S3" s="212">
        <v>8.5</v>
      </c>
      <c r="T3" s="212">
        <v>6.9</v>
      </c>
      <c r="U3" s="212">
        <v>6.4</v>
      </c>
      <c r="V3" s="212">
        <v>6.2</v>
      </c>
      <c r="W3" s="212">
        <v>5.4</v>
      </c>
      <c r="X3" s="212">
        <v>5.5</v>
      </c>
      <c r="Y3" s="212">
        <v>3.4</v>
      </c>
      <c r="Z3" s="175">
        <f aca="true" t="shared" si="0" ref="Z3:Z32">AVERAGE(B3:Y3)</f>
        <v>7.354166666666667</v>
      </c>
      <c r="AA3" s="212">
        <v>10.2</v>
      </c>
      <c r="AB3" s="215" t="s">
        <v>157</v>
      </c>
      <c r="AC3" s="194">
        <v>1</v>
      </c>
      <c r="AD3" s="212">
        <v>3.4</v>
      </c>
      <c r="AE3" s="215" t="s">
        <v>111</v>
      </c>
      <c r="AF3" s="2"/>
    </row>
    <row r="4" spans="1:32" ht="13.5" customHeight="1">
      <c r="A4" s="174">
        <v>2</v>
      </c>
      <c r="B4" s="212">
        <v>4.1</v>
      </c>
      <c r="C4" s="212">
        <v>4.8</v>
      </c>
      <c r="D4" s="212">
        <v>4.7</v>
      </c>
      <c r="E4" s="212">
        <v>3</v>
      </c>
      <c r="F4" s="212">
        <v>3.8</v>
      </c>
      <c r="G4" s="212">
        <v>3.7</v>
      </c>
      <c r="H4" s="212">
        <v>3.9</v>
      </c>
      <c r="I4" s="212">
        <v>2.8</v>
      </c>
      <c r="J4" s="212">
        <v>3.8</v>
      </c>
      <c r="K4" s="212">
        <v>4.6</v>
      </c>
      <c r="L4" s="212">
        <v>3.1</v>
      </c>
      <c r="M4" s="212">
        <v>1.1</v>
      </c>
      <c r="N4" s="212">
        <v>2.2</v>
      </c>
      <c r="O4" s="212">
        <v>3.2</v>
      </c>
      <c r="P4" s="212">
        <v>1.2</v>
      </c>
      <c r="Q4" s="212">
        <v>1.1</v>
      </c>
      <c r="R4" s="212">
        <v>-0.6</v>
      </c>
      <c r="S4" s="213">
        <v>1.3</v>
      </c>
      <c r="T4" s="212">
        <v>2.2</v>
      </c>
      <c r="U4" s="212">
        <v>2.6</v>
      </c>
      <c r="V4" s="212">
        <v>3.3</v>
      </c>
      <c r="W4" s="212">
        <v>4.3</v>
      </c>
      <c r="X4" s="212">
        <v>3.3</v>
      </c>
      <c r="Y4" s="212">
        <v>4.7</v>
      </c>
      <c r="Z4" s="175">
        <f t="shared" si="0"/>
        <v>3.0083333333333333</v>
      </c>
      <c r="AA4" s="212">
        <v>6.1</v>
      </c>
      <c r="AB4" s="215" t="s">
        <v>158</v>
      </c>
      <c r="AC4" s="194">
        <v>2</v>
      </c>
      <c r="AD4" s="212">
        <v>-1.2</v>
      </c>
      <c r="AE4" s="215" t="s">
        <v>181</v>
      </c>
      <c r="AF4" s="2"/>
    </row>
    <row r="5" spans="1:32" ht="13.5" customHeight="1">
      <c r="A5" s="174">
        <v>3</v>
      </c>
      <c r="B5" s="212">
        <v>5.2</v>
      </c>
      <c r="C5" s="212">
        <v>4.9</v>
      </c>
      <c r="D5" s="212">
        <v>5.1</v>
      </c>
      <c r="E5" s="212">
        <v>6.5</v>
      </c>
      <c r="F5" s="212">
        <v>7.3</v>
      </c>
      <c r="G5" s="212">
        <v>8.3</v>
      </c>
      <c r="H5" s="212">
        <v>9</v>
      </c>
      <c r="I5" s="212">
        <v>9.6</v>
      </c>
      <c r="J5" s="212">
        <v>10.3</v>
      </c>
      <c r="K5" s="212">
        <v>12.8</v>
      </c>
      <c r="L5" s="212">
        <v>13</v>
      </c>
      <c r="M5" s="212">
        <v>13.8</v>
      </c>
      <c r="N5" s="212">
        <v>15.6</v>
      </c>
      <c r="O5" s="212">
        <v>16.1</v>
      </c>
      <c r="P5" s="212">
        <v>15</v>
      </c>
      <c r="Q5" s="212">
        <v>16</v>
      </c>
      <c r="R5" s="212">
        <v>16.3</v>
      </c>
      <c r="S5" s="212">
        <v>15.7</v>
      </c>
      <c r="T5" s="212">
        <v>17</v>
      </c>
      <c r="U5" s="212">
        <v>17.6</v>
      </c>
      <c r="V5" s="212">
        <v>16.5</v>
      </c>
      <c r="W5" s="212">
        <v>16.2</v>
      </c>
      <c r="X5" s="212">
        <v>15.7</v>
      </c>
      <c r="Y5" s="212">
        <v>15.3</v>
      </c>
      <c r="Z5" s="175">
        <f t="shared" si="0"/>
        <v>12.450000000000001</v>
      </c>
      <c r="AA5" s="212">
        <v>17.7</v>
      </c>
      <c r="AB5" s="215" t="s">
        <v>159</v>
      </c>
      <c r="AC5" s="194">
        <v>3</v>
      </c>
      <c r="AD5" s="212">
        <v>3.5</v>
      </c>
      <c r="AE5" s="215" t="s">
        <v>163</v>
      </c>
      <c r="AF5" s="2"/>
    </row>
    <row r="6" spans="1:32" ht="13.5" customHeight="1">
      <c r="A6" s="174">
        <v>4</v>
      </c>
      <c r="B6" s="212">
        <v>14.4</v>
      </c>
      <c r="C6" s="212">
        <v>14</v>
      </c>
      <c r="D6" s="212">
        <v>12.6</v>
      </c>
      <c r="E6" s="212">
        <v>7</v>
      </c>
      <c r="F6" s="212">
        <v>6.8</v>
      </c>
      <c r="G6" s="212">
        <v>6.5</v>
      </c>
      <c r="H6" s="212">
        <v>6.6</v>
      </c>
      <c r="I6" s="212">
        <v>4.7</v>
      </c>
      <c r="J6" s="212">
        <v>5.4</v>
      </c>
      <c r="K6" s="212">
        <v>4</v>
      </c>
      <c r="L6" s="212">
        <v>3.2</v>
      </c>
      <c r="M6" s="212">
        <v>1.9</v>
      </c>
      <c r="N6" s="212">
        <v>2.9</v>
      </c>
      <c r="O6" s="212">
        <v>4.5</v>
      </c>
      <c r="P6" s="212">
        <v>3.7</v>
      </c>
      <c r="Q6" s="212">
        <v>4.1</v>
      </c>
      <c r="R6" s="212">
        <v>5</v>
      </c>
      <c r="S6" s="212">
        <v>5</v>
      </c>
      <c r="T6" s="212">
        <v>3.7</v>
      </c>
      <c r="U6" s="212">
        <v>4.8</v>
      </c>
      <c r="V6" s="212">
        <v>4.1</v>
      </c>
      <c r="W6" s="212">
        <v>3.7</v>
      </c>
      <c r="X6" s="212">
        <v>3.8</v>
      </c>
      <c r="Y6" s="212">
        <v>3.4</v>
      </c>
      <c r="Z6" s="175">
        <f t="shared" si="0"/>
        <v>5.658333333333334</v>
      </c>
      <c r="AA6" s="212">
        <v>15.2</v>
      </c>
      <c r="AB6" s="215" t="s">
        <v>120</v>
      </c>
      <c r="AC6" s="194">
        <v>4</v>
      </c>
      <c r="AD6" s="212">
        <v>0.1</v>
      </c>
      <c r="AE6" s="215" t="s">
        <v>182</v>
      </c>
      <c r="AF6" s="2"/>
    </row>
    <row r="7" spans="1:32" ht="13.5" customHeight="1">
      <c r="A7" s="174">
        <v>5</v>
      </c>
      <c r="B7" s="212">
        <v>3.5</v>
      </c>
      <c r="C7" s="212">
        <v>4.8</v>
      </c>
      <c r="D7" s="212">
        <v>5.5</v>
      </c>
      <c r="E7" s="212">
        <v>5.2</v>
      </c>
      <c r="F7" s="212">
        <v>5.2</v>
      </c>
      <c r="G7" s="212">
        <v>6.8</v>
      </c>
      <c r="H7" s="212">
        <v>8.1</v>
      </c>
      <c r="I7" s="212">
        <v>8.2</v>
      </c>
      <c r="J7" s="212">
        <v>9.8</v>
      </c>
      <c r="K7" s="212">
        <v>9.9</v>
      </c>
      <c r="L7" s="212">
        <v>10.3</v>
      </c>
      <c r="M7" s="212">
        <v>10.1</v>
      </c>
      <c r="N7" s="212">
        <v>9.9</v>
      </c>
      <c r="O7" s="212">
        <v>9.7</v>
      </c>
      <c r="P7" s="212">
        <v>9.7</v>
      </c>
      <c r="Q7" s="212">
        <v>9.3</v>
      </c>
      <c r="R7" s="212">
        <v>9.2</v>
      </c>
      <c r="S7" s="212">
        <v>9.4</v>
      </c>
      <c r="T7" s="212">
        <v>9.2</v>
      </c>
      <c r="U7" s="212">
        <v>9.3</v>
      </c>
      <c r="V7" s="212">
        <v>8.9</v>
      </c>
      <c r="W7" s="212">
        <v>9.4</v>
      </c>
      <c r="X7" s="212">
        <v>10.4</v>
      </c>
      <c r="Y7" s="212">
        <v>10.5</v>
      </c>
      <c r="Z7" s="175">
        <f t="shared" si="0"/>
        <v>8.429166666666667</v>
      </c>
      <c r="AA7" s="212">
        <v>11.2</v>
      </c>
      <c r="AB7" s="215" t="s">
        <v>160</v>
      </c>
      <c r="AC7" s="194">
        <v>5</v>
      </c>
      <c r="AD7" s="212">
        <v>2.8</v>
      </c>
      <c r="AE7" s="215" t="s">
        <v>116</v>
      </c>
      <c r="AF7" s="2"/>
    </row>
    <row r="8" spans="1:32" ht="13.5" customHeight="1">
      <c r="A8" s="174">
        <v>6</v>
      </c>
      <c r="B8" s="212">
        <v>10.2</v>
      </c>
      <c r="C8" s="212">
        <v>10</v>
      </c>
      <c r="D8" s="212">
        <v>10.1</v>
      </c>
      <c r="E8" s="212">
        <v>9.8</v>
      </c>
      <c r="F8" s="212">
        <v>9.6</v>
      </c>
      <c r="G8" s="212">
        <v>10.6</v>
      </c>
      <c r="H8" s="212">
        <v>13.6</v>
      </c>
      <c r="I8" s="212">
        <v>11.8</v>
      </c>
      <c r="J8" s="212">
        <v>11.4</v>
      </c>
      <c r="K8" s="212">
        <v>11.9</v>
      </c>
      <c r="L8" s="212">
        <v>11.3</v>
      </c>
      <c r="M8" s="212">
        <v>10.7</v>
      </c>
      <c r="N8" s="212">
        <v>10.3</v>
      </c>
      <c r="O8" s="212">
        <v>10.8</v>
      </c>
      <c r="P8" s="212">
        <v>10.1</v>
      </c>
      <c r="Q8" s="212">
        <v>10</v>
      </c>
      <c r="R8" s="212">
        <v>9.6</v>
      </c>
      <c r="S8" s="212">
        <v>10.3</v>
      </c>
      <c r="T8" s="212">
        <v>10.4</v>
      </c>
      <c r="U8" s="212">
        <v>9.6</v>
      </c>
      <c r="V8" s="212">
        <v>9.8</v>
      </c>
      <c r="W8" s="212">
        <v>8.2</v>
      </c>
      <c r="X8" s="212">
        <v>7.8</v>
      </c>
      <c r="Y8" s="212">
        <v>8.8</v>
      </c>
      <c r="Z8" s="175">
        <f t="shared" si="0"/>
        <v>10.279166666666669</v>
      </c>
      <c r="AA8" s="212">
        <v>15.1</v>
      </c>
      <c r="AB8" s="215" t="s">
        <v>161</v>
      </c>
      <c r="AC8" s="194">
        <v>6</v>
      </c>
      <c r="AD8" s="212">
        <v>6.6</v>
      </c>
      <c r="AE8" s="215" t="s">
        <v>183</v>
      </c>
      <c r="AF8" s="2"/>
    </row>
    <row r="9" spans="1:32" ht="13.5" customHeight="1">
      <c r="A9" s="174">
        <v>7</v>
      </c>
      <c r="B9" s="212">
        <v>8.7</v>
      </c>
      <c r="C9" s="212">
        <v>9.2</v>
      </c>
      <c r="D9" s="212">
        <v>8.6</v>
      </c>
      <c r="E9" s="212">
        <v>7.8</v>
      </c>
      <c r="F9" s="212">
        <v>7.4</v>
      </c>
      <c r="G9" s="212">
        <v>9</v>
      </c>
      <c r="H9" s="212">
        <v>7.8</v>
      </c>
      <c r="I9" s="212">
        <v>7.6</v>
      </c>
      <c r="J9" s="212">
        <v>9</v>
      </c>
      <c r="K9" s="212">
        <v>8.5</v>
      </c>
      <c r="L9" s="212">
        <v>7.1</v>
      </c>
      <c r="M9" s="212">
        <v>5.9</v>
      </c>
      <c r="N9" s="212">
        <v>6.7</v>
      </c>
      <c r="O9" s="212">
        <v>6.1</v>
      </c>
      <c r="P9" s="212">
        <v>6.6</v>
      </c>
      <c r="Q9" s="212">
        <v>6.1</v>
      </c>
      <c r="R9" s="212">
        <v>4.8</v>
      </c>
      <c r="S9" s="212">
        <v>5.9</v>
      </c>
      <c r="T9" s="212">
        <v>6.1</v>
      </c>
      <c r="U9" s="212">
        <v>5.8</v>
      </c>
      <c r="V9" s="212">
        <v>5.8</v>
      </c>
      <c r="W9" s="212">
        <v>5.5</v>
      </c>
      <c r="X9" s="212">
        <v>4.1</v>
      </c>
      <c r="Y9" s="212">
        <v>3.4</v>
      </c>
      <c r="Z9" s="175">
        <f t="shared" si="0"/>
        <v>6.8125</v>
      </c>
      <c r="AA9" s="212">
        <v>10.4</v>
      </c>
      <c r="AB9" s="215" t="s">
        <v>162</v>
      </c>
      <c r="AC9" s="194">
        <v>7</v>
      </c>
      <c r="AD9" s="212">
        <v>1.8</v>
      </c>
      <c r="AE9" s="215" t="s">
        <v>184</v>
      </c>
      <c r="AF9" s="2"/>
    </row>
    <row r="10" spans="1:32" ht="13.5" customHeight="1">
      <c r="A10" s="174">
        <v>8</v>
      </c>
      <c r="B10" s="212">
        <v>2.4</v>
      </c>
      <c r="C10" s="212">
        <v>1.3</v>
      </c>
      <c r="D10" s="212">
        <v>0.4</v>
      </c>
      <c r="E10" s="212">
        <v>1.1</v>
      </c>
      <c r="F10" s="212">
        <v>1</v>
      </c>
      <c r="G10" s="212">
        <v>-0.2</v>
      </c>
      <c r="H10" s="212">
        <v>0.6</v>
      </c>
      <c r="I10" s="212">
        <v>-0.2</v>
      </c>
      <c r="J10" s="212">
        <v>0.3</v>
      </c>
      <c r="K10" s="212">
        <v>-0.5</v>
      </c>
      <c r="L10" s="212">
        <v>-0.1</v>
      </c>
      <c r="M10" s="212">
        <v>2.1</v>
      </c>
      <c r="N10" s="212">
        <v>1</v>
      </c>
      <c r="O10" s="212">
        <v>1.1</v>
      </c>
      <c r="P10" s="212">
        <v>1.5</v>
      </c>
      <c r="Q10" s="212">
        <v>-0.9</v>
      </c>
      <c r="R10" s="212">
        <v>-3.6</v>
      </c>
      <c r="S10" s="212">
        <v>-3.8</v>
      </c>
      <c r="T10" s="212">
        <v>-1.6</v>
      </c>
      <c r="U10" s="212">
        <v>-1.6</v>
      </c>
      <c r="V10" s="212">
        <v>-1.8</v>
      </c>
      <c r="W10" s="212">
        <v>-2</v>
      </c>
      <c r="X10" s="212">
        <v>-2.2</v>
      </c>
      <c r="Y10" s="212">
        <v>-2.7</v>
      </c>
      <c r="Z10" s="175">
        <f t="shared" si="0"/>
        <v>-0.3499999999999999</v>
      </c>
      <c r="AA10" s="212">
        <v>4.3</v>
      </c>
      <c r="AB10" s="215" t="s">
        <v>163</v>
      </c>
      <c r="AC10" s="194">
        <v>8</v>
      </c>
      <c r="AD10" s="212">
        <v>-4.6</v>
      </c>
      <c r="AE10" s="215" t="s">
        <v>177</v>
      </c>
      <c r="AF10" s="2"/>
    </row>
    <row r="11" spans="1:32" ht="13.5" customHeight="1">
      <c r="A11" s="174">
        <v>9</v>
      </c>
      <c r="B11" s="212">
        <v>-2.5</v>
      </c>
      <c r="C11" s="212">
        <v>-2.7</v>
      </c>
      <c r="D11" s="212">
        <v>-3</v>
      </c>
      <c r="E11" s="212">
        <v>-3.4</v>
      </c>
      <c r="F11" s="212">
        <v>-4</v>
      </c>
      <c r="G11" s="212">
        <v>-3.1</v>
      </c>
      <c r="H11" s="212">
        <v>-2.7</v>
      </c>
      <c r="I11" s="212">
        <v>-2.7</v>
      </c>
      <c r="J11" s="212">
        <v>-2.9</v>
      </c>
      <c r="K11" s="212">
        <v>-3.3</v>
      </c>
      <c r="L11" s="212">
        <v>-1.4</v>
      </c>
      <c r="M11" s="212">
        <v>-0.8</v>
      </c>
      <c r="N11" s="212">
        <v>1.3</v>
      </c>
      <c r="O11" s="212">
        <v>1.8</v>
      </c>
      <c r="P11" s="212">
        <v>1.5</v>
      </c>
      <c r="Q11" s="212">
        <v>0.4</v>
      </c>
      <c r="R11" s="212">
        <v>1</v>
      </c>
      <c r="S11" s="212">
        <v>2.7</v>
      </c>
      <c r="T11" s="212">
        <v>1.9</v>
      </c>
      <c r="U11" s="212">
        <v>1.2</v>
      </c>
      <c r="V11" s="212">
        <v>1</v>
      </c>
      <c r="W11" s="212">
        <v>1.1</v>
      </c>
      <c r="X11" s="212">
        <v>1.3</v>
      </c>
      <c r="Y11" s="212">
        <v>1.2</v>
      </c>
      <c r="Z11" s="175">
        <f t="shared" si="0"/>
        <v>-0.6708333333333331</v>
      </c>
      <c r="AA11" s="212">
        <v>3.2</v>
      </c>
      <c r="AB11" s="215" t="s">
        <v>164</v>
      </c>
      <c r="AC11" s="194">
        <v>9</v>
      </c>
      <c r="AD11" s="212">
        <v>-6</v>
      </c>
      <c r="AE11" s="215" t="s">
        <v>185</v>
      </c>
      <c r="AF11" s="2"/>
    </row>
    <row r="12" spans="1:32" ht="13.5" customHeight="1">
      <c r="A12" s="176">
        <v>10</v>
      </c>
      <c r="B12" s="214">
        <v>0.8</v>
      </c>
      <c r="C12" s="214">
        <v>0.8</v>
      </c>
      <c r="D12" s="214">
        <v>1</v>
      </c>
      <c r="E12" s="214">
        <v>1.8</v>
      </c>
      <c r="F12" s="214">
        <v>2.7</v>
      </c>
      <c r="G12" s="214">
        <v>1.8</v>
      </c>
      <c r="H12" s="214">
        <v>1.2</v>
      </c>
      <c r="I12" s="214">
        <v>0.9</v>
      </c>
      <c r="J12" s="214">
        <v>3.3</v>
      </c>
      <c r="K12" s="214">
        <v>6.8</v>
      </c>
      <c r="L12" s="214">
        <v>9.1</v>
      </c>
      <c r="M12" s="214">
        <v>9.4</v>
      </c>
      <c r="N12" s="214">
        <v>9.3</v>
      </c>
      <c r="O12" s="214">
        <v>9.8</v>
      </c>
      <c r="P12" s="214">
        <v>9.4</v>
      </c>
      <c r="Q12" s="214">
        <v>9.3</v>
      </c>
      <c r="R12" s="214">
        <v>9.3</v>
      </c>
      <c r="S12" s="214">
        <v>9.6</v>
      </c>
      <c r="T12" s="214">
        <v>9.3</v>
      </c>
      <c r="U12" s="214">
        <v>9.4</v>
      </c>
      <c r="V12" s="214">
        <v>9.6</v>
      </c>
      <c r="W12" s="214">
        <v>9.4</v>
      </c>
      <c r="X12" s="214">
        <v>10.4</v>
      </c>
      <c r="Y12" s="214">
        <v>10.2</v>
      </c>
      <c r="Z12" s="177">
        <f t="shared" si="0"/>
        <v>6.441666666666666</v>
      </c>
      <c r="AA12" s="214">
        <v>10.5</v>
      </c>
      <c r="AB12" s="216" t="s">
        <v>155</v>
      </c>
      <c r="AC12" s="195">
        <v>10</v>
      </c>
      <c r="AD12" s="214">
        <v>-0.6</v>
      </c>
      <c r="AE12" s="216" t="s">
        <v>186</v>
      </c>
      <c r="AF12" s="2"/>
    </row>
    <row r="13" spans="1:32" ht="13.5" customHeight="1">
      <c r="A13" s="174">
        <v>11</v>
      </c>
      <c r="B13" s="212">
        <v>9.7</v>
      </c>
      <c r="C13" s="212">
        <v>9.4</v>
      </c>
      <c r="D13" s="212">
        <v>10.5</v>
      </c>
      <c r="E13" s="212">
        <v>9.4</v>
      </c>
      <c r="F13" s="212">
        <v>10.4</v>
      </c>
      <c r="G13" s="212">
        <v>10.3</v>
      </c>
      <c r="H13" s="212">
        <v>9.8</v>
      </c>
      <c r="I13" s="212">
        <v>10.2</v>
      </c>
      <c r="J13" s="212">
        <v>9.7</v>
      </c>
      <c r="K13" s="212">
        <v>11.4</v>
      </c>
      <c r="L13" s="212">
        <v>11</v>
      </c>
      <c r="M13" s="212">
        <v>10</v>
      </c>
      <c r="N13" s="212">
        <v>11.1</v>
      </c>
      <c r="O13" s="212">
        <v>10.6</v>
      </c>
      <c r="P13" s="212">
        <v>8.9</v>
      </c>
      <c r="Q13" s="212">
        <v>8</v>
      </c>
      <c r="R13" s="212">
        <v>9</v>
      </c>
      <c r="S13" s="212">
        <v>9.7</v>
      </c>
      <c r="T13" s="212">
        <v>9.2</v>
      </c>
      <c r="U13" s="212">
        <v>8</v>
      </c>
      <c r="V13" s="212">
        <v>7.5</v>
      </c>
      <c r="W13" s="212">
        <v>6.8</v>
      </c>
      <c r="X13" s="212">
        <v>5.6</v>
      </c>
      <c r="Y13" s="212">
        <v>4.6</v>
      </c>
      <c r="Z13" s="175">
        <f t="shared" si="0"/>
        <v>9.2</v>
      </c>
      <c r="AA13" s="212">
        <v>12.3</v>
      </c>
      <c r="AB13" s="215" t="s">
        <v>139</v>
      </c>
      <c r="AC13" s="194">
        <v>11</v>
      </c>
      <c r="AD13" s="212">
        <v>4.4</v>
      </c>
      <c r="AE13" s="215" t="s">
        <v>146</v>
      </c>
      <c r="AF13" s="2"/>
    </row>
    <row r="14" spans="1:32" ht="13.5" customHeight="1">
      <c r="A14" s="174">
        <v>12</v>
      </c>
      <c r="B14" s="212">
        <v>4.1</v>
      </c>
      <c r="C14" s="212">
        <v>3.4</v>
      </c>
      <c r="D14" s="212">
        <v>3.1</v>
      </c>
      <c r="E14" s="212">
        <v>2.9</v>
      </c>
      <c r="F14" s="212">
        <v>2.6</v>
      </c>
      <c r="G14" s="212">
        <v>3.2</v>
      </c>
      <c r="H14" s="212">
        <v>4</v>
      </c>
      <c r="I14" s="212">
        <v>4.6</v>
      </c>
      <c r="J14" s="212">
        <v>4.8</v>
      </c>
      <c r="K14" s="212">
        <v>3.5</v>
      </c>
      <c r="L14" s="212">
        <v>4.9</v>
      </c>
      <c r="M14" s="212">
        <v>3.8</v>
      </c>
      <c r="N14" s="212">
        <v>0</v>
      </c>
      <c r="O14" s="212">
        <v>2.6</v>
      </c>
      <c r="P14" s="212">
        <v>5.7</v>
      </c>
      <c r="Q14" s="212">
        <v>5.3</v>
      </c>
      <c r="R14" s="212">
        <v>7.2</v>
      </c>
      <c r="S14" s="212">
        <v>6.9</v>
      </c>
      <c r="T14" s="212">
        <v>7.3</v>
      </c>
      <c r="U14" s="212">
        <v>6.8</v>
      </c>
      <c r="V14" s="212">
        <v>6.6</v>
      </c>
      <c r="W14" s="212">
        <v>5.8</v>
      </c>
      <c r="X14" s="212">
        <v>5.5</v>
      </c>
      <c r="Y14" s="212">
        <v>5.2</v>
      </c>
      <c r="Z14" s="175">
        <f t="shared" si="0"/>
        <v>4.574999999999999</v>
      </c>
      <c r="AA14" s="212">
        <v>7.8</v>
      </c>
      <c r="AB14" s="215" t="s">
        <v>165</v>
      </c>
      <c r="AC14" s="194">
        <v>12</v>
      </c>
      <c r="AD14" s="212">
        <v>-0.2</v>
      </c>
      <c r="AE14" s="215" t="s">
        <v>187</v>
      </c>
      <c r="AF14" s="2"/>
    </row>
    <row r="15" spans="1:32" ht="13.5" customHeight="1">
      <c r="A15" s="174">
        <v>13</v>
      </c>
      <c r="B15" s="212">
        <v>5.3</v>
      </c>
      <c r="C15" s="212">
        <v>5.4</v>
      </c>
      <c r="D15" s="212">
        <v>5.7</v>
      </c>
      <c r="E15" s="212">
        <v>5.6</v>
      </c>
      <c r="F15" s="212">
        <v>5.6</v>
      </c>
      <c r="G15" s="212">
        <v>6</v>
      </c>
      <c r="H15" s="212">
        <v>6.8</v>
      </c>
      <c r="I15" s="212">
        <v>6.5</v>
      </c>
      <c r="J15" s="212">
        <v>6.7</v>
      </c>
      <c r="K15" s="212">
        <v>7.5</v>
      </c>
      <c r="L15" s="212">
        <v>7.6</v>
      </c>
      <c r="M15" s="212">
        <v>7.6</v>
      </c>
      <c r="N15" s="212">
        <v>9.1</v>
      </c>
      <c r="O15" s="212">
        <v>7.8</v>
      </c>
      <c r="P15" s="212">
        <v>7.5</v>
      </c>
      <c r="Q15" s="212">
        <v>8.7</v>
      </c>
      <c r="R15" s="212">
        <v>8.8</v>
      </c>
      <c r="S15" s="212">
        <v>8.8</v>
      </c>
      <c r="T15" s="212">
        <v>9</v>
      </c>
      <c r="U15" s="212">
        <v>9.4</v>
      </c>
      <c r="V15" s="212">
        <v>10.2</v>
      </c>
      <c r="W15" s="212">
        <v>10.8</v>
      </c>
      <c r="X15" s="212">
        <v>9.9</v>
      </c>
      <c r="Y15" s="212">
        <v>9.9</v>
      </c>
      <c r="Z15" s="175">
        <f t="shared" si="0"/>
        <v>7.758333333333334</v>
      </c>
      <c r="AA15" s="212">
        <v>11.2</v>
      </c>
      <c r="AB15" s="215" t="s">
        <v>166</v>
      </c>
      <c r="AC15" s="194">
        <v>13</v>
      </c>
      <c r="AD15" s="212">
        <v>4.9</v>
      </c>
      <c r="AE15" s="215" t="s">
        <v>188</v>
      </c>
      <c r="AF15" s="2"/>
    </row>
    <row r="16" spans="1:32" ht="13.5" customHeight="1">
      <c r="A16" s="174">
        <v>14</v>
      </c>
      <c r="B16" s="212">
        <v>11.1</v>
      </c>
      <c r="C16" s="212">
        <v>10.5</v>
      </c>
      <c r="D16" s="212">
        <v>11.6</v>
      </c>
      <c r="E16" s="212">
        <v>10.3</v>
      </c>
      <c r="F16" s="212">
        <v>11.3</v>
      </c>
      <c r="G16" s="212">
        <v>11.5</v>
      </c>
      <c r="H16" s="212">
        <v>12.5</v>
      </c>
      <c r="I16" s="212">
        <v>12</v>
      </c>
      <c r="J16" s="212">
        <v>11.8</v>
      </c>
      <c r="K16" s="212">
        <v>12</v>
      </c>
      <c r="L16" s="212">
        <v>11.8</v>
      </c>
      <c r="M16" s="212">
        <v>11.9</v>
      </c>
      <c r="N16" s="212">
        <v>12</v>
      </c>
      <c r="O16" s="212">
        <v>11.8</v>
      </c>
      <c r="P16" s="212">
        <v>10.5</v>
      </c>
      <c r="Q16" s="212">
        <v>11</v>
      </c>
      <c r="R16" s="212">
        <v>10.2</v>
      </c>
      <c r="S16" s="212">
        <v>9.9</v>
      </c>
      <c r="T16" s="212">
        <v>11.2</v>
      </c>
      <c r="U16" s="212">
        <v>11.3</v>
      </c>
      <c r="V16" s="212">
        <v>10.4</v>
      </c>
      <c r="W16" s="212">
        <v>11.2</v>
      </c>
      <c r="X16" s="212">
        <v>10.6</v>
      </c>
      <c r="Y16" s="212">
        <v>10.7</v>
      </c>
      <c r="Z16" s="175">
        <f t="shared" si="0"/>
        <v>11.212499999999999</v>
      </c>
      <c r="AA16" s="212">
        <v>13.3</v>
      </c>
      <c r="AB16" s="215" t="s">
        <v>167</v>
      </c>
      <c r="AC16" s="194">
        <v>14</v>
      </c>
      <c r="AD16" s="212">
        <v>9.2</v>
      </c>
      <c r="AE16" s="215" t="s">
        <v>95</v>
      </c>
      <c r="AF16" s="2"/>
    </row>
    <row r="17" spans="1:32" ht="13.5" customHeight="1">
      <c r="A17" s="174">
        <v>15</v>
      </c>
      <c r="B17" s="212">
        <v>11.7</v>
      </c>
      <c r="C17" s="212">
        <v>11.5</v>
      </c>
      <c r="D17" s="212">
        <v>11.4</v>
      </c>
      <c r="E17" s="212">
        <v>11.1</v>
      </c>
      <c r="F17" s="212">
        <v>11.6</v>
      </c>
      <c r="G17" s="212">
        <v>11</v>
      </c>
      <c r="H17" s="212">
        <v>12.2</v>
      </c>
      <c r="I17" s="212">
        <v>12.2</v>
      </c>
      <c r="J17" s="212">
        <v>12.2</v>
      </c>
      <c r="K17" s="212">
        <v>11.1</v>
      </c>
      <c r="L17" s="212">
        <v>11.7</v>
      </c>
      <c r="M17" s="212">
        <v>12.4</v>
      </c>
      <c r="N17" s="212">
        <v>11</v>
      </c>
      <c r="O17" s="212">
        <v>7.8</v>
      </c>
      <c r="P17" s="212">
        <v>7.2</v>
      </c>
      <c r="Q17" s="212">
        <v>7.1</v>
      </c>
      <c r="R17" s="212">
        <v>6</v>
      </c>
      <c r="S17" s="212">
        <v>9.9</v>
      </c>
      <c r="T17" s="212">
        <v>4.5</v>
      </c>
      <c r="U17" s="212">
        <v>6.8</v>
      </c>
      <c r="V17" s="212">
        <v>7.2</v>
      </c>
      <c r="W17" s="212">
        <v>4.5</v>
      </c>
      <c r="X17" s="212">
        <v>6</v>
      </c>
      <c r="Y17" s="212">
        <v>5.3</v>
      </c>
      <c r="Z17" s="175">
        <f t="shared" si="0"/>
        <v>9.308333333333335</v>
      </c>
      <c r="AA17" s="212">
        <v>13.9</v>
      </c>
      <c r="AB17" s="215" t="s">
        <v>168</v>
      </c>
      <c r="AC17" s="194">
        <v>15</v>
      </c>
      <c r="AD17" s="212">
        <v>4.2</v>
      </c>
      <c r="AE17" s="215" t="s">
        <v>189</v>
      </c>
      <c r="AF17" s="2"/>
    </row>
    <row r="18" spans="1:32" ht="13.5" customHeight="1">
      <c r="A18" s="174">
        <v>16</v>
      </c>
      <c r="B18" s="212">
        <v>5.7</v>
      </c>
      <c r="C18" s="212">
        <v>5.6</v>
      </c>
      <c r="D18" s="212">
        <v>5.3</v>
      </c>
      <c r="E18" s="212">
        <v>5.8</v>
      </c>
      <c r="F18" s="212">
        <v>5.4</v>
      </c>
      <c r="G18" s="212">
        <v>6.1</v>
      </c>
      <c r="H18" s="212">
        <v>6.1</v>
      </c>
      <c r="I18" s="212">
        <v>6.9</v>
      </c>
      <c r="J18" s="212">
        <v>8.3</v>
      </c>
      <c r="K18" s="212">
        <v>7.3</v>
      </c>
      <c r="L18" s="212">
        <v>7</v>
      </c>
      <c r="M18" s="212">
        <v>8.5</v>
      </c>
      <c r="N18" s="212">
        <v>7.1</v>
      </c>
      <c r="O18" s="212">
        <v>7</v>
      </c>
      <c r="P18" s="212">
        <v>8</v>
      </c>
      <c r="Q18" s="212">
        <v>8.7</v>
      </c>
      <c r="R18" s="212">
        <v>10.7</v>
      </c>
      <c r="S18" s="212">
        <v>10.2</v>
      </c>
      <c r="T18" s="212">
        <v>10.2</v>
      </c>
      <c r="U18" s="212">
        <v>9</v>
      </c>
      <c r="V18" s="212">
        <v>7.7</v>
      </c>
      <c r="W18" s="212">
        <v>6.4</v>
      </c>
      <c r="X18" s="212">
        <v>5.5</v>
      </c>
      <c r="Y18" s="212">
        <v>6.6</v>
      </c>
      <c r="Z18" s="175">
        <f t="shared" si="0"/>
        <v>7.295833333333332</v>
      </c>
      <c r="AA18" s="212">
        <v>10.9</v>
      </c>
      <c r="AB18" s="215" t="s">
        <v>169</v>
      </c>
      <c r="AC18" s="194">
        <v>16</v>
      </c>
      <c r="AD18" s="212">
        <v>3.2</v>
      </c>
      <c r="AE18" s="215" t="s">
        <v>190</v>
      </c>
      <c r="AF18" s="2"/>
    </row>
    <row r="19" spans="1:32" ht="13.5" customHeight="1">
      <c r="A19" s="174">
        <v>17</v>
      </c>
      <c r="B19" s="212">
        <v>6.4</v>
      </c>
      <c r="C19" s="212">
        <v>7.3</v>
      </c>
      <c r="D19" s="212">
        <v>7.4</v>
      </c>
      <c r="E19" s="212">
        <v>9</v>
      </c>
      <c r="F19" s="212">
        <v>8.8</v>
      </c>
      <c r="G19" s="212">
        <v>9.3</v>
      </c>
      <c r="H19" s="212">
        <v>9</v>
      </c>
      <c r="I19" s="212">
        <v>9.5</v>
      </c>
      <c r="J19" s="212">
        <v>8.9</v>
      </c>
      <c r="K19" s="212">
        <v>8.8</v>
      </c>
      <c r="L19" s="212">
        <v>9.8</v>
      </c>
      <c r="M19" s="212">
        <v>10.2</v>
      </c>
      <c r="N19" s="212">
        <v>9.8</v>
      </c>
      <c r="O19" s="212">
        <v>7.9</v>
      </c>
      <c r="P19" s="212">
        <v>9.9</v>
      </c>
      <c r="Q19" s="212">
        <v>8.2</v>
      </c>
      <c r="R19" s="212">
        <v>4.8</v>
      </c>
      <c r="S19" s="212">
        <v>9.1</v>
      </c>
      <c r="T19" s="212">
        <v>10</v>
      </c>
      <c r="U19" s="212">
        <v>6.3</v>
      </c>
      <c r="V19" s="212">
        <v>5.6</v>
      </c>
      <c r="W19" s="212">
        <v>7.3</v>
      </c>
      <c r="X19" s="212">
        <v>6.6</v>
      </c>
      <c r="Y19" s="212">
        <v>4.7</v>
      </c>
      <c r="Z19" s="175">
        <f t="shared" si="0"/>
        <v>8.108333333333333</v>
      </c>
      <c r="AA19" s="212">
        <v>10.7</v>
      </c>
      <c r="AB19" s="215" t="s">
        <v>170</v>
      </c>
      <c r="AC19" s="194">
        <v>17</v>
      </c>
      <c r="AD19" s="212">
        <v>3.2</v>
      </c>
      <c r="AE19" s="215" t="s">
        <v>191</v>
      </c>
      <c r="AF19" s="2"/>
    </row>
    <row r="20" spans="1:32" ht="13.5" customHeight="1">
      <c r="A20" s="174">
        <v>18</v>
      </c>
      <c r="B20" s="212">
        <v>3.6</v>
      </c>
      <c r="C20" s="212">
        <v>3</v>
      </c>
      <c r="D20" s="212">
        <v>2.2</v>
      </c>
      <c r="E20" s="212">
        <v>1.7</v>
      </c>
      <c r="F20" s="212">
        <v>1.7</v>
      </c>
      <c r="G20" s="212">
        <v>2</v>
      </c>
      <c r="H20" s="212">
        <v>1.4</v>
      </c>
      <c r="I20" s="212">
        <v>-1</v>
      </c>
      <c r="J20" s="212">
        <v>1.5</v>
      </c>
      <c r="K20" s="212">
        <v>-0.4</v>
      </c>
      <c r="L20" s="212">
        <v>2.2</v>
      </c>
      <c r="M20" s="212">
        <v>3</v>
      </c>
      <c r="N20" s="212">
        <v>1.8</v>
      </c>
      <c r="O20" s="212">
        <v>-1.4</v>
      </c>
      <c r="P20" s="212">
        <v>1.2</v>
      </c>
      <c r="Q20" s="212">
        <v>5.5</v>
      </c>
      <c r="R20" s="212">
        <v>6.6</v>
      </c>
      <c r="S20" s="212">
        <v>6.1</v>
      </c>
      <c r="T20" s="212">
        <v>7.1</v>
      </c>
      <c r="U20" s="212">
        <v>8.2</v>
      </c>
      <c r="V20" s="212">
        <v>8.2</v>
      </c>
      <c r="W20" s="212">
        <v>8.1</v>
      </c>
      <c r="X20" s="212">
        <v>7.5</v>
      </c>
      <c r="Y20" s="212">
        <v>7</v>
      </c>
      <c r="Z20" s="175">
        <f t="shared" si="0"/>
        <v>3.6166666666666667</v>
      </c>
      <c r="AA20" s="212">
        <v>9</v>
      </c>
      <c r="AB20" s="215" t="s">
        <v>171</v>
      </c>
      <c r="AC20" s="194">
        <v>18</v>
      </c>
      <c r="AD20" s="212">
        <v>-3</v>
      </c>
      <c r="AE20" s="215" t="s">
        <v>192</v>
      </c>
      <c r="AF20" s="2"/>
    </row>
    <row r="21" spans="1:32" ht="13.5" customHeight="1">
      <c r="A21" s="174">
        <v>19</v>
      </c>
      <c r="B21" s="212">
        <v>6.2</v>
      </c>
      <c r="C21" s="212">
        <v>5.8</v>
      </c>
      <c r="D21" s="212">
        <v>5</v>
      </c>
      <c r="E21" s="212">
        <v>3.3</v>
      </c>
      <c r="F21" s="212">
        <v>1.4</v>
      </c>
      <c r="G21" s="212">
        <v>1.7</v>
      </c>
      <c r="H21" s="212">
        <v>4.4</v>
      </c>
      <c r="I21" s="212">
        <v>5.9</v>
      </c>
      <c r="J21" s="212">
        <v>7.6</v>
      </c>
      <c r="K21" s="212">
        <v>7.4</v>
      </c>
      <c r="L21" s="212">
        <v>8.2</v>
      </c>
      <c r="M21" s="212">
        <v>8.6</v>
      </c>
      <c r="N21" s="212">
        <v>9.4</v>
      </c>
      <c r="O21" s="212">
        <v>7.7</v>
      </c>
      <c r="P21" s="212">
        <v>8.9</v>
      </c>
      <c r="Q21" s="212">
        <v>9.4</v>
      </c>
      <c r="R21" s="212">
        <v>9.4</v>
      </c>
      <c r="S21" s="212">
        <v>10.7</v>
      </c>
      <c r="T21" s="212">
        <v>10</v>
      </c>
      <c r="U21" s="212">
        <v>11</v>
      </c>
      <c r="V21" s="212">
        <v>10.9</v>
      </c>
      <c r="W21" s="212">
        <v>11</v>
      </c>
      <c r="X21" s="212">
        <v>10.5</v>
      </c>
      <c r="Y21" s="212">
        <v>11</v>
      </c>
      <c r="Z21" s="175">
        <f t="shared" si="0"/>
        <v>7.7250000000000005</v>
      </c>
      <c r="AA21" s="212">
        <v>11.7</v>
      </c>
      <c r="AB21" s="215" t="s">
        <v>172</v>
      </c>
      <c r="AC21" s="194">
        <v>19</v>
      </c>
      <c r="AD21" s="212">
        <v>1</v>
      </c>
      <c r="AE21" s="215" t="s">
        <v>193</v>
      </c>
      <c r="AF21" s="2"/>
    </row>
    <row r="22" spans="1:32" ht="13.5" customHeight="1">
      <c r="A22" s="176">
        <v>20</v>
      </c>
      <c r="B22" s="214">
        <v>10.5</v>
      </c>
      <c r="C22" s="214">
        <v>10.6</v>
      </c>
      <c r="D22" s="214">
        <v>10.4</v>
      </c>
      <c r="E22" s="214">
        <v>10.6</v>
      </c>
      <c r="F22" s="214">
        <v>9.7</v>
      </c>
      <c r="G22" s="214">
        <v>10</v>
      </c>
      <c r="H22" s="214">
        <v>10.1</v>
      </c>
      <c r="I22" s="214">
        <v>9.7</v>
      </c>
      <c r="J22" s="214">
        <v>9.7</v>
      </c>
      <c r="K22" s="214">
        <v>9.8</v>
      </c>
      <c r="L22" s="214">
        <v>9.9</v>
      </c>
      <c r="M22" s="214">
        <v>10.6</v>
      </c>
      <c r="N22" s="214">
        <v>11.6</v>
      </c>
      <c r="O22" s="214">
        <v>11.6</v>
      </c>
      <c r="P22" s="214">
        <v>16.2</v>
      </c>
      <c r="Q22" s="214">
        <v>16.2</v>
      </c>
      <c r="R22" s="214">
        <v>16.3</v>
      </c>
      <c r="S22" s="214">
        <v>17</v>
      </c>
      <c r="T22" s="214">
        <v>16.4</v>
      </c>
      <c r="U22" s="214">
        <v>17.7</v>
      </c>
      <c r="V22" s="214">
        <v>18.6</v>
      </c>
      <c r="W22" s="214">
        <v>17.3</v>
      </c>
      <c r="X22" s="214">
        <v>19.9</v>
      </c>
      <c r="Y22" s="214">
        <v>19.3</v>
      </c>
      <c r="Z22" s="177">
        <f t="shared" si="0"/>
        <v>13.320833333333333</v>
      </c>
      <c r="AA22" s="214">
        <v>20.6</v>
      </c>
      <c r="AB22" s="216" t="s">
        <v>146</v>
      </c>
      <c r="AC22" s="195">
        <v>20</v>
      </c>
      <c r="AD22" s="214">
        <v>8.3</v>
      </c>
      <c r="AE22" s="216" t="s">
        <v>194</v>
      </c>
      <c r="AF22" s="2"/>
    </row>
    <row r="23" spans="1:32" ht="13.5" customHeight="1">
      <c r="A23" s="174">
        <v>21</v>
      </c>
      <c r="B23" s="212">
        <v>18.3</v>
      </c>
      <c r="C23" s="212">
        <v>18.1</v>
      </c>
      <c r="D23" s="212">
        <v>20.1</v>
      </c>
      <c r="E23" s="212">
        <v>16.4</v>
      </c>
      <c r="F23" s="212">
        <v>15.7</v>
      </c>
      <c r="G23" s="212">
        <v>15.5</v>
      </c>
      <c r="H23" s="212">
        <v>15.7</v>
      </c>
      <c r="I23" s="212">
        <v>15.4</v>
      </c>
      <c r="J23" s="212">
        <v>14.3</v>
      </c>
      <c r="K23" s="212">
        <v>13.3</v>
      </c>
      <c r="L23" s="212">
        <v>12.7</v>
      </c>
      <c r="M23" s="212">
        <v>11.2</v>
      </c>
      <c r="N23" s="212">
        <v>9.6</v>
      </c>
      <c r="O23" s="212">
        <v>8.7</v>
      </c>
      <c r="P23" s="212">
        <v>8.2</v>
      </c>
      <c r="Q23" s="212">
        <v>7.4</v>
      </c>
      <c r="R23" s="212">
        <v>7.1</v>
      </c>
      <c r="S23" s="212">
        <v>6.6</v>
      </c>
      <c r="T23" s="212">
        <v>6.6</v>
      </c>
      <c r="U23" s="212">
        <v>7.7</v>
      </c>
      <c r="V23" s="212">
        <v>6.8</v>
      </c>
      <c r="W23" s="212">
        <v>8.2</v>
      </c>
      <c r="X23" s="212">
        <v>6.3</v>
      </c>
      <c r="Y23" s="212">
        <v>4.5</v>
      </c>
      <c r="Z23" s="175">
        <f t="shared" si="0"/>
        <v>11.433333333333332</v>
      </c>
      <c r="AA23" s="212">
        <v>20.8</v>
      </c>
      <c r="AB23" s="215" t="s">
        <v>173</v>
      </c>
      <c r="AC23" s="194">
        <v>21</v>
      </c>
      <c r="AD23" s="212">
        <v>4.5</v>
      </c>
      <c r="AE23" s="215" t="s">
        <v>111</v>
      </c>
      <c r="AF23" s="2"/>
    </row>
    <row r="24" spans="1:32" ht="13.5" customHeight="1">
      <c r="A24" s="174">
        <v>22</v>
      </c>
      <c r="B24" s="212">
        <v>3.7</v>
      </c>
      <c r="C24" s="212">
        <v>4.4</v>
      </c>
      <c r="D24" s="212">
        <v>4.5</v>
      </c>
      <c r="E24" s="212">
        <v>4.1</v>
      </c>
      <c r="F24" s="212">
        <v>3.5</v>
      </c>
      <c r="G24" s="212">
        <v>4.9</v>
      </c>
      <c r="H24" s="212">
        <v>4.1</v>
      </c>
      <c r="I24" s="212">
        <v>2.6</v>
      </c>
      <c r="J24" s="212">
        <v>0.4</v>
      </c>
      <c r="K24" s="212">
        <v>-0.5</v>
      </c>
      <c r="L24" s="212">
        <v>-0.4</v>
      </c>
      <c r="M24" s="212">
        <v>-0.4</v>
      </c>
      <c r="N24" s="212">
        <v>-0.5</v>
      </c>
      <c r="O24" s="212">
        <v>2.8</v>
      </c>
      <c r="P24" s="212">
        <v>5</v>
      </c>
      <c r="Q24" s="212">
        <v>7.6</v>
      </c>
      <c r="R24" s="212">
        <v>8.2</v>
      </c>
      <c r="S24" s="212">
        <v>9</v>
      </c>
      <c r="T24" s="212">
        <v>9.4</v>
      </c>
      <c r="U24" s="212">
        <v>9.6</v>
      </c>
      <c r="V24" s="212">
        <v>9.5</v>
      </c>
      <c r="W24" s="212">
        <v>9.5</v>
      </c>
      <c r="X24" s="212">
        <v>9.7</v>
      </c>
      <c r="Y24" s="212">
        <v>9.9</v>
      </c>
      <c r="Z24" s="175">
        <f t="shared" si="0"/>
        <v>5.025</v>
      </c>
      <c r="AA24" s="212">
        <v>9.9</v>
      </c>
      <c r="AB24" s="215" t="s">
        <v>111</v>
      </c>
      <c r="AC24" s="194">
        <v>22</v>
      </c>
      <c r="AD24" s="212">
        <v>-2.3</v>
      </c>
      <c r="AE24" s="215" t="s">
        <v>195</v>
      </c>
      <c r="AF24" s="2"/>
    </row>
    <row r="25" spans="1:32" ht="13.5" customHeight="1">
      <c r="A25" s="174">
        <v>23</v>
      </c>
      <c r="B25" s="212">
        <v>9.9</v>
      </c>
      <c r="C25" s="212">
        <v>10</v>
      </c>
      <c r="D25" s="212">
        <v>9.6</v>
      </c>
      <c r="E25" s="212">
        <v>9.5</v>
      </c>
      <c r="F25" s="212">
        <v>9.6</v>
      </c>
      <c r="G25" s="212">
        <v>10.3</v>
      </c>
      <c r="H25" s="212">
        <v>9.1</v>
      </c>
      <c r="I25" s="212">
        <v>8.8</v>
      </c>
      <c r="J25" s="212">
        <v>8.5</v>
      </c>
      <c r="K25" s="212">
        <v>7.4</v>
      </c>
      <c r="L25" s="212">
        <v>8.1</v>
      </c>
      <c r="M25" s="212">
        <v>8</v>
      </c>
      <c r="N25" s="212">
        <v>8.1</v>
      </c>
      <c r="O25" s="212">
        <v>8.3</v>
      </c>
      <c r="P25" s="212">
        <v>9.1</v>
      </c>
      <c r="Q25" s="212">
        <v>9.2</v>
      </c>
      <c r="R25" s="212">
        <v>9</v>
      </c>
      <c r="S25" s="212">
        <v>9</v>
      </c>
      <c r="T25" s="212">
        <v>9</v>
      </c>
      <c r="U25" s="212">
        <v>8.4</v>
      </c>
      <c r="V25" s="212">
        <v>8.5</v>
      </c>
      <c r="W25" s="212">
        <v>9.4</v>
      </c>
      <c r="X25" s="212">
        <v>9.9</v>
      </c>
      <c r="Y25" s="212">
        <v>9.8</v>
      </c>
      <c r="Z25" s="175">
        <f t="shared" si="0"/>
        <v>9.020833333333334</v>
      </c>
      <c r="AA25" s="212">
        <v>10.5</v>
      </c>
      <c r="AB25" s="215" t="s">
        <v>174</v>
      </c>
      <c r="AC25" s="194">
        <v>23</v>
      </c>
      <c r="AD25" s="212">
        <v>6.9</v>
      </c>
      <c r="AE25" s="215" t="s">
        <v>196</v>
      </c>
      <c r="AF25" s="2"/>
    </row>
    <row r="26" spans="1:32" ht="13.5" customHeight="1">
      <c r="A26" s="174">
        <v>24</v>
      </c>
      <c r="B26" s="212">
        <v>10.1</v>
      </c>
      <c r="C26" s="212">
        <v>10</v>
      </c>
      <c r="D26" s="212">
        <v>10.2</v>
      </c>
      <c r="E26" s="212">
        <v>10.7</v>
      </c>
      <c r="F26" s="212">
        <v>11.2</v>
      </c>
      <c r="G26" s="212">
        <v>11.9</v>
      </c>
      <c r="H26" s="212">
        <v>12.4</v>
      </c>
      <c r="I26" s="212">
        <v>11.4</v>
      </c>
      <c r="J26" s="212">
        <v>12.1</v>
      </c>
      <c r="K26" s="212">
        <v>13.1</v>
      </c>
      <c r="L26" s="212">
        <v>11.1</v>
      </c>
      <c r="M26" s="212">
        <v>12.7</v>
      </c>
      <c r="N26" s="212">
        <v>12</v>
      </c>
      <c r="O26" s="212">
        <v>10.9</v>
      </c>
      <c r="P26" s="212">
        <v>11.5</v>
      </c>
      <c r="Q26" s="212">
        <v>12.9</v>
      </c>
      <c r="R26" s="212">
        <v>13.5</v>
      </c>
      <c r="S26" s="212">
        <v>12.8</v>
      </c>
      <c r="T26" s="212">
        <v>13.3</v>
      </c>
      <c r="U26" s="212">
        <v>13</v>
      </c>
      <c r="V26" s="212">
        <v>12.8</v>
      </c>
      <c r="W26" s="212">
        <v>12.7</v>
      </c>
      <c r="X26" s="212">
        <v>12.7</v>
      </c>
      <c r="Y26" s="212">
        <v>12.7</v>
      </c>
      <c r="Z26" s="175">
        <f t="shared" si="0"/>
        <v>11.987500000000002</v>
      </c>
      <c r="AA26" s="212">
        <v>14.4</v>
      </c>
      <c r="AB26" s="215" t="s">
        <v>175</v>
      </c>
      <c r="AC26" s="194">
        <v>24</v>
      </c>
      <c r="AD26" s="212">
        <v>9.7</v>
      </c>
      <c r="AE26" s="215" t="s">
        <v>128</v>
      </c>
      <c r="AF26" s="2"/>
    </row>
    <row r="27" spans="1:32" ht="13.5" customHeight="1">
      <c r="A27" s="174">
        <v>25</v>
      </c>
      <c r="B27" s="212">
        <v>12.5</v>
      </c>
      <c r="C27" s="212">
        <v>12</v>
      </c>
      <c r="D27" s="212">
        <v>10.6</v>
      </c>
      <c r="E27" s="212">
        <v>8.8</v>
      </c>
      <c r="F27" s="212">
        <v>7.4</v>
      </c>
      <c r="G27" s="212">
        <v>6.6</v>
      </c>
      <c r="H27" s="212">
        <v>7.8</v>
      </c>
      <c r="I27" s="212">
        <v>9</v>
      </c>
      <c r="J27" s="212">
        <v>8.1</v>
      </c>
      <c r="K27" s="212">
        <v>7.3</v>
      </c>
      <c r="L27" s="212">
        <v>5.2</v>
      </c>
      <c r="M27" s="212">
        <v>2.5</v>
      </c>
      <c r="N27" s="212">
        <v>-0.6</v>
      </c>
      <c r="O27" s="212">
        <v>-1.6</v>
      </c>
      <c r="P27" s="212">
        <v>-2.2</v>
      </c>
      <c r="Q27" s="212">
        <v>2.2</v>
      </c>
      <c r="R27" s="212">
        <v>1.6</v>
      </c>
      <c r="S27" s="212">
        <v>0</v>
      </c>
      <c r="T27" s="212">
        <v>0.2</v>
      </c>
      <c r="U27" s="212">
        <v>0.3</v>
      </c>
      <c r="V27" s="212">
        <v>-0.2</v>
      </c>
      <c r="W27" s="212">
        <v>0</v>
      </c>
      <c r="X27" s="212">
        <v>0.3</v>
      </c>
      <c r="Y27" s="212">
        <v>-0.2</v>
      </c>
      <c r="Z27" s="175">
        <f t="shared" si="0"/>
        <v>4.066666666666666</v>
      </c>
      <c r="AA27" s="212">
        <v>12.8</v>
      </c>
      <c r="AB27" s="215" t="s">
        <v>75</v>
      </c>
      <c r="AC27" s="194">
        <v>25</v>
      </c>
      <c r="AD27" s="212">
        <v>-4.1</v>
      </c>
      <c r="AE27" s="215" t="s">
        <v>197</v>
      </c>
      <c r="AF27" s="2"/>
    </row>
    <row r="28" spans="1:32" ht="13.5" customHeight="1">
      <c r="A28" s="174">
        <v>26</v>
      </c>
      <c r="B28" s="212">
        <v>-2.3</v>
      </c>
      <c r="C28" s="212">
        <v>-3.7</v>
      </c>
      <c r="D28" s="212">
        <v>-5.1</v>
      </c>
      <c r="E28" s="212">
        <v>-5.2</v>
      </c>
      <c r="F28" s="212">
        <v>-4.8</v>
      </c>
      <c r="G28" s="212">
        <v>-0.9</v>
      </c>
      <c r="H28" s="212">
        <v>1.6</v>
      </c>
      <c r="I28" s="212">
        <v>5.4</v>
      </c>
      <c r="J28" s="212">
        <v>4.1</v>
      </c>
      <c r="K28" s="212">
        <v>5</v>
      </c>
      <c r="L28" s="212">
        <v>4</v>
      </c>
      <c r="M28" s="212">
        <v>5.4</v>
      </c>
      <c r="N28" s="212">
        <v>8.7</v>
      </c>
      <c r="O28" s="212">
        <v>9.6</v>
      </c>
      <c r="P28" s="212">
        <v>8.5</v>
      </c>
      <c r="Q28" s="212">
        <v>10.6</v>
      </c>
      <c r="R28" s="212">
        <v>10.8</v>
      </c>
      <c r="S28" s="212">
        <v>11.1</v>
      </c>
      <c r="T28" s="212">
        <v>10.9</v>
      </c>
      <c r="U28" s="212">
        <v>10.7</v>
      </c>
      <c r="V28" s="212">
        <v>11.3</v>
      </c>
      <c r="W28" s="212">
        <v>10.5</v>
      </c>
      <c r="X28" s="212">
        <v>10.4</v>
      </c>
      <c r="Y28" s="212">
        <v>9.7</v>
      </c>
      <c r="Z28" s="175">
        <f t="shared" si="0"/>
        <v>5.2625</v>
      </c>
      <c r="AA28" s="212">
        <v>12.4</v>
      </c>
      <c r="AB28" s="215" t="s">
        <v>176</v>
      </c>
      <c r="AC28" s="194">
        <v>26</v>
      </c>
      <c r="AD28" s="212">
        <v>-5.7</v>
      </c>
      <c r="AE28" s="215" t="s">
        <v>198</v>
      </c>
      <c r="AF28" s="2"/>
    </row>
    <row r="29" spans="1:32" ht="13.5" customHeight="1">
      <c r="A29" s="174">
        <v>27</v>
      </c>
      <c r="B29" s="212">
        <v>9.6</v>
      </c>
      <c r="C29" s="212">
        <v>9.9</v>
      </c>
      <c r="D29" s="212">
        <v>9.4</v>
      </c>
      <c r="E29" s="212">
        <v>10.1</v>
      </c>
      <c r="F29" s="212">
        <v>10.6</v>
      </c>
      <c r="G29" s="212">
        <v>11.2</v>
      </c>
      <c r="H29" s="212">
        <v>12</v>
      </c>
      <c r="I29" s="212">
        <v>11</v>
      </c>
      <c r="J29" s="212">
        <v>9.1</v>
      </c>
      <c r="K29" s="212">
        <v>9.1</v>
      </c>
      <c r="L29" s="212">
        <v>12.6</v>
      </c>
      <c r="M29" s="212">
        <v>13.4</v>
      </c>
      <c r="N29" s="212">
        <v>13.9</v>
      </c>
      <c r="O29" s="212">
        <v>13.3</v>
      </c>
      <c r="P29" s="212">
        <v>14.3</v>
      </c>
      <c r="Q29" s="212">
        <v>14</v>
      </c>
      <c r="R29" s="212">
        <v>15.6</v>
      </c>
      <c r="S29" s="212">
        <v>15.9</v>
      </c>
      <c r="T29" s="212">
        <v>11.2</v>
      </c>
      <c r="U29" s="212">
        <v>10.3</v>
      </c>
      <c r="V29" s="212">
        <v>10.8</v>
      </c>
      <c r="W29" s="212">
        <v>10.5</v>
      </c>
      <c r="X29" s="212">
        <v>9.9</v>
      </c>
      <c r="Y29" s="212">
        <v>7.7</v>
      </c>
      <c r="Z29" s="175">
        <f t="shared" si="0"/>
        <v>11.475</v>
      </c>
      <c r="AA29" s="212">
        <v>16.6</v>
      </c>
      <c r="AB29" s="215" t="s">
        <v>177</v>
      </c>
      <c r="AC29" s="194">
        <v>27</v>
      </c>
      <c r="AD29" s="212">
        <v>7.2</v>
      </c>
      <c r="AE29" s="215" t="s">
        <v>147</v>
      </c>
      <c r="AF29" s="2"/>
    </row>
    <row r="30" spans="1:32" ht="13.5" customHeight="1">
      <c r="A30" s="174">
        <v>28</v>
      </c>
      <c r="B30" s="212">
        <v>9.2</v>
      </c>
      <c r="C30" s="212">
        <v>10.3</v>
      </c>
      <c r="D30" s="212">
        <v>11</v>
      </c>
      <c r="E30" s="212">
        <v>10.7</v>
      </c>
      <c r="F30" s="212">
        <v>9.3</v>
      </c>
      <c r="G30" s="212">
        <v>11.5</v>
      </c>
      <c r="H30" s="212">
        <v>12.3</v>
      </c>
      <c r="I30" s="212">
        <v>11</v>
      </c>
      <c r="J30" s="212">
        <v>11.2</v>
      </c>
      <c r="K30" s="212">
        <v>9</v>
      </c>
      <c r="L30" s="212">
        <v>8.1</v>
      </c>
      <c r="M30" s="212">
        <v>11.4</v>
      </c>
      <c r="N30" s="212">
        <v>13.3</v>
      </c>
      <c r="O30" s="212">
        <v>11.4</v>
      </c>
      <c r="P30" s="212">
        <v>14.5</v>
      </c>
      <c r="Q30" s="212">
        <v>14.6</v>
      </c>
      <c r="R30" s="212">
        <v>15.7</v>
      </c>
      <c r="S30" s="212">
        <v>14.8</v>
      </c>
      <c r="T30" s="212">
        <v>11.2</v>
      </c>
      <c r="U30" s="212">
        <v>10.3</v>
      </c>
      <c r="V30" s="212">
        <v>11.6</v>
      </c>
      <c r="W30" s="212">
        <v>12.7</v>
      </c>
      <c r="X30" s="212">
        <v>13.6</v>
      </c>
      <c r="Y30" s="212">
        <v>13.2</v>
      </c>
      <c r="Z30" s="175">
        <f t="shared" si="0"/>
        <v>11.745833333333332</v>
      </c>
      <c r="AA30" s="212">
        <v>16.2</v>
      </c>
      <c r="AB30" s="215" t="s">
        <v>178</v>
      </c>
      <c r="AC30" s="194">
        <v>28</v>
      </c>
      <c r="AD30" s="212">
        <v>6.8</v>
      </c>
      <c r="AE30" s="215" t="s">
        <v>199</v>
      </c>
      <c r="AF30" s="2"/>
    </row>
    <row r="31" spans="1:32" ht="13.5" customHeight="1">
      <c r="A31" s="174">
        <v>29</v>
      </c>
      <c r="B31" s="212">
        <v>13.2</v>
      </c>
      <c r="C31" s="212">
        <v>13.1</v>
      </c>
      <c r="D31" s="212">
        <v>12.9</v>
      </c>
      <c r="E31" s="212">
        <v>13.7</v>
      </c>
      <c r="F31" s="212">
        <v>12.5</v>
      </c>
      <c r="G31" s="212">
        <v>12.9</v>
      </c>
      <c r="H31" s="212">
        <v>14</v>
      </c>
      <c r="I31" s="212">
        <v>14</v>
      </c>
      <c r="J31" s="212">
        <v>13.6</v>
      </c>
      <c r="K31" s="212">
        <v>13.8</v>
      </c>
      <c r="L31" s="212">
        <v>14.2</v>
      </c>
      <c r="M31" s="212">
        <v>12.1</v>
      </c>
      <c r="N31" s="212">
        <v>15.1</v>
      </c>
      <c r="O31" s="212">
        <v>14.7</v>
      </c>
      <c r="P31" s="212">
        <v>14.2</v>
      </c>
      <c r="Q31" s="212">
        <v>12.5</v>
      </c>
      <c r="R31" s="212">
        <v>13.6</v>
      </c>
      <c r="S31" s="212">
        <v>12.5</v>
      </c>
      <c r="T31" s="212">
        <v>12.8</v>
      </c>
      <c r="U31" s="212">
        <v>13.8</v>
      </c>
      <c r="V31" s="212">
        <v>13.5</v>
      </c>
      <c r="W31" s="212">
        <v>13.6</v>
      </c>
      <c r="X31" s="212">
        <v>13.2</v>
      </c>
      <c r="Y31" s="212">
        <v>13.2</v>
      </c>
      <c r="Z31" s="175">
        <f t="shared" si="0"/>
        <v>13.445833333333331</v>
      </c>
      <c r="AA31" s="212">
        <v>15.5</v>
      </c>
      <c r="AB31" s="215" t="s">
        <v>179</v>
      </c>
      <c r="AC31" s="194">
        <v>29</v>
      </c>
      <c r="AD31" s="212">
        <v>11.2</v>
      </c>
      <c r="AE31" s="215" t="s">
        <v>200</v>
      </c>
      <c r="AF31" s="2"/>
    </row>
    <row r="32" spans="1:32" ht="13.5" customHeight="1">
      <c r="A32" s="174">
        <v>30</v>
      </c>
      <c r="B32" s="212">
        <v>12.9</v>
      </c>
      <c r="C32" s="212">
        <v>12.4</v>
      </c>
      <c r="D32" s="212">
        <v>11.8</v>
      </c>
      <c r="E32" s="212">
        <v>11.3</v>
      </c>
      <c r="F32" s="212">
        <v>11</v>
      </c>
      <c r="G32" s="212">
        <v>11.7</v>
      </c>
      <c r="H32" s="212">
        <v>12.6</v>
      </c>
      <c r="I32" s="212">
        <v>12.6</v>
      </c>
      <c r="J32" s="212">
        <v>11.3</v>
      </c>
      <c r="K32" s="212">
        <v>11.8</v>
      </c>
      <c r="L32" s="212">
        <v>11.6</v>
      </c>
      <c r="M32" s="212">
        <v>10.8</v>
      </c>
      <c r="N32" s="212">
        <v>10.7</v>
      </c>
      <c r="O32" s="212">
        <v>12.8</v>
      </c>
      <c r="P32" s="212">
        <v>13.1</v>
      </c>
      <c r="Q32" s="212">
        <v>13.9</v>
      </c>
      <c r="R32" s="212">
        <v>13.1</v>
      </c>
      <c r="S32" s="212">
        <v>12.6</v>
      </c>
      <c r="T32" s="212">
        <v>12.7</v>
      </c>
      <c r="U32" s="212">
        <v>11.9</v>
      </c>
      <c r="V32" s="212">
        <v>10.7</v>
      </c>
      <c r="W32" s="212">
        <v>11.2</v>
      </c>
      <c r="X32" s="212">
        <v>13.1</v>
      </c>
      <c r="Y32" s="212">
        <v>13.2</v>
      </c>
      <c r="Z32" s="175">
        <f t="shared" si="0"/>
        <v>12.116666666666667</v>
      </c>
      <c r="AA32" s="212">
        <v>14.3</v>
      </c>
      <c r="AB32" s="215" t="s">
        <v>180</v>
      </c>
      <c r="AC32" s="194">
        <v>30</v>
      </c>
      <c r="AD32" s="212">
        <v>9.9</v>
      </c>
      <c r="AE32" s="215" t="s">
        <v>201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7.553333333333332</v>
      </c>
      <c r="C34" s="179">
        <f t="shared" si="1"/>
        <v>7.496666666666668</v>
      </c>
      <c r="D34" s="179">
        <f t="shared" si="1"/>
        <v>7.376666666666667</v>
      </c>
      <c r="E34" s="179">
        <f t="shared" si="1"/>
        <v>6.879999999999998</v>
      </c>
      <c r="F34" s="179">
        <f t="shared" si="1"/>
        <v>6.716666666666666</v>
      </c>
      <c r="G34" s="179">
        <f t="shared" si="1"/>
        <v>7.26</v>
      </c>
      <c r="H34" s="179">
        <f t="shared" si="1"/>
        <v>7.8066666666666675</v>
      </c>
      <c r="I34" s="179">
        <f t="shared" si="1"/>
        <v>7.640000000000001</v>
      </c>
      <c r="J34" s="179">
        <f t="shared" si="1"/>
        <v>7.779999999999999</v>
      </c>
      <c r="K34" s="179">
        <f t="shared" si="1"/>
        <v>7.666666666666668</v>
      </c>
      <c r="L34" s="179">
        <f t="shared" si="1"/>
        <v>7.7866666666666635</v>
      </c>
      <c r="M34" s="179">
        <f t="shared" si="1"/>
        <v>7.783333333333333</v>
      </c>
      <c r="N34" s="179">
        <f t="shared" si="1"/>
        <v>8.02</v>
      </c>
      <c r="O34" s="179">
        <f t="shared" si="1"/>
        <v>7.83</v>
      </c>
      <c r="P34" s="179">
        <f t="shared" si="1"/>
        <v>8.233333333333333</v>
      </c>
      <c r="Q34" s="179">
        <f t="shared" si="1"/>
        <v>8.543333333333331</v>
      </c>
      <c r="R34" s="179">
        <f aca="true" t="shared" si="2" ref="R34:X34">AVERAGE(R3:R33)</f>
        <v>8.536666666666665</v>
      </c>
      <c r="S34" s="179">
        <f t="shared" si="2"/>
        <v>8.906666666666668</v>
      </c>
      <c r="T34" s="179">
        <f t="shared" si="2"/>
        <v>8.576666666666666</v>
      </c>
      <c r="U34" s="179">
        <f t="shared" si="2"/>
        <v>8.520000000000001</v>
      </c>
      <c r="V34" s="179">
        <f t="shared" si="2"/>
        <v>8.386666666666668</v>
      </c>
      <c r="W34" s="179">
        <f t="shared" si="2"/>
        <v>8.29</v>
      </c>
      <c r="X34" s="179">
        <f t="shared" si="2"/>
        <v>8.226666666666667</v>
      </c>
      <c r="Y34" s="179">
        <f>AVERAGE(Y3:Y33)</f>
        <v>7.873333333333332</v>
      </c>
      <c r="Z34" s="179">
        <f>AVERAGE(B3:Y33)</f>
        <v>7.903749999999999</v>
      </c>
      <c r="AA34" s="180">
        <f>AVERAGE(最高)</f>
        <v>12.29</v>
      </c>
      <c r="AB34" s="181"/>
      <c r="AC34" s="196"/>
      <c r="AD34" s="180">
        <f>AVERAGE(最低)</f>
        <v>2.8366666666666664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20.8</v>
      </c>
      <c r="C38" s="199">
        <v>21</v>
      </c>
      <c r="D38" s="217" t="s">
        <v>173</v>
      </c>
      <c r="F38" s="153"/>
      <c r="G38" s="166">
        <f>MIN(最低)</f>
        <v>-6</v>
      </c>
      <c r="H38" s="199">
        <v>9</v>
      </c>
      <c r="I38" s="217" t="s">
        <v>185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5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0">
        <v>13</v>
      </c>
      <c r="C3" s="230">
        <v>13</v>
      </c>
      <c r="D3" s="230">
        <v>13.1</v>
      </c>
      <c r="E3" s="230">
        <v>12</v>
      </c>
      <c r="F3" s="230">
        <v>12.3</v>
      </c>
      <c r="G3" s="230">
        <v>13.6</v>
      </c>
      <c r="H3" s="230">
        <v>14</v>
      </c>
      <c r="I3" s="230">
        <v>14.1</v>
      </c>
      <c r="J3" s="230">
        <v>13.4</v>
      </c>
      <c r="K3" s="230">
        <v>14.1</v>
      </c>
      <c r="L3" s="230">
        <v>13.1</v>
      </c>
      <c r="M3" s="230">
        <v>12.6</v>
      </c>
      <c r="N3" s="230">
        <v>14.1</v>
      </c>
      <c r="O3" s="230">
        <v>12.8</v>
      </c>
      <c r="P3" s="230">
        <v>13.4</v>
      </c>
      <c r="Q3" s="230">
        <v>13.3</v>
      </c>
      <c r="R3" s="230">
        <v>12.1</v>
      </c>
      <c r="S3" s="230">
        <v>12.1</v>
      </c>
      <c r="T3" s="230">
        <v>12.1</v>
      </c>
      <c r="U3" s="230">
        <v>12.2</v>
      </c>
      <c r="V3" s="230">
        <v>13.4</v>
      </c>
      <c r="W3" s="230">
        <v>12.6</v>
      </c>
      <c r="X3" s="230">
        <v>12.4</v>
      </c>
      <c r="Y3" s="230">
        <v>12.5</v>
      </c>
      <c r="Z3" s="175">
        <f aca="true" t="shared" si="0" ref="Z3:Z33">AVERAGE(B3:Y3)</f>
        <v>12.970833333333331</v>
      </c>
      <c r="AA3" s="212">
        <v>15.3</v>
      </c>
      <c r="AB3" s="215" t="s">
        <v>202</v>
      </c>
      <c r="AC3" s="194">
        <v>1</v>
      </c>
      <c r="AD3" s="151">
        <v>10</v>
      </c>
      <c r="AE3" s="197" t="s">
        <v>228</v>
      </c>
      <c r="AF3" s="2"/>
    </row>
    <row r="4" spans="1:32" ht="13.5" customHeight="1">
      <c r="A4" s="174">
        <v>2</v>
      </c>
      <c r="B4" s="230">
        <v>11</v>
      </c>
      <c r="C4" s="230">
        <v>11.6</v>
      </c>
      <c r="D4" s="230">
        <v>12.5</v>
      </c>
      <c r="E4" s="230">
        <v>12.6</v>
      </c>
      <c r="F4" s="230">
        <v>11.3</v>
      </c>
      <c r="G4" s="230">
        <v>9.3</v>
      </c>
      <c r="H4" s="230">
        <v>10.1</v>
      </c>
      <c r="I4" s="230">
        <v>12.6</v>
      </c>
      <c r="J4" s="230">
        <v>10.7</v>
      </c>
      <c r="K4" s="230">
        <v>9.9</v>
      </c>
      <c r="L4" s="230">
        <v>8.6</v>
      </c>
      <c r="M4" s="230">
        <v>7.3</v>
      </c>
      <c r="N4" s="230">
        <v>9</v>
      </c>
      <c r="O4" s="230">
        <v>9</v>
      </c>
      <c r="P4" s="230">
        <v>10.6</v>
      </c>
      <c r="Q4" s="230">
        <v>11.8</v>
      </c>
      <c r="R4" s="230">
        <v>11.9</v>
      </c>
      <c r="S4" s="231">
        <v>12.2</v>
      </c>
      <c r="T4" s="230">
        <v>12.4</v>
      </c>
      <c r="U4" s="230">
        <v>12.4</v>
      </c>
      <c r="V4" s="230">
        <v>13</v>
      </c>
      <c r="W4" s="230">
        <v>13.6</v>
      </c>
      <c r="X4" s="230">
        <v>13.9</v>
      </c>
      <c r="Y4" s="230">
        <v>13.3</v>
      </c>
      <c r="Z4" s="175">
        <f t="shared" si="0"/>
        <v>11.275</v>
      </c>
      <c r="AA4" s="212">
        <v>13.9</v>
      </c>
      <c r="AB4" s="215" t="s">
        <v>203</v>
      </c>
      <c r="AC4" s="194">
        <v>2</v>
      </c>
      <c r="AD4" s="151">
        <v>6.3</v>
      </c>
      <c r="AE4" s="197" t="s">
        <v>229</v>
      </c>
      <c r="AF4" s="2"/>
    </row>
    <row r="5" spans="1:32" ht="13.5" customHeight="1">
      <c r="A5" s="174">
        <v>3</v>
      </c>
      <c r="B5" s="230">
        <v>13.5</v>
      </c>
      <c r="C5" s="230">
        <v>13.4</v>
      </c>
      <c r="D5" s="230">
        <v>13.1</v>
      </c>
      <c r="E5" s="230">
        <v>13.4</v>
      </c>
      <c r="F5" s="230">
        <v>13.3</v>
      </c>
      <c r="G5" s="230">
        <v>15</v>
      </c>
      <c r="H5" s="230">
        <v>13.9</v>
      </c>
      <c r="I5" s="230">
        <v>15</v>
      </c>
      <c r="J5" s="230">
        <v>13.9</v>
      </c>
      <c r="K5" s="230">
        <v>13.7</v>
      </c>
      <c r="L5" s="230">
        <v>14.6</v>
      </c>
      <c r="M5" s="230">
        <v>13.5</v>
      </c>
      <c r="N5" s="230">
        <v>14.1</v>
      </c>
      <c r="O5" s="230">
        <v>13.3</v>
      </c>
      <c r="P5" s="230">
        <v>14.1</v>
      </c>
      <c r="Q5" s="230">
        <v>14.6</v>
      </c>
      <c r="R5" s="230">
        <v>15.2</v>
      </c>
      <c r="S5" s="230">
        <v>15.3</v>
      </c>
      <c r="T5" s="230">
        <v>15.8</v>
      </c>
      <c r="U5" s="230">
        <v>15.8</v>
      </c>
      <c r="V5" s="230">
        <v>16.6</v>
      </c>
      <c r="W5" s="230">
        <v>17.3</v>
      </c>
      <c r="X5" s="230">
        <v>17.6</v>
      </c>
      <c r="Y5" s="230">
        <v>17.3</v>
      </c>
      <c r="Z5" s="175">
        <f t="shared" si="0"/>
        <v>14.720833333333337</v>
      </c>
      <c r="AA5" s="212">
        <v>18.3</v>
      </c>
      <c r="AB5" s="215" t="s">
        <v>204</v>
      </c>
      <c r="AC5" s="194">
        <v>3</v>
      </c>
      <c r="AD5" s="151">
        <v>11.9</v>
      </c>
      <c r="AE5" s="197" t="s">
        <v>230</v>
      </c>
      <c r="AF5" s="2"/>
    </row>
    <row r="6" spans="1:32" ht="13.5" customHeight="1">
      <c r="A6" s="174">
        <v>4</v>
      </c>
      <c r="B6" s="230">
        <v>17.2</v>
      </c>
      <c r="C6" s="230">
        <v>17.2</v>
      </c>
      <c r="D6" s="230">
        <v>16.7</v>
      </c>
      <c r="E6" s="230">
        <v>14.7</v>
      </c>
      <c r="F6" s="230">
        <v>12.3</v>
      </c>
      <c r="G6" s="230">
        <v>13</v>
      </c>
      <c r="H6" s="230">
        <v>16.6</v>
      </c>
      <c r="I6" s="230">
        <v>16.3</v>
      </c>
      <c r="J6" s="230">
        <v>16.5</v>
      </c>
      <c r="K6" s="230">
        <v>14.9</v>
      </c>
      <c r="L6" s="230">
        <v>16.3</v>
      </c>
      <c r="M6" s="230">
        <v>15.8</v>
      </c>
      <c r="N6" s="230">
        <v>17.4</v>
      </c>
      <c r="O6" s="230">
        <v>16</v>
      </c>
      <c r="P6" s="230">
        <v>15.3</v>
      </c>
      <c r="Q6" s="230">
        <v>16.3</v>
      </c>
      <c r="R6" s="230">
        <v>14.5</v>
      </c>
      <c r="S6" s="230">
        <v>14.2</v>
      </c>
      <c r="T6" s="230">
        <v>15.4</v>
      </c>
      <c r="U6" s="230">
        <v>15.1</v>
      </c>
      <c r="V6" s="230">
        <v>16.1</v>
      </c>
      <c r="W6" s="230">
        <v>18.3</v>
      </c>
      <c r="X6" s="230">
        <v>17.5</v>
      </c>
      <c r="Y6" s="230">
        <v>18.4</v>
      </c>
      <c r="Z6" s="175">
        <f t="shared" si="0"/>
        <v>15.91666666666667</v>
      </c>
      <c r="AA6" s="212">
        <v>18.7</v>
      </c>
      <c r="AB6" s="215" t="s">
        <v>205</v>
      </c>
      <c r="AC6" s="194">
        <v>4</v>
      </c>
      <c r="AD6" s="151">
        <v>11.8</v>
      </c>
      <c r="AE6" s="197" t="s">
        <v>142</v>
      </c>
      <c r="AF6" s="2"/>
    </row>
    <row r="7" spans="1:32" ht="13.5" customHeight="1">
      <c r="A7" s="174">
        <v>5</v>
      </c>
      <c r="B7" s="230">
        <v>17.5</v>
      </c>
      <c r="C7" s="230">
        <v>11.8</v>
      </c>
      <c r="D7" s="230">
        <v>9.1</v>
      </c>
      <c r="E7" s="230">
        <v>7</v>
      </c>
      <c r="F7" s="230">
        <v>9.1</v>
      </c>
      <c r="G7" s="230">
        <v>10.4</v>
      </c>
      <c r="H7" s="230">
        <v>10</v>
      </c>
      <c r="I7" s="230">
        <v>7</v>
      </c>
      <c r="J7" s="230">
        <v>3.1</v>
      </c>
      <c r="K7" s="230">
        <v>7</v>
      </c>
      <c r="L7" s="230">
        <v>8.1</v>
      </c>
      <c r="M7" s="230">
        <v>8.2</v>
      </c>
      <c r="N7" s="230">
        <v>7.4</v>
      </c>
      <c r="O7" s="230">
        <v>5.1</v>
      </c>
      <c r="P7" s="230">
        <v>3.6</v>
      </c>
      <c r="Q7" s="230">
        <v>-0.4</v>
      </c>
      <c r="R7" s="230">
        <v>0.8</v>
      </c>
      <c r="S7" s="230">
        <v>3.4</v>
      </c>
      <c r="T7" s="230">
        <v>4.3</v>
      </c>
      <c r="U7" s="230">
        <v>5</v>
      </c>
      <c r="V7" s="230">
        <v>2.7</v>
      </c>
      <c r="W7" s="230">
        <v>0.5</v>
      </c>
      <c r="X7" s="230">
        <v>-0.3</v>
      </c>
      <c r="Y7" s="230">
        <v>-0.5</v>
      </c>
      <c r="Z7" s="175">
        <f t="shared" si="0"/>
        <v>5.829166666666666</v>
      </c>
      <c r="AA7" s="212">
        <v>18.5</v>
      </c>
      <c r="AB7" s="215" t="s">
        <v>97</v>
      </c>
      <c r="AC7" s="194">
        <v>5</v>
      </c>
      <c r="AD7" s="151">
        <v>-1.2</v>
      </c>
      <c r="AE7" s="197" t="s">
        <v>231</v>
      </c>
      <c r="AF7" s="2"/>
    </row>
    <row r="8" spans="1:32" ht="13.5" customHeight="1">
      <c r="A8" s="174">
        <v>6</v>
      </c>
      <c r="B8" s="230">
        <v>-0.1</v>
      </c>
      <c r="C8" s="230">
        <v>-0.2</v>
      </c>
      <c r="D8" s="230">
        <v>0.5</v>
      </c>
      <c r="E8" s="230">
        <v>0.7</v>
      </c>
      <c r="F8" s="230">
        <v>1.6</v>
      </c>
      <c r="G8" s="230">
        <v>3.7</v>
      </c>
      <c r="H8" s="230">
        <v>5.9</v>
      </c>
      <c r="I8" s="230">
        <v>8.4</v>
      </c>
      <c r="J8" s="230">
        <v>6.9</v>
      </c>
      <c r="K8" s="230">
        <v>6</v>
      </c>
      <c r="L8" s="230">
        <v>6.9</v>
      </c>
      <c r="M8" s="230">
        <v>6</v>
      </c>
      <c r="N8" s="230">
        <v>7.7</v>
      </c>
      <c r="O8" s="230">
        <v>7.9</v>
      </c>
      <c r="P8" s="230">
        <v>7.4</v>
      </c>
      <c r="Q8" s="230">
        <v>8.2</v>
      </c>
      <c r="R8" s="230">
        <v>8.3</v>
      </c>
      <c r="S8" s="230">
        <v>9.4</v>
      </c>
      <c r="T8" s="230">
        <v>10.4</v>
      </c>
      <c r="U8" s="230">
        <v>10.2</v>
      </c>
      <c r="V8" s="230">
        <v>10.3</v>
      </c>
      <c r="W8" s="230">
        <v>8.9</v>
      </c>
      <c r="X8" s="230">
        <v>10.8</v>
      </c>
      <c r="Y8" s="230">
        <v>10</v>
      </c>
      <c r="Z8" s="175">
        <f t="shared" si="0"/>
        <v>6.491666666666667</v>
      </c>
      <c r="AA8" s="212">
        <v>11</v>
      </c>
      <c r="AB8" s="215" t="s">
        <v>206</v>
      </c>
      <c r="AC8" s="194">
        <v>6</v>
      </c>
      <c r="AD8" s="151">
        <v>-0.9</v>
      </c>
      <c r="AE8" s="197" t="s">
        <v>232</v>
      </c>
      <c r="AF8" s="2"/>
    </row>
    <row r="9" spans="1:32" ht="13.5" customHeight="1">
      <c r="A9" s="174">
        <v>7</v>
      </c>
      <c r="B9" s="230">
        <v>10.4</v>
      </c>
      <c r="C9" s="230">
        <v>10.9</v>
      </c>
      <c r="D9" s="230">
        <v>10.3</v>
      </c>
      <c r="E9" s="230">
        <v>9.8</v>
      </c>
      <c r="F9" s="230">
        <v>9.1</v>
      </c>
      <c r="G9" s="230">
        <v>10</v>
      </c>
      <c r="H9" s="230">
        <v>11.2</v>
      </c>
      <c r="I9" s="230">
        <v>9.7</v>
      </c>
      <c r="J9" s="230">
        <v>11.6</v>
      </c>
      <c r="K9" s="230">
        <v>8.4</v>
      </c>
      <c r="L9" s="230">
        <v>8.9</v>
      </c>
      <c r="M9" s="230">
        <v>12.9</v>
      </c>
      <c r="N9" s="230">
        <v>11.2</v>
      </c>
      <c r="O9" s="230">
        <v>3.9</v>
      </c>
      <c r="P9" s="230">
        <v>5.5</v>
      </c>
      <c r="Q9" s="230">
        <v>13.5</v>
      </c>
      <c r="R9" s="230">
        <v>14.5</v>
      </c>
      <c r="S9" s="230">
        <v>13.9</v>
      </c>
      <c r="T9" s="230">
        <v>11.2</v>
      </c>
      <c r="U9" s="230">
        <v>8.7</v>
      </c>
      <c r="V9" s="230">
        <v>7.6</v>
      </c>
      <c r="W9" s="230">
        <v>8.8</v>
      </c>
      <c r="X9" s="230">
        <v>6.2</v>
      </c>
      <c r="Y9" s="230">
        <v>5.2</v>
      </c>
      <c r="Z9" s="175">
        <f t="shared" si="0"/>
        <v>9.725</v>
      </c>
      <c r="AA9" s="212">
        <v>14.7</v>
      </c>
      <c r="AB9" s="215" t="s">
        <v>33</v>
      </c>
      <c r="AC9" s="194">
        <v>7</v>
      </c>
      <c r="AD9" s="151">
        <v>2.5</v>
      </c>
      <c r="AE9" s="197" t="s">
        <v>233</v>
      </c>
      <c r="AF9" s="2"/>
    </row>
    <row r="10" spans="1:32" ht="13.5" customHeight="1">
      <c r="A10" s="174">
        <v>8</v>
      </c>
      <c r="B10" s="230">
        <v>4.9</v>
      </c>
      <c r="C10" s="230">
        <v>6.2</v>
      </c>
      <c r="D10" s="230">
        <v>6.2</v>
      </c>
      <c r="E10" s="230">
        <v>6.9</v>
      </c>
      <c r="F10" s="230">
        <v>8.9</v>
      </c>
      <c r="G10" s="230">
        <v>8.6</v>
      </c>
      <c r="H10" s="230">
        <v>8.3</v>
      </c>
      <c r="I10" s="230">
        <v>7.5</v>
      </c>
      <c r="J10" s="230">
        <v>7.1</v>
      </c>
      <c r="K10" s="230">
        <v>9</v>
      </c>
      <c r="L10" s="230">
        <v>10.7</v>
      </c>
      <c r="M10" s="230">
        <v>11.2</v>
      </c>
      <c r="N10" s="230">
        <v>11.4</v>
      </c>
      <c r="O10" s="230">
        <v>11.9</v>
      </c>
      <c r="P10" s="230">
        <v>11.5</v>
      </c>
      <c r="Q10" s="230">
        <v>12.2</v>
      </c>
      <c r="R10" s="230">
        <v>13</v>
      </c>
      <c r="S10" s="230">
        <v>13.9</v>
      </c>
      <c r="T10" s="230">
        <v>13.3</v>
      </c>
      <c r="U10" s="230">
        <v>12.8</v>
      </c>
      <c r="V10" s="230">
        <v>12.9</v>
      </c>
      <c r="W10" s="230">
        <v>12.8</v>
      </c>
      <c r="X10" s="230">
        <v>12.5</v>
      </c>
      <c r="Y10" s="230">
        <v>13.5</v>
      </c>
      <c r="Z10" s="175">
        <f t="shared" si="0"/>
        <v>10.300000000000002</v>
      </c>
      <c r="AA10" s="212">
        <v>14</v>
      </c>
      <c r="AB10" s="215" t="s">
        <v>207</v>
      </c>
      <c r="AC10" s="194">
        <v>8</v>
      </c>
      <c r="AD10" s="151">
        <v>4.3</v>
      </c>
      <c r="AE10" s="197" t="s">
        <v>234</v>
      </c>
      <c r="AF10" s="2"/>
    </row>
    <row r="11" spans="1:32" ht="13.5" customHeight="1">
      <c r="A11" s="174">
        <v>9</v>
      </c>
      <c r="B11" s="230">
        <v>13</v>
      </c>
      <c r="C11" s="230">
        <v>13.2</v>
      </c>
      <c r="D11" s="230">
        <v>13</v>
      </c>
      <c r="E11" s="230">
        <v>13.1</v>
      </c>
      <c r="F11" s="230">
        <v>12.5</v>
      </c>
      <c r="G11" s="230">
        <v>12.9</v>
      </c>
      <c r="H11" s="230">
        <v>9.7</v>
      </c>
      <c r="I11" s="230">
        <v>10</v>
      </c>
      <c r="J11" s="230">
        <v>9.4</v>
      </c>
      <c r="K11" s="230">
        <v>9.6</v>
      </c>
      <c r="L11" s="230">
        <v>9</v>
      </c>
      <c r="M11" s="230">
        <v>8</v>
      </c>
      <c r="N11" s="230">
        <v>4.6</v>
      </c>
      <c r="O11" s="230">
        <v>6.3</v>
      </c>
      <c r="P11" s="230">
        <v>6.5</v>
      </c>
      <c r="Q11" s="230">
        <v>7.3</v>
      </c>
      <c r="R11" s="230">
        <v>9.2</v>
      </c>
      <c r="S11" s="230">
        <v>8.6</v>
      </c>
      <c r="T11" s="230">
        <v>8.9</v>
      </c>
      <c r="U11" s="230">
        <v>8.2</v>
      </c>
      <c r="V11" s="230">
        <v>7.5</v>
      </c>
      <c r="W11" s="230">
        <v>8.1</v>
      </c>
      <c r="X11" s="230">
        <v>9.7</v>
      </c>
      <c r="Y11" s="230">
        <v>9.8</v>
      </c>
      <c r="Z11" s="175">
        <f t="shared" si="0"/>
        <v>9.504166666666668</v>
      </c>
      <c r="AA11" s="212">
        <v>13.5</v>
      </c>
      <c r="AB11" s="215" t="s">
        <v>208</v>
      </c>
      <c r="AC11" s="194">
        <v>9</v>
      </c>
      <c r="AD11" s="151">
        <v>2.4</v>
      </c>
      <c r="AE11" s="197" t="s">
        <v>235</v>
      </c>
      <c r="AF11" s="2"/>
    </row>
    <row r="12" spans="1:32" ht="13.5" customHeight="1">
      <c r="A12" s="176">
        <v>10</v>
      </c>
      <c r="B12" s="232">
        <v>9.8</v>
      </c>
      <c r="C12" s="232">
        <v>9.7</v>
      </c>
      <c r="D12" s="232">
        <v>9.9</v>
      </c>
      <c r="E12" s="232">
        <v>10.4</v>
      </c>
      <c r="F12" s="232">
        <v>10.3</v>
      </c>
      <c r="G12" s="232">
        <v>11.6</v>
      </c>
      <c r="H12" s="232">
        <v>12.1</v>
      </c>
      <c r="I12" s="232">
        <v>9</v>
      </c>
      <c r="J12" s="232">
        <v>12.8</v>
      </c>
      <c r="K12" s="232">
        <v>11</v>
      </c>
      <c r="L12" s="232">
        <v>10.9</v>
      </c>
      <c r="M12" s="232">
        <v>8.7</v>
      </c>
      <c r="N12" s="232">
        <v>8.2</v>
      </c>
      <c r="O12" s="232">
        <v>5.6</v>
      </c>
      <c r="P12" s="232">
        <v>6</v>
      </c>
      <c r="Q12" s="232">
        <v>0.2</v>
      </c>
      <c r="R12" s="232">
        <v>-1</v>
      </c>
      <c r="S12" s="232">
        <v>0.3</v>
      </c>
      <c r="T12" s="232">
        <v>-3.2</v>
      </c>
      <c r="U12" s="232">
        <v>-3.8</v>
      </c>
      <c r="V12" s="232">
        <v>-2.2</v>
      </c>
      <c r="W12" s="232">
        <v>-1.4</v>
      </c>
      <c r="X12" s="232">
        <v>-0.3</v>
      </c>
      <c r="Y12" s="232">
        <v>-0.3</v>
      </c>
      <c r="Z12" s="177">
        <f t="shared" si="0"/>
        <v>5.595833333333332</v>
      </c>
      <c r="AA12" s="214">
        <v>13.9</v>
      </c>
      <c r="AB12" s="216" t="s">
        <v>209</v>
      </c>
      <c r="AC12" s="195">
        <v>10</v>
      </c>
      <c r="AD12" s="166">
        <v>-4.3</v>
      </c>
      <c r="AE12" s="198" t="s">
        <v>236</v>
      </c>
      <c r="AF12" s="2"/>
    </row>
    <row r="13" spans="1:32" ht="13.5" customHeight="1">
      <c r="A13" s="174">
        <v>11</v>
      </c>
      <c r="B13" s="230">
        <v>-0.1</v>
      </c>
      <c r="C13" s="230">
        <v>0.6</v>
      </c>
      <c r="D13" s="230">
        <v>0.7</v>
      </c>
      <c r="E13" s="230">
        <v>0.6</v>
      </c>
      <c r="F13" s="230">
        <v>0.9</v>
      </c>
      <c r="G13" s="230">
        <v>0.9</v>
      </c>
      <c r="H13" s="230">
        <v>0</v>
      </c>
      <c r="I13" s="230">
        <v>1.9</v>
      </c>
      <c r="J13" s="230">
        <v>1.2</v>
      </c>
      <c r="K13" s="230">
        <v>0.4</v>
      </c>
      <c r="L13" s="230">
        <v>2.3</v>
      </c>
      <c r="M13" s="230">
        <v>2.3</v>
      </c>
      <c r="N13" s="230">
        <v>2.6</v>
      </c>
      <c r="O13" s="230">
        <v>1.4</v>
      </c>
      <c r="P13" s="230">
        <v>3.4</v>
      </c>
      <c r="Q13" s="230">
        <v>5.4</v>
      </c>
      <c r="R13" s="230">
        <v>6.6</v>
      </c>
      <c r="S13" s="230">
        <v>3.1</v>
      </c>
      <c r="T13" s="230">
        <v>6.3</v>
      </c>
      <c r="U13" s="230">
        <v>7</v>
      </c>
      <c r="V13" s="230">
        <v>5.2</v>
      </c>
      <c r="W13" s="230">
        <v>5.1</v>
      </c>
      <c r="X13" s="230">
        <v>4.9</v>
      </c>
      <c r="Y13" s="230">
        <v>6.9</v>
      </c>
      <c r="Z13" s="175">
        <f t="shared" si="0"/>
        <v>2.9000000000000004</v>
      </c>
      <c r="AA13" s="212">
        <v>7.7</v>
      </c>
      <c r="AB13" s="215" t="s">
        <v>210</v>
      </c>
      <c r="AC13" s="194">
        <v>11</v>
      </c>
      <c r="AD13" s="151">
        <v>-1.3</v>
      </c>
      <c r="AE13" s="197" t="s">
        <v>237</v>
      </c>
      <c r="AF13" s="2"/>
    </row>
    <row r="14" spans="1:32" ht="13.5" customHeight="1">
      <c r="A14" s="174">
        <v>12</v>
      </c>
      <c r="B14" s="230">
        <v>7.4</v>
      </c>
      <c r="C14" s="230">
        <v>7.6</v>
      </c>
      <c r="D14" s="230">
        <v>9.1</v>
      </c>
      <c r="E14" s="230">
        <v>9.8</v>
      </c>
      <c r="F14" s="230">
        <v>9.9</v>
      </c>
      <c r="G14" s="230">
        <v>9.6</v>
      </c>
      <c r="H14" s="230">
        <v>11.8</v>
      </c>
      <c r="I14" s="230">
        <v>11</v>
      </c>
      <c r="J14" s="230">
        <v>13.3</v>
      </c>
      <c r="K14" s="230">
        <v>14.5</v>
      </c>
      <c r="L14" s="230">
        <v>14.3</v>
      </c>
      <c r="M14" s="230">
        <v>14.5</v>
      </c>
      <c r="N14" s="230">
        <v>13.6</v>
      </c>
      <c r="O14" s="230">
        <v>13.1</v>
      </c>
      <c r="P14" s="230">
        <v>14.3</v>
      </c>
      <c r="Q14" s="230">
        <v>15.7</v>
      </c>
      <c r="R14" s="230">
        <v>16.3</v>
      </c>
      <c r="S14" s="230">
        <v>17</v>
      </c>
      <c r="T14" s="230">
        <v>16.1</v>
      </c>
      <c r="U14" s="230">
        <v>17</v>
      </c>
      <c r="V14" s="230">
        <v>16.7</v>
      </c>
      <c r="W14" s="230">
        <v>18</v>
      </c>
      <c r="X14" s="230">
        <v>17.6</v>
      </c>
      <c r="Y14" s="230">
        <v>18.4</v>
      </c>
      <c r="Z14" s="175">
        <f t="shared" si="0"/>
        <v>13.608333333333334</v>
      </c>
      <c r="AA14" s="212">
        <v>19.5</v>
      </c>
      <c r="AB14" s="215" t="s">
        <v>166</v>
      </c>
      <c r="AC14" s="194">
        <v>12</v>
      </c>
      <c r="AD14" s="151">
        <v>6.2</v>
      </c>
      <c r="AE14" s="197" t="s">
        <v>238</v>
      </c>
      <c r="AF14" s="2"/>
    </row>
    <row r="15" spans="1:32" ht="13.5" customHeight="1">
      <c r="A15" s="174">
        <v>13</v>
      </c>
      <c r="B15" s="230">
        <v>19.3</v>
      </c>
      <c r="C15" s="230">
        <v>20.7</v>
      </c>
      <c r="D15" s="230">
        <v>20.9</v>
      </c>
      <c r="E15" s="230">
        <v>19.5</v>
      </c>
      <c r="F15" s="230">
        <v>17</v>
      </c>
      <c r="G15" s="230">
        <v>15.7</v>
      </c>
      <c r="H15" s="230">
        <v>15.3</v>
      </c>
      <c r="I15" s="230">
        <v>14</v>
      </c>
      <c r="J15" s="230">
        <v>11.9</v>
      </c>
      <c r="K15" s="230">
        <v>13.6</v>
      </c>
      <c r="L15" s="230">
        <v>13.2</v>
      </c>
      <c r="M15" s="230">
        <v>11.3</v>
      </c>
      <c r="N15" s="230">
        <v>11.7</v>
      </c>
      <c r="O15" s="230">
        <v>9.6</v>
      </c>
      <c r="P15" s="230">
        <v>9.9</v>
      </c>
      <c r="Q15" s="230">
        <v>11.4</v>
      </c>
      <c r="R15" s="230">
        <v>12.9</v>
      </c>
      <c r="S15" s="230">
        <v>15.2</v>
      </c>
      <c r="T15" s="230">
        <v>14.5</v>
      </c>
      <c r="U15" s="230">
        <v>13.8</v>
      </c>
      <c r="V15" s="230">
        <v>13.3</v>
      </c>
      <c r="W15" s="230">
        <v>13.3</v>
      </c>
      <c r="X15" s="230">
        <v>12.7</v>
      </c>
      <c r="Y15" s="230">
        <v>10.2</v>
      </c>
      <c r="Z15" s="175">
        <f t="shared" si="0"/>
        <v>14.204166666666667</v>
      </c>
      <c r="AA15" s="212">
        <v>21.3</v>
      </c>
      <c r="AB15" s="215" t="s">
        <v>211</v>
      </c>
      <c r="AC15" s="194">
        <v>13</v>
      </c>
      <c r="AD15" s="151">
        <v>7.2</v>
      </c>
      <c r="AE15" s="197" t="s">
        <v>219</v>
      </c>
      <c r="AF15" s="2"/>
    </row>
    <row r="16" spans="1:32" ht="13.5" customHeight="1">
      <c r="A16" s="174">
        <v>14</v>
      </c>
      <c r="B16" s="230">
        <v>10.3</v>
      </c>
      <c r="C16" s="230">
        <v>9.4</v>
      </c>
      <c r="D16" s="230">
        <v>9</v>
      </c>
      <c r="E16" s="230">
        <v>8.6</v>
      </c>
      <c r="F16" s="230">
        <v>7.4</v>
      </c>
      <c r="G16" s="230">
        <v>6.6</v>
      </c>
      <c r="H16" s="230">
        <v>11.8</v>
      </c>
      <c r="I16" s="230">
        <v>12.1</v>
      </c>
      <c r="J16" s="230">
        <v>10.7</v>
      </c>
      <c r="K16" s="230">
        <v>10.2</v>
      </c>
      <c r="L16" s="230">
        <v>13.1</v>
      </c>
      <c r="M16" s="230">
        <v>13.8</v>
      </c>
      <c r="N16" s="230">
        <v>13.7</v>
      </c>
      <c r="O16" s="230">
        <v>13.6</v>
      </c>
      <c r="P16" s="230">
        <v>11.8</v>
      </c>
      <c r="Q16" s="230">
        <v>12.6</v>
      </c>
      <c r="R16" s="230">
        <v>11.1</v>
      </c>
      <c r="S16" s="230">
        <v>14</v>
      </c>
      <c r="T16" s="230">
        <v>14.8</v>
      </c>
      <c r="U16" s="230">
        <v>14.3</v>
      </c>
      <c r="V16" s="230">
        <v>13.4</v>
      </c>
      <c r="W16" s="230">
        <v>13.4</v>
      </c>
      <c r="X16" s="230">
        <v>14.3</v>
      </c>
      <c r="Y16" s="230">
        <v>12.1</v>
      </c>
      <c r="Z16" s="175">
        <f t="shared" si="0"/>
        <v>11.754166666666668</v>
      </c>
      <c r="AA16" s="212">
        <v>15.1</v>
      </c>
      <c r="AB16" s="215" t="s">
        <v>212</v>
      </c>
      <c r="AC16" s="194">
        <v>14</v>
      </c>
      <c r="AD16" s="151">
        <v>6.5</v>
      </c>
      <c r="AE16" s="197" t="s">
        <v>239</v>
      </c>
      <c r="AF16" s="2"/>
    </row>
    <row r="17" spans="1:32" ht="13.5" customHeight="1">
      <c r="A17" s="174">
        <v>15</v>
      </c>
      <c r="B17" s="230">
        <v>8.8</v>
      </c>
      <c r="C17" s="230">
        <v>8.9</v>
      </c>
      <c r="D17" s="230">
        <v>9.8</v>
      </c>
      <c r="E17" s="230">
        <v>8.8</v>
      </c>
      <c r="F17" s="230">
        <v>8.9</v>
      </c>
      <c r="G17" s="230">
        <v>9.3</v>
      </c>
      <c r="H17" s="230">
        <v>10.3</v>
      </c>
      <c r="I17" s="230">
        <v>11.8</v>
      </c>
      <c r="J17" s="230">
        <v>11.4</v>
      </c>
      <c r="K17" s="230">
        <v>11.9</v>
      </c>
      <c r="L17" s="230">
        <v>13.9</v>
      </c>
      <c r="M17" s="230">
        <v>13.4</v>
      </c>
      <c r="N17" s="230">
        <v>12.6</v>
      </c>
      <c r="O17" s="230">
        <v>12.5</v>
      </c>
      <c r="P17" s="230">
        <v>13.7</v>
      </c>
      <c r="Q17" s="230">
        <v>13.7</v>
      </c>
      <c r="R17" s="230">
        <v>14</v>
      </c>
      <c r="S17" s="230">
        <v>14.1</v>
      </c>
      <c r="T17" s="230">
        <v>13.9</v>
      </c>
      <c r="U17" s="230">
        <v>14.4</v>
      </c>
      <c r="V17" s="230">
        <v>14.6</v>
      </c>
      <c r="W17" s="230">
        <v>14.7</v>
      </c>
      <c r="X17" s="230">
        <v>14.4</v>
      </c>
      <c r="Y17" s="230">
        <v>14.9</v>
      </c>
      <c r="Z17" s="175">
        <f t="shared" si="0"/>
        <v>12.279166666666663</v>
      </c>
      <c r="AA17" s="212">
        <v>15.2</v>
      </c>
      <c r="AB17" s="215" t="s">
        <v>101</v>
      </c>
      <c r="AC17" s="194">
        <v>15</v>
      </c>
      <c r="AD17" s="151">
        <v>7.9</v>
      </c>
      <c r="AE17" s="197" t="s">
        <v>240</v>
      </c>
      <c r="AF17" s="2"/>
    </row>
    <row r="18" spans="1:32" ht="13.5" customHeight="1">
      <c r="A18" s="174">
        <v>16</v>
      </c>
      <c r="B18" s="230">
        <v>14.9</v>
      </c>
      <c r="C18" s="230">
        <v>14.3</v>
      </c>
      <c r="D18" s="230">
        <v>14.4</v>
      </c>
      <c r="E18" s="230">
        <v>14.2</v>
      </c>
      <c r="F18" s="230">
        <v>14.1</v>
      </c>
      <c r="G18" s="230">
        <v>14.8</v>
      </c>
      <c r="H18" s="230">
        <v>15.5</v>
      </c>
      <c r="I18" s="230">
        <v>16.8</v>
      </c>
      <c r="J18" s="230">
        <v>17.7</v>
      </c>
      <c r="K18" s="230">
        <v>16</v>
      </c>
      <c r="L18" s="230">
        <v>15.4</v>
      </c>
      <c r="M18" s="230">
        <v>14.8</v>
      </c>
      <c r="N18" s="230">
        <v>16.5</v>
      </c>
      <c r="O18" s="230">
        <v>17.4</v>
      </c>
      <c r="P18" s="230">
        <v>15.7</v>
      </c>
      <c r="Q18" s="230">
        <v>15.5</v>
      </c>
      <c r="R18" s="230">
        <v>15.2</v>
      </c>
      <c r="S18" s="230">
        <v>15.1</v>
      </c>
      <c r="T18" s="230">
        <v>16</v>
      </c>
      <c r="U18" s="230">
        <v>15.1</v>
      </c>
      <c r="V18" s="230">
        <v>14.6</v>
      </c>
      <c r="W18" s="230">
        <v>14.9</v>
      </c>
      <c r="X18" s="230">
        <v>14.8</v>
      </c>
      <c r="Y18" s="230">
        <v>14.5</v>
      </c>
      <c r="Z18" s="175">
        <f t="shared" si="0"/>
        <v>15.341666666666669</v>
      </c>
      <c r="AA18" s="212">
        <v>18.6</v>
      </c>
      <c r="AB18" s="215" t="s">
        <v>213</v>
      </c>
      <c r="AC18" s="194">
        <v>16</v>
      </c>
      <c r="AD18" s="151">
        <v>13.4</v>
      </c>
      <c r="AE18" s="197" t="s">
        <v>241</v>
      </c>
      <c r="AF18" s="2"/>
    </row>
    <row r="19" spans="1:32" ht="13.5" customHeight="1">
      <c r="A19" s="174">
        <v>17</v>
      </c>
      <c r="B19" s="230">
        <v>14.3</v>
      </c>
      <c r="C19" s="230">
        <v>13.7</v>
      </c>
      <c r="D19" s="230">
        <v>15</v>
      </c>
      <c r="E19" s="230">
        <v>14.9</v>
      </c>
      <c r="F19" s="230">
        <v>14.8</v>
      </c>
      <c r="G19" s="230">
        <v>15.6</v>
      </c>
      <c r="H19" s="230">
        <v>14.6</v>
      </c>
      <c r="I19" s="230">
        <v>15.3</v>
      </c>
      <c r="J19" s="230">
        <v>14.7</v>
      </c>
      <c r="K19" s="230">
        <v>13.9</v>
      </c>
      <c r="L19" s="230">
        <v>12.4</v>
      </c>
      <c r="M19" s="230">
        <v>14.6</v>
      </c>
      <c r="N19" s="230">
        <v>12.1</v>
      </c>
      <c r="O19" s="230">
        <v>13.2</v>
      </c>
      <c r="P19" s="230">
        <v>12.7</v>
      </c>
      <c r="Q19" s="230">
        <v>13.8</v>
      </c>
      <c r="R19" s="230">
        <v>13.7</v>
      </c>
      <c r="S19" s="230">
        <v>13.9</v>
      </c>
      <c r="T19" s="230">
        <v>14.1</v>
      </c>
      <c r="U19" s="230">
        <v>13.9</v>
      </c>
      <c r="V19" s="230">
        <v>14.1</v>
      </c>
      <c r="W19" s="230">
        <v>14.5</v>
      </c>
      <c r="X19" s="230">
        <v>14.5</v>
      </c>
      <c r="Y19" s="230">
        <v>14.7</v>
      </c>
      <c r="Z19" s="175">
        <f t="shared" si="0"/>
        <v>14.124999999999998</v>
      </c>
      <c r="AA19" s="212">
        <v>16</v>
      </c>
      <c r="AB19" s="215" t="s">
        <v>214</v>
      </c>
      <c r="AC19" s="194">
        <v>17</v>
      </c>
      <c r="AD19" s="151">
        <v>10.8</v>
      </c>
      <c r="AE19" s="197" t="s">
        <v>242</v>
      </c>
      <c r="AF19" s="2"/>
    </row>
    <row r="20" spans="1:32" ht="13.5" customHeight="1">
      <c r="A20" s="174">
        <v>18</v>
      </c>
      <c r="B20" s="230">
        <v>14.8</v>
      </c>
      <c r="C20" s="230">
        <v>14.5</v>
      </c>
      <c r="D20" s="230">
        <v>14.2</v>
      </c>
      <c r="E20" s="230">
        <v>14.3</v>
      </c>
      <c r="F20" s="230">
        <v>14.7</v>
      </c>
      <c r="G20" s="230">
        <v>16.1</v>
      </c>
      <c r="H20" s="230">
        <v>17.1</v>
      </c>
      <c r="I20" s="230">
        <v>12.5</v>
      </c>
      <c r="J20" s="230">
        <v>14.8</v>
      </c>
      <c r="K20" s="230">
        <v>17.1</v>
      </c>
      <c r="L20" s="230">
        <v>16.2</v>
      </c>
      <c r="M20" s="230">
        <v>16</v>
      </c>
      <c r="N20" s="230">
        <v>16</v>
      </c>
      <c r="O20" s="230">
        <v>14.6</v>
      </c>
      <c r="P20" s="230">
        <v>14.2</v>
      </c>
      <c r="Q20" s="230">
        <v>14.3</v>
      </c>
      <c r="R20" s="230">
        <v>15</v>
      </c>
      <c r="S20" s="230">
        <v>14.9</v>
      </c>
      <c r="T20" s="230">
        <v>15.4</v>
      </c>
      <c r="U20" s="230">
        <v>13.7</v>
      </c>
      <c r="V20" s="230">
        <v>14.4</v>
      </c>
      <c r="W20" s="230">
        <v>15</v>
      </c>
      <c r="X20" s="230">
        <v>18.2</v>
      </c>
      <c r="Y20" s="230">
        <v>17.6</v>
      </c>
      <c r="Z20" s="175">
        <f t="shared" si="0"/>
        <v>15.233333333333329</v>
      </c>
      <c r="AA20" s="212">
        <v>18.7</v>
      </c>
      <c r="AB20" s="215" t="s">
        <v>215</v>
      </c>
      <c r="AC20" s="194">
        <v>18</v>
      </c>
      <c r="AD20" s="151">
        <v>11.9</v>
      </c>
      <c r="AE20" s="197" t="s">
        <v>243</v>
      </c>
      <c r="AF20" s="2"/>
    </row>
    <row r="21" spans="1:32" ht="13.5" customHeight="1">
      <c r="A21" s="174">
        <v>19</v>
      </c>
      <c r="B21" s="230">
        <v>18.5</v>
      </c>
      <c r="C21" s="230">
        <v>18</v>
      </c>
      <c r="D21" s="230">
        <v>17.4</v>
      </c>
      <c r="E21" s="230">
        <v>17.4</v>
      </c>
      <c r="F21" s="230">
        <v>17.5</v>
      </c>
      <c r="G21" s="230">
        <v>18</v>
      </c>
      <c r="H21" s="230">
        <v>17.7</v>
      </c>
      <c r="I21" s="230">
        <v>17.8</v>
      </c>
      <c r="J21" s="230">
        <v>17.7</v>
      </c>
      <c r="K21" s="230">
        <v>16.2</v>
      </c>
      <c r="L21" s="230">
        <v>16.8</v>
      </c>
      <c r="M21" s="230">
        <v>16.5</v>
      </c>
      <c r="N21" s="230">
        <v>16.8</v>
      </c>
      <c r="O21" s="230">
        <v>15.6</v>
      </c>
      <c r="P21" s="230">
        <v>15.2</v>
      </c>
      <c r="Q21" s="230">
        <v>15.9</v>
      </c>
      <c r="R21" s="230">
        <v>15.2</v>
      </c>
      <c r="S21" s="230">
        <v>15.8</v>
      </c>
      <c r="T21" s="230">
        <v>15.6</v>
      </c>
      <c r="U21" s="230">
        <v>15.9</v>
      </c>
      <c r="V21" s="230">
        <v>14.4</v>
      </c>
      <c r="W21" s="230">
        <v>16.3</v>
      </c>
      <c r="X21" s="230">
        <v>15.8</v>
      </c>
      <c r="Y21" s="230">
        <v>15.3</v>
      </c>
      <c r="Z21" s="175">
        <f t="shared" si="0"/>
        <v>16.554166666666667</v>
      </c>
      <c r="AA21" s="212">
        <v>19</v>
      </c>
      <c r="AB21" s="215" t="s">
        <v>216</v>
      </c>
      <c r="AC21" s="194">
        <v>19</v>
      </c>
      <c r="AD21" s="151">
        <v>13.9</v>
      </c>
      <c r="AE21" s="197" t="s">
        <v>244</v>
      </c>
      <c r="AF21" s="2"/>
    </row>
    <row r="22" spans="1:32" ht="13.5" customHeight="1">
      <c r="A22" s="176">
        <v>20</v>
      </c>
      <c r="B22" s="232">
        <v>15.3</v>
      </c>
      <c r="C22" s="232">
        <v>15.9</v>
      </c>
      <c r="D22" s="232">
        <v>14.5</v>
      </c>
      <c r="E22" s="232">
        <v>13.9</v>
      </c>
      <c r="F22" s="232">
        <v>15.5</v>
      </c>
      <c r="G22" s="232">
        <v>14.6</v>
      </c>
      <c r="H22" s="232">
        <v>15.1</v>
      </c>
      <c r="I22" s="232">
        <v>14.1</v>
      </c>
      <c r="J22" s="232">
        <v>16</v>
      </c>
      <c r="K22" s="232">
        <v>15.3</v>
      </c>
      <c r="L22" s="232">
        <v>15.7</v>
      </c>
      <c r="M22" s="232">
        <v>12.9</v>
      </c>
      <c r="N22" s="232">
        <v>12.8</v>
      </c>
      <c r="O22" s="232">
        <v>10.5</v>
      </c>
      <c r="P22" s="232">
        <v>10.5</v>
      </c>
      <c r="Q22" s="232">
        <v>11.7</v>
      </c>
      <c r="R22" s="232">
        <v>13.6</v>
      </c>
      <c r="S22" s="232">
        <v>12.1</v>
      </c>
      <c r="T22" s="232">
        <v>13.3</v>
      </c>
      <c r="U22" s="232">
        <v>14.8</v>
      </c>
      <c r="V22" s="232">
        <v>14.1</v>
      </c>
      <c r="W22" s="232">
        <v>13.7</v>
      </c>
      <c r="X22" s="232">
        <v>12.2</v>
      </c>
      <c r="Y22" s="232">
        <v>10.6</v>
      </c>
      <c r="Z22" s="177">
        <f t="shared" si="0"/>
        <v>13.695833333333333</v>
      </c>
      <c r="AA22" s="214">
        <v>17.6</v>
      </c>
      <c r="AB22" s="216" t="s">
        <v>217</v>
      </c>
      <c r="AC22" s="195">
        <v>20</v>
      </c>
      <c r="AD22" s="166">
        <v>9.2</v>
      </c>
      <c r="AE22" s="198" t="s">
        <v>245</v>
      </c>
      <c r="AF22" s="2"/>
    </row>
    <row r="23" spans="1:32" ht="13.5" customHeight="1">
      <c r="A23" s="174">
        <v>21</v>
      </c>
      <c r="B23" s="230">
        <v>13.4</v>
      </c>
      <c r="C23" s="230">
        <v>13.6</v>
      </c>
      <c r="D23" s="230">
        <v>11.7</v>
      </c>
      <c r="E23" s="230">
        <v>12.9</v>
      </c>
      <c r="F23" s="230">
        <v>12.7</v>
      </c>
      <c r="G23" s="230">
        <v>13.1</v>
      </c>
      <c r="H23" s="230">
        <v>13.3</v>
      </c>
      <c r="I23" s="230">
        <v>13.2</v>
      </c>
      <c r="J23" s="230">
        <v>10.9</v>
      </c>
      <c r="K23" s="230">
        <v>9.8</v>
      </c>
      <c r="L23" s="230">
        <v>9.8</v>
      </c>
      <c r="M23" s="230">
        <v>11.5</v>
      </c>
      <c r="N23" s="230">
        <v>13.1</v>
      </c>
      <c r="O23" s="230">
        <v>4</v>
      </c>
      <c r="P23" s="230">
        <v>2.4</v>
      </c>
      <c r="Q23" s="230">
        <v>3.2</v>
      </c>
      <c r="R23" s="230">
        <v>2.4</v>
      </c>
      <c r="S23" s="230">
        <v>9.6</v>
      </c>
      <c r="T23" s="230">
        <v>7.3</v>
      </c>
      <c r="U23" s="230">
        <v>7.2</v>
      </c>
      <c r="V23" s="230">
        <v>6.2</v>
      </c>
      <c r="W23" s="230">
        <v>6.6</v>
      </c>
      <c r="X23" s="230">
        <v>6.6</v>
      </c>
      <c r="Y23" s="230">
        <v>5.6</v>
      </c>
      <c r="Z23" s="175">
        <f t="shared" si="0"/>
        <v>9.170833333333333</v>
      </c>
      <c r="AA23" s="212">
        <v>14.5</v>
      </c>
      <c r="AB23" s="215" t="s">
        <v>218</v>
      </c>
      <c r="AC23" s="194">
        <v>21</v>
      </c>
      <c r="AD23" s="151">
        <v>1.3</v>
      </c>
      <c r="AE23" s="197" t="s">
        <v>59</v>
      </c>
      <c r="AF23" s="2"/>
    </row>
    <row r="24" spans="1:32" ht="13.5" customHeight="1">
      <c r="A24" s="174">
        <v>22</v>
      </c>
      <c r="B24" s="230">
        <v>6.3</v>
      </c>
      <c r="C24" s="230">
        <v>6.2</v>
      </c>
      <c r="D24" s="230">
        <v>5.9</v>
      </c>
      <c r="E24" s="230">
        <v>6.2</v>
      </c>
      <c r="F24" s="230">
        <v>6.8</v>
      </c>
      <c r="G24" s="230">
        <v>9.2</v>
      </c>
      <c r="H24" s="230">
        <v>5.3</v>
      </c>
      <c r="I24" s="230">
        <v>4.6</v>
      </c>
      <c r="J24" s="230">
        <v>6.9</v>
      </c>
      <c r="K24" s="230">
        <v>9</v>
      </c>
      <c r="L24" s="230">
        <v>9.1</v>
      </c>
      <c r="M24" s="230">
        <v>11</v>
      </c>
      <c r="N24" s="230">
        <v>14.6</v>
      </c>
      <c r="O24" s="230">
        <v>12.8</v>
      </c>
      <c r="P24" s="230">
        <v>13.8</v>
      </c>
      <c r="Q24" s="230">
        <v>12.2</v>
      </c>
      <c r="R24" s="230">
        <v>5.8</v>
      </c>
      <c r="S24" s="230">
        <v>9.7</v>
      </c>
      <c r="T24" s="230">
        <v>11.1</v>
      </c>
      <c r="U24" s="230">
        <v>10.5</v>
      </c>
      <c r="V24" s="230">
        <v>11.1</v>
      </c>
      <c r="W24" s="230">
        <v>11.1</v>
      </c>
      <c r="X24" s="230">
        <v>11.4</v>
      </c>
      <c r="Y24" s="230">
        <v>11.5</v>
      </c>
      <c r="Z24" s="175">
        <f t="shared" si="0"/>
        <v>9.254166666666665</v>
      </c>
      <c r="AA24" s="212">
        <v>15.8</v>
      </c>
      <c r="AB24" s="215" t="s">
        <v>219</v>
      </c>
      <c r="AC24" s="194">
        <v>22</v>
      </c>
      <c r="AD24" s="151">
        <v>2.3</v>
      </c>
      <c r="AE24" s="197" t="s">
        <v>246</v>
      </c>
      <c r="AF24" s="2"/>
    </row>
    <row r="25" spans="1:32" ht="13.5" customHeight="1">
      <c r="A25" s="174">
        <v>23</v>
      </c>
      <c r="B25" s="230">
        <v>11.6</v>
      </c>
      <c r="C25" s="230">
        <v>11.6</v>
      </c>
      <c r="D25" s="230">
        <v>11.6</v>
      </c>
      <c r="E25" s="230">
        <v>11.5</v>
      </c>
      <c r="F25" s="230">
        <v>12.6</v>
      </c>
      <c r="G25" s="230">
        <v>12.3</v>
      </c>
      <c r="H25" s="230">
        <v>13.1</v>
      </c>
      <c r="I25" s="230">
        <v>13.3</v>
      </c>
      <c r="J25" s="230">
        <v>12.4</v>
      </c>
      <c r="K25" s="230">
        <v>13.6</v>
      </c>
      <c r="L25" s="230">
        <v>13.1</v>
      </c>
      <c r="M25" s="230">
        <v>14.6</v>
      </c>
      <c r="N25" s="230">
        <v>14.3</v>
      </c>
      <c r="O25" s="230">
        <v>14.7</v>
      </c>
      <c r="P25" s="230">
        <v>15.6</v>
      </c>
      <c r="Q25" s="230">
        <v>15.4</v>
      </c>
      <c r="R25" s="230">
        <v>16.1</v>
      </c>
      <c r="S25" s="230">
        <v>17.4</v>
      </c>
      <c r="T25" s="230">
        <v>17.3</v>
      </c>
      <c r="U25" s="230">
        <v>16.7</v>
      </c>
      <c r="V25" s="230">
        <v>12.9</v>
      </c>
      <c r="W25" s="230">
        <v>12.3</v>
      </c>
      <c r="X25" s="230">
        <v>11.7</v>
      </c>
      <c r="Y25" s="230">
        <v>11.5</v>
      </c>
      <c r="Z25" s="175">
        <f t="shared" si="0"/>
        <v>13.633333333333331</v>
      </c>
      <c r="AA25" s="212">
        <v>18</v>
      </c>
      <c r="AB25" s="215" t="s">
        <v>220</v>
      </c>
      <c r="AC25" s="194">
        <v>23</v>
      </c>
      <c r="AD25" s="151">
        <v>10.2</v>
      </c>
      <c r="AE25" s="197" t="s">
        <v>247</v>
      </c>
      <c r="AF25" s="2"/>
    </row>
    <row r="26" spans="1:32" ht="13.5" customHeight="1">
      <c r="A26" s="174">
        <v>24</v>
      </c>
      <c r="B26" s="230">
        <v>12.1</v>
      </c>
      <c r="C26" s="230">
        <v>11.9</v>
      </c>
      <c r="D26" s="230">
        <v>11.8</v>
      </c>
      <c r="E26" s="230">
        <v>13.1</v>
      </c>
      <c r="F26" s="230">
        <v>13</v>
      </c>
      <c r="G26" s="230">
        <v>12.6</v>
      </c>
      <c r="H26" s="230">
        <v>15.9</v>
      </c>
      <c r="I26" s="230">
        <v>15.3</v>
      </c>
      <c r="J26" s="230">
        <v>15.8</v>
      </c>
      <c r="K26" s="230">
        <v>15.6</v>
      </c>
      <c r="L26" s="230">
        <v>15.6</v>
      </c>
      <c r="M26" s="230">
        <v>14.4</v>
      </c>
      <c r="N26" s="230">
        <v>13.3</v>
      </c>
      <c r="O26" s="230">
        <v>11.6</v>
      </c>
      <c r="P26" s="230">
        <v>12.4</v>
      </c>
      <c r="Q26" s="230">
        <v>11.7</v>
      </c>
      <c r="R26" s="230">
        <v>12.4</v>
      </c>
      <c r="S26" s="230">
        <v>14.2</v>
      </c>
      <c r="T26" s="230">
        <v>14.1</v>
      </c>
      <c r="U26" s="230">
        <v>13.2</v>
      </c>
      <c r="V26" s="230">
        <v>12.4</v>
      </c>
      <c r="W26" s="230">
        <v>13.8</v>
      </c>
      <c r="X26" s="230">
        <v>13.8</v>
      </c>
      <c r="Y26" s="230">
        <v>13.9</v>
      </c>
      <c r="Z26" s="175">
        <f t="shared" si="0"/>
        <v>13.495833333333332</v>
      </c>
      <c r="AA26" s="212">
        <v>18</v>
      </c>
      <c r="AB26" s="215" t="s">
        <v>188</v>
      </c>
      <c r="AC26" s="194">
        <v>24</v>
      </c>
      <c r="AD26" s="151">
        <v>10</v>
      </c>
      <c r="AE26" s="197" t="s">
        <v>248</v>
      </c>
      <c r="AF26" s="2"/>
    </row>
    <row r="27" spans="1:32" ht="13.5" customHeight="1">
      <c r="A27" s="174">
        <v>25</v>
      </c>
      <c r="B27" s="230">
        <v>13.9</v>
      </c>
      <c r="C27" s="230">
        <v>13.4</v>
      </c>
      <c r="D27" s="230">
        <v>13</v>
      </c>
      <c r="E27" s="230">
        <v>12.8</v>
      </c>
      <c r="F27" s="230">
        <v>13.3</v>
      </c>
      <c r="G27" s="230">
        <v>13.6</v>
      </c>
      <c r="H27" s="230">
        <v>13</v>
      </c>
      <c r="I27" s="230">
        <v>12.8</v>
      </c>
      <c r="J27" s="230">
        <v>10.8</v>
      </c>
      <c r="K27" s="230">
        <v>10.4</v>
      </c>
      <c r="L27" s="230">
        <v>11.5</v>
      </c>
      <c r="M27" s="230">
        <v>11.2</v>
      </c>
      <c r="N27" s="230">
        <v>12.7</v>
      </c>
      <c r="O27" s="230">
        <v>12.8</v>
      </c>
      <c r="P27" s="230">
        <v>14.1</v>
      </c>
      <c r="Q27" s="230">
        <v>14.2</v>
      </c>
      <c r="R27" s="230">
        <v>13.8</v>
      </c>
      <c r="S27" s="230">
        <v>13.9</v>
      </c>
      <c r="T27" s="230">
        <v>13.6</v>
      </c>
      <c r="U27" s="230">
        <v>14.7</v>
      </c>
      <c r="V27" s="230">
        <v>14.3</v>
      </c>
      <c r="W27" s="230">
        <v>13.9</v>
      </c>
      <c r="X27" s="230">
        <v>14.4</v>
      </c>
      <c r="Y27" s="230">
        <v>13.8</v>
      </c>
      <c r="Z27" s="175">
        <f t="shared" si="0"/>
        <v>13.1625</v>
      </c>
      <c r="AA27" s="212">
        <v>14.9</v>
      </c>
      <c r="AB27" s="215" t="s">
        <v>221</v>
      </c>
      <c r="AC27" s="194">
        <v>25</v>
      </c>
      <c r="AD27" s="151">
        <v>9.5</v>
      </c>
      <c r="AE27" s="197" t="s">
        <v>249</v>
      </c>
      <c r="AF27" s="2"/>
    </row>
    <row r="28" spans="1:32" ht="13.5" customHeight="1">
      <c r="A28" s="174">
        <v>26</v>
      </c>
      <c r="B28" s="230">
        <v>14.1</v>
      </c>
      <c r="C28" s="230">
        <v>13.4</v>
      </c>
      <c r="D28" s="230">
        <v>13.8</v>
      </c>
      <c r="E28" s="230">
        <v>13.8</v>
      </c>
      <c r="F28" s="230">
        <v>13.8</v>
      </c>
      <c r="G28" s="230">
        <v>14.6</v>
      </c>
      <c r="H28" s="230">
        <v>15.4</v>
      </c>
      <c r="I28" s="230">
        <v>14.9</v>
      </c>
      <c r="J28" s="230">
        <v>14.9</v>
      </c>
      <c r="K28" s="230">
        <v>15.4</v>
      </c>
      <c r="L28" s="230">
        <v>15.3</v>
      </c>
      <c r="M28" s="230">
        <v>15.3</v>
      </c>
      <c r="N28" s="230">
        <v>14.8</v>
      </c>
      <c r="O28" s="230">
        <v>15.9</v>
      </c>
      <c r="P28" s="230">
        <v>14.2</v>
      </c>
      <c r="Q28" s="230">
        <v>14.7</v>
      </c>
      <c r="R28" s="230">
        <v>14.5</v>
      </c>
      <c r="S28" s="230">
        <v>14</v>
      </c>
      <c r="T28" s="230">
        <v>13.3</v>
      </c>
      <c r="U28" s="230">
        <v>12</v>
      </c>
      <c r="V28" s="230">
        <v>10.4</v>
      </c>
      <c r="W28" s="230">
        <v>10.1</v>
      </c>
      <c r="X28" s="230">
        <v>10.8</v>
      </c>
      <c r="Y28" s="230">
        <v>11.2</v>
      </c>
      <c r="Z28" s="175">
        <f t="shared" si="0"/>
        <v>13.775</v>
      </c>
      <c r="AA28" s="212">
        <v>16</v>
      </c>
      <c r="AB28" s="215" t="s">
        <v>222</v>
      </c>
      <c r="AC28" s="194">
        <v>26</v>
      </c>
      <c r="AD28" s="151">
        <v>9.2</v>
      </c>
      <c r="AE28" s="197" t="s">
        <v>250</v>
      </c>
      <c r="AF28" s="2"/>
    </row>
    <row r="29" spans="1:32" ht="13.5" customHeight="1">
      <c r="A29" s="174">
        <v>27</v>
      </c>
      <c r="B29" s="230">
        <v>11.1</v>
      </c>
      <c r="C29" s="230">
        <v>11.4</v>
      </c>
      <c r="D29" s="230">
        <v>10.9</v>
      </c>
      <c r="E29" s="230">
        <v>9.9</v>
      </c>
      <c r="F29" s="230">
        <v>10.7</v>
      </c>
      <c r="G29" s="230">
        <v>11.9</v>
      </c>
      <c r="H29" s="230">
        <v>10.1</v>
      </c>
      <c r="I29" s="230">
        <v>11.9</v>
      </c>
      <c r="J29" s="230">
        <v>11.1</v>
      </c>
      <c r="K29" s="230">
        <v>9.5</v>
      </c>
      <c r="L29" s="230">
        <v>9</v>
      </c>
      <c r="M29" s="230">
        <v>8</v>
      </c>
      <c r="N29" s="230">
        <v>9.8</v>
      </c>
      <c r="O29" s="230">
        <v>7.3</v>
      </c>
      <c r="P29" s="230">
        <v>7</v>
      </c>
      <c r="Q29" s="230">
        <v>6</v>
      </c>
      <c r="R29" s="230">
        <v>10.2</v>
      </c>
      <c r="S29" s="230">
        <v>15.7</v>
      </c>
      <c r="T29" s="230">
        <v>14.7</v>
      </c>
      <c r="U29" s="230">
        <v>13.9</v>
      </c>
      <c r="V29" s="230">
        <v>14.7</v>
      </c>
      <c r="W29" s="230">
        <v>13.7</v>
      </c>
      <c r="X29" s="230">
        <v>13.8</v>
      </c>
      <c r="Y29" s="230">
        <v>13</v>
      </c>
      <c r="Z29" s="175">
        <f t="shared" si="0"/>
        <v>11.054166666666665</v>
      </c>
      <c r="AA29" s="212">
        <v>16.5</v>
      </c>
      <c r="AB29" s="215" t="s">
        <v>223</v>
      </c>
      <c r="AC29" s="194">
        <v>27</v>
      </c>
      <c r="AD29" s="151">
        <v>5.1</v>
      </c>
      <c r="AE29" s="197" t="s">
        <v>251</v>
      </c>
      <c r="AF29" s="2"/>
    </row>
    <row r="30" spans="1:32" ht="13.5" customHeight="1">
      <c r="A30" s="174">
        <v>28</v>
      </c>
      <c r="B30" s="230">
        <v>13.5</v>
      </c>
      <c r="C30" s="230">
        <v>13.3</v>
      </c>
      <c r="D30" s="230">
        <v>13.7</v>
      </c>
      <c r="E30" s="230">
        <v>14.6</v>
      </c>
      <c r="F30" s="230">
        <v>14.9</v>
      </c>
      <c r="G30" s="230">
        <v>15.4</v>
      </c>
      <c r="H30" s="230">
        <v>15.7</v>
      </c>
      <c r="I30" s="230">
        <v>16.7</v>
      </c>
      <c r="J30" s="230">
        <v>16.8</v>
      </c>
      <c r="K30" s="230">
        <v>15.7</v>
      </c>
      <c r="L30" s="230">
        <v>15.8</v>
      </c>
      <c r="M30" s="230">
        <v>14.8</v>
      </c>
      <c r="N30" s="230">
        <v>16.2</v>
      </c>
      <c r="O30" s="230">
        <v>16.9</v>
      </c>
      <c r="P30" s="230">
        <v>16.6</v>
      </c>
      <c r="Q30" s="230">
        <v>16.6</v>
      </c>
      <c r="R30" s="230">
        <v>17.7</v>
      </c>
      <c r="S30" s="230">
        <v>17.7</v>
      </c>
      <c r="T30" s="230">
        <v>17.5</v>
      </c>
      <c r="U30" s="230">
        <v>18.1</v>
      </c>
      <c r="V30" s="230">
        <v>18</v>
      </c>
      <c r="W30" s="230">
        <v>18.1</v>
      </c>
      <c r="X30" s="230">
        <v>18.5</v>
      </c>
      <c r="Y30" s="230">
        <v>18.5</v>
      </c>
      <c r="Z30" s="175">
        <f t="shared" si="0"/>
        <v>16.30416666666667</v>
      </c>
      <c r="AA30" s="212">
        <v>18.8</v>
      </c>
      <c r="AB30" s="215" t="s">
        <v>224</v>
      </c>
      <c r="AC30" s="194">
        <v>28</v>
      </c>
      <c r="AD30" s="151">
        <v>12.4</v>
      </c>
      <c r="AE30" s="197" t="s">
        <v>252</v>
      </c>
      <c r="AF30" s="2"/>
    </row>
    <row r="31" spans="1:32" ht="13.5" customHeight="1">
      <c r="A31" s="174">
        <v>29</v>
      </c>
      <c r="B31" s="230">
        <v>17.2</v>
      </c>
      <c r="C31" s="230">
        <v>18.3</v>
      </c>
      <c r="D31" s="230">
        <v>17.7</v>
      </c>
      <c r="E31" s="230">
        <v>17</v>
      </c>
      <c r="F31" s="230">
        <v>17.7</v>
      </c>
      <c r="G31" s="230">
        <v>18.2</v>
      </c>
      <c r="H31" s="230">
        <v>17.9</v>
      </c>
      <c r="I31" s="230">
        <v>17.3</v>
      </c>
      <c r="J31" s="230">
        <v>17.3</v>
      </c>
      <c r="K31" s="230">
        <v>16.5</v>
      </c>
      <c r="L31" s="230">
        <v>17.5</v>
      </c>
      <c r="M31" s="230">
        <v>17.8</v>
      </c>
      <c r="N31" s="230">
        <v>17.6</v>
      </c>
      <c r="O31" s="230">
        <v>18</v>
      </c>
      <c r="P31" s="230">
        <v>18.7</v>
      </c>
      <c r="Q31" s="230">
        <v>19.1</v>
      </c>
      <c r="R31" s="230">
        <v>19.3</v>
      </c>
      <c r="S31" s="230">
        <v>19.5</v>
      </c>
      <c r="T31" s="230">
        <v>18.8</v>
      </c>
      <c r="U31" s="230">
        <v>19</v>
      </c>
      <c r="V31" s="230">
        <v>19.2</v>
      </c>
      <c r="W31" s="230">
        <v>19.2</v>
      </c>
      <c r="X31" s="230">
        <v>19</v>
      </c>
      <c r="Y31" s="230">
        <v>17.6</v>
      </c>
      <c r="Z31" s="175">
        <f t="shared" si="0"/>
        <v>18.14166666666667</v>
      </c>
      <c r="AA31" s="212">
        <v>20.3</v>
      </c>
      <c r="AB31" s="215" t="s">
        <v>225</v>
      </c>
      <c r="AC31" s="194">
        <v>29</v>
      </c>
      <c r="AD31" s="151">
        <v>15.9</v>
      </c>
      <c r="AE31" s="197" t="s">
        <v>253</v>
      </c>
      <c r="AF31" s="2"/>
    </row>
    <row r="32" spans="1:32" ht="13.5" customHeight="1">
      <c r="A32" s="174">
        <v>30</v>
      </c>
      <c r="B32" s="230">
        <v>16.7</v>
      </c>
      <c r="C32" s="230">
        <v>16.4</v>
      </c>
      <c r="D32" s="230">
        <v>16</v>
      </c>
      <c r="E32" s="230">
        <v>15.6</v>
      </c>
      <c r="F32" s="230">
        <v>15.1</v>
      </c>
      <c r="G32" s="230">
        <v>15.8</v>
      </c>
      <c r="H32" s="230">
        <v>16.6</v>
      </c>
      <c r="I32" s="230">
        <v>15.8</v>
      </c>
      <c r="J32" s="230">
        <v>16.8</v>
      </c>
      <c r="K32" s="230">
        <v>16.4</v>
      </c>
      <c r="L32" s="230">
        <v>15.7</v>
      </c>
      <c r="M32" s="230">
        <v>17.7</v>
      </c>
      <c r="N32" s="230">
        <v>16.3</v>
      </c>
      <c r="O32" s="230">
        <v>17.7</v>
      </c>
      <c r="P32" s="230">
        <v>17</v>
      </c>
      <c r="Q32" s="230">
        <v>15.8</v>
      </c>
      <c r="R32" s="230">
        <v>16.3</v>
      </c>
      <c r="S32" s="230">
        <v>16.6</v>
      </c>
      <c r="T32" s="230">
        <v>16.9</v>
      </c>
      <c r="U32" s="230">
        <v>17.1</v>
      </c>
      <c r="V32" s="230">
        <v>18.5</v>
      </c>
      <c r="W32" s="230">
        <v>17.8</v>
      </c>
      <c r="X32" s="230">
        <v>18</v>
      </c>
      <c r="Y32" s="230">
        <v>18.1</v>
      </c>
      <c r="Z32" s="175">
        <f t="shared" si="0"/>
        <v>16.695833333333336</v>
      </c>
      <c r="AA32" s="212">
        <v>18.6</v>
      </c>
      <c r="AB32" s="215" t="s">
        <v>226</v>
      </c>
      <c r="AC32" s="194">
        <v>30</v>
      </c>
      <c r="AD32" s="151">
        <v>14.5</v>
      </c>
      <c r="AE32" s="197" t="s">
        <v>88</v>
      </c>
      <c r="AF32" s="2"/>
    </row>
    <row r="33" spans="1:32" ht="13.5" customHeight="1">
      <c r="A33" s="174">
        <v>31</v>
      </c>
      <c r="B33" s="230">
        <v>17.7</v>
      </c>
      <c r="C33" s="230">
        <v>17.6</v>
      </c>
      <c r="D33" s="230">
        <v>17.6</v>
      </c>
      <c r="E33" s="230">
        <v>17.5</v>
      </c>
      <c r="F33" s="230">
        <v>17.6</v>
      </c>
      <c r="G33" s="230">
        <v>18.5</v>
      </c>
      <c r="H33" s="230">
        <v>18.6</v>
      </c>
      <c r="I33" s="230">
        <v>17</v>
      </c>
      <c r="J33" s="230">
        <v>17</v>
      </c>
      <c r="K33" s="230">
        <v>16.3</v>
      </c>
      <c r="L33" s="230">
        <v>15</v>
      </c>
      <c r="M33" s="230">
        <v>16.6</v>
      </c>
      <c r="N33" s="230">
        <v>16.9</v>
      </c>
      <c r="O33" s="230">
        <v>16.9</v>
      </c>
      <c r="P33" s="230">
        <v>14.7</v>
      </c>
      <c r="Q33" s="230">
        <v>16.4</v>
      </c>
      <c r="R33" s="230">
        <v>15</v>
      </c>
      <c r="S33" s="230">
        <v>16.3</v>
      </c>
      <c r="T33" s="230">
        <v>15.6</v>
      </c>
      <c r="U33" s="230">
        <v>17.3</v>
      </c>
      <c r="V33" s="230">
        <v>15.2</v>
      </c>
      <c r="W33" s="230">
        <v>15.2</v>
      </c>
      <c r="X33" s="230">
        <v>14.9</v>
      </c>
      <c r="Y33" s="230">
        <v>14.8</v>
      </c>
      <c r="Z33" s="175">
        <f t="shared" si="0"/>
        <v>16.508333333333333</v>
      </c>
      <c r="AA33" s="212">
        <v>19.4</v>
      </c>
      <c r="AB33" s="215" t="s">
        <v>227</v>
      </c>
      <c r="AC33" s="194">
        <v>31</v>
      </c>
      <c r="AD33" s="151">
        <v>13.4</v>
      </c>
      <c r="AE33" s="197" t="s">
        <v>225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12.300000000000004</v>
      </c>
      <c r="C34" s="179">
        <f t="shared" si="1"/>
        <v>12.177419354838708</v>
      </c>
      <c r="D34" s="179">
        <f t="shared" si="1"/>
        <v>12.035483870967743</v>
      </c>
      <c r="E34" s="179">
        <f t="shared" si="1"/>
        <v>11.854838709677422</v>
      </c>
      <c r="F34" s="179">
        <f t="shared" si="1"/>
        <v>11.922580645161291</v>
      </c>
      <c r="G34" s="179">
        <f t="shared" si="1"/>
        <v>12.403225806451612</v>
      </c>
      <c r="H34" s="179">
        <f t="shared" si="1"/>
        <v>12.770967741935484</v>
      </c>
      <c r="I34" s="179">
        <f t="shared" si="1"/>
        <v>12.570967741935483</v>
      </c>
      <c r="J34" s="179">
        <f t="shared" si="1"/>
        <v>12.435483870967742</v>
      </c>
      <c r="K34" s="179">
        <f t="shared" si="1"/>
        <v>12.287096774193548</v>
      </c>
      <c r="L34" s="179">
        <f t="shared" si="1"/>
        <v>12.50967741935484</v>
      </c>
      <c r="M34" s="179">
        <f t="shared" si="1"/>
        <v>12.490322580645165</v>
      </c>
      <c r="N34" s="179">
        <f t="shared" si="1"/>
        <v>12.680645161290323</v>
      </c>
      <c r="O34" s="179">
        <f t="shared" si="1"/>
        <v>11.674193548387095</v>
      </c>
      <c r="P34" s="179">
        <f t="shared" si="1"/>
        <v>11.670967741935483</v>
      </c>
      <c r="Q34" s="179">
        <f t="shared" si="1"/>
        <v>12.009677419354837</v>
      </c>
      <c r="R34" s="179">
        <f aca="true" t="shared" si="2" ref="R34:X34">AVERAGE(R3:R33)</f>
        <v>12.116129032258064</v>
      </c>
      <c r="S34" s="179">
        <f t="shared" si="2"/>
        <v>13.003225806451612</v>
      </c>
      <c r="T34" s="179">
        <f t="shared" si="2"/>
        <v>12.92903225806452</v>
      </c>
      <c r="U34" s="179">
        <f t="shared" si="2"/>
        <v>12.780645161290325</v>
      </c>
      <c r="V34" s="179">
        <f t="shared" si="2"/>
        <v>12.438709677419352</v>
      </c>
      <c r="W34" s="179">
        <f t="shared" si="2"/>
        <v>12.587096774193547</v>
      </c>
      <c r="X34" s="179">
        <f t="shared" si="2"/>
        <v>12.654838709677419</v>
      </c>
      <c r="Y34" s="179">
        <f>AVERAGE(Y3:Y33)</f>
        <v>12.383870967741936</v>
      </c>
      <c r="Z34" s="179">
        <f>AVERAGE(B3:Y33)</f>
        <v>12.361962365591406</v>
      </c>
      <c r="AA34" s="180">
        <f>AVERAGE(最高)</f>
        <v>16.493548387096773</v>
      </c>
      <c r="AB34" s="181"/>
      <c r="AC34" s="196"/>
      <c r="AD34" s="180">
        <f>AVERAGE(最低)</f>
        <v>7.493548387096776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21.3</v>
      </c>
      <c r="C38" s="199">
        <v>13</v>
      </c>
      <c r="D38" s="217" t="s">
        <v>211</v>
      </c>
      <c r="F38" s="153"/>
      <c r="G38" s="166">
        <f>MIN(最低)</f>
        <v>-4.3</v>
      </c>
      <c r="H38" s="199">
        <v>10</v>
      </c>
      <c r="I38" s="203" t="s">
        <v>236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17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6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3">
        <v>14.4</v>
      </c>
      <c r="C3" s="233">
        <v>14.1</v>
      </c>
      <c r="D3" s="233">
        <v>13.9</v>
      </c>
      <c r="E3" s="233">
        <v>13.8</v>
      </c>
      <c r="F3" s="233">
        <v>13.8</v>
      </c>
      <c r="G3" s="233">
        <v>14.6</v>
      </c>
      <c r="H3" s="233">
        <v>15.7</v>
      </c>
      <c r="I3" s="233">
        <v>12.5</v>
      </c>
      <c r="J3" s="233">
        <v>13.2</v>
      </c>
      <c r="K3" s="233">
        <v>11.2</v>
      </c>
      <c r="L3" s="233">
        <v>10.5</v>
      </c>
      <c r="M3" s="233">
        <v>9.3</v>
      </c>
      <c r="N3" s="233">
        <v>7.9</v>
      </c>
      <c r="O3" s="233">
        <v>7.2</v>
      </c>
      <c r="P3" s="233">
        <v>11.5</v>
      </c>
      <c r="Q3" s="233">
        <v>12.8</v>
      </c>
      <c r="R3" s="233">
        <v>15</v>
      </c>
      <c r="S3" s="233">
        <v>16</v>
      </c>
      <c r="T3" s="233">
        <v>16.1</v>
      </c>
      <c r="U3" s="233">
        <v>16.3</v>
      </c>
      <c r="V3" s="233">
        <v>16.2</v>
      </c>
      <c r="W3" s="233">
        <v>16.6</v>
      </c>
      <c r="X3" s="233">
        <v>15.9</v>
      </c>
      <c r="Y3" s="233">
        <v>17</v>
      </c>
      <c r="Z3" s="175">
        <f aca="true" t="shared" si="0" ref="Z3:Z32">AVERAGE(B3:Y3)</f>
        <v>13.5625</v>
      </c>
      <c r="AA3" s="212">
        <v>17.2</v>
      </c>
      <c r="AB3" s="215" t="s">
        <v>254</v>
      </c>
      <c r="AC3" s="194">
        <v>1</v>
      </c>
      <c r="AD3" s="212">
        <v>4.3</v>
      </c>
      <c r="AE3" s="215" t="s">
        <v>273</v>
      </c>
      <c r="AF3" s="2"/>
    </row>
    <row r="4" spans="1:32" ht="13.5" customHeight="1">
      <c r="A4" s="174">
        <v>2</v>
      </c>
      <c r="B4" s="233">
        <v>17.1</v>
      </c>
      <c r="C4" s="233">
        <v>17.3</v>
      </c>
      <c r="D4" s="233">
        <v>16.5</v>
      </c>
      <c r="E4" s="233">
        <v>16.3</v>
      </c>
      <c r="F4" s="233">
        <v>16.2</v>
      </c>
      <c r="G4" s="233">
        <v>16.9</v>
      </c>
      <c r="H4" s="233">
        <v>17.1</v>
      </c>
      <c r="I4" s="233">
        <v>16.1</v>
      </c>
      <c r="J4" s="233">
        <v>13.6</v>
      </c>
      <c r="K4" s="233">
        <v>16.2</v>
      </c>
      <c r="L4" s="233">
        <v>13.6</v>
      </c>
      <c r="M4" s="233">
        <v>17.3</v>
      </c>
      <c r="N4" s="233">
        <v>16.6</v>
      </c>
      <c r="O4" s="233">
        <v>13.9</v>
      </c>
      <c r="P4" s="233">
        <v>15.9</v>
      </c>
      <c r="Q4" s="233">
        <v>16</v>
      </c>
      <c r="R4" s="233">
        <v>16.6</v>
      </c>
      <c r="S4" s="234">
        <v>18.2</v>
      </c>
      <c r="T4" s="233">
        <v>18.2</v>
      </c>
      <c r="U4" s="233">
        <v>18.2</v>
      </c>
      <c r="V4" s="233">
        <v>18.3</v>
      </c>
      <c r="W4" s="233">
        <v>18.6</v>
      </c>
      <c r="X4" s="233">
        <v>18.6</v>
      </c>
      <c r="Y4" s="233">
        <v>19.6</v>
      </c>
      <c r="Z4" s="175">
        <f t="shared" si="0"/>
        <v>16.787500000000005</v>
      </c>
      <c r="AA4" s="212">
        <v>20.1</v>
      </c>
      <c r="AB4" s="215" t="s">
        <v>255</v>
      </c>
      <c r="AC4" s="194">
        <v>2</v>
      </c>
      <c r="AD4" s="212">
        <v>11.5</v>
      </c>
      <c r="AE4" s="215" t="s">
        <v>209</v>
      </c>
      <c r="AF4" s="2"/>
    </row>
    <row r="5" spans="1:32" ht="13.5" customHeight="1">
      <c r="A5" s="174">
        <v>3</v>
      </c>
      <c r="B5" s="233">
        <v>19.5</v>
      </c>
      <c r="C5" s="233">
        <v>19.8</v>
      </c>
      <c r="D5" s="233">
        <v>19.2</v>
      </c>
      <c r="E5" s="233">
        <v>20</v>
      </c>
      <c r="F5" s="233">
        <v>19</v>
      </c>
      <c r="G5" s="233">
        <v>18.3</v>
      </c>
      <c r="H5" s="233">
        <v>19.7</v>
      </c>
      <c r="I5" s="233">
        <v>20.1</v>
      </c>
      <c r="J5" s="233">
        <v>19.8</v>
      </c>
      <c r="K5" s="233">
        <v>20.6</v>
      </c>
      <c r="L5" s="233">
        <v>21.7</v>
      </c>
      <c r="M5" s="233">
        <v>21.8</v>
      </c>
      <c r="N5" s="233">
        <v>21.4</v>
      </c>
      <c r="O5" s="233">
        <v>21.7</v>
      </c>
      <c r="P5" s="233">
        <v>19.9</v>
      </c>
      <c r="Q5" s="233">
        <v>19.7</v>
      </c>
      <c r="R5" s="233">
        <v>19.9</v>
      </c>
      <c r="S5" s="233">
        <v>20.6</v>
      </c>
      <c r="T5" s="233">
        <v>19.6</v>
      </c>
      <c r="U5" s="233">
        <v>19.5</v>
      </c>
      <c r="V5" s="233">
        <v>19.5</v>
      </c>
      <c r="W5" s="233">
        <v>19.9</v>
      </c>
      <c r="X5" s="233">
        <v>19.4</v>
      </c>
      <c r="Y5" s="233">
        <v>19.4</v>
      </c>
      <c r="Z5" s="175">
        <f t="shared" si="0"/>
        <v>19.999999999999996</v>
      </c>
      <c r="AA5" s="212">
        <v>22.6</v>
      </c>
      <c r="AB5" s="215" t="s">
        <v>256</v>
      </c>
      <c r="AC5" s="194">
        <v>3</v>
      </c>
      <c r="AD5" s="212">
        <v>17.7</v>
      </c>
      <c r="AE5" s="215" t="s">
        <v>274</v>
      </c>
      <c r="AF5" s="2"/>
    </row>
    <row r="6" spans="1:32" ht="13.5" customHeight="1">
      <c r="A6" s="174">
        <v>4</v>
      </c>
      <c r="B6" s="233">
        <v>18</v>
      </c>
      <c r="C6" s="233">
        <v>11.9</v>
      </c>
      <c r="D6" s="233">
        <v>8.2</v>
      </c>
      <c r="E6" s="233">
        <v>4.9</v>
      </c>
      <c r="F6" s="233">
        <v>4.6</v>
      </c>
      <c r="G6" s="233">
        <v>6.6</v>
      </c>
      <c r="H6" s="233">
        <v>5.3</v>
      </c>
      <c r="I6" s="233">
        <v>7</v>
      </c>
      <c r="J6" s="233">
        <v>7.7</v>
      </c>
      <c r="K6" s="233">
        <v>12.3</v>
      </c>
      <c r="L6" s="233">
        <v>14.2</v>
      </c>
      <c r="M6" s="233">
        <v>12.1</v>
      </c>
      <c r="N6" s="233">
        <v>12.2</v>
      </c>
      <c r="O6" s="233">
        <v>14.7</v>
      </c>
      <c r="P6" s="233">
        <v>13.3</v>
      </c>
      <c r="Q6" s="233">
        <v>13.4</v>
      </c>
      <c r="R6" s="233">
        <v>5.8</v>
      </c>
      <c r="S6" s="233">
        <v>9.2</v>
      </c>
      <c r="T6" s="233">
        <v>9.4</v>
      </c>
      <c r="U6" s="233">
        <v>8.9</v>
      </c>
      <c r="V6" s="233">
        <v>6.1</v>
      </c>
      <c r="W6" s="233">
        <v>6.1</v>
      </c>
      <c r="X6" s="233">
        <v>5.8</v>
      </c>
      <c r="Y6" s="233">
        <v>4.7</v>
      </c>
      <c r="Z6" s="175">
        <f>AVERAGE(B6:Y6)</f>
        <v>9.266666666666667</v>
      </c>
      <c r="AA6" s="212">
        <v>19.5</v>
      </c>
      <c r="AB6" s="215" t="s">
        <v>60</v>
      </c>
      <c r="AC6" s="194">
        <v>4</v>
      </c>
      <c r="AD6" s="212">
        <v>3.8</v>
      </c>
      <c r="AE6" s="215" t="s">
        <v>275</v>
      </c>
      <c r="AF6" s="2"/>
    </row>
    <row r="7" spans="1:32" ht="13.5" customHeight="1">
      <c r="A7" s="174">
        <v>5</v>
      </c>
      <c r="B7" s="233">
        <v>5.4</v>
      </c>
      <c r="C7" s="233">
        <v>6.2</v>
      </c>
      <c r="D7" s="233">
        <v>6.4</v>
      </c>
      <c r="E7" s="233">
        <v>6.4</v>
      </c>
      <c r="F7" s="233">
        <v>6.8</v>
      </c>
      <c r="G7" s="233">
        <v>8</v>
      </c>
      <c r="H7" s="233">
        <v>8.4</v>
      </c>
      <c r="I7" s="233">
        <v>5.7</v>
      </c>
      <c r="J7" s="233">
        <v>9.8</v>
      </c>
      <c r="K7" s="233"/>
      <c r="L7" s="233">
        <v>9.7</v>
      </c>
      <c r="M7" s="233">
        <v>9.8</v>
      </c>
      <c r="N7" s="233">
        <v>7.7</v>
      </c>
      <c r="O7" s="233">
        <v>8.1</v>
      </c>
      <c r="P7" s="233">
        <v>7.4</v>
      </c>
      <c r="Q7" s="233">
        <v>5.3</v>
      </c>
      <c r="R7" s="233">
        <v>9.1</v>
      </c>
      <c r="S7" s="233">
        <v>8.4</v>
      </c>
      <c r="T7" s="233">
        <v>13.8</v>
      </c>
      <c r="U7" s="233">
        <v>14.5</v>
      </c>
      <c r="V7" s="233">
        <v>14.5</v>
      </c>
      <c r="W7" s="233">
        <v>14.4</v>
      </c>
      <c r="X7" s="233">
        <v>12.9</v>
      </c>
      <c r="Y7" s="233">
        <v>13.1</v>
      </c>
      <c r="Z7" s="175">
        <f t="shared" si="0"/>
        <v>9.208695652173914</v>
      </c>
      <c r="AA7" s="212">
        <v>15.1</v>
      </c>
      <c r="AB7" s="215" t="s">
        <v>257</v>
      </c>
      <c r="AC7" s="194">
        <v>5</v>
      </c>
      <c r="AD7" s="212">
        <v>2.9</v>
      </c>
      <c r="AE7" s="215" t="s">
        <v>276</v>
      </c>
      <c r="AF7" s="2"/>
    </row>
    <row r="8" spans="1:32" ht="13.5" customHeight="1">
      <c r="A8" s="174">
        <v>6</v>
      </c>
      <c r="B8" s="233">
        <v>13.1</v>
      </c>
      <c r="C8" s="233">
        <v>13.1</v>
      </c>
      <c r="D8" s="233">
        <v>13.3</v>
      </c>
      <c r="E8" s="233">
        <v>13.3</v>
      </c>
      <c r="F8" s="233">
        <v>13</v>
      </c>
      <c r="G8" s="233">
        <v>13.2</v>
      </c>
      <c r="H8" s="233">
        <v>13.3</v>
      </c>
      <c r="I8" s="233">
        <v>13.8</v>
      </c>
      <c r="J8" s="233">
        <v>13.7</v>
      </c>
      <c r="K8" s="233">
        <v>14.1</v>
      </c>
      <c r="L8" s="233">
        <v>13.7</v>
      </c>
      <c r="M8" s="233">
        <v>12.4</v>
      </c>
      <c r="N8" s="233">
        <v>13.3</v>
      </c>
      <c r="O8" s="233">
        <v>13.6</v>
      </c>
      <c r="P8" s="233">
        <v>12.6</v>
      </c>
      <c r="Q8" s="233">
        <v>13</v>
      </c>
      <c r="R8" s="233">
        <v>12.5</v>
      </c>
      <c r="S8" s="233">
        <v>12.8</v>
      </c>
      <c r="T8" s="233">
        <v>12.6</v>
      </c>
      <c r="U8" s="233">
        <v>12.4</v>
      </c>
      <c r="V8" s="233">
        <v>11.9</v>
      </c>
      <c r="W8" s="233">
        <v>12</v>
      </c>
      <c r="X8" s="233">
        <v>11.4</v>
      </c>
      <c r="Y8" s="233">
        <v>11.3</v>
      </c>
      <c r="Z8" s="175">
        <f t="shared" si="0"/>
        <v>12.891666666666666</v>
      </c>
      <c r="AA8" s="212">
        <v>14.7</v>
      </c>
      <c r="AB8" s="215" t="s">
        <v>153</v>
      </c>
      <c r="AC8" s="194">
        <v>6</v>
      </c>
      <c r="AD8" s="212">
        <v>11</v>
      </c>
      <c r="AE8" s="215" t="s">
        <v>204</v>
      </c>
      <c r="AF8" s="2"/>
    </row>
    <row r="9" spans="1:32" ht="13.5" customHeight="1">
      <c r="A9" s="174">
        <v>7</v>
      </c>
      <c r="B9" s="233">
        <v>10.4</v>
      </c>
      <c r="C9" s="233">
        <v>9.4</v>
      </c>
      <c r="D9" s="233">
        <v>9.1</v>
      </c>
      <c r="E9" s="233">
        <v>9.8</v>
      </c>
      <c r="F9" s="233">
        <v>10.5</v>
      </c>
      <c r="G9" s="233">
        <v>12</v>
      </c>
      <c r="H9" s="233">
        <v>10.8</v>
      </c>
      <c r="I9" s="233">
        <v>10.8</v>
      </c>
      <c r="J9" s="233">
        <v>11.9</v>
      </c>
      <c r="K9" s="233">
        <v>12</v>
      </c>
      <c r="L9" s="233">
        <v>11.8</v>
      </c>
      <c r="M9" s="233">
        <v>10.7</v>
      </c>
      <c r="N9" s="233">
        <v>14.4</v>
      </c>
      <c r="O9" s="233">
        <v>12.7</v>
      </c>
      <c r="P9" s="233">
        <v>10.1</v>
      </c>
      <c r="Q9" s="233">
        <v>7.3</v>
      </c>
      <c r="R9" s="233">
        <v>13.8</v>
      </c>
      <c r="S9" s="233">
        <v>14.8</v>
      </c>
      <c r="T9" s="233">
        <v>14.8</v>
      </c>
      <c r="U9" s="233">
        <v>14.9</v>
      </c>
      <c r="V9" s="233">
        <v>14.9</v>
      </c>
      <c r="W9" s="233">
        <v>14.8</v>
      </c>
      <c r="X9" s="233">
        <v>14.6</v>
      </c>
      <c r="Y9" s="233">
        <v>14.7</v>
      </c>
      <c r="Z9" s="175">
        <f t="shared" si="0"/>
        <v>12.125000000000002</v>
      </c>
      <c r="AA9" s="212">
        <v>15.4</v>
      </c>
      <c r="AB9" s="215" t="s">
        <v>258</v>
      </c>
      <c r="AC9" s="194">
        <v>7</v>
      </c>
      <c r="AD9" s="212">
        <v>6.5</v>
      </c>
      <c r="AE9" s="215" t="s">
        <v>131</v>
      </c>
      <c r="AF9" s="2"/>
    </row>
    <row r="10" spans="1:32" ht="13.5" customHeight="1">
      <c r="A10" s="174">
        <v>8</v>
      </c>
      <c r="B10" s="233">
        <v>14.6</v>
      </c>
      <c r="C10" s="233">
        <v>14.5</v>
      </c>
      <c r="D10" s="233">
        <v>14.2</v>
      </c>
      <c r="E10" s="233">
        <v>14</v>
      </c>
      <c r="F10" s="233">
        <v>14.3</v>
      </c>
      <c r="G10" s="233">
        <v>14.5</v>
      </c>
      <c r="H10" s="233">
        <v>15.3</v>
      </c>
      <c r="I10" s="233">
        <v>14.7</v>
      </c>
      <c r="J10" s="233">
        <v>15.8</v>
      </c>
      <c r="K10" s="233">
        <v>15.7</v>
      </c>
      <c r="L10" s="233">
        <v>16.1</v>
      </c>
      <c r="M10" s="233">
        <v>15</v>
      </c>
      <c r="N10" s="233">
        <v>14.9</v>
      </c>
      <c r="O10" s="233">
        <v>14</v>
      </c>
      <c r="P10" s="233">
        <v>14.4</v>
      </c>
      <c r="Q10" s="233">
        <v>14.8</v>
      </c>
      <c r="R10" s="233">
        <v>15.2</v>
      </c>
      <c r="S10" s="233">
        <v>15.4</v>
      </c>
      <c r="T10" s="233">
        <v>14.6</v>
      </c>
      <c r="U10" s="233">
        <v>14.9</v>
      </c>
      <c r="V10" s="233">
        <v>15.1</v>
      </c>
      <c r="W10" s="233">
        <v>15.1</v>
      </c>
      <c r="X10" s="233">
        <v>15.3</v>
      </c>
      <c r="Y10" s="233">
        <v>15.4</v>
      </c>
      <c r="Z10" s="175">
        <f t="shared" si="0"/>
        <v>14.908333333333333</v>
      </c>
      <c r="AA10" s="212">
        <v>16.3</v>
      </c>
      <c r="AB10" s="215" t="s">
        <v>102</v>
      </c>
      <c r="AC10" s="194">
        <v>8</v>
      </c>
      <c r="AD10" s="212">
        <v>13.3</v>
      </c>
      <c r="AE10" s="215" t="s">
        <v>277</v>
      </c>
      <c r="AF10" s="2"/>
    </row>
    <row r="11" spans="1:32" ht="13.5" customHeight="1">
      <c r="A11" s="174">
        <v>9</v>
      </c>
      <c r="B11" s="233">
        <v>15.9</v>
      </c>
      <c r="C11" s="233">
        <v>16.2</v>
      </c>
      <c r="D11" s="233">
        <v>16</v>
      </c>
      <c r="E11" s="233">
        <v>16.5</v>
      </c>
      <c r="F11" s="233">
        <v>16.2</v>
      </c>
      <c r="G11" s="233">
        <v>15.4</v>
      </c>
      <c r="H11" s="233">
        <v>16.6</v>
      </c>
      <c r="I11" s="233">
        <v>16.7</v>
      </c>
      <c r="J11" s="233">
        <v>17.1</v>
      </c>
      <c r="K11" s="233">
        <v>18</v>
      </c>
      <c r="L11" s="233">
        <v>20</v>
      </c>
      <c r="M11" s="233">
        <v>20.3</v>
      </c>
      <c r="N11" s="233">
        <v>19.1</v>
      </c>
      <c r="O11" s="233">
        <v>18.4</v>
      </c>
      <c r="P11" s="233">
        <v>18</v>
      </c>
      <c r="Q11" s="233">
        <v>17.5</v>
      </c>
      <c r="R11" s="233">
        <v>17.9</v>
      </c>
      <c r="S11" s="233">
        <v>17.2</v>
      </c>
      <c r="T11" s="233">
        <v>17.5</v>
      </c>
      <c r="U11" s="233">
        <v>17.2</v>
      </c>
      <c r="V11" s="233">
        <v>17.1</v>
      </c>
      <c r="W11" s="233">
        <v>16.9</v>
      </c>
      <c r="X11" s="233">
        <v>16.7</v>
      </c>
      <c r="Y11" s="233">
        <v>16.4</v>
      </c>
      <c r="Z11" s="175">
        <f t="shared" si="0"/>
        <v>17.283333333333328</v>
      </c>
      <c r="AA11" s="212">
        <v>21.4</v>
      </c>
      <c r="AB11" s="215" t="s">
        <v>259</v>
      </c>
      <c r="AC11" s="194">
        <v>9</v>
      </c>
      <c r="AD11" s="212">
        <v>14.9</v>
      </c>
      <c r="AE11" s="215" t="s">
        <v>82</v>
      </c>
      <c r="AF11" s="2"/>
    </row>
    <row r="12" spans="1:32" ht="13.5" customHeight="1">
      <c r="A12" s="176">
        <v>10</v>
      </c>
      <c r="B12" s="235">
        <v>15.9</v>
      </c>
      <c r="C12" s="235">
        <v>15.8</v>
      </c>
      <c r="D12" s="235">
        <v>16</v>
      </c>
      <c r="E12" s="235">
        <v>15.7</v>
      </c>
      <c r="F12" s="235">
        <v>15.6</v>
      </c>
      <c r="G12" s="235">
        <v>16.2</v>
      </c>
      <c r="H12" s="235">
        <v>17.3</v>
      </c>
      <c r="I12" s="235">
        <v>15.5</v>
      </c>
      <c r="J12" s="235">
        <v>16</v>
      </c>
      <c r="K12" s="235">
        <v>14.9</v>
      </c>
      <c r="L12" s="235">
        <v>16.6</v>
      </c>
      <c r="M12" s="235">
        <v>15.8</v>
      </c>
      <c r="N12" s="235">
        <v>14.3</v>
      </c>
      <c r="O12" s="235">
        <v>15.2</v>
      </c>
      <c r="P12" s="235">
        <v>16</v>
      </c>
      <c r="Q12" s="235">
        <v>17.2</v>
      </c>
      <c r="R12" s="235">
        <v>16</v>
      </c>
      <c r="S12" s="235">
        <v>15.5</v>
      </c>
      <c r="T12" s="235">
        <v>15.4</v>
      </c>
      <c r="U12" s="235">
        <v>15.8</v>
      </c>
      <c r="V12" s="235">
        <v>15.6</v>
      </c>
      <c r="W12" s="235">
        <v>13.8</v>
      </c>
      <c r="X12" s="235">
        <v>13.5</v>
      </c>
      <c r="Y12" s="235">
        <v>13</v>
      </c>
      <c r="Z12" s="177">
        <f t="shared" si="0"/>
        <v>15.525</v>
      </c>
      <c r="AA12" s="214">
        <v>18.1</v>
      </c>
      <c r="AB12" s="216" t="s">
        <v>152</v>
      </c>
      <c r="AC12" s="195">
        <v>10</v>
      </c>
      <c r="AD12" s="214">
        <v>12.5</v>
      </c>
      <c r="AE12" s="216" t="s">
        <v>278</v>
      </c>
      <c r="AF12" s="2"/>
    </row>
    <row r="13" spans="1:32" ht="13.5" customHeight="1">
      <c r="A13" s="174">
        <v>11</v>
      </c>
      <c r="B13" s="233">
        <v>13.2</v>
      </c>
      <c r="C13" s="233">
        <v>13.2</v>
      </c>
      <c r="D13" s="233">
        <v>12.9</v>
      </c>
      <c r="E13" s="233">
        <v>12.9</v>
      </c>
      <c r="F13" s="233">
        <v>13.3</v>
      </c>
      <c r="G13" s="233">
        <v>14.2</v>
      </c>
      <c r="H13" s="233">
        <v>14.6</v>
      </c>
      <c r="I13" s="233">
        <v>14.2</v>
      </c>
      <c r="J13" s="233">
        <v>14.7</v>
      </c>
      <c r="K13" s="233">
        <v>14.7</v>
      </c>
      <c r="L13" s="233">
        <v>14.8</v>
      </c>
      <c r="M13" s="233">
        <v>16.6</v>
      </c>
      <c r="N13" s="233">
        <v>18</v>
      </c>
      <c r="O13" s="233">
        <v>17.3</v>
      </c>
      <c r="P13" s="233">
        <v>19.1</v>
      </c>
      <c r="Q13" s="233">
        <v>18</v>
      </c>
      <c r="R13" s="233">
        <v>18.5</v>
      </c>
      <c r="S13" s="233">
        <v>18.8</v>
      </c>
      <c r="T13" s="233">
        <v>19.1</v>
      </c>
      <c r="U13" s="233">
        <v>19.1</v>
      </c>
      <c r="V13" s="233">
        <v>19.6</v>
      </c>
      <c r="W13" s="233">
        <v>19.8</v>
      </c>
      <c r="X13" s="233">
        <v>19.2</v>
      </c>
      <c r="Y13" s="233">
        <v>19.2</v>
      </c>
      <c r="Z13" s="175">
        <f t="shared" si="0"/>
        <v>16.45833333333334</v>
      </c>
      <c r="AA13" s="212">
        <v>20.1</v>
      </c>
      <c r="AB13" s="215" t="s">
        <v>260</v>
      </c>
      <c r="AC13" s="194">
        <v>11</v>
      </c>
      <c r="AD13" s="212">
        <v>12.3</v>
      </c>
      <c r="AE13" s="215" t="s">
        <v>279</v>
      </c>
      <c r="AF13" s="2"/>
    </row>
    <row r="14" spans="1:32" ht="13.5" customHeight="1">
      <c r="A14" s="174">
        <v>12</v>
      </c>
      <c r="B14" s="233">
        <v>19.2</v>
      </c>
      <c r="C14" s="233">
        <v>19</v>
      </c>
      <c r="D14" s="233">
        <v>18.9</v>
      </c>
      <c r="E14" s="233">
        <v>18</v>
      </c>
      <c r="F14" s="233">
        <v>18.1</v>
      </c>
      <c r="G14" s="233">
        <v>18.7</v>
      </c>
      <c r="H14" s="233">
        <v>18.8</v>
      </c>
      <c r="I14" s="233">
        <v>18.9</v>
      </c>
      <c r="J14" s="233">
        <v>18.6</v>
      </c>
      <c r="K14" s="233">
        <v>18.1</v>
      </c>
      <c r="L14" s="233">
        <v>18.7</v>
      </c>
      <c r="M14" s="233">
        <v>18.6</v>
      </c>
      <c r="N14" s="233">
        <v>19.9</v>
      </c>
      <c r="O14" s="233">
        <v>18.6</v>
      </c>
      <c r="P14" s="233">
        <v>18.4</v>
      </c>
      <c r="Q14" s="233">
        <v>18.5</v>
      </c>
      <c r="R14" s="233">
        <v>18.5</v>
      </c>
      <c r="S14" s="233">
        <v>18</v>
      </c>
      <c r="T14" s="233">
        <v>18.1</v>
      </c>
      <c r="U14" s="233">
        <v>18.1</v>
      </c>
      <c r="V14" s="233">
        <v>17.8</v>
      </c>
      <c r="W14" s="233">
        <v>17.8</v>
      </c>
      <c r="X14" s="233">
        <v>17.2</v>
      </c>
      <c r="Y14" s="233">
        <v>17.8</v>
      </c>
      <c r="Z14" s="175">
        <f t="shared" si="0"/>
        <v>18.429166666666667</v>
      </c>
      <c r="AA14" s="212">
        <v>20.5</v>
      </c>
      <c r="AB14" s="215" t="s">
        <v>261</v>
      </c>
      <c r="AC14" s="194">
        <v>12</v>
      </c>
      <c r="AD14" s="212">
        <v>17.2</v>
      </c>
      <c r="AE14" s="215" t="s">
        <v>280</v>
      </c>
      <c r="AF14" s="2"/>
    </row>
    <row r="15" spans="1:32" ht="13.5" customHeight="1">
      <c r="A15" s="174">
        <v>13</v>
      </c>
      <c r="B15" s="233">
        <v>17.7</v>
      </c>
      <c r="C15" s="233">
        <v>17.5</v>
      </c>
      <c r="D15" s="233">
        <v>17.2</v>
      </c>
      <c r="E15" s="233">
        <v>17.4</v>
      </c>
      <c r="F15" s="233">
        <v>17.5</v>
      </c>
      <c r="G15" s="233">
        <v>17.3</v>
      </c>
      <c r="H15" s="233">
        <v>18.7</v>
      </c>
      <c r="I15" s="233">
        <v>19.2</v>
      </c>
      <c r="J15" s="233">
        <v>19.8</v>
      </c>
      <c r="K15" s="233">
        <v>19.3</v>
      </c>
      <c r="L15" s="233">
        <v>18.4</v>
      </c>
      <c r="M15" s="233">
        <v>17.3</v>
      </c>
      <c r="N15" s="233">
        <v>18.5</v>
      </c>
      <c r="O15" s="233">
        <v>19.2</v>
      </c>
      <c r="P15" s="233">
        <v>19.3</v>
      </c>
      <c r="Q15" s="233">
        <v>18.2</v>
      </c>
      <c r="R15" s="233">
        <v>18.3</v>
      </c>
      <c r="S15" s="233">
        <v>17.1</v>
      </c>
      <c r="T15" s="233">
        <v>16.2</v>
      </c>
      <c r="U15" s="233">
        <v>15</v>
      </c>
      <c r="V15" s="233">
        <v>15.9</v>
      </c>
      <c r="W15" s="233">
        <v>19.1</v>
      </c>
      <c r="X15" s="233">
        <v>19.8</v>
      </c>
      <c r="Y15" s="233">
        <v>19.3</v>
      </c>
      <c r="Z15" s="175">
        <f t="shared" si="0"/>
        <v>18.05</v>
      </c>
      <c r="AA15" s="212">
        <v>20.6</v>
      </c>
      <c r="AB15" s="215" t="s">
        <v>262</v>
      </c>
      <c r="AC15" s="194">
        <v>13</v>
      </c>
      <c r="AD15" s="212">
        <v>14.1</v>
      </c>
      <c r="AE15" s="215" t="s">
        <v>139</v>
      </c>
      <c r="AF15" s="2"/>
    </row>
    <row r="16" spans="1:32" ht="13.5" customHeight="1">
      <c r="A16" s="174">
        <v>14</v>
      </c>
      <c r="B16" s="233">
        <v>20.1</v>
      </c>
      <c r="C16" s="233">
        <v>20.6</v>
      </c>
      <c r="D16" s="233">
        <v>20.5</v>
      </c>
      <c r="E16" s="233">
        <v>20.5</v>
      </c>
      <c r="F16" s="233">
        <v>19.8</v>
      </c>
      <c r="G16" s="233">
        <v>20.1</v>
      </c>
      <c r="H16" s="233">
        <v>20.1</v>
      </c>
      <c r="I16" s="233">
        <v>20.1</v>
      </c>
      <c r="J16" s="233">
        <v>20.7</v>
      </c>
      <c r="K16" s="233">
        <v>20.6</v>
      </c>
      <c r="L16" s="233">
        <v>19</v>
      </c>
      <c r="M16" s="233">
        <v>19.1</v>
      </c>
      <c r="N16" s="233">
        <v>19.6</v>
      </c>
      <c r="O16" s="233">
        <v>19</v>
      </c>
      <c r="P16" s="233">
        <v>18.5</v>
      </c>
      <c r="Q16" s="233">
        <v>18.2</v>
      </c>
      <c r="R16" s="233">
        <v>17.6</v>
      </c>
      <c r="S16" s="233">
        <v>17.3</v>
      </c>
      <c r="T16" s="233">
        <v>17.7</v>
      </c>
      <c r="U16" s="233">
        <v>17.6</v>
      </c>
      <c r="V16" s="233">
        <v>17.6</v>
      </c>
      <c r="W16" s="233">
        <v>17.9</v>
      </c>
      <c r="X16" s="233">
        <v>18.3</v>
      </c>
      <c r="Y16" s="233">
        <v>18</v>
      </c>
      <c r="Z16" s="175">
        <f t="shared" si="0"/>
        <v>19.104166666666668</v>
      </c>
      <c r="AA16" s="212">
        <v>21.1</v>
      </c>
      <c r="AB16" s="215" t="s">
        <v>263</v>
      </c>
      <c r="AC16" s="194">
        <v>14</v>
      </c>
      <c r="AD16" s="212">
        <v>15.9</v>
      </c>
      <c r="AE16" s="215" t="s">
        <v>270</v>
      </c>
      <c r="AF16" s="2"/>
    </row>
    <row r="17" spans="1:32" ht="13.5" customHeight="1">
      <c r="A17" s="174">
        <v>15</v>
      </c>
      <c r="B17" s="233">
        <v>18</v>
      </c>
      <c r="C17" s="233">
        <v>17.6</v>
      </c>
      <c r="D17" s="233">
        <v>17.7</v>
      </c>
      <c r="E17" s="233">
        <v>17.2</v>
      </c>
      <c r="F17" s="233">
        <v>16.9</v>
      </c>
      <c r="G17" s="233">
        <v>17.4</v>
      </c>
      <c r="H17" s="233">
        <v>18.4</v>
      </c>
      <c r="I17" s="233">
        <v>17.7</v>
      </c>
      <c r="J17" s="233">
        <v>17.3</v>
      </c>
      <c r="K17" s="233">
        <v>17.4</v>
      </c>
      <c r="L17" s="233">
        <v>17.2</v>
      </c>
      <c r="M17" s="233">
        <v>17.4</v>
      </c>
      <c r="N17" s="233">
        <v>18.7</v>
      </c>
      <c r="O17" s="233">
        <v>18.3</v>
      </c>
      <c r="P17" s="233">
        <v>18.2</v>
      </c>
      <c r="Q17" s="233">
        <v>17.2</v>
      </c>
      <c r="R17" s="233">
        <v>18.7</v>
      </c>
      <c r="S17" s="233">
        <v>18.7</v>
      </c>
      <c r="T17" s="233">
        <v>18.5</v>
      </c>
      <c r="U17" s="233">
        <v>19.5</v>
      </c>
      <c r="V17" s="233">
        <v>19.6</v>
      </c>
      <c r="W17" s="233">
        <v>19.4</v>
      </c>
      <c r="X17" s="233">
        <v>19.3</v>
      </c>
      <c r="Y17" s="233">
        <v>19.2</v>
      </c>
      <c r="Z17" s="175">
        <f t="shared" si="0"/>
        <v>18.145833333333332</v>
      </c>
      <c r="AA17" s="212">
        <v>20</v>
      </c>
      <c r="AB17" s="215" t="s">
        <v>264</v>
      </c>
      <c r="AC17" s="194">
        <v>15</v>
      </c>
      <c r="AD17" s="212">
        <v>15.6</v>
      </c>
      <c r="AE17" s="215" t="s">
        <v>281</v>
      </c>
      <c r="AF17" s="2"/>
    </row>
    <row r="18" spans="1:32" ht="13.5" customHeight="1">
      <c r="A18" s="174">
        <v>16</v>
      </c>
      <c r="B18" s="233">
        <v>17.9</v>
      </c>
      <c r="C18" s="233">
        <v>17.7</v>
      </c>
      <c r="D18" s="233">
        <v>18.2</v>
      </c>
      <c r="E18" s="233">
        <v>18.1</v>
      </c>
      <c r="F18" s="233">
        <v>18</v>
      </c>
      <c r="G18" s="233">
        <v>19</v>
      </c>
      <c r="H18" s="233">
        <v>18.5</v>
      </c>
      <c r="I18" s="233">
        <v>18.8</v>
      </c>
      <c r="J18" s="233">
        <v>19.1</v>
      </c>
      <c r="K18" s="233">
        <v>18.7</v>
      </c>
      <c r="L18" s="233">
        <v>18.1</v>
      </c>
      <c r="M18" s="233">
        <v>18.8</v>
      </c>
      <c r="N18" s="233">
        <v>18.5</v>
      </c>
      <c r="O18" s="233">
        <v>18.6</v>
      </c>
      <c r="P18" s="233">
        <v>19.3</v>
      </c>
      <c r="Q18" s="233">
        <v>19.3</v>
      </c>
      <c r="R18" s="233">
        <v>19.3</v>
      </c>
      <c r="S18" s="233">
        <v>19.1</v>
      </c>
      <c r="T18" s="233">
        <v>19.3</v>
      </c>
      <c r="U18" s="233">
        <v>19</v>
      </c>
      <c r="V18" s="233">
        <v>18.5</v>
      </c>
      <c r="W18" s="233">
        <v>18.1</v>
      </c>
      <c r="X18" s="233">
        <v>18</v>
      </c>
      <c r="Y18" s="233">
        <v>18.1</v>
      </c>
      <c r="Z18" s="175">
        <f t="shared" si="0"/>
        <v>18.58333333333334</v>
      </c>
      <c r="AA18" s="212">
        <v>19.7</v>
      </c>
      <c r="AB18" s="215" t="s">
        <v>265</v>
      </c>
      <c r="AC18" s="194">
        <v>16</v>
      </c>
      <c r="AD18" s="212">
        <v>17.2</v>
      </c>
      <c r="AE18" s="215" t="s">
        <v>282</v>
      </c>
      <c r="AF18" s="2"/>
    </row>
    <row r="19" spans="1:32" ht="13.5" customHeight="1">
      <c r="A19" s="174">
        <v>17</v>
      </c>
      <c r="B19" s="233">
        <v>18</v>
      </c>
      <c r="C19" s="233">
        <v>18</v>
      </c>
      <c r="D19" s="233">
        <v>17.7</v>
      </c>
      <c r="E19" s="233">
        <v>17.7</v>
      </c>
      <c r="F19" s="233">
        <v>17.8</v>
      </c>
      <c r="G19" s="233">
        <v>18.1</v>
      </c>
      <c r="H19" s="233">
        <v>18.2</v>
      </c>
      <c r="I19" s="233">
        <v>18.6</v>
      </c>
      <c r="J19" s="233">
        <v>18.5</v>
      </c>
      <c r="K19" s="233">
        <v>18.4</v>
      </c>
      <c r="L19" s="233">
        <v>17.9</v>
      </c>
      <c r="M19" s="233">
        <v>19.2</v>
      </c>
      <c r="N19" s="233">
        <v>17.9</v>
      </c>
      <c r="O19" s="233">
        <v>18.6</v>
      </c>
      <c r="P19" s="233">
        <v>17.7</v>
      </c>
      <c r="Q19" s="233">
        <v>18.5</v>
      </c>
      <c r="R19" s="233">
        <v>18.5</v>
      </c>
      <c r="S19" s="233">
        <v>18.2</v>
      </c>
      <c r="T19" s="233">
        <v>18.3</v>
      </c>
      <c r="U19" s="233">
        <v>18.3</v>
      </c>
      <c r="V19" s="233">
        <v>18.4</v>
      </c>
      <c r="W19" s="233">
        <v>18.5</v>
      </c>
      <c r="X19" s="233">
        <v>18.4</v>
      </c>
      <c r="Y19" s="233">
        <v>18.1</v>
      </c>
      <c r="Z19" s="175">
        <f t="shared" si="0"/>
        <v>18.229166666666668</v>
      </c>
      <c r="AA19" s="212">
        <v>19.4</v>
      </c>
      <c r="AB19" s="215" t="s">
        <v>79</v>
      </c>
      <c r="AC19" s="194">
        <v>17</v>
      </c>
      <c r="AD19" s="212">
        <v>17.1</v>
      </c>
      <c r="AE19" s="215" t="s">
        <v>283</v>
      </c>
      <c r="AF19" s="2"/>
    </row>
    <row r="20" spans="1:32" ht="13.5" customHeight="1">
      <c r="A20" s="174">
        <v>18</v>
      </c>
      <c r="B20" s="233">
        <v>17.9</v>
      </c>
      <c r="C20" s="233">
        <v>17.7</v>
      </c>
      <c r="D20" s="233">
        <v>17.8</v>
      </c>
      <c r="E20" s="233">
        <v>18</v>
      </c>
      <c r="F20" s="233">
        <v>18.1</v>
      </c>
      <c r="G20" s="233">
        <v>18.1</v>
      </c>
      <c r="H20" s="233">
        <v>18.1</v>
      </c>
      <c r="I20" s="233">
        <v>18.8</v>
      </c>
      <c r="J20" s="233">
        <v>17.8</v>
      </c>
      <c r="K20" s="233">
        <v>18.4</v>
      </c>
      <c r="L20" s="233">
        <v>17.7</v>
      </c>
      <c r="M20" s="233">
        <v>17.2</v>
      </c>
      <c r="N20" s="233">
        <v>17.3</v>
      </c>
      <c r="O20" s="233">
        <v>16.4</v>
      </c>
      <c r="P20" s="233">
        <v>16.9</v>
      </c>
      <c r="Q20" s="233">
        <v>16.6</v>
      </c>
      <c r="R20" s="233">
        <v>16.6</v>
      </c>
      <c r="S20" s="233">
        <v>16.8</v>
      </c>
      <c r="T20" s="233">
        <v>16.5</v>
      </c>
      <c r="U20" s="233">
        <v>16.7</v>
      </c>
      <c r="V20" s="233">
        <v>16.7</v>
      </c>
      <c r="W20" s="233">
        <v>16.4</v>
      </c>
      <c r="X20" s="233">
        <v>16.4</v>
      </c>
      <c r="Y20" s="233">
        <v>16.4</v>
      </c>
      <c r="Z20" s="175">
        <f t="shared" si="0"/>
        <v>17.304166666666664</v>
      </c>
      <c r="AA20" s="212">
        <v>19.2</v>
      </c>
      <c r="AB20" s="215" t="s">
        <v>266</v>
      </c>
      <c r="AC20" s="194">
        <v>18</v>
      </c>
      <c r="AD20" s="212">
        <v>15.8</v>
      </c>
      <c r="AE20" s="215" t="s">
        <v>284</v>
      </c>
      <c r="AF20" s="2"/>
    </row>
    <row r="21" spans="1:32" ht="13.5" customHeight="1">
      <c r="A21" s="174">
        <v>19</v>
      </c>
      <c r="B21" s="233">
        <v>16.5</v>
      </c>
      <c r="C21" s="233">
        <v>16.6</v>
      </c>
      <c r="D21" s="233">
        <v>16.7</v>
      </c>
      <c r="E21" s="233">
        <v>16.8</v>
      </c>
      <c r="F21" s="233">
        <v>16.7</v>
      </c>
      <c r="G21" s="233">
        <v>17</v>
      </c>
      <c r="H21" s="233">
        <v>17.6</v>
      </c>
      <c r="I21" s="233">
        <v>17.6</v>
      </c>
      <c r="J21" s="233">
        <v>17.4</v>
      </c>
      <c r="K21" s="233">
        <v>17.7</v>
      </c>
      <c r="L21" s="233">
        <v>18</v>
      </c>
      <c r="M21" s="233">
        <v>17.5</v>
      </c>
      <c r="N21" s="233">
        <v>17.9</v>
      </c>
      <c r="O21" s="233">
        <v>17.8</v>
      </c>
      <c r="P21" s="233">
        <v>17.3</v>
      </c>
      <c r="Q21" s="233">
        <v>16.7</v>
      </c>
      <c r="R21" s="233">
        <v>16.8</v>
      </c>
      <c r="S21" s="233">
        <v>16.3</v>
      </c>
      <c r="T21" s="233">
        <v>16.6</v>
      </c>
      <c r="U21" s="233">
        <v>16.3</v>
      </c>
      <c r="V21" s="233">
        <v>16.3</v>
      </c>
      <c r="W21" s="233">
        <v>15.2</v>
      </c>
      <c r="X21" s="233">
        <v>15.1</v>
      </c>
      <c r="Y21" s="233">
        <v>15.5</v>
      </c>
      <c r="Z21" s="175">
        <f t="shared" si="0"/>
        <v>16.82916666666667</v>
      </c>
      <c r="AA21" s="212">
        <v>18.7</v>
      </c>
      <c r="AB21" s="215" t="s">
        <v>259</v>
      </c>
      <c r="AC21" s="194">
        <v>19</v>
      </c>
      <c r="AD21" s="212">
        <v>14.7</v>
      </c>
      <c r="AE21" s="215" t="s">
        <v>285</v>
      </c>
      <c r="AF21" s="2"/>
    </row>
    <row r="22" spans="1:32" ht="13.5" customHeight="1">
      <c r="A22" s="176">
        <v>20</v>
      </c>
      <c r="B22" s="235">
        <v>15.3</v>
      </c>
      <c r="C22" s="235">
        <v>14.8</v>
      </c>
      <c r="D22" s="235">
        <v>14.6</v>
      </c>
      <c r="E22" s="235">
        <v>14</v>
      </c>
      <c r="F22" s="235">
        <v>13.9</v>
      </c>
      <c r="G22" s="235">
        <v>15.4</v>
      </c>
      <c r="H22" s="235">
        <v>14.7</v>
      </c>
      <c r="I22" s="235">
        <v>16.1</v>
      </c>
      <c r="J22" s="235">
        <v>14.4</v>
      </c>
      <c r="K22" s="235">
        <v>13.5</v>
      </c>
      <c r="L22" s="235">
        <v>14.3</v>
      </c>
      <c r="M22" s="235">
        <v>13.1</v>
      </c>
      <c r="N22" s="235">
        <v>11.4</v>
      </c>
      <c r="O22" s="235">
        <v>14.7</v>
      </c>
      <c r="P22" s="235">
        <v>15.2</v>
      </c>
      <c r="Q22" s="235">
        <v>15.8</v>
      </c>
      <c r="R22" s="235">
        <v>15.5</v>
      </c>
      <c r="S22" s="235">
        <v>15.3</v>
      </c>
      <c r="T22" s="235">
        <v>14.4</v>
      </c>
      <c r="U22" s="235">
        <v>15.4</v>
      </c>
      <c r="V22" s="235">
        <v>15.8</v>
      </c>
      <c r="W22" s="235">
        <v>15.9</v>
      </c>
      <c r="X22" s="235">
        <v>16.1</v>
      </c>
      <c r="Y22" s="235">
        <v>16.1</v>
      </c>
      <c r="Z22" s="177">
        <f t="shared" si="0"/>
        <v>14.820833333333333</v>
      </c>
      <c r="AA22" s="214">
        <v>17</v>
      </c>
      <c r="AB22" s="216" t="s">
        <v>267</v>
      </c>
      <c r="AC22" s="195">
        <v>20</v>
      </c>
      <c r="AD22" s="214">
        <v>11</v>
      </c>
      <c r="AE22" s="216" t="s">
        <v>286</v>
      </c>
      <c r="AF22" s="2"/>
    </row>
    <row r="23" spans="1:32" ht="13.5" customHeight="1">
      <c r="A23" s="174">
        <v>21</v>
      </c>
      <c r="B23" s="233">
        <v>16.2</v>
      </c>
      <c r="C23" s="233">
        <v>15</v>
      </c>
      <c r="D23" s="233">
        <v>15.3</v>
      </c>
      <c r="E23" s="233">
        <v>15.4</v>
      </c>
      <c r="F23" s="233">
        <v>16.4</v>
      </c>
      <c r="G23" s="233">
        <v>16.7</v>
      </c>
      <c r="H23" s="233">
        <v>16.6</v>
      </c>
      <c r="I23" s="233">
        <v>15.4</v>
      </c>
      <c r="J23" s="233">
        <v>16.4</v>
      </c>
      <c r="K23" s="233">
        <v>17.6</v>
      </c>
      <c r="L23" s="233">
        <v>18.4</v>
      </c>
      <c r="M23" s="233">
        <v>17.1</v>
      </c>
      <c r="N23" s="233">
        <v>20.2</v>
      </c>
      <c r="O23" s="233">
        <v>17.7</v>
      </c>
      <c r="P23" s="233">
        <v>16.5</v>
      </c>
      <c r="Q23" s="233">
        <v>17.1</v>
      </c>
      <c r="R23" s="233">
        <v>16.3</v>
      </c>
      <c r="S23" s="233">
        <v>17.7</v>
      </c>
      <c r="T23" s="233">
        <v>18.1</v>
      </c>
      <c r="U23" s="233">
        <v>17.9</v>
      </c>
      <c r="V23" s="233">
        <v>17.8</v>
      </c>
      <c r="W23" s="233">
        <v>17.4</v>
      </c>
      <c r="X23" s="233">
        <v>14.9</v>
      </c>
      <c r="Y23" s="233">
        <v>14.6</v>
      </c>
      <c r="Z23" s="175">
        <f t="shared" si="0"/>
        <v>16.779166666666665</v>
      </c>
      <c r="AA23" s="212">
        <v>20.3</v>
      </c>
      <c r="AB23" s="215" t="s">
        <v>187</v>
      </c>
      <c r="AC23" s="194">
        <v>21</v>
      </c>
      <c r="AD23" s="212">
        <v>14.4</v>
      </c>
      <c r="AE23" s="215" t="s">
        <v>101</v>
      </c>
      <c r="AF23" s="2"/>
    </row>
    <row r="24" spans="1:32" ht="13.5" customHeight="1">
      <c r="A24" s="174">
        <v>22</v>
      </c>
      <c r="B24" s="233">
        <v>14.6</v>
      </c>
      <c r="C24" s="233">
        <v>15</v>
      </c>
      <c r="D24" s="233">
        <v>15</v>
      </c>
      <c r="E24" s="233">
        <v>15.9</v>
      </c>
      <c r="F24" s="233">
        <v>16.8</v>
      </c>
      <c r="G24" s="233">
        <v>17.6</v>
      </c>
      <c r="H24" s="233">
        <v>16.4</v>
      </c>
      <c r="I24" s="233">
        <v>17.2</v>
      </c>
      <c r="J24" s="233">
        <v>16.7</v>
      </c>
      <c r="K24" s="233">
        <v>17.4</v>
      </c>
      <c r="L24" s="233">
        <v>17.5</v>
      </c>
      <c r="M24" s="233">
        <v>18.1</v>
      </c>
      <c r="N24" s="233">
        <v>18.1</v>
      </c>
      <c r="O24" s="233">
        <v>17.7</v>
      </c>
      <c r="P24" s="233">
        <v>17.3</v>
      </c>
      <c r="Q24" s="233">
        <v>16.8</v>
      </c>
      <c r="R24" s="233">
        <v>17.8</v>
      </c>
      <c r="S24" s="233">
        <v>17.4</v>
      </c>
      <c r="T24" s="233">
        <v>18.1</v>
      </c>
      <c r="U24" s="233">
        <v>17.8</v>
      </c>
      <c r="V24" s="233">
        <v>17.6</v>
      </c>
      <c r="W24" s="233">
        <v>17.4</v>
      </c>
      <c r="X24" s="233">
        <v>16.9</v>
      </c>
      <c r="Y24" s="233">
        <v>16.5</v>
      </c>
      <c r="Z24" s="175">
        <f t="shared" si="0"/>
        <v>16.98333333333333</v>
      </c>
      <c r="AA24" s="212">
        <v>18.7</v>
      </c>
      <c r="AB24" s="215" t="s">
        <v>76</v>
      </c>
      <c r="AC24" s="194">
        <v>22</v>
      </c>
      <c r="AD24" s="212">
        <v>14.3</v>
      </c>
      <c r="AE24" s="215" t="s">
        <v>287</v>
      </c>
      <c r="AF24" s="2"/>
    </row>
    <row r="25" spans="1:32" ht="13.5" customHeight="1">
      <c r="A25" s="174">
        <v>23</v>
      </c>
      <c r="B25" s="233">
        <v>16.3</v>
      </c>
      <c r="C25" s="233">
        <v>16.6</v>
      </c>
      <c r="D25" s="233">
        <v>17.1</v>
      </c>
      <c r="E25" s="233">
        <v>17.1</v>
      </c>
      <c r="F25" s="233">
        <v>16.9</v>
      </c>
      <c r="G25" s="233">
        <v>17.4</v>
      </c>
      <c r="H25" s="233">
        <v>17.9</v>
      </c>
      <c r="I25" s="233">
        <v>17.6</v>
      </c>
      <c r="J25" s="233">
        <v>18.1</v>
      </c>
      <c r="K25" s="233">
        <v>17.7</v>
      </c>
      <c r="L25" s="233">
        <v>18</v>
      </c>
      <c r="M25" s="233">
        <v>18.6</v>
      </c>
      <c r="N25" s="233">
        <v>17.4</v>
      </c>
      <c r="O25" s="233">
        <v>18.3</v>
      </c>
      <c r="P25" s="233">
        <v>18.5</v>
      </c>
      <c r="Q25" s="233">
        <v>18.1</v>
      </c>
      <c r="R25" s="233">
        <v>18.3</v>
      </c>
      <c r="S25" s="233">
        <v>18.5</v>
      </c>
      <c r="T25" s="233">
        <v>20.1</v>
      </c>
      <c r="U25" s="233">
        <v>19.7</v>
      </c>
      <c r="V25" s="233">
        <v>19.7</v>
      </c>
      <c r="W25" s="233">
        <v>19.4</v>
      </c>
      <c r="X25" s="233">
        <v>19.2</v>
      </c>
      <c r="Y25" s="233">
        <v>18.5</v>
      </c>
      <c r="Z25" s="175">
        <f t="shared" si="0"/>
        <v>18.125</v>
      </c>
      <c r="AA25" s="212">
        <v>20.5</v>
      </c>
      <c r="AB25" s="215" t="s">
        <v>268</v>
      </c>
      <c r="AC25" s="194">
        <v>23</v>
      </c>
      <c r="AD25" s="212">
        <v>16.1</v>
      </c>
      <c r="AE25" s="215" t="s">
        <v>287</v>
      </c>
      <c r="AF25" s="2"/>
    </row>
    <row r="26" spans="1:32" ht="13.5" customHeight="1">
      <c r="A26" s="174">
        <v>24</v>
      </c>
      <c r="B26" s="233">
        <v>17.5</v>
      </c>
      <c r="C26" s="233">
        <v>17</v>
      </c>
      <c r="D26" s="233">
        <v>17.1</v>
      </c>
      <c r="E26" s="233">
        <v>16.4</v>
      </c>
      <c r="F26" s="233">
        <v>16.5</v>
      </c>
      <c r="G26" s="233">
        <v>17.6</v>
      </c>
      <c r="H26" s="233">
        <v>17.4</v>
      </c>
      <c r="I26" s="233">
        <v>17.8</v>
      </c>
      <c r="J26" s="233">
        <v>18</v>
      </c>
      <c r="K26" s="233">
        <v>18.6</v>
      </c>
      <c r="L26" s="233">
        <v>17.8</v>
      </c>
      <c r="M26" s="233">
        <v>18.3</v>
      </c>
      <c r="N26" s="233">
        <v>17.7</v>
      </c>
      <c r="O26" s="233">
        <v>17.7</v>
      </c>
      <c r="P26" s="233">
        <v>18.2</v>
      </c>
      <c r="Q26" s="233">
        <v>18.5</v>
      </c>
      <c r="R26" s="233">
        <v>18.9</v>
      </c>
      <c r="S26" s="233">
        <v>19.2</v>
      </c>
      <c r="T26" s="233">
        <v>18.7</v>
      </c>
      <c r="U26" s="233">
        <v>18.4</v>
      </c>
      <c r="V26" s="233">
        <v>18</v>
      </c>
      <c r="W26" s="233">
        <v>18.1</v>
      </c>
      <c r="X26" s="233">
        <v>18.4</v>
      </c>
      <c r="Y26" s="233">
        <v>18.5</v>
      </c>
      <c r="Z26" s="175">
        <f t="shared" si="0"/>
        <v>17.929166666666664</v>
      </c>
      <c r="AA26" s="212">
        <v>19.3</v>
      </c>
      <c r="AB26" s="215" t="s">
        <v>269</v>
      </c>
      <c r="AC26" s="194">
        <v>24</v>
      </c>
      <c r="AD26" s="212">
        <v>16.2</v>
      </c>
      <c r="AE26" s="215" t="s">
        <v>288</v>
      </c>
      <c r="AF26" s="2"/>
    </row>
    <row r="27" spans="1:32" ht="13.5" customHeight="1">
      <c r="A27" s="174">
        <v>25</v>
      </c>
      <c r="B27" s="233">
        <v>18.4</v>
      </c>
      <c r="C27" s="233">
        <v>18.5</v>
      </c>
      <c r="D27" s="233">
        <v>18.6</v>
      </c>
      <c r="E27" s="233">
        <v>18.5</v>
      </c>
      <c r="F27" s="233">
        <v>18.5</v>
      </c>
      <c r="G27" s="233">
        <v>18.4</v>
      </c>
      <c r="H27" s="233">
        <v>18.7</v>
      </c>
      <c r="I27" s="233">
        <v>18.9</v>
      </c>
      <c r="J27" s="233">
        <v>19</v>
      </c>
      <c r="K27" s="233">
        <v>19.2</v>
      </c>
      <c r="L27" s="233">
        <v>19.8</v>
      </c>
      <c r="M27" s="233">
        <v>19.7</v>
      </c>
      <c r="N27" s="233">
        <v>19.1</v>
      </c>
      <c r="O27" s="233">
        <v>18.7</v>
      </c>
      <c r="P27" s="233">
        <v>18.6</v>
      </c>
      <c r="Q27" s="233">
        <v>18.1</v>
      </c>
      <c r="R27" s="233">
        <v>17.8</v>
      </c>
      <c r="S27" s="233">
        <v>19</v>
      </c>
      <c r="T27" s="233">
        <v>18.8</v>
      </c>
      <c r="U27" s="233">
        <v>18.5</v>
      </c>
      <c r="V27" s="233">
        <v>18.2</v>
      </c>
      <c r="W27" s="233">
        <v>18</v>
      </c>
      <c r="X27" s="233">
        <v>17.9</v>
      </c>
      <c r="Y27" s="233">
        <v>17.7</v>
      </c>
      <c r="Z27" s="175">
        <f t="shared" si="0"/>
        <v>18.608333333333334</v>
      </c>
      <c r="AA27" s="212">
        <v>20.6</v>
      </c>
      <c r="AB27" s="215" t="s">
        <v>270</v>
      </c>
      <c r="AC27" s="194">
        <v>25</v>
      </c>
      <c r="AD27" s="212">
        <v>17.6</v>
      </c>
      <c r="AE27" s="215" t="s">
        <v>289</v>
      </c>
      <c r="AF27" s="2"/>
    </row>
    <row r="28" spans="1:32" ht="13.5" customHeight="1">
      <c r="A28" s="174">
        <v>26</v>
      </c>
      <c r="B28" s="233">
        <v>17.6</v>
      </c>
      <c r="C28" s="233">
        <v>18</v>
      </c>
      <c r="D28" s="233">
        <v>17.8</v>
      </c>
      <c r="E28" s="233">
        <v>17.5</v>
      </c>
      <c r="F28" s="233">
        <v>17.7</v>
      </c>
      <c r="G28" s="233">
        <v>18.7</v>
      </c>
      <c r="H28" s="233">
        <v>18.8</v>
      </c>
      <c r="I28" s="233">
        <v>18.3</v>
      </c>
      <c r="J28" s="233">
        <v>18.4</v>
      </c>
      <c r="K28" s="233">
        <v>18.9</v>
      </c>
      <c r="L28" s="233">
        <v>19.1</v>
      </c>
      <c r="M28" s="233">
        <v>19.3</v>
      </c>
      <c r="N28" s="233">
        <v>19.6</v>
      </c>
      <c r="O28" s="233">
        <v>19.9</v>
      </c>
      <c r="P28" s="233">
        <v>19.9</v>
      </c>
      <c r="Q28" s="233">
        <v>20.4</v>
      </c>
      <c r="R28" s="233">
        <v>20.2</v>
      </c>
      <c r="S28" s="233">
        <v>20.3</v>
      </c>
      <c r="T28" s="233">
        <v>20.2</v>
      </c>
      <c r="U28" s="233">
        <v>19.5</v>
      </c>
      <c r="V28" s="233">
        <v>20</v>
      </c>
      <c r="W28" s="233">
        <v>20.5</v>
      </c>
      <c r="X28" s="233">
        <v>19.9</v>
      </c>
      <c r="Y28" s="233">
        <v>20.1</v>
      </c>
      <c r="Z28" s="175">
        <f t="shared" si="0"/>
        <v>19.191666666666666</v>
      </c>
      <c r="AA28" s="212">
        <v>21</v>
      </c>
      <c r="AB28" s="215" t="s">
        <v>183</v>
      </c>
      <c r="AC28" s="194">
        <v>26</v>
      </c>
      <c r="AD28" s="212">
        <v>17.4</v>
      </c>
      <c r="AE28" s="215" t="s">
        <v>290</v>
      </c>
      <c r="AF28" s="2"/>
    </row>
    <row r="29" spans="1:32" ht="13.5" customHeight="1">
      <c r="A29" s="174">
        <v>27</v>
      </c>
      <c r="B29" s="233">
        <v>20</v>
      </c>
      <c r="C29" s="233">
        <v>19.9</v>
      </c>
      <c r="D29" s="233">
        <v>19.5</v>
      </c>
      <c r="E29" s="233">
        <v>19.9</v>
      </c>
      <c r="F29" s="233">
        <v>19.8</v>
      </c>
      <c r="G29" s="233">
        <v>19.9</v>
      </c>
      <c r="H29" s="233">
        <v>20</v>
      </c>
      <c r="I29" s="233">
        <v>20.1</v>
      </c>
      <c r="J29" s="233">
        <v>20.6</v>
      </c>
      <c r="K29" s="233">
        <v>21</v>
      </c>
      <c r="L29" s="233">
        <v>21.2</v>
      </c>
      <c r="M29" s="233">
        <v>22.1</v>
      </c>
      <c r="N29" s="233">
        <v>21.4</v>
      </c>
      <c r="O29" s="233">
        <v>21.6</v>
      </c>
      <c r="P29" s="233">
        <v>21.7</v>
      </c>
      <c r="Q29" s="233">
        <v>21.5</v>
      </c>
      <c r="R29" s="233">
        <v>20.8</v>
      </c>
      <c r="S29" s="233">
        <v>20.7</v>
      </c>
      <c r="T29" s="233">
        <v>20.8</v>
      </c>
      <c r="U29" s="233">
        <v>20.8</v>
      </c>
      <c r="V29" s="233">
        <v>21</v>
      </c>
      <c r="W29" s="233">
        <v>21.1</v>
      </c>
      <c r="X29" s="233">
        <v>20.7</v>
      </c>
      <c r="Y29" s="233">
        <v>20.3</v>
      </c>
      <c r="Z29" s="175">
        <f t="shared" si="0"/>
        <v>20.683333333333334</v>
      </c>
      <c r="AA29" s="212">
        <v>22.3</v>
      </c>
      <c r="AB29" s="215" t="s">
        <v>79</v>
      </c>
      <c r="AC29" s="194">
        <v>27</v>
      </c>
      <c r="AD29" s="212">
        <v>19.1</v>
      </c>
      <c r="AE29" s="215" t="s">
        <v>291</v>
      </c>
      <c r="AF29" s="2"/>
    </row>
    <row r="30" spans="1:32" ht="13.5" customHeight="1">
      <c r="A30" s="174">
        <v>28</v>
      </c>
      <c r="B30" s="233">
        <v>19.1</v>
      </c>
      <c r="C30" s="233">
        <v>18.9</v>
      </c>
      <c r="D30" s="233">
        <v>18.6</v>
      </c>
      <c r="E30" s="233">
        <v>17.9</v>
      </c>
      <c r="F30" s="233">
        <v>18</v>
      </c>
      <c r="G30" s="233">
        <v>18</v>
      </c>
      <c r="H30" s="233">
        <v>16.7</v>
      </c>
      <c r="I30" s="233">
        <v>17.4</v>
      </c>
      <c r="J30" s="233">
        <v>17.2</v>
      </c>
      <c r="K30" s="233">
        <v>16.5</v>
      </c>
      <c r="L30" s="233">
        <v>15.3</v>
      </c>
      <c r="M30" s="233">
        <v>15.9</v>
      </c>
      <c r="N30" s="233">
        <v>16.1</v>
      </c>
      <c r="O30" s="233">
        <v>15.2</v>
      </c>
      <c r="P30" s="233">
        <v>14.5</v>
      </c>
      <c r="Q30" s="233">
        <v>14.4</v>
      </c>
      <c r="R30" s="233">
        <v>13.3</v>
      </c>
      <c r="S30" s="233">
        <v>15.1</v>
      </c>
      <c r="T30" s="233">
        <v>14.4</v>
      </c>
      <c r="U30" s="233">
        <v>14.4</v>
      </c>
      <c r="V30" s="233">
        <v>14.8</v>
      </c>
      <c r="W30" s="233">
        <v>14.4</v>
      </c>
      <c r="X30" s="233">
        <v>14.5</v>
      </c>
      <c r="Y30" s="233">
        <v>14.5</v>
      </c>
      <c r="Z30" s="175">
        <f t="shared" si="0"/>
        <v>16.04583333333333</v>
      </c>
      <c r="AA30" s="212">
        <v>20.4</v>
      </c>
      <c r="AB30" s="215" t="s">
        <v>120</v>
      </c>
      <c r="AC30" s="194">
        <v>28</v>
      </c>
      <c r="AD30" s="212">
        <v>13.1</v>
      </c>
      <c r="AE30" s="215" t="s">
        <v>292</v>
      </c>
      <c r="AF30" s="2"/>
    </row>
    <row r="31" spans="1:32" ht="13.5" customHeight="1">
      <c r="A31" s="174">
        <v>29</v>
      </c>
      <c r="B31" s="233">
        <v>14.2</v>
      </c>
      <c r="C31" s="233">
        <v>14</v>
      </c>
      <c r="D31" s="233">
        <v>14</v>
      </c>
      <c r="E31" s="233">
        <v>13.9</v>
      </c>
      <c r="F31" s="233">
        <v>13.8</v>
      </c>
      <c r="G31" s="233">
        <v>13.8</v>
      </c>
      <c r="H31" s="233">
        <v>14.1</v>
      </c>
      <c r="I31" s="233">
        <v>13.8</v>
      </c>
      <c r="J31" s="233">
        <v>13.9</v>
      </c>
      <c r="K31" s="233">
        <v>14.3</v>
      </c>
      <c r="L31" s="233">
        <v>14.2</v>
      </c>
      <c r="M31" s="233">
        <v>14.8</v>
      </c>
      <c r="N31" s="233">
        <v>14.6</v>
      </c>
      <c r="O31" s="233">
        <v>14.9</v>
      </c>
      <c r="P31" s="233">
        <v>15.1</v>
      </c>
      <c r="Q31" s="233">
        <v>15.5</v>
      </c>
      <c r="R31" s="233">
        <v>15.4</v>
      </c>
      <c r="S31" s="233">
        <v>15.6</v>
      </c>
      <c r="T31" s="233">
        <v>15.7</v>
      </c>
      <c r="U31" s="233">
        <v>15</v>
      </c>
      <c r="V31" s="233">
        <v>15</v>
      </c>
      <c r="W31" s="233">
        <v>15</v>
      </c>
      <c r="X31" s="233">
        <v>15.5</v>
      </c>
      <c r="Y31" s="233">
        <v>15.6</v>
      </c>
      <c r="Z31" s="175">
        <f t="shared" si="0"/>
        <v>14.654166666666669</v>
      </c>
      <c r="AA31" s="212">
        <v>16.3</v>
      </c>
      <c r="AB31" s="215" t="s">
        <v>271</v>
      </c>
      <c r="AC31" s="194">
        <v>29</v>
      </c>
      <c r="AD31" s="212">
        <v>13.1</v>
      </c>
      <c r="AE31" s="215" t="s">
        <v>293</v>
      </c>
      <c r="AF31" s="2"/>
    </row>
    <row r="32" spans="1:32" ht="13.5" customHeight="1">
      <c r="A32" s="174">
        <v>30</v>
      </c>
      <c r="B32" s="233">
        <v>16.1</v>
      </c>
      <c r="C32" s="233">
        <v>16.1</v>
      </c>
      <c r="D32" s="233">
        <v>15.6</v>
      </c>
      <c r="E32" s="233">
        <v>15.5</v>
      </c>
      <c r="F32" s="233">
        <v>15.6</v>
      </c>
      <c r="G32" s="233">
        <v>16.3</v>
      </c>
      <c r="H32" s="233">
        <v>16.4</v>
      </c>
      <c r="I32" s="233">
        <v>17</v>
      </c>
      <c r="J32" s="233">
        <v>16.6</v>
      </c>
      <c r="K32" s="233">
        <v>17.1</v>
      </c>
      <c r="L32" s="233">
        <v>17.4</v>
      </c>
      <c r="M32" s="233">
        <v>16.5</v>
      </c>
      <c r="N32" s="233">
        <v>16.8</v>
      </c>
      <c r="O32" s="233">
        <v>16.3</v>
      </c>
      <c r="P32" s="233">
        <v>17.1</v>
      </c>
      <c r="Q32" s="233">
        <v>17.7</v>
      </c>
      <c r="R32" s="233">
        <v>18</v>
      </c>
      <c r="S32" s="233">
        <v>17.6</v>
      </c>
      <c r="T32" s="233">
        <v>17.1</v>
      </c>
      <c r="U32" s="233">
        <v>17.6</v>
      </c>
      <c r="V32" s="233">
        <v>17.4</v>
      </c>
      <c r="W32" s="233">
        <v>17.4</v>
      </c>
      <c r="X32" s="233">
        <v>17.8</v>
      </c>
      <c r="Y32" s="233">
        <v>17.7</v>
      </c>
      <c r="Z32" s="175">
        <f t="shared" si="0"/>
        <v>16.8625</v>
      </c>
      <c r="AA32" s="212">
        <v>18.5</v>
      </c>
      <c r="AB32" s="215" t="s">
        <v>272</v>
      </c>
      <c r="AC32" s="194">
        <v>30</v>
      </c>
      <c r="AD32" s="212">
        <v>14.9</v>
      </c>
      <c r="AE32" s="215" t="s">
        <v>294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16.27</v>
      </c>
      <c r="C34" s="179">
        <f t="shared" si="1"/>
        <v>16</v>
      </c>
      <c r="D34" s="179">
        <f t="shared" si="1"/>
        <v>15.78666666666667</v>
      </c>
      <c r="E34" s="179">
        <f t="shared" si="1"/>
        <v>15.643333333333329</v>
      </c>
      <c r="F34" s="179">
        <f t="shared" si="1"/>
        <v>15.67</v>
      </c>
      <c r="G34" s="179">
        <f t="shared" si="1"/>
        <v>16.18</v>
      </c>
      <c r="H34" s="179">
        <f t="shared" si="1"/>
        <v>16.34</v>
      </c>
      <c r="I34" s="179">
        <f t="shared" si="1"/>
        <v>16.213333333333335</v>
      </c>
      <c r="J34" s="179">
        <f t="shared" si="1"/>
        <v>16.39333333333333</v>
      </c>
      <c r="K34" s="179">
        <f t="shared" si="1"/>
        <v>16.9</v>
      </c>
      <c r="L34" s="179">
        <f t="shared" si="1"/>
        <v>16.69</v>
      </c>
      <c r="M34" s="179">
        <f t="shared" si="1"/>
        <v>16.656666666666673</v>
      </c>
      <c r="N34" s="179">
        <f t="shared" si="1"/>
        <v>16.683333333333334</v>
      </c>
      <c r="O34" s="179">
        <f t="shared" si="1"/>
        <v>16.533333333333328</v>
      </c>
      <c r="P34" s="179">
        <f t="shared" si="1"/>
        <v>16.546666666666667</v>
      </c>
      <c r="Q34" s="179">
        <f t="shared" si="1"/>
        <v>16.403333333333332</v>
      </c>
      <c r="R34" s="179">
        <f aca="true" t="shared" si="2" ref="R34:X34">AVERAGE(R3:R33)</f>
        <v>16.563333333333336</v>
      </c>
      <c r="S34" s="179">
        <f t="shared" si="2"/>
        <v>16.826666666666668</v>
      </c>
      <c r="T34" s="179">
        <f t="shared" si="2"/>
        <v>16.956666666666667</v>
      </c>
      <c r="U34" s="179">
        <f t="shared" si="2"/>
        <v>16.906666666666663</v>
      </c>
      <c r="V34" s="179">
        <f t="shared" si="2"/>
        <v>16.83</v>
      </c>
      <c r="W34" s="179">
        <f t="shared" si="2"/>
        <v>16.833333333333332</v>
      </c>
      <c r="X34" s="179">
        <f t="shared" si="2"/>
        <v>16.586666666666662</v>
      </c>
      <c r="Y34" s="179">
        <f>AVERAGE(Y3:Y33)</f>
        <v>16.543333333333337</v>
      </c>
      <c r="Z34" s="179">
        <f>AVERAGE(B3:Y33)</f>
        <v>16.455910987482618</v>
      </c>
      <c r="AA34" s="180">
        <f>AVERAGE(最高)</f>
        <v>19.15333333333333</v>
      </c>
      <c r="AB34" s="181"/>
      <c r="AC34" s="196"/>
      <c r="AD34" s="180">
        <f>AVERAGE(最低)</f>
        <v>13.51666666666667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22.6</v>
      </c>
      <c r="C38" s="199">
        <v>3</v>
      </c>
      <c r="D38" s="217" t="s">
        <v>256</v>
      </c>
      <c r="F38" s="153"/>
      <c r="G38" s="166">
        <f>MIN(最低)</f>
        <v>2.9</v>
      </c>
      <c r="H38" s="199">
        <v>5</v>
      </c>
      <c r="I38" s="217" t="s">
        <v>276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7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17.6</v>
      </c>
      <c r="C3" s="212">
        <v>17.4</v>
      </c>
      <c r="D3" s="212">
        <v>18.2</v>
      </c>
      <c r="E3" s="212">
        <v>18.4</v>
      </c>
      <c r="F3" s="212">
        <v>18.6</v>
      </c>
      <c r="G3" s="212">
        <v>17.8</v>
      </c>
      <c r="H3" s="212">
        <v>18.3</v>
      </c>
      <c r="I3" s="212">
        <v>17.6</v>
      </c>
      <c r="J3" s="212">
        <v>17.6</v>
      </c>
      <c r="K3" s="212">
        <v>17.7</v>
      </c>
      <c r="L3" s="212">
        <v>18</v>
      </c>
      <c r="M3" s="212">
        <v>18.1</v>
      </c>
      <c r="N3" s="212">
        <v>18.5</v>
      </c>
      <c r="O3" s="212">
        <v>18.6</v>
      </c>
      <c r="P3" s="212">
        <v>19.1</v>
      </c>
      <c r="Q3" s="212">
        <v>18.8</v>
      </c>
      <c r="R3" s="212">
        <v>18.7</v>
      </c>
      <c r="S3" s="212">
        <v>18.7</v>
      </c>
      <c r="T3" s="212">
        <v>18.3</v>
      </c>
      <c r="U3" s="212">
        <v>18.9</v>
      </c>
      <c r="V3" s="212">
        <v>18.8</v>
      </c>
      <c r="W3" s="212">
        <v>18.5</v>
      </c>
      <c r="X3" s="212">
        <v>18.5</v>
      </c>
      <c r="Y3" s="212">
        <v>18.9</v>
      </c>
      <c r="Z3" s="175">
        <f aca="true" t="shared" si="0" ref="Z3:Z33">AVERAGE(B3:Y3)</f>
        <v>18.316666666666663</v>
      </c>
      <c r="AA3" s="212">
        <v>19.6</v>
      </c>
      <c r="AB3" s="215" t="s">
        <v>295</v>
      </c>
      <c r="AC3" s="194">
        <v>1</v>
      </c>
      <c r="AD3" s="212">
        <v>16.6</v>
      </c>
      <c r="AE3" s="215" t="s">
        <v>209</v>
      </c>
      <c r="AF3" s="2"/>
    </row>
    <row r="4" spans="1:32" ht="13.5" customHeight="1">
      <c r="A4" s="174">
        <v>2</v>
      </c>
      <c r="B4" s="212">
        <v>18.7</v>
      </c>
      <c r="C4" s="212">
        <v>18.4</v>
      </c>
      <c r="D4" s="212">
        <v>17.8</v>
      </c>
      <c r="E4" s="212">
        <v>17.5</v>
      </c>
      <c r="F4" s="212">
        <v>17.3</v>
      </c>
      <c r="G4" s="212">
        <v>18.7</v>
      </c>
      <c r="H4" s="212">
        <v>19.4</v>
      </c>
      <c r="I4" s="212">
        <v>18.2</v>
      </c>
      <c r="J4" s="212">
        <v>18.1</v>
      </c>
      <c r="K4" s="212">
        <v>18</v>
      </c>
      <c r="L4" s="212">
        <v>16.3</v>
      </c>
      <c r="M4" s="212">
        <v>17.4</v>
      </c>
      <c r="N4" s="212">
        <v>17.6</v>
      </c>
      <c r="O4" s="212">
        <v>17.4</v>
      </c>
      <c r="P4" s="212">
        <v>16.2</v>
      </c>
      <c r="Q4" s="212">
        <v>18</v>
      </c>
      <c r="R4" s="212">
        <v>19.3</v>
      </c>
      <c r="S4" s="213">
        <v>18.3</v>
      </c>
      <c r="T4" s="212">
        <v>18.6</v>
      </c>
      <c r="U4" s="212">
        <v>19.7</v>
      </c>
      <c r="V4" s="212">
        <v>19.7</v>
      </c>
      <c r="W4" s="212">
        <v>20.7</v>
      </c>
      <c r="X4" s="212">
        <v>20.7</v>
      </c>
      <c r="Y4" s="212">
        <v>20</v>
      </c>
      <c r="Z4" s="175">
        <f t="shared" si="0"/>
        <v>18.416666666666668</v>
      </c>
      <c r="AA4" s="212">
        <v>21.2</v>
      </c>
      <c r="AB4" s="215" t="s">
        <v>296</v>
      </c>
      <c r="AC4" s="194">
        <v>2</v>
      </c>
      <c r="AD4" s="212">
        <v>15.6</v>
      </c>
      <c r="AE4" s="215" t="s">
        <v>318</v>
      </c>
      <c r="AF4" s="2"/>
    </row>
    <row r="5" spans="1:32" ht="13.5" customHeight="1">
      <c r="A5" s="174">
        <v>3</v>
      </c>
      <c r="B5" s="212">
        <v>20.2</v>
      </c>
      <c r="C5" s="212">
        <v>20.1</v>
      </c>
      <c r="D5" s="212">
        <v>19.8</v>
      </c>
      <c r="E5" s="212">
        <v>20.2</v>
      </c>
      <c r="F5" s="212">
        <v>20.1</v>
      </c>
      <c r="G5" s="212">
        <v>19.9</v>
      </c>
      <c r="H5" s="212">
        <v>20.3</v>
      </c>
      <c r="I5" s="212">
        <v>20.7</v>
      </c>
      <c r="J5" s="212">
        <v>20.2</v>
      </c>
      <c r="K5" s="212">
        <v>19.9</v>
      </c>
      <c r="L5" s="212">
        <v>20.4</v>
      </c>
      <c r="M5" s="212">
        <v>20.4</v>
      </c>
      <c r="N5" s="212">
        <v>21.1</v>
      </c>
      <c r="O5" s="212">
        <v>20</v>
      </c>
      <c r="P5" s="212">
        <v>20.8</v>
      </c>
      <c r="Q5" s="212">
        <v>19.8</v>
      </c>
      <c r="R5" s="212">
        <v>19.6</v>
      </c>
      <c r="S5" s="212">
        <v>19.1</v>
      </c>
      <c r="T5" s="212">
        <v>19.8</v>
      </c>
      <c r="U5" s="212">
        <v>19.7</v>
      </c>
      <c r="V5" s="212">
        <v>19.7</v>
      </c>
      <c r="W5" s="212">
        <v>19.9</v>
      </c>
      <c r="X5" s="212">
        <v>19.8</v>
      </c>
      <c r="Y5" s="212">
        <v>19.5</v>
      </c>
      <c r="Z5" s="175">
        <f t="shared" si="0"/>
        <v>20.041666666666668</v>
      </c>
      <c r="AA5" s="212">
        <v>21.4</v>
      </c>
      <c r="AB5" s="215" t="s">
        <v>297</v>
      </c>
      <c r="AC5" s="194">
        <v>3</v>
      </c>
      <c r="AD5" s="212">
        <v>18.5</v>
      </c>
      <c r="AE5" s="215" t="s">
        <v>271</v>
      </c>
      <c r="AF5" s="2"/>
    </row>
    <row r="6" spans="1:32" ht="13.5" customHeight="1">
      <c r="A6" s="174">
        <v>4</v>
      </c>
      <c r="B6" s="212">
        <v>19.4</v>
      </c>
      <c r="C6" s="212">
        <v>19.9</v>
      </c>
      <c r="D6" s="212">
        <v>20.2</v>
      </c>
      <c r="E6" s="212">
        <v>19.8</v>
      </c>
      <c r="F6" s="212">
        <v>19.6</v>
      </c>
      <c r="G6" s="212">
        <v>19.8</v>
      </c>
      <c r="H6" s="212">
        <v>20.2</v>
      </c>
      <c r="I6" s="212">
        <v>20.6</v>
      </c>
      <c r="J6" s="212">
        <v>19.6</v>
      </c>
      <c r="K6" s="212">
        <v>20.1</v>
      </c>
      <c r="L6" s="212">
        <v>20.3</v>
      </c>
      <c r="M6" s="212">
        <v>20.1</v>
      </c>
      <c r="N6" s="212">
        <v>20</v>
      </c>
      <c r="O6" s="212">
        <v>20.4</v>
      </c>
      <c r="P6" s="212">
        <v>20.1</v>
      </c>
      <c r="Q6" s="212">
        <v>20.1</v>
      </c>
      <c r="R6" s="212">
        <v>20.1</v>
      </c>
      <c r="S6" s="212">
        <v>20.2</v>
      </c>
      <c r="T6" s="212">
        <v>20.6</v>
      </c>
      <c r="U6" s="212">
        <v>20.5</v>
      </c>
      <c r="V6" s="212">
        <v>20.4</v>
      </c>
      <c r="W6" s="212">
        <v>20.6</v>
      </c>
      <c r="X6" s="212">
        <v>20.5</v>
      </c>
      <c r="Y6" s="212">
        <v>20.4</v>
      </c>
      <c r="Z6" s="175">
        <f t="shared" si="0"/>
        <v>20.145833333333336</v>
      </c>
      <c r="AA6" s="212">
        <v>21.2</v>
      </c>
      <c r="AB6" s="215" t="s">
        <v>284</v>
      </c>
      <c r="AC6" s="194">
        <v>4</v>
      </c>
      <c r="AD6" s="212">
        <v>18.7</v>
      </c>
      <c r="AE6" s="215" t="s">
        <v>38</v>
      </c>
      <c r="AF6" s="2"/>
    </row>
    <row r="7" spans="1:32" ht="13.5" customHeight="1">
      <c r="A7" s="174">
        <v>5</v>
      </c>
      <c r="B7" s="212">
        <v>20.5</v>
      </c>
      <c r="C7" s="212">
        <v>18.8</v>
      </c>
      <c r="D7" s="212">
        <v>18.8</v>
      </c>
      <c r="E7" s="212">
        <v>18.9</v>
      </c>
      <c r="F7" s="212">
        <v>19</v>
      </c>
      <c r="G7" s="212">
        <v>19</v>
      </c>
      <c r="H7" s="212">
        <v>18.7</v>
      </c>
      <c r="I7" s="212">
        <v>18.3</v>
      </c>
      <c r="J7" s="212">
        <v>18.3</v>
      </c>
      <c r="K7" s="212">
        <v>18.3</v>
      </c>
      <c r="L7" s="212">
        <v>18.3</v>
      </c>
      <c r="M7" s="212">
        <v>18.5</v>
      </c>
      <c r="N7" s="212">
        <v>18.1</v>
      </c>
      <c r="O7" s="212">
        <v>18.1</v>
      </c>
      <c r="P7" s="212">
        <v>18.1</v>
      </c>
      <c r="Q7" s="212">
        <v>18.3</v>
      </c>
      <c r="R7" s="212">
        <v>18.7</v>
      </c>
      <c r="S7" s="212">
        <v>18.2</v>
      </c>
      <c r="T7" s="212">
        <v>18.2</v>
      </c>
      <c r="U7" s="212">
        <v>17.4</v>
      </c>
      <c r="V7" s="212">
        <v>17.6</v>
      </c>
      <c r="W7" s="212">
        <v>17.9</v>
      </c>
      <c r="X7" s="212">
        <v>17.7</v>
      </c>
      <c r="Y7" s="212">
        <v>17.1</v>
      </c>
      <c r="Z7" s="175">
        <f t="shared" si="0"/>
        <v>18.366666666666667</v>
      </c>
      <c r="AA7" s="212">
        <v>20.6</v>
      </c>
      <c r="AB7" s="215" t="s">
        <v>298</v>
      </c>
      <c r="AC7" s="194">
        <v>5</v>
      </c>
      <c r="AD7" s="212">
        <v>17</v>
      </c>
      <c r="AE7" s="215" t="s">
        <v>319</v>
      </c>
      <c r="AF7" s="2"/>
    </row>
    <row r="8" spans="1:32" ht="13.5" customHeight="1">
      <c r="A8" s="174">
        <v>6</v>
      </c>
      <c r="B8" s="212">
        <v>16.9</v>
      </c>
      <c r="C8" s="212">
        <v>16.9</v>
      </c>
      <c r="D8" s="212">
        <v>17</v>
      </c>
      <c r="E8" s="212">
        <v>17.2</v>
      </c>
      <c r="F8" s="212">
        <v>17.4</v>
      </c>
      <c r="G8" s="212">
        <v>17.9</v>
      </c>
      <c r="H8" s="212">
        <v>18</v>
      </c>
      <c r="I8" s="212">
        <v>17.9</v>
      </c>
      <c r="J8" s="212">
        <v>18.3</v>
      </c>
      <c r="K8" s="212">
        <v>18.2</v>
      </c>
      <c r="L8" s="212">
        <v>18.4</v>
      </c>
      <c r="M8" s="212">
        <v>18.7</v>
      </c>
      <c r="N8" s="212">
        <v>18.3</v>
      </c>
      <c r="O8" s="212">
        <v>18.8</v>
      </c>
      <c r="P8" s="212">
        <v>18.1</v>
      </c>
      <c r="Q8" s="212">
        <v>18.2</v>
      </c>
      <c r="R8" s="212">
        <v>18.7</v>
      </c>
      <c r="S8" s="212">
        <v>18.2</v>
      </c>
      <c r="T8" s="212">
        <v>18.2</v>
      </c>
      <c r="U8" s="212">
        <v>17.9</v>
      </c>
      <c r="V8" s="212">
        <v>17.8</v>
      </c>
      <c r="W8" s="212">
        <v>17.9</v>
      </c>
      <c r="X8" s="212">
        <v>17.9</v>
      </c>
      <c r="Y8" s="212">
        <v>17.7</v>
      </c>
      <c r="Z8" s="175">
        <f t="shared" si="0"/>
        <v>17.937499999999996</v>
      </c>
      <c r="AA8" s="212">
        <v>19.4</v>
      </c>
      <c r="AB8" s="215" t="s">
        <v>299</v>
      </c>
      <c r="AC8" s="194">
        <v>6</v>
      </c>
      <c r="AD8" s="212">
        <v>16.8</v>
      </c>
      <c r="AE8" s="215" t="s">
        <v>320</v>
      </c>
      <c r="AF8" s="2"/>
    </row>
    <row r="9" spans="1:32" ht="13.5" customHeight="1">
      <c r="A9" s="174">
        <v>7</v>
      </c>
      <c r="B9" s="212">
        <v>17.5</v>
      </c>
      <c r="C9" s="212">
        <v>17</v>
      </c>
      <c r="D9" s="212">
        <v>16.8</v>
      </c>
      <c r="E9" s="212">
        <v>17</v>
      </c>
      <c r="F9" s="212">
        <v>17.3</v>
      </c>
      <c r="G9" s="212">
        <v>18.3</v>
      </c>
      <c r="H9" s="212">
        <v>18.4</v>
      </c>
      <c r="I9" s="212">
        <v>18.5</v>
      </c>
      <c r="J9" s="212">
        <v>18.8</v>
      </c>
      <c r="K9" s="212">
        <v>19.4</v>
      </c>
      <c r="L9" s="212">
        <v>19.8</v>
      </c>
      <c r="M9" s="212">
        <v>19</v>
      </c>
      <c r="N9" s="212">
        <v>19.5</v>
      </c>
      <c r="O9" s="212">
        <v>19.7</v>
      </c>
      <c r="P9" s="212">
        <v>19.3</v>
      </c>
      <c r="Q9" s="212">
        <v>20</v>
      </c>
      <c r="R9" s="212">
        <v>19.6</v>
      </c>
      <c r="S9" s="212">
        <v>19.5</v>
      </c>
      <c r="T9" s="212">
        <v>18.4</v>
      </c>
      <c r="U9" s="212">
        <v>18.3</v>
      </c>
      <c r="V9" s="212">
        <v>18.5</v>
      </c>
      <c r="W9" s="212">
        <v>18.1</v>
      </c>
      <c r="X9" s="212">
        <v>18.5</v>
      </c>
      <c r="Y9" s="212">
        <v>18.8</v>
      </c>
      <c r="Z9" s="175">
        <f t="shared" si="0"/>
        <v>18.583333333333336</v>
      </c>
      <c r="AA9" s="212">
        <v>20.5</v>
      </c>
      <c r="AB9" s="215" t="s">
        <v>300</v>
      </c>
      <c r="AC9" s="194">
        <v>7</v>
      </c>
      <c r="AD9" s="212">
        <v>16.7</v>
      </c>
      <c r="AE9" s="215" t="s">
        <v>321</v>
      </c>
      <c r="AF9" s="2"/>
    </row>
    <row r="10" spans="1:32" ht="13.5" customHeight="1">
      <c r="A10" s="174">
        <v>8</v>
      </c>
      <c r="B10" s="212">
        <v>19.1</v>
      </c>
      <c r="C10" s="212">
        <v>19</v>
      </c>
      <c r="D10" s="212">
        <v>18.9</v>
      </c>
      <c r="E10" s="212">
        <v>19</v>
      </c>
      <c r="F10" s="212">
        <v>18.9</v>
      </c>
      <c r="G10" s="212">
        <v>19.2</v>
      </c>
      <c r="H10" s="212">
        <v>19.8</v>
      </c>
      <c r="I10" s="212">
        <v>19.2</v>
      </c>
      <c r="J10" s="212">
        <v>17.6</v>
      </c>
      <c r="K10" s="212">
        <v>17.5</v>
      </c>
      <c r="L10" s="212">
        <v>17.6</v>
      </c>
      <c r="M10" s="212">
        <v>14.9</v>
      </c>
      <c r="N10" s="212">
        <v>14.7</v>
      </c>
      <c r="O10" s="212">
        <v>14.3</v>
      </c>
      <c r="P10" s="212">
        <v>16.4</v>
      </c>
      <c r="Q10" s="212">
        <v>17</v>
      </c>
      <c r="R10" s="212">
        <v>16.4</v>
      </c>
      <c r="S10" s="212">
        <v>16.5</v>
      </c>
      <c r="T10" s="212">
        <v>16.4</v>
      </c>
      <c r="U10" s="212">
        <v>17</v>
      </c>
      <c r="V10" s="212">
        <v>17.2</v>
      </c>
      <c r="W10" s="212">
        <v>17.1</v>
      </c>
      <c r="X10" s="212">
        <v>17.3</v>
      </c>
      <c r="Y10" s="212">
        <v>17.4</v>
      </c>
      <c r="Z10" s="175">
        <f t="shared" si="0"/>
        <v>17.43333333333333</v>
      </c>
      <c r="AA10" s="212">
        <v>20.1</v>
      </c>
      <c r="AB10" s="215" t="s">
        <v>161</v>
      </c>
      <c r="AC10" s="194">
        <v>8</v>
      </c>
      <c r="AD10" s="212">
        <v>13.2</v>
      </c>
      <c r="AE10" s="215" t="s">
        <v>322</v>
      </c>
      <c r="AF10" s="2"/>
    </row>
    <row r="11" spans="1:32" ht="13.5" customHeight="1">
      <c r="A11" s="174">
        <v>9</v>
      </c>
      <c r="B11" s="212">
        <v>17.5</v>
      </c>
      <c r="C11" s="212">
        <v>17.5</v>
      </c>
      <c r="D11" s="212">
        <v>17.3</v>
      </c>
      <c r="E11" s="212">
        <v>16.9</v>
      </c>
      <c r="F11" s="212">
        <v>16.8</v>
      </c>
      <c r="G11" s="212">
        <v>17</v>
      </c>
      <c r="H11" s="212">
        <v>17</v>
      </c>
      <c r="I11" s="212">
        <v>17</v>
      </c>
      <c r="J11" s="212">
        <v>16.4</v>
      </c>
      <c r="K11" s="212">
        <v>15.8</v>
      </c>
      <c r="L11" s="212">
        <v>16.1</v>
      </c>
      <c r="M11" s="212">
        <v>16</v>
      </c>
      <c r="N11" s="212">
        <v>16.2</v>
      </c>
      <c r="O11" s="212">
        <v>16.7</v>
      </c>
      <c r="P11" s="212">
        <v>16.5</v>
      </c>
      <c r="Q11" s="212">
        <v>16.4</v>
      </c>
      <c r="R11" s="212">
        <v>16.3</v>
      </c>
      <c r="S11" s="212">
        <v>16.7</v>
      </c>
      <c r="T11" s="212">
        <v>16.5</v>
      </c>
      <c r="U11" s="212">
        <v>16.4</v>
      </c>
      <c r="V11" s="212">
        <v>16.6</v>
      </c>
      <c r="W11" s="212">
        <v>16.8</v>
      </c>
      <c r="X11" s="212">
        <v>17.2</v>
      </c>
      <c r="Y11" s="212">
        <v>17</v>
      </c>
      <c r="Z11" s="175">
        <f t="shared" si="0"/>
        <v>16.691666666666666</v>
      </c>
      <c r="AA11" s="212">
        <v>17.7</v>
      </c>
      <c r="AB11" s="215" t="s">
        <v>301</v>
      </c>
      <c r="AC11" s="194">
        <v>9</v>
      </c>
      <c r="AD11" s="212">
        <v>14.9</v>
      </c>
      <c r="AE11" s="215" t="s">
        <v>168</v>
      </c>
      <c r="AF11" s="2"/>
    </row>
    <row r="12" spans="1:32" ht="13.5" customHeight="1">
      <c r="A12" s="176">
        <v>10</v>
      </c>
      <c r="B12" s="214">
        <v>16.7</v>
      </c>
      <c r="C12" s="214">
        <v>16.4</v>
      </c>
      <c r="D12" s="214">
        <v>16.7</v>
      </c>
      <c r="E12" s="214">
        <v>17.2</v>
      </c>
      <c r="F12" s="214">
        <v>17.4</v>
      </c>
      <c r="G12" s="214">
        <v>17.6</v>
      </c>
      <c r="H12" s="214">
        <v>17.8</v>
      </c>
      <c r="I12" s="214">
        <v>18.1</v>
      </c>
      <c r="J12" s="214">
        <v>17.8</v>
      </c>
      <c r="K12" s="214">
        <v>18.4</v>
      </c>
      <c r="L12" s="214">
        <v>18.6</v>
      </c>
      <c r="M12" s="214">
        <v>18.4</v>
      </c>
      <c r="N12" s="214">
        <v>17.8</v>
      </c>
      <c r="O12" s="214">
        <v>18.3</v>
      </c>
      <c r="P12" s="214">
        <v>19.6</v>
      </c>
      <c r="Q12" s="214">
        <v>18.8</v>
      </c>
      <c r="R12" s="214">
        <v>18.1</v>
      </c>
      <c r="S12" s="214">
        <v>18.9</v>
      </c>
      <c r="T12" s="214">
        <v>18</v>
      </c>
      <c r="U12" s="214">
        <v>18.6</v>
      </c>
      <c r="V12" s="214">
        <v>18.7</v>
      </c>
      <c r="W12" s="214">
        <v>18.7</v>
      </c>
      <c r="X12" s="214">
        <v>18.9</v>
      </c>
      <c r="Y12" s="214">
        <v>19.4</v>
      </c>
      <c r="Z12" s="177">
        <f t="shared" si="0"/>
        <v>18.120833333333334</v>
      </c>
      <c r="AA12" s="214">
        <v>20</v>
      </c>
      <c r="AB12" s="216" t="s">
        <v>302</v>
      </c>
      <c r="AC12" s="195">
        <v>10</v>
      </c>
      <c r="AD12" s="214">
        <v>16.3</v>
      </c>
      <c r="AE12" s="216" t="s">
        <v>323</v>
      </c>
      <c r="AF12" s="2"/>
    </row>
    <row r="13" spans="1:32" ht="13.5" customHeight="1">
      <c r="A13" s="174">
        <v>11</v>
      </c>
      <c r="B13" s="212">
        <v>19.2</v>
      </c>
      <c r="C13" s="212">
        <v>19.2</v>
      </c>
      <c r="D13" s="212">
        <v>19.5</v>
      </c>
      <c r="E13" s="212">
        <v>18.7</v>
      </c>
      <c r="F13" s="212">
        <v>19</v>
      </c>
      <c r="G13" s="212">
        <v>20.3</v>
      </c>
      <c r="H13" s="212">
        <v>20.7</v>
      </c>
      <c r="I13" s="212">
        <v>20.5</v>
      </c>
      <c r="J13" s="212">
        <v>21</v>
      </c>
      <c r="K13" s="212">
        <v>21.5</v>
      </c>
      <c r="L13" s="212">
        <v>21.2</v>
      </c>
      <c r="M13" s="212">
        <v>21.7</v>
      </c>
      <c r="N13" s="212">
        <v>21.3</v>
      </c>
      <c r="O13" s="212">
        <v>20.2</v>
      </c>
      <c r="P13" s="212">
        <v>22</v>
      </c>
      <c r="Q13" s="212">
        <v>21.2</v>
      </c>
      <c r="R13" s="212">
        <v>21.3</v>
      </c>
      <c r="S13" s="212">
        <v>21.7</v>
      </c>
      <c r="T13" s="212">
        <v>22.3</v>
      </c>
      <c r="U13" s="212">
        <v>21.5</v>
      </c>
      <c r="V13" s="212">
        <v>21.7</v>
      </c>
      <c r="W13" s="212">
        <v>21.1</v>
      </c>
      <c r="X13" s="212">
        <v>21</v>
      </c>
      <c r="Y13" s="212">
        <v>20.7</v>
      </c>
      <c r="Z13" s="175">
        <f t="shared" si="0"/>
        <v>20.770833333333332</v>
      </c>
      <c r="AA13" s="212">
        <v>22.8</v>
      </c>
      <c r="AB13" s="215" t="s">
        <v>191</v>
      </c>
      <c r="AC13" s="194">
        <v>11</v>
      </c>
      <c r="AD13" s="212">
        <v>18.2</v>
      </c>
      <c r="AE13" s="215" t="s">
        <v>324</v>
      </c>
      <c r="AF13" s="2"/>
    </row>
    <row r="14" spans="1:32" ht="13.5" customHeight="1">
      <c r="A14" s="174">
        <v>12</v>
      </c>
      <c r="B14" s="212">
        <v>20.3</v>
      </c>
      <c r="C14" s="212">
        <v>19.9</v>
      </c>
      <c r="D14" s="212">
        <v>19.6</v>
      </c>
      <c r="E14" s="212">
        <v>19.2</v>
      </c>
      <c r="F14" s="212">
        <v>19.4</v>
      </c>
      <c r="G14" s="212">
        <v>20.4</v>
      </c>
      <c r="H14" s="212">
        <v>20.2</v>
      </c>
      <c r="I14" s="212">
        <v>21.2</v>
      </c>
      <c r="J14" s="212">
        <v>18.8</v>
      </c>
      <c r="K14" s="212">
        <v>17.7</v>
      </c>
      <c r="L14" s="212">
        <v>14.3</v>
      </c>
      <c r="M14" s="212">
        <v>16.5</v>
      </c>
      <c r="N14" s="212">
        <v>17.5</v>
      </c>
      <c r="O14" s="212">
        <v>19</v>
      </c>
      <c r="P14" s="212">
        <v>21.5</v>
      </c>
      <c r="Q14" s="212">
        <v>21.9</v>
      </c>
      <c r="R14" s="212">
        <v>21.9</v>
      </c>
      <c r="S14" s="212">
        <v>21.7</v>
      </c>
      <c r="T14" s="212">
        <v>21.8</v>
      </c>
      <c r="U14" s="212">
        <v>20.7</v>
      </c>
      <c r="V14" s="212">
        <v>20.5</v>
      </c>
      <c r="W14" s="212">
        <v>20.8</v>
      </c>
      <c r="X14" s="212">
        <v>21</v>
      </c>
      <c r="Y14" s="212">
        <v>20.9</v>
      </c>
      <c r="Z14" s="175">
        <f t="shared" si="0"/>
        <v>19.862499999999997</v>
      </c>
      <c r="AA14" s="212">
        <v>22.5</v>
      </c>
      <c r="AB14" s="215" t="s">
        <v>59</v>
      </c>
      <c r="AC14" s="194">
        <v>12</v>
      </c>
      <c r="AD14" s="212">
        <v>12.6</v>
      </c>
      <c r="AE14" s="215" t="s">
        <v>325</v>
      </c>
      <c r="AF14" s="2"/>
    </row>
    <row r="15" spans="1:32" ht="13.5" customHeight="1">
      <c r="A15" s="174">
        <v>13</v>
      </c>
      <c r="B15" s="212">
        <v>21</v>
      </c>
      <c r="C15" s="212">
        <v>21.2</v>
      </c>
      <c r="D15" s="212">
        <v>21.7</v>
      </c>
      <c r="E15" s="212">
        <v>21.3</v>
      </c>
      <c r="F15" s="212">
        <v>22.3</v>
      </c>
      <c r="G15" s="212">
        <v>22.6</v>
      </c>
      <c r="H15" s="212">
        <v>23</v>
      </c>
      <c r="I15" s="212">
        <v>22.2</v>
      </c>
      <c r="J15" s="212">
        <v>21.5</v>
      </c>
      <c r="K15" s="212">
        <v>22.7</v>
      </c>
      <c r="L15" s="212">
        <v>24.3</v>
      </c>
      <c r="M15" s="212">
        <v>22.5</v>
      </c>
      <c r="N15" s="212">
        <v>23.6</v>
      </c>
      <c r="O15" s="212">
        <v>24.3</v>
      </c>
      <c r="P15" s="212">
        <v>22.7</v>
      </c>
      <c r="Q15" s="212">
        <v>22.7</v>
      </c>
      <c r="R15" s="212">
        <v>24.3</v>
      </c>
      <c r="S15" s="212">
        <v>23.1</v>
      </c>
      <c r="T15" s="212">
        <v>23.3</v>
      </c>
      <c r="U15" s="212">
        <v>23</v>
      </c>
      <c r="V15" s="212">
        <v>23</v>
      </c>
      <c r="W15" s="212">
        <v>23.4</v>
      </c>
      <c r="X15" s="212">
        <v>23.9</v>
      </c>
      <c r="Y15" s="212">
        <v>23.4</v>
      </c>
      <c r="Z15" s="175">
        <f t="shared" si="0"/>
        <v>22.791666666666668</v>
      </c>
      <c r="AA15" s="212">
        <v>25.4</v>
      </c>
      <c r="AB15" s="215" t="s">
        <v>192</v>
      </c>
      <c r="AC15" s="194">
        <v>13</v>
      </c>
      <c r="AD15" s="212">
        <v>20.8</v>
      </c>
      <c r="AE15" s="215" t="s">
        <v>326</v>
      </c>
      <c r="AF15" s="2"/>
    </row>
    <row r="16" spans="1:32" ht="13.5" customHeight="1">
      <c r="A16" s="174">
        <v>14</v>
      </c>
      <c r="B16" s="212">
        <v>23.4</v>
      </c>
      <c r="C16" s="212">
        <v>23.8</v>
      </c>
      <c r="D16" s="212">
        <v>22.9</v>
      </c>
      <c r="E16" s="212">
        <v>23</v>
      </c>
      <c r="F16" s="212">
        <v>23.1</v>
      </c>
      <c r="G16" s="212">
        <v>21.9</v>
      </c>
      <c r="H16" s="212">
        <v>22.3</v>
      </c>
      <c r="I16" s="212">
        <v>23.4</v>
      </c>
      <c r="J16" s="212">
        <v>22.9</v>
      </c>
      <c r="K16" s="212">
        <v>23.7</v>
      </c>
      <c r="L16" s="212">
        <v>22.4</v>
      </c>
      <c r="M16" s="212">
        <v>22.3</v>
      </c>
      <c r="N16" s="212">
        <v>20.2</v>
      </c>
      <c r="O16" s="212">
        <v>20.2</v>
      </c>
      <c r="P16" s="212">
        <v>20.8</v>
      </c>
      <c r="Q16" s="212">
        <v>20.7</v>
      </c>
      <c r="R16" s="212">
        <v>21</v>
      </c>
      <c r="S16" s="212">
        <v>20.5</v>
      </c>
      <c r="T16" s="212">
        <v>21.5</v>
      </c>
      <c r="U16" s="212">
        <v>21.4</v>
      </c>
      <c r="V16" s="212">
        <v>21.7</v>
      </c>
      <c r="W16" s="212">
        <v>21.6</v>
      </c>
      <c r="X16" s="212">
        <v>21.9</v>
      </c>
      <c r="Y16" s="212">
        <v>21.6</v>
      </c>
      <c r="Z16" s="175">
        <f t="shared" si="0"/>
        <v>22.00833333333333</v>
      </c>
      <c r="AA16" s="212">
        <v>24.7</v>
      </c>
      <c r="AB16" s="215" t="s">
        <v>158</v>
      </c>
      <c r="AC16" s="194">
        <v>14</v>
      </c>
      <c r="AD16" s="212">
        <v>18.8</v>
      </c>
      <c r="AE16" s="215" t="s">
        <v>327</v>
      </c>
      <c r="AF16" s="2"/>
    </row>
    <row r="17" spans="1:32" ht="13.5" customHeight="1">
      <c r="A17" s="174">
        <v>15</v>
      </c>
      <c r="B17" s="212">
        <v>22.3</v>
      </c>
      <c r="C17" s="212">
        <v>22.7</v>
      </c>
      <c r="D17" s="212">
        <v>20.8</v>
      </c>
      <c r="E17" s="212">
        <v>21.7</v>
      </c>
      <c r="F17" s="212">
        <v>22.3</v>
      </c>
      <c r="G17" s="212">
        <v>22.9</v>
      </c>
      <c r="H17" s="212">
        <v>22.9</v>
      </c>
      <c r="I17" s="212">
        <v>23</v>
      </c>
      <c r="J17" s="212">
        <v>22.5</v>
      </c>
      <c r="K17" s="212">
        <v>21.3</v>
      </c>
      <c r="L17" s="212">
        <v>21.9</v>
      </c>
      <c r="M17" s="212">
        <v>22.8</v>
      </c>
      <c r="N17" s="212">
        <v>22</v>
      </c>
      <c r="O17" s="212">
        <v>21.2</v>
      </c>
      <c r="P17" s="212">
        <v>22.5</v>
      </c>
      <c r="Q17" s="212">
        <v>22.4</v>
      </c>
      <c r="R17" s="212">
        <v>22.4</v>
      </c>
      <c r="S17" s="212">
        <v>23.9</v>
      </c>
      <c r="T17" s="212">
        <v>21.3</v>
      </c>
      <c r="U17" s="212">
        <v>20.7</v>
      </c>
      <c r="V17" s="212">
        <v>19.8</v>
      </c>
      <c r="W17" s="212">
        <v>20.2</v>
      </c>
      <c r="X17" s="212">
        <v>21.7</v>
      </c>
      <c r="Y17" s="212">
        <v>22.2</v>
      </c>
      <c r="Z17" s="175">
        <f t="shared" si="0"/>
        <v>21.974999999999998</v>
      </c>
      <c r="AA17" s="212">
        <v>24.2</v>
      </c>
      <c r="AB17" s="215" t="s">
        <v>303</v>
      </c>
      <c r="AC17" s="194">
        <v>15</v>
      </c>
      <c r="AD17" s="212">
        <v>19.3</v>
      </c>
      <c r="AE17" s="215" t="s">
        <v>328</v>
      </c>
      <c r="AF17" s="2"/>
    </row>
    <row r="18" spans="1:32" ht="13.5" customHeight="1">
      <c r="A18" s="174">
        <v>16</v>
      </c>
      <c r="B18" s="212">
        <v>22.5</v>
      </c>
      <c r="C18" s="212">
        <v>22.7</v>
      </c>
      <c r="D18" s="212">
        <v>22.7</v>
      </c>
      <c r="E18" s="212">
        <v>22.9</v>
      </c>
      <c r="F18" s="212">
        <v>23.4</v>
      </c>
      <c r="G18" s="212">
        <v>23.2</v>
      </c>
      <c r="H18" s="212">
        <v>23.2</v>
      </c>
      <c r="I18" s="212">
        <v>23.1</v>
      </c>
      <c r="J18" s="212">
        <v>24.4</v>
      </c>
      <c r="K18" s="212">
        <v>23.1</v>
      </c>
      <c r="L18" s="212">
        <v>23.4</v>
      </c>
      <c r="M18" s="212">
        <v>22.6</v>
      </c>
      <c r="N18" s="212">
        <v>21.8</v>
      </c>
      <c r="O18" s="212">
        <v>23.4</v>
      </c>
      <c r="P18" s="212">
        <v>24</v>
      </c>
      <c r="Q18" s="212">
        <v>23.1</v>
      </c>
      <c r="R18" s="212">
        <v>22.8</v>
      </c>
      <c r="S18" s="212">
        <v>22.6</v>
      </c>
      <c r="T18" s="212">
        <v>22.6</v>
      </c>
      <c r="U18" s="212">
        <v>22.7</v>
      </c>
      <c r="V18" s="212">
        <v>23.6</v>
      </c>
      <c r="W18" s="212">
        <v>23.9</v>
      </c>
      <c r="X18" s="212">
        <v>24.5</v>
      </c>
      <c r="Y18" s="212">
        <v>23.1</v>
      </c>
      <c r="Z18" s="175">
        <f t="shared" si="0"/>
        <v>23.137500000000003</v>
      </c>
      <c r="AA18" s="212">
        <v>24.9</v>
      </c>
      <c r="AB18" s="215" t="s">
        <v>304</v>
      </c>
      <c r="AC18" s="194">
        <v>16</v>
      </c>
      <c r="AD18" s="212">
        <v>21.1</v>
      </c>
      <c r="AE18" s="215" t="s">
        <v>329</v>
      </c>
      <c r="AF18" s="2"/>
    </row>
    <row r="19" spans="1:32" ht="13.5" customHeight="1">
      <c r="A19" s="174">
        <v>17</v>
      </c>
      <c r="B19" s="212">
        <v>23.8</v>
      </c>
      <c r="C19" s="212">
        <v>22.7</v>
      </c>
      <c r="D19" s="212">
        <v>22.5</v>
      </c>
      <c r="E19" s="212">
        <v>23.3</v>
      </c>
      <c r="F19" s="212">
        <v>23.1</v>
      </c>
      <c r="G19" s="212">
        <v>23.2</v>
      </c>
      <c r="H19" s="212">
        <v>24</v>
      </c>
      <c r="I19" s="212">
        <v>23.7</v>
      </c>
      <c r="J19" s="212">
        <v>24.4</v>
      </c>
      <c r="K19" s="212">
        <v>24.5</v>
      </c>
      <c r="L19" s="212">
        <v>23.6</v>
      </c>
      <c r="M19" s="212">
        <v>23.3</v>
      </c>
      <c r="N19" s="212">
        <v>24.3</v>
      </c>
      <c r="O19" s="212">
        <v>23.4</v>
      </c>
      <c r="P19" s="212">
        <v>24.3</v>
      </c>
      <c r="Q19" s="212">
        <v>21.3</v>
      </c>
      <c r="R19" s="212">
        <v>22.8</v>
      </c>
      <c r="S19" s="212">
        <v>21</v>
      </c>
      <c r="T19" s="212">
        <v>22.2</v>
      </c>
      <c r="U19" s="212">
        <v>21.7</v>
      </c>
      <c r="V19" s="212">
        <v>23.3</v>
      </c>
      <c r="W19" s="212">
        <v>22.6</v>
      </c>
      <c r="X19" s="212">
        <v>21.8</v>
      </c>
      <c r="Y19" s="212">
        <v>22.6</v>
      </c>
      <c r="Z19" s="175">
        <f t="shared" si="0"/>
        <v>23.058333333333337</v>
      </c>
      <c r="AA19" s="212">
        <v>25.3</v>
      </c>
      <c r="AB19" s="215" t="s">
        <v>192</v>
      </c>
      <c r="AC19" s="194">
        <v>17</v>
      </c>
      <c r="AD19" s="212">
        <v>20.4</v>
      </c>
      <c r="AE19" s="215" t="s">
        <v>330</v>
      </c>
      <c r="AF19" s="2"/>
    </row>
    <row r="20" spans="1:32" ht="13.5" customHeight="1">
      <c r="A20" s="174">
        <v>18</v>
      </c>
      <c r="B20" s="212">
        <v>21.8</v>
      </c>
      <c r="C20" s="212">
        <v>22.8</v>
      </c>
      <c r="D20" s="212">
        <v>23.2</v>
      </c>
      <c r="E20" s="212">
        <v>22.7</v>
      </c>
      <c r="F20" s="212">
        <v>23.2</v>
      </c>
      <c r="G20" s="212">
        <v>23.2</v>
      </c>
      <c r="H20" s="212">
        <v>22.7</v>
      </c>
      <c r="I20" s="212">
        <v>24</v>
      </c>
      <c r="J20" s="212">
        <v>22.2</v>
      </c>
      <c r="K20" s="212">
        <v>20.9</v>
      </c>
      <c r="L20" s="212">
        <v>19.8</v>
      </c>
      <c r="M20" s="212">
        <v>21.3</v>
      </c>
      <c r="N20" s="212">
        <v>22.4</v>
      </c>
      <c r="O20" s="212">
        <v>22.1</v>
      </c>
      <c r="P20" s="212">
        <v>21.4</v>
      </c>
      <c r="Q20" s="212">
        <v>22.3</v>
      </c>
      <c r="R20" s="212">
        <v>23.5</v>
      </c>
      <c r="S20" s="212">
        <v>24.4</v>
      </c>
      <c r="T20" s="212">
        <v>23.4</v>
      </c>
      <c r="U20" s="212">
        <v>24.1</v>
      </c>
      <c r="V20" s="212">
        <v>24.8</v>
      </c>
      <c r="W20" s="212">
        <v>24.9</v>
      </c>
      <c r="X20" s="212">
        <v>24.7</v>
      </c>
      <c r="Y20" s="212">
        <v>23.6</v>
      </c>
      <c r="Z20" s="175">
        <f t="shared" si="0"/>
        <v>22.891666666666666</v>
      </c>
      <c r="AA20" s="212">
        <v>25.2</v>
      </c>
      <c r="AB20" s="215" t="s">
        <v>305</v>
      </c>
      <c r="AC20" s="194">
        <v>18</v>
      </c>
      <c r="AD20" s="212">
        <v>19.1</v>
      </c>
      <c r="AE20" s="215" t="s">
        <v>331</v>
      </c>
      <c r="AF20" s="2"/>
    </row>
    <row r="21" spans="1:32" ht="13.5" customHeight="1">
      <c r="A21" s="174">
        <v>19</v>
      </c>
      <c r="B21" s="212">
        <v>24.5</v>
      </c>
      <c r="C21" s="212">
        <v>24</v>
      </c>
      <c r="D21" s="212">
        <v>20.9</v>
      </c>
      <c r="E21" s="212">
        <v>23.3</v>
      </c>
      <c r="F21" s="212">
        <v>22.6</v>
      </c>
      <c r="G21" s="212">
        <v>23</v>
      </c>
      <c r="H21" s="212">
        <v>23.2</v>
      </c>
      <c r="I21" s="212">
        <v>23.5</v>
      </c>
      <c r="J21" s="212">
        <v>23.1</v>
      </c>
      <c r="K21" s="212">
        <v>22.9</v>
      </c>
      <c r="L21" s="212">
        <v>24.3</v>
      </c>
      <c r="M21" s="212">
        <v>22.9</v>
      </c>
      <c r="N21" s="212">
        <v>23.5</v>
      </c>
      <c r="O21" s="212">
        <v>24.5</v>
      </c>
      <c r="P21" s="212">
        <v>26</v>
      </c>
      <c r="Q21" s="212">
        <v>26.2</v>
      </c>
      <c r="R21" s="212">
        <v>25</v>
      </c>
      <c r="S21" s="212">
        <v>25.6</v>
      </c>
      <c r="T21" s="212">
        <v>24.2</v>
      </c>
      <c r="U21" s="212">
        <v>23.7</v>
      </c>
      <c r="V21" s="212">
        <v>23.7</v>
      </c>
      <c r="W21" s="212">
        <v>24</v>
      </c>
      <c r="X21" s="212">
        <v>23.7</v>
      </c>
      <c r="Y21" s="212">
        <v>23.2</v>
      </c>
      <c r="Z21" s="175">
        <f t="shared" si="0"/>
        <v>23.8125</v>
      </c>
      <c r="AA21" s="212">
        <v>26.6</v>
      </c>
      <c r="AB21" s="215" t="s">
        <v>306</v>
      </c>
      <c r="AC21" s="194">
        <v>19</v>
      </c>
      <c r="AD21" s="212">
        <v>20.6</v>
      </c>
      <c r="AE21" s="215" t="s">
        <v>211</v>
      </c>
      <c r="AF21" s="2"/>
    </row>
    <row r="22" spans="1:32" ht="13.5" customHeight="1">
      <c r="A22" s="176">
        <v>20</v>
      </c>
      <c r="B22" s="214">
        <v>23.2</v>
      </c>
      <c r="C22" s="214">
        <v>23.5</v>
      </c>
      <c r="D22" s="214">
        <v>23</v>
      </c>
      <c r="E22" s="214">
        <v>23.2</v>
      </c>
      <c r="F22" s="214">
        <v>22.6</v>
      </c>
      <c r="G22" s="214">
        <v>22.3</v>
      </c>
      <c r="H22" s="214">
        <v>22.1</v>
      </c>
      <c r="I22" s="214">
        <v>21.4</v>
      </c>
      <c r="J22" s="214">
        <v>21.8</v>
      </c>
      <c r="K22" s="214">
        <v>22.8</v>
      </c>
      <c r="L22" s="214">
        <v>23.3</v>
      </c>
      <c r="M22" s="214">
        <v>22.2</v>
      </c>
      <c r="N22" s="214">
        <v>22.4</v>
      </c>
      <c r="O22" s="214">
        <v>22.7</v>
      </c>
      <c r="P22" s="214">
        <v>22.3</v>
      </c>
      <c r="Q22" s="214">
        <v>21.1</v>
      </c>
      <c r="R22" s="214">
        <v>22.3</v>
      </c>
      <c r="S22" s="214">
        <v>22.5</v>
      </c>
      <c r="T22" s="214">
        <v>23.2</v>
      </c>
      <c r="U22" s="214">
        <v>22.8</v>
      </c>
      <c r="V22" s="214">
        <v>22.6</v>
      </c>
      <c r="W22" s="214">
        <v>22.5</v>
      </c>
      <c r="X22" s="214">
        <v>22.2</v>
      </c>
      <c r="Y22" s="214">
        <v>22.6</v>
      </c>
      <c r="Z22" s="177">
        <f t="shared" si="0"/>
        <v>22.525000000000006</v>
      </c>
      <c r="AA22" s="214">
        <v>24</v>
      </c>
      <c r="AB22" s="216" t="s">
        <v>307</v>
      </c>
      <c r="AC22" s="195">
        <v>20</v>
      </c>
      <c r="AD22" s="214">
        <v>20.7</v>
      </c>
      <c r="AE22" s="216" t="s">
        <v>332</v>
      </c>
      <c r="AF22" s="2"/>
    </row>
    <row r="23" spans="1:32" ht="13.5" customHeight="1">
      <c r="A23" s="174">
        <v>21</v>
      </c>
      <c r="B23" s="212">
        <v>22</v>
      </c>
      <c r="C23" s="212">
        <v>22.2</v>
      </c>
      <c r="D23" s="212">
        <v>22.3</v>
      </c>
      <c r="E23" s="212">
        <v>22.2</v>
      </c>
      <c r="F23" s="212">
        <v>22.2</v>
      </c>
      <c r="G23" s="212">
        <v>23.1</v>
      </c>
      <c r="H23" s="212">
        <v>23.5</v>
      </c>
      <c r="I23" s="212">
        <v>23.3</v>
      </c>
      <c r="J23" s="212">
        <v>24.1</v>
      </c>
      <c r="K23" s="212">
        <v>23.5</v>
      </c>
      <c r="L23" s="212">
        <v>23.3</v>
      </c>
      <c r="M23" s="212">
        <v>24</v>
      </c>
      <c r="N23" s="212">
        <v>24.5</v>
      </c>
      <c r="O23" s="212">
        <v>24.7</v>
      </c>
      <c r="P23" s="212">
        <v>24</v>
      </c>
      <c r="Q23" s="212">
        <v>23.3</v>
      </c>
      <c r="R23" s="212">
        <v>23.9</v>
      </c>
      <c r="S23" s="212">
        <v>23.3</v>
      </c>
      <c r="T23" s="212">
        <v>23.6</v>
      </c>
      <c r="U23" s="212">
        <v>22.5</v>
      </c>
      <c r="V23" s="212">
        <v>22.6</v>
      </c>
      <c r="W23" s="212">
        <v>22</v>
      </c>
      <c r="X23" s="212">
        <v>21.7</v>
      </c>
      <c r="Y23" s="212">
        <v>22.1</v>
      </c>
      <c r="Z23" s="175">
        <f t="shared" si="0"/>
        <v>23.07916666666667</v>
      </c>
      <c r="AA23" s="212">
        <v>25</v>
      </c>
      <c r="AB23" s="215" t="s">
        <v>308</v>
      </c>
      <c r="AC23" s="194">
        <v>21</v>
      </c>
      <c r="AD23" s="212">
        <v>21.5</v>
      </c>
      <c r="AE23" s="215" t="s">
        <v>333</v>
      </c>
      <c r="AF23" s="2"/>
    </row>
    <row r="24" spans="1:32" ht="13.5" customHeight="1">
      <c r="A24" s="174">
        <v>22</v>
      </c>
      <c r="B24" s="212">
        <v>21.5</v>
      </c>
      <c r="C24" s="212">
        <v>22.1</v>
      </c>
      <c r="D24" s="212">
        <v>21.9</v>
      </c>
      <c r="E24" s="212">
        <v>22.2</v>
      </c>
      <c r="F24" s="212">
        <v>22.1</v>
      </c>
      <c r="G24" s="212">
        <v>21.1</v>
      </c>
      <c r="H24" s="212">
        <v>22.2</v>
      </c>
      <c r="I24" s="212">
        <v>21.2</v>
      </c>
      <c r="J24" s="212">
        <v>21.6</v>
      </c>
      <c r="K24" s="212">
        <v>23.3</v>
      </c>
      <c r="L24" s="212">
        <v>23.8</v>
      </c>
      <c r="M24" s="212">
        <v>22.7</v>
      </c>
      <c r="N24" s="212">
        <v>19.8</v>
      </c>
      <c r="O24" s="212">
        <v>20.2</v>
      </c>
      <c r="P24" s="212">
        <v>21.4</v>
      </c>
      <c r="Q24" s="212">
        <v>20.8</v>
      </c>
      <c r="R24" s="212">
        <v>21.9</v>
      </c>
      <c r="S24" s="212">
        <v>22.1</v>
      </c>
      <c r="T24" s="212">
        <v>21.7</v>
      </c>
      <c r="U24" s="212">
        <v>22.2</v>
      </c>
      <c r="V24" s="212">
        <v>22.6</v>
      </c>
      <c r="W24" s="212">
        <v>22.7</v>
      </c>
      <c r="X24" s="212">
        <v>22.5</v>
      </c>
      <c r="Y24" s="212">
        <v>20.9</v>
      </c>
      <c r="Z24" s="175">
        <f t="shared" si="0"/>
        <v>21.854166666666668</v>
      </c>
      <c r="AA24" s="212">
        <v>24.1</v>
      </c>
      <c r="AB24" s="215" t="s">
        <v>309</v>
      </c>
      <c r="AC24" s="194">
        <v>22</v>
      </c>
      <c r="AD24" s="212">
        <v>19</v>
      </c>
      <c r="AE24" s="215" t="s">
        <v>334</v>
      </c>
      <c r="AF24" s="2"/>
    </row>
    <row r="25" spans="1:32" ht="13.5" customHeight="1">
      <c r="A25" s="174">
        <v>23</v>
      </c>
      <c r="B25" s="212">
        <v>22.8</v>
      </c>
      <c r="C25" s="212">
        <v>22.5</v>
      </c>
      <c r="D25" s="212">
        <v>21.8</v>
      </c>
      <c r="E25" s="212">
        <v>23.3</v>
      </c>
      <c r="F25" s="212">
        <v>22.8</v>
      </c>
      <c r="G25" s="212">
        <v>24.7</v>
      </c>
      <c r="H25" s="212">
        <v>24.3</v>
      </c>
      <c r="I25" s="212">
        <v>24.3</v>
      </c>
      <c r="J25" s="212">
        <v>24</v>
      </c>
      <c r="K25" s="212">
        <v>23.7</v>
      </c>
      <c r="L25" s="212">
        <v>23.7</v>
      </c>
      <c r="M25" s="212">
        <v>24.8</v>
      </c>
      <c r="N25" s="212">
        <v>24</v>
      </c>
      <c r="O25" s="212">
        <v>24.8</v>
      </c>
      <c r="P25" s="212">
        <v>23.1</v>
      </c>
      <c r="Q25" s="212">
        <v>23.8</v>
      </c>
      <c r="R25" s="212">
        <v>23.6</v>
      </c>
      <c r="S25" s="212">
        <v>23.5</v>
      </c>
      <c r="T25" s="212">
        <v>25.3</v>
      </c>
      <c r="U25" s="212">
        <v>25.6</v>
      </c>
      <c r="V25" s="212">
        <v>25.5</v>
      </c>
      <c r="W25" s="212">
        <v>24.8</v>
      </c>
      <c r="X25" s="212">
        <v>24.6</v>
      </c>
      <c r="Y25" s="212">
        <v>23.9</v>
      </c>
      <c r="Z25" s="175">
        <f t="shared" si="0"/>
        <v>23.96666666666667</v>
      </c>
      <c r="AA25" s="212">
        <v>26.1</v>
      </c>
      <c r="AB25" s="215" t="s">
        <v>310</v>
      </c>
      <c r="AC25" s="194">
        <v>23</v>
      </c>
      <c r="AD25" s="212">
        <v>20.7</v>
      </c>
      <c r="AE25" s="215" t="s">
        <v>335</v>
      </c>
      <c r="AF25" s="2"/>
    </row>
    <row r="26" spans="1:32" ht="13.5" customHeight="1">
      <c r="A26" s="174">
        <v>24</v>
      </c>
      <c r="B26" s="212">
        <v>24.3</v>
      </c>
      <c r="C26" s="212">
        <v>23.3</v>
      </c>
      <c r="D26" s="212">
        <v>23.5</v>
      </c>
      <c r="E26" s="212">
        <v>23.5</v>
      </c>
      <c r="F26" s="212">
        <v>23.3</v>
      </c>
      <c r="G26" s="212">
        <v>24.4</v>
      </c>
      <c r="H26" s="212">
        <v>23.9</v>
      </c>
      <c r="I26" s="212">
        <v>23.9</v>
      </c>
      <c r="J26" s="212">
        <v>24.3</v>
      </c>
      <c r="K26" s="212">
        <v>23.6</v>
      </c>
      <c r="L26" s="212">
        <v>23.4</v>
      </c>
      <c r="M26" s="212">
        <v>23.3</v>
      </c>
      <c r="N26" s="212">
        <v>24.1</v>
      </c>
      <c r="O26" s="212">
        <v>22.6</v>
      </c>
      <c r="P26" s="212">
        <v>25</v>
      </c>
      <c r="Q26" s="212">
        <v>25.2</v>
      </c>
      <c r="R26" s="212">
        <v>24.2</v>
      </c>
      <c r="S26" s="212">
        <v>25.1</v>
      </c>
      <c r="T26" s="212">
        <v>24.9</v>
      </c>
      <c r="U26" s="212">
        <v>24.3</v>
      </c>
      <c r="V26" s="212">
        <v>23.7</v>
      </c>
      <c r="W26" s="212">
        <v>23.3</v>
      </c>
      <c r="X26" s="212">
        <v>23.1</v>
      </c>
      <c r="Y26" s="212">
        <v>23.4</v>
      </c>
      <c r="Z26" s="175">
        <f t="shared" si="0"/>
        <v>23.900000000000002</v>
      </c>
      <c r="AA26" s="212">
        <v>26</v>
      </c>
      <c r="AB26" s="215" t="s">
        <v>311</v>
      </c>
      <c r="AC26" s="194">
        <v>24</v>
      </c>
      <c r="AD26" s="212">
        <v>21.9</v>
      </c>
      <c r="AE26" s="215" t="s">
        <v>336</v>
      </c>
      <c r="AF26" s="2"/>
    </row>
    <row r="27" spans="1:32" ht="13.5" customHeight="1">
      <c r="A27" s="174">
        <v>25</v>
      </c>
      <c r="B27" s="212">
        <v>23.1</v>
      </c>
      <c r="C27" s="212">
        <v>22.8</v>
      </c>
      <c r="D27" s="212">
        <v>22.8</v>
      </c>
      <c r="E27" s="212">
        <v>22.7</v>
      </c>
      <c r="F27" s="212">
        <v>22.8</v>
      </c>
      <c r="G27" s="212">
        <v>23.3</v>
      </c>
      <c r="H27" s="212">
        <v>24.5</v>
      </c>
      <c r="I27" s="212">
        <v>24.6</v>
      </c>
      <c r="J27" s="212">
        <v>24.5</v>
      </c>
      <c r="K27" s="212">
        <v>25.4</v>
      </c>
      <c r="L27" s="212">
        <v>23.4</v>
      </c>
      <c r="M27" s="212">
        <v>24.9</v>
      </c>
      <c r="N27" s="212">
        <v>25.4</v>
      </c>
      <c r="O27" s="212">
        <v>23.1</v>
      </c>
      <c r="P27" s="212">
        <v>24.2</v>
      </c>
      <c r="Q27" s="212">
        <v>25.4</v>
      </c>
      <c r="R27" s="212">
        <v>27.5</v>
      </c>
      <c r="S27" s="212">
        <v>24.7</v>
      </c>
      <c r="T27" s="212">
        <v>23.7</v>
      </c>
      <c r="U27" s="212">
        <v>24.3</v>
      </c>
      <c r="V27" s="212">
        <v>24</v>
      </c>
      <c r="W27" s="212">
        <v>23.9</v>
      </c>
      <c r="X27" s="212">
        <v>23.8</v>
      </c>
      <c r="Y27" s="212">
        <v>23.9</v>
      </c>
      <c r="Z27" s="175">
        <f t="shared" si="0"/>
        <v>24.112499999999994</v>
      </c>
      <c r="AA27" s="212">
        <v>27.8</v>
      </c>
      <c r="AB27" s="215" t="s">
        <v>312</v>
      </c>
      <c r="AC27" s="194">
        <v>25</v>
      </c>
      <c r="AD27" s="212">
        <v>22.2</v>
      </c>
      <c r="AE27" s="215" t="s">
        <v>275</v>
      </c>
      <c r="AF27" s="2"/>
    </row>
    <row r="28" spans="1:32" ht="13.5" customHeight="1">
      <c r="A28" s="174">
        <v>26</v>
      </c>
      <c r="B28" s="212">
        <v>23.6</v>
      </c>
      <c r="C28" s="212">
        <v>22.9</v>
      </c>
      <c r="D28" s="212">
        <v>22.3</v>
      </c>
      <c r="E28" s="212">
        <v>21.8</v>
      </c>
      <c r="F28" s="212">
        <v>21.7</v>
      </c>
      <c r="G28" s="212">
        <v>23</v>
      </c>
      <c r="H28" s="212">
        <v>24.1</v>
      </c>
      <c r="I28" s="212">
        <v>22.4</v>
      </c>
      <c r="J28" s="212">
        <v>23.6</v>
      </c>
      <c r="K28" s="212">
        <v>24</v>
      </c>
      <c r="L28" s="212">
        <v>23.7</v>
      </c>
      <c r="M28" s="212">
        <v>23.1</v>
      </c>
      <c r="N28" s="212">
        <v>22.3</v>
      </c>
      <c r="O28" s="212">
        <v>20.8</v>
      </c>
      <c r="P28" s="212">
        <v>19.8</v>
      </c>
      <c r="Q28" s="212">
        <v>21</v>
      </c>
      <c r="R28" s="212">
        <v>20.2</v>
      </c>
      <c r="S28" s="212">
        <v>22</v>
      </c>
      <c r="T28" s="212">
        <v>21.9</v>
      </c>
      <c r="U28" s="212">
        <v>21.7</v>
      </c>
      <c r="V28" s="212">
        <v>22.2</v>
      </c>
      <c r="W28" s="212">
        <v>20.6</v>
      </c>
      <c r="X28" s="212">
        <v>20.5</v>
      </c>
      <c r="Y28" s="212">
        <v>20.8</v>
      </c>
      <c r="Z28" s="175">
        <f t="shared" si="0"/>
        <v>22.083333333333332</v>
      </c>
      <c r="AA28" s="212">
        <v>25</v>
      </c>
      <c r="AB28" s="215" t="s">
        <v>313</v>
      </c>
      <c r="AC28" s="194">
        <v>26</v>
      </c>
      <c r="AD28" s="212">
        <v>19</v>
      </c>
      <c r="AE28" s="215" t="s">
        <v>337</v>
      </c>
      <c r="AF28" s="2"/>
    </row>
    <row r="29" spans="1:32" ht="13.5" customHeight="1">
      <c r="A29" s="174">
        <v>27</v>
      </c>
      <c r="B29" s="212">
        <v>20.5</v>
      </c>
      <c r="C29" s="212">
        <v>20.1</v>
      </c>
      <c r="D29" s="212">
        <v>19.8</v>
      </c>
      <c r="E29" s="212">
        <v>20.1</v>
      </c>
      <c r="F29" s="212">
        <v>20.2</v>
      </c>
      <c r="G29" s="212">
        <v>21.3</v>
      </c>
      <c r="H29" s="212">
        <v>21.5</v>
      </c>
      <c r="I29" s="212">
        <v>21.9</v>
      </c>
      <c r="J29" s="212">
        <v>23.1</v>
      </c>
      <c r="K29" s="212">
        <v>24.4</v>
      </c>
      <c r="L29" s="212">
        <v>24.2</v>
      </c>
      <c r="M29" s="212">
        <v>24.6</v>
      </c>
      <c r="N29" s="212">
        <v>24.8</v>
      </c>
      <c r="O29" s="212">
        <v>24.2</v>
      </c>
      <c r="P29" s="212">
        <v>24.4</v>
      </c>
      <c r="Q29" s="212">
        <v>24.2</v>
      </c>
      <c r="R29" s="212">
        <v>24.3</v>
      </c>
      <c r="S29" s="212">
        <v>23.7</v>
      </c>
      <c r="T29" s="212">
        <v>23.9</v>
      </c>
      <c r="U29" s="212">
        <v>24.1</v>
      </c>
      <c r="V29" s="212">
        <v>24.2</v>
      </c>
      <c r="W29" s="212">
        <v>23.7</v>
      </c>
      <c r="X29" s="212">
        <v>23.9</v>
      </c>
      <c r="Y29" s="212">
        <v>22.9</v>
      </c>
      <c r="Z29" s="175">
        <f t="shared" si="0"/>
        <v>22.91666666666666</v>
      </c>
      <c r="AA29" s="212">
        <v>25.3</v>
      </c>
      <c r="AB29" s="215" t="s">
        <v>314</v>
      </c>
      <c r="AC29" s="194">
        <v>27</v>
      </c>
      <c r="AD29" s="212">
        <v>19.5</v>
      </c>
      <c r="AE29" s="215" t="s">
        <v>338</v>
      </c>
      <c r="AF29" s="2"/>
    </row>
    <row r="30" spans="1:32" ht="13.5" customHeight="1">
      <c r="A30" s="174">
        <v>28</v>
      </c>
      <c r="B30" s="212">
        <v>22.7</v>
      </c>
      <c r="C30" s="212">
        <v>23.1</v>
      </c>
      <c r="D30" s="212">
        <v>21.9</v>
      </c>
      <c r="E30" s="212">
        <v>21.2</v>
      </c>
      <c r="F30" s="212">
        <v>21.5</v>
      </c>
      <c r="G30" s="212">
        <v>21.9</v>
      </c>
      <c r="H30" s="212">
        <v>22.3</v>
      </c>
      <c r="I30" s="212">
        <v>21.9</v>
      </c>
      <c r="J30" s="212">
        <v>22.5</v>
      </c>
      <c r="K30" s="212">
        <v>22.3</v>
      </c>
      <c r="L30" s="212">
        <v>22.8</v>
      </c>
      <c r="M30" s="212">
        <v>22.5</v>
      </c>
      <c r="N30" s="212">
        <v>22.7</v>
      </c>
      <c r="O30" s="212">
        <v>23.7</v>
      </c>
      <c r="P30" s="212">
        <v>23.2</v>
      </c>
      <c r="Q30" s="212">
        <v>23</v>
      </c>
      <c r="R30" s="212">
        <v>22.9</v>
      </c>
      <c r="S30" s="212">
        <v>23</v>
      </c>
      <c r="T30" s="212">
        <v>23.1</v>
      </c>
      <c r="U30" s="212">
        <v>23</v>
      </c>
      <c r="V30" s="212">
        <v>23.1</v>
      </c>
      <c r="W30" s="212">
        <v>22.8</v>
      </c>
      <c r="X30" s="212">
        <v>22.9</v>
      </c>
      <c r="Y30" s="212">
        <v>22.6</v>
      </c>
      <c r="Z30" s="175">
        <f t="shared" si="0"/>
        <v>22.608333333333334</v>
      </c>
      <c r="AA30" s="212">
        <v>23.9</v>
      </c>
      <c r="AB30" s="215" t="s">
        <v>315</v>
      </c>
      <c r="AC30" s="194">
        <v>28</v>
      </c>
      <c r="AD30" s="212">
        <v>21</v>
      </c>
      <c r="AE30" s="215" t="s">
        <v>339</v>
      </c>
      <c r="AF30" s="2"/>
    </row>
    <row r="31" spans="1:32" ht="13.5" customHeight="1">
      <c r="A31" s="174">
        <v>29</v>
      </c>
      <c r="B31" s="212">
        <v>22.5</v>
      </c>
      <c r="C31" s="212">
        <v>22.2</v>
      </c>
      <c r="D31" s="212">
        <v>22.5</v>
      </c>
      <c r="E31" s="212">
        <v>22</v>
      </c>
      <c r="F31" s="212">
        <v>22.2</v>
      </c>
      <c r="G31" s="212">
        <v>23.3</v>
      </c>
      <c r="H31" s="212">
        <v>23.1</v>
      </c>
      <c r="I31" s="212">
        <v>22.9</v>
      </c>
      <c r="J31" s="212">
        <v>23</v>
      </c>
      <c r="K31" s="212">
        <v>23.1</v>
      </c>
      <c r="L31" s="212">
        <v>23.5</v>
      </c>
      <c r="M31" s="212">
        <v>24.2</v>
      </c>
      <c r="N31" s="212">
        <v>23.2</v>
      </c>
      <c r="O31" s="212">
        <v>23.3</v>
      </c>
      <c r="P31" s="212">
        <v>22.6</v>
      </c>
      <c r="Q31" s="212">
        <v>23.1</v>
      </c>
      <c r="R31" s="212">
        <v>23.6</v>
      </c>
      <c r="S31" s="212">
        <v>23.6</v>
      </c>
      <c r="T31" s="212">
        <v>23.8</v>
      </c>
      <c r="U31" s="212">
        <v>23.7</v>
      </c>
      <c r="V31" s="212">
        <v>23.3</v>
      </c>
      <c r="W31" s="212">
        <v>21.4</v>
      </c>
      <c r="X31" s="212">
        <v>21.2</v>
      </c>
      <c r="Y31" s="212">
        <v>20.4</v>
      </c>
      <c r="Z31" s="175">
        <f t="shared" si="0"/>
        <v>22.820833333333336</v>
      </c>
      <c r="AA31" s="212">
        <v>24.5</v>
      </c>
      <c r="AB31" s="215" t="s">
        <v>316</v>
      </c>
      <c r="AC31" s="194">
        <v>29</v>
      </c>
      <c r="AD31" s="212">
        <v>20.4</v>
      </c>
      <c r="AE31" s="215" t="s">
        <v>111</v>
      </c>
      <c r="AF31" s="2"/>
    </row>
    <row r="32" spans="1:32" ht="13.5" customHeight="1">
      <c r="A32" s="174">
        <v>30</v>
      </c>
      <c r="B32" s="212">
        <v>20.2</v>
      </c>
      <c r="C32" s="212">
        <v>20.1</v>
      </c>
      <c r="D32" s="212">
        <v>21.8</v>
      </c>
      <c r="E32" s="212">
        <v>22.7</v>
      </c>
      <c r="F32" s="212">
        <v>21.8</v>
      </c>
      <c r="G32" s="212">
        <v>23.6</v>
      </c>
      <c r="H32" s="212">
        <v>23.3</v>
      </c>
      <c r="I32" s="212">
        <v>23.2</v>
      </c>
      <c r="J32" s="212">
        <v>23.3</v>
      </c>
      <c r="K32" s="212">
        <v>23.3</v>
      </c>
      <c r="L32" s="212">
        <v>23.2</v>
      </c>
      <c r="M32" s="212">
        <v>23.9</v>
      </c>
      <c r="N32" s="212">
        <v>23.6</v>
      </c>
      <c r="O32" s="212">
        <v>22.7</v>
      </c>
      <c r="P32" s="212">
        <v>23.9</v>
      </c>
      <c r="Q32" s="212">
        <v>23.6</v>
      </c>
      <c r="R32" s="212">
        <v>23.3</v>
      </c>
      <c r="S32" s="212">
        <v>23.4</v>
      </c>
      <c r="T32" s="212">
        <v>22.8</v>
      </c>
      <c r="U32" s="212">
        <v>22.4</v>
      </c>
      <c r="V32" s="212">
        <v>21.4</v>
      </c>
      <c r="W32" s="212">
        <v>21.2</v>
      </c>
      <c r="X32" s="212">
        <v>21.3</v>
      </c>
      <c r="Y32" s="212">
        <v>20.7</v>
      </c>
      <c r="Z32" s="175">
        <f t="shared" si="0"/>
        <v>22.529166666666665</v>
      </c>
      <c r="AA32" s="212">
        <v>24.2</v>
      </c>
      <c r="AB32" s="215" t="s">
        <v>129</v>
      </c>
      <c r="AC32" s="194">
        <v>30</v>
      </c>
      <c r="AD32" s="212">
        <v>19.9</v>
      </c>
      <c r="AE32" s="215" t="s">
        <v>340</v>
      </c>
      <c r="AF32" s="2"/>
    </row>
    <row r="33" spans="1:32" ht="13.5" customHeight="1">
      <c r="A33" s="174">
        <v>31</v>
      </c>
      <c r="B33" s="212">
        <v>21.3</v>
      </c>
      <c r="C33" s="212">
        <v>21.6</v>
      </c>
      <c r="D33" s="212">
        <v>21.7</v>
      </c>
      <c r="E33" s="212">
        <v>22.3</v>
      </c>
      <c r="F33" s="212">
        <v>22.5</v>
      </c>
      <c r="G33" s="212">
        <v>23.6</v>
      </c>
      <c r="H33" s="212">
        <v>23.9</v>
      </c>
      <c r="I33" s="212">
        <v>23</v>
      </c>
      <c r="J33" s="212">
        <v>23.6</v>
      </c>
      <c r="K33" s="212">
        <v>23.9</v>
      </c>
      <c r="L33" s="212">
        <v>24.4</v>
      </c>
      <c r="M33" s="212">
        <v>24.2</v>
      </c>
      <c r="N33" s="212">
        <v>24</v>
      </c>
      <c r="O33" s="212">
        <v>24.6</v>
      </c>
      <c r="P33" s="212">
        <v>22.6</v>
      </c>
      <c r="Q33" s="212">
        <v>19.7</v>
      </c>
      <c r="R33" s="212">
        <v>21.4</v>
      </c>
      <c r="S33" s="212">
        <v>21.3</v>
      </c>
      <c r="T33" s="212">
        <v>22.4</v>
      </c>
      <c r="U33" s="212">
        <v>21.7</v>
      </c>
      <c r="V33" s="212">
        <v>21.9</v>
      </c>
      <c r="W33" s="212">
        <v>22</v>
      </c>
      <c r="X33" s="212">
        <v>23.2</v>
      </c>
      <c r="Y33" s="212">
        <v>24.2</v>
      </c>
      <c r="Z33" s="175">
        <f t="shared" si="0"/>
        <v>22.708333333333332</v>
      </c>
      <c r="AA33" s="212">
        <v>25.5</v>
      </c>
      <c r="AB33" s="215" t="s">
        <v>317</v>
      </c>
      <c r="AC33" s="194">
        <v>31</v>
      </c>
      <c r="AD33" s="212">
        <v>18.3</v>
      </c>
      <c r="AE33" s="215" t="s">
        <v>276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20.987096774193553</v>
      </c>
      <c r="C34" s="179">
        <f t="shared" si="1"/>
        <v>20.86451612903226</v>
      </c>
      <c r="D34" s="179">
        <f t="shared" si="1"/>
        <v>20.664516129032254</v>
      </c>
      <c r="E34" s="179">
        <f t="shared" si="1"/>
        <v>20.81935483870968</v>
      </c>
      <c r="F34" s="179">
        <f t="shared" si="1"/>
        <v>20.854838709677427</v>
      </c>
      <c r="G34" s="179">
        <f t="shared" si="1"/>
        <v>21.338709677419352</v>
      </c>
      <c r="H34" s="179">
        <f t="shared" si="1"/>
        <v>21.574193548387093</v>
      </c>
      <c r="I34" s="179">
        <f t="shared" si="1"/>
        <v>21.44193548387096</v>
      </c>
      <c r="J34" s="179">
        <f t="shared" si="1"/>
        <v>21.383870967741938</v>
      </c>
      <c r="K34" s="179">
        <f t="shared" si="1"/>
        <v>21.44838709677419</v>
      </c>
      <c r="L34" s="179">
        <f t="shared" si="1"/>
        <v>21.345161290322583</v>
      </c>
      <c r="M34" s="179">
        <f t="shared" si="1"/>
        <v>21.3483870967742</v>
      </c>
      <c r="N34" s="179">
        <f t="shared" si="1"/>
        <v>21.26451612903226</v>
      </c>
      <c r="O34" s="179">
        <f t="shared" si="1"/>
        <v>21.225806451612904</v>
      </c>
      <c r="P34" s="179">
        <f t="shared" si="1"/>
        <v>21.480645161290322</v>
      </c>
      <c r="Q34" s="179">
        <f t="shared" si="1"/>
        <v>21.33548387096775</v>
      </c>
      <c r="R34" s="179">
        <f aca="true" t="shared" si="2" ref="R34:X34">AVERAGE(R3:R33)</f>
        <v>21.6</v>
      </c>
      <c r="S34" s="179">
        <f t="shared" si="2"/>
        <v>21.516129032258064</v>
      </c>
      <c r="T34" s="179">
        <f t="shared" si="2"/>
        <v>21.480645161290322</v>
      </c>
      <c r="U34" s="179">
        <f t="shared" si="2"/>
        <v>21.36129032258065</v>
      </c>
      <c r="V34" s="179">
        <f t="shared" si="2"/>
        <v>21.425806451612907</v>
      </c>
      <c r="W34" s="179">
        <f t="shared" si="2"/>
        <v>21.27741935483871</v>
      </c>
      <c r="X34" s="179">
        <f t="shared" si="2"/>
        <v>21.358064516129033</v>
      </c>
      <c r="Y34" s="179">
        <f>AVERAGE(Y3:Y33)</f>
        <v>21.158064516129034</v>
      </c>
      <c r="Z34" s="179">
        <f>AVERAGE(B3:Y33)</f>
        <v>21.273118279569893</v>
      </c>
      <c r="AA34" s="180">
        <f>AVERAGE(最高)</f>
        <v>23.377419354838707</v>
      </c>
      <c r="AB34" s="181"/>
      <c r="AC34" s="196"/>
      <c r="AD34" s="180">
        <f>AVERAGE(最低)</f>
        <v>18.687096774193545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27.8</v>
      </c>
      <c r="C38" s="199">
        <v>25</v>
      </c>
      <c r="D38" s="217" t="s">
        <v>312</v>
      </c>
      <c r="F38" s="153"/>
      <c r="G38" s="166">
        <f>MIN(最低)</f>
        <v>12.6</v>
      </c>
      <c r="H38" s="199">
        <v>12</v>
      </c>
      <c r="I38" s="217" t="s">
        <v>325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8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23</v>
      </c>
      <c r="C3" s="212">
        <v>23.7</v>
      </c>
      <c r="D3" s="212">
        <v>23.9</v>
      </c>
      <c r="E3" s="212">
        <v>24</v>
      </c>
      <c r="F3" s="212">
        <v>24</v>
      </c>
      <c r="G3" s="212">
        <v>24</v>
      </c>
      <c r="H3" s="212">
        <v>24.8</v>
      </c>
      <c r="I3" s="212">
        <v>25.3</v>
      </c>
      <c r="J3" s="212">
        <v>25.4</v>
      </c>
      <c r="K3" s="212">
        <v>26.2</v>
      </c>
      <c r="L3" s="212">
        <v>26</v>
      </c>
      <c r="M3" s="212">
        <v>25.4</v>
      </c>
      <c r="N3" s="212">
        <v>25.5</v>
      </c>
      <c r="O3" s="212">
        <v>25.9</v>
      </c>
      <c r="P3" s="212">
        <v>25.6</v>
      </c>
      <c r="Q3" s="212">
        <v>23.6</v>
      </c>
      <c r="R3" s="212">
        <v>22.9</v>
      </c>
      <c r="S3" s="212">
        <v>25.3</v>
      </c>
      <c r="T3" s="212">
        <v>24.9</v>
      </c>
      <c r="U3" s="212">
        <v>25</v>
      </c>
      <c r="V3" s="212">
        <v>24.5</v>
      </c>
      <c r="W3" s="212">
        <v>24.5</v>
      </c>
      <c r="X3" s="212">
        <v>25.3</v>
      </c>
      <c r="Y3" s="212">
        <v>24.4</v>
      </c>
      <c r="Z3" s="175">
        <f aca="true" t="shared" si="0" ref="Z3:Z33">AVERAGE(B3:Y3)</f>
        <v>24.712499999999995</v>
      </c>
      <c r="AA3" s="212">
        <v>27</v>
      </c>
      <c r="AB3" s="215" t="s">
        <v>325</v>
      </c>
      <c r="AC3" s="194">
        <v>1</v>
      </c>
      <c r="AD3" s="212">
        <v>21.5</v>
      </c>
      <c r="AE3" s="215" t="s">
        <v>363</v>
      </c>
      <c r="AF3" s="2"/>
    </row>
    <row r="4" spans="1:32" ht="13.5" customHeight="1">
      <c r="A4" s="174">
        <v>2</v>
      </c>
      <c r="B4" s="212">
        <v>24.5</v>
      </c>
      <c r="C4" s="212">
        <v>24.4</v>
      </c>
      <c r="D4" s="212">
        <v>24.2</v>
      </c>
      <c r="E4" s="212">
        <v>24.4</v>
      </c>
      <c r="F4" s="212">
        <v>24.1</v>
      </c>
      <c r="G4" s="212">
        <v>24.7</v>
      </c>
      <c r="H4" s="212">
        <v>25.2</v>
      </c>
      <c r="I4" s="212">
        <v>24.9</v>
      </c>
      <c r="J4" s="212">
        <v>25.8</v>
      </c>
      <c r="K4" s="212">
        <v>25.1</v>
      </c>
      <c r="L4" s="212">
        <v>26.6</v>
      </c>
      <c r="M4" s="212">
        <v>25.9</v>
      </c>
      <c r="N4" s="212">
        <v>26</v>
      </c>
      <c r="O4" s="212">
        <v>26.1</v>
      </c>
      <c r="P4" s="212">
        <v>25.8</v>
      </c>
      <c r="Q4" s="212">
        <v>26.1</v>
      </c>
      <c r="R4" s="212">
        <v>25.7</v>
      </c>
      <c r="S4" s="213">
        <v>25.7</v>
      </c>
      <c r="T4" s="212">
        <v>25.8</v>
      </c>
      <c r="U4" s="212">
        <v>25.6</v>
      </c>
      <c r="V4" s="212">
        <v>25.4</v>
      </c>
      <c r="W4" s="212">
        <v>24.4</v>
      </c>
      <c r="X4" s="212">
        <v>25.5</v>
      </c>
      <c r="Y4" s="212">
        <v>25.4</v>
      </c>
      <c r="Z4" s="175">
        <f t="shared" si="0"/>
        <v>25.304166666666664</v>
      </c>
      <c r="AA4" s="212">
        <v>26.8</v>
      </c>
      <c r="AB4" s="215" t="s">
        <v>259</v>
      </c>
      <c r="AC4" s="194">
        <v>2</v>
      </c>
      <c r="AD4" s="212">
        <v>23.6</v>
      </c>
      <c r="AE4" s="215" t="s">
        <v>364</v>
      </c>
      <c r="AF4" s="2"/>
    </row>
    <row r="5" spans="1:32" ht="13.5" customHeight="1">
      <c r="A5" s="174">
        <v>3</v>
      </c>
      <c r="B5" s="212">
        <v>24.4</v>
      </c>
      <c r="C5" s="212">
        <v>24.2</v>
      </c>
      <c r="D5" s="212">
        <v>23.4</v>
      </c>
      <c r="E5" s="212">
        <v>23.4</v>
      </c>
      <c r="F5" s="212">
        <v>23.5</v>
      </c>
      <c r="G5" s="212">
        <v>23.3</v>
      </c>
      <c r="H5" s="212">
        <v>23.9</v>
      </c>
      <c r="I5" s="212">
        <v>23.8</v>
      </c>
      <c r="J5" s="212">
        <v>24.2</v>
      </c>
      <c r="K5" s="212">
        <v>23.4</v>
      </c>
      <c r="L5" s="212">
        <v>24.2</v>
      </c>
      <c r="M5" s="212">
        <v>23.6</v>
      </c>
      <c r="N5" s="212">
        <v>24.9</v>
      </c>
      <c r="O5" s="212">
        <v>24.2</v>
      </c>
      <c r="P5" s="212">
        <v>23</v>
      </c>
      <c r="Q5" s="212">
        <v>23.4</v>
      </c>
      <c r="R5" s="212">
        <v>23.3</v>
      </c>
      <c r="S5" s="212">
        <v>23.3</v>
      </c>
      <c r="T5" s="212">
        <v>25</v>
      </c>
      <c r="U5" s="212">
        <v>24.1</v>
      </c>
      <c r="V5" s="212">
        <v>24.8</v>
      </c>
      <c r="W5" s="212">
        <v>23.9</v>
      </c>
      <c r="X5" s="212">
        <v>21.7</v>
      </c>
      <c r="Y5" s="212">
        <v>23.1</v>
      </c>
      <c r="Z5" s="175">
        <f t="shared" si="0"/>
        <v>23.750000000000004</v>
      </c>
      <c r="AA5" s="212">
        <v>25.9</v>
      </c>
      <c r="AB5" s="215" t="s">
        <v>261</v>
      </c>
      <c r="AC5" s="194">
        <v>3</v>
      </c>
      <c r="AD5" s="212">
        <v>21</v>
      </c>
      <c r="AE5" s="215" t="s">
        <v>365</v>
      </c>
      <c r="AF5" s="2"/>
    </row>
    <row r="6" spans="1:32" ht="13.5" customHeight="1">
      <c r="A6" s="174">
        <v>4</v>
      </c>
      <c r="B6" s="212">
        <v>22.5</v>
      </c>
      <c r="C6" s="212">
        <v>22.8</v>
      </c>
      <c r="D6" s="212">
        <v>23.5</v>
      </c>
      <c r="E6" s="212">
        <v>23.5</v>
      </c>
      <c r="F6" s="212">
        <v>23.5</v>
      </c>
      <c r="G6" s="212">
        <v>24.4</v>
      </c>
      <c r="H6" s="212">
        <v>25</v>
      </c>
      <c r="I6" s="212">
        <v>25.1</v>
      </c>
      <c r="J6" s="212">
        <v>23.9</v>
      </c>
      <c r="K6" s="212">
        <v>25.1</v>
      </c>
      <c r="L6" s="212">
        <v>25.5</v>
      </c>
      <c r="M6" s="212">
        <v>25.4</v>
      </c>
      <c r="N6" s="212">
        <v>23.4</v>
      </c>
      <c r="O6" s="212">
        <v>24.6</v>
      </c>
      <c r="P6" s="212">
        <v>25.7</v>
      </c>
      <c r="Q6" s="212">
        <v>24.8</v>
      </c>
      <c r="R6" s="212">
        <v>25.2</v>
      </c>
      <c r="S6" s="212">
        <v>25.4</v>
      </c>
      <c r="T6" s="212">
        <v>24.6</v>
      </c>
      <c r="U6" s="212">
        <v>25.8</v>
      </c>
      <c r="V6" s="212">
        <v>21.8</v>
      </c>
      <c r="W6" s="212">
        <v>23</v>
      </c>
      <c r="X6" s="212">
        <v>22.8</v>
      </c>
      <c r="Y6" s="212">
        <v>23.3</v>
      </c>
      <c r="Z6" s="175">
        <f t="shared" si="0"/>
        <v>24.191666666666663</v>
      </c>
      <c r="AA6" s="212">
        <v>26.1</v>
      </c>
      <c r="AB6" s="215" t="s">
        <v>139</v>
      </c>
      <c r="AC6" s="194">
        <v>4</v>
      </c>
      <c r="AD6" s="212">
        <v>21.2</v>
      </c>
      <c r="AE6" s="215" t="s">
        <v>250</v>
      </c>
      <c r="AF6" s="2"/>
    </row>
    <row r="7" spans="1:32" ht="13.5" customHeight="1">
      <c r="A7" s="174">
        <v>5</v>
      </c>
      <c r="B7" s="212">
        <v>22.4</v>
      </c>
      <c r="C7" s="212">
        <v>22.8</v>
      </c>
      <c r="D7" s="212">
        <v>23.4</v>
      </c>
      <c r="E7" s="212">
        <v>24</v>
      </c>
      <c r="F7" s="212">
        <v>24.3</v>
      </c>
      <c r="G7" s="212">
        <v>24.4</v>
      </c>
      <c r="H7" s="212">
        <v>24.1</v>
      </c>
      <c r="I7" s="212">
        <v>22.8</v>
      </c>
      <c r="J7" s="212">
        <v>26</v>
      </c>
      <c r="K7" s="212">
        <v>26</v>
      </c>
      <c r="L7" s="212">
        <v>25.4</v>
      </c>
      <c r="M7" s="212">
        <v>25.2</v>
      </c>
      <c r="N7" s="212">
        <v>24.8</v>
      </c>
      <c r="O7" s="212">
        <v>24.5</v>
      </c>
      <c r="P7" s="212">
        <v>22.6</v>
      </c>
      <c r="Q7" s="212">
        <v>23.7</v>
      </c>
      <c r="R7" s="212">
        <v>24.6</v>
      </c>
      <c r="S7" s="212">
        <v>23.4</v>
      </c>
      <c r="T7" s="212">
        <v>24.8</v>
      </c>
      <c r="U7" s="212">
        <v>23.4</v>
      </c>
      <c r="V7" s="212">
        <v>23</v>
      </c>
      <c r="W7" s="212">
        <v>23.9</v>
      </c>
      <c r="X7" s="212">
        <v>24.4</v>
      </c>
      <c r="Y7" s="212">
        <v>24.6</v>
      </c>
      <c r="Z7" s="175">
        <f t="shared" si="0"/>
        <v>24.104166666666668</v>
      </c>
      <c r="AA7" s="212">
        <v>26.3</v>
      </c>
      <c r="AB7" s="215" t="s">
        <v>341</v>
      </c>
      <c r="AC7" s="194">
        <v>5</v>
      </c>
      <c r="AD7" s="212">
        <v>21.5</v>
      </c>
      <c r="AE7" s="215" t="s">
        <v>361</v>
      </c>
      <c r="AF7" s="2"/>
    </row>
    <row r="8" spans="1:32" ht="13.5" customHeight="1">
      <c r="A8" s="174">
        <v>6</v>
      </c>
      <c r="B8" s="212">
        <v>25</v>
      </c>
      <c r="C8" s="212">
        <v>24.8</v>
      </c>
      <c r="D8" s="212">
        <v>25.4</v>
      </c>
      <c r="E8" s="212">
        <v>24.9</v>
      </c>
      <c r="F8" s="212">
        <v>24.8</v>
      </c>
      <c r="G8" s="212">
        <v>25.7</v>
      </c>
      <c r="H8" s="212">
        <v>25.5</v>
      </c>
      <c r="I8" s="212">
        <v>25.7</v>
      </c>
      <c r="J8" s="212">
        <v>25.8</v>
      </c>
      <c r="K8" s="212">
        <v>25</v>
      </c>
      <c r="L8" s="212">
        <v>24.5</v>
      </c>
      <c r="M8" s="212">
        <v>23.7</v>
      </c>
      <c r="N8" s="212">
        <v>23.8</v>
      </c>
      <c r="O8" s="212">
        <v>23.8</v>
      </c>
      <c r="P8" s="212">
        <v>23.5</v>
      </c>
      <c r="Q8" s="212">
        <v>24</v>
      </c>
      <c r="R8" s="212">
        <v>24.6</v>
      </c>
      <c r="S8" s="212">
        <v>24.8</v>
      </c>
      <c r="T8" s="212">
        <v>24.4</v>
      </c>
      <c r="U8" s="212">
        <v>24.2</v>
      </c>
      <c r="V8" s="212">
        <v>23.5</v>
      </c>
      <c r="W8" s="212">
        <v>23.1</v>
      </c>
      <c r="X8" s="212">
        <v>23</v>
      </c>
      <c r="Y8" s="212">
        <v>22.7</v>
      </c>
      <c r="Z8" s="175">
        <f t="shared" si="0"/>
        <v>24.425000000000008</v>
      </c>
      <c r="AA8" s="212">
        <v>26.3</v>
      </c>
      <c r="AB8" s="215" t="s">
        <v>342</v>
      </c>
      <c r="AC8" s="194">
        <v>6</v>
      </c>
      <c r="AD8" s="212">
        <v>22.4</v>
      </c>
      <c r="AE8" s="215" t="s">
        <v>366</v>
      </c>
      <c r="AF8" s="2"/>
    </row>
    <row r="9" spans="1:32" ht="13.5" customHeight="1">
      <c r="A9" s="174">
        <v>7</v>
      </c>
      <c r="B9" s="212">
        <v>22.5</v>
      </c>
      <c r="C9" s="212">
        <v>22.1</v>
      </c>
      <c r="D9" s="212">
        <v>21.3</v>
      </c>
      <c r="E9" s="212">
        <v>21.7</v>
      </c>
      <c r="F9" s="212">
        <v>22.4</v>
      </c>
      <c r="G9" s="212">
        <v>23.5</v>
      </c>
      <c r="H9" s="212">
        <v>23.7</v>
      </c>
      <c r="I9" s="212">
        <v>24</v>
      </c>
      <c r="J9" s="212">
        <v>22.7</v>
      </c>
      <c r="K9" s="212">
        <v>23.3</v>
      </c>
      <c r="L9" s="212">
        <v>20.6</v>
      </c>
      <c r="M9" s="212">
        <v>23.3</v>
      </c>
      <c r="N9" s="212">
        <v>22.5</v>
      </c>
      <c r="O9" s="212">
        <v>21.8</v>
      </c>
      <c r="P9" s="212">
        <v>22.3</v>
      </c>
      <c r="Q9" s="212">
        <v>20.7</v>
      </c>
      <c r="R9" s="212">
        <v>20.8</v>
      </c>
      <c r="S9" s="212">
        <v>21.2</v>
      </c>
      <c r="T9" s="212">
        <v>20.6</v>
      </c>
      <c r="U9" s="212">
        <v>20.3</v>
      </c>
      <c r="V9" s="212">
        <v>20.9</v>
      </c>
      <c r="W9" s="212">
        <v>20.4</v>
      </c>
      <c r="X9" s="212">
        <v>21.3</v>
      </c>
      <c r="Y9" s="212">
        <v>21.8</v>
      </c>
      <c r="Z9" s="175">
        <f t="shared" si="0"/>
        <v>21.904166666666665</v>
      </c>
      <c r="AA9" s="212">
        <v>24.7</v>
      </c>
      <c r="AB9" s="215" t="s">
        <v>343</v>
      </c>
      <c r="AC9" s="194">
        <v>7</v>
      </c>
      <c r="AD9" s="212">
        <v>19.6</v>
      </c>
      <c r="AE9" s="215" t="s">
        <v>367</v>
      </c>
      <c r="AF9" s="2"/>
    </row>
    <row r="10" spans="1:32" ht="13.5" customHeight="1">
      <c r="A10" s="174">
        <v>8</v>
      </c>
      <c r="B10" s="212">
        <v>22.8</v>
      </c>
      <c r="C10" s="212">
        <v>22.7</v>
      </c>
      <c r="D10" s="212">
        <v>22.8</v>
      </c>
      <c r="E10" s="212">
        <v>22.6</v>
      </c>
      <c r="F10" s="212">
        <v>22.3</v>
      </c>
      <c r="G10" s="212">
        <v>22.1</v>
      </c>
      <c r="H10" s="212">
        <v>21.8</v>
      </c>
      <c r="I10" s="212">
        <v>22.2</v>
      </c>
      <c r="J10" s="212">
        <v>22.4</v>
      </c>
      <c r="K10" s="212">
        <v>22.2</v>
      </c>
      <c r="L10" s="212">
        <v>23.1</v>
      </c>
      <c r="M10" s="212">
        <v>22.5</v>
      </c>
      <c r="N10" s="212">
        <v>21.8</v>
      </c>
      <c r="O10" s="212">
        <v>23</v>
      </c>
      <c r="P10" s="212">
        <v>21.3</v>
      </c>
      <c r="Q10" s="212">
        <v>21.5</v>
      </c>
      <c r="R10" s="212">
        <v>20.2</v>
      </c>
      <c r="S10" s="212">
        <v>21.9</v>
      </c>
      <c r="T10" s="212">
        <v>21.5</v>
      </c>
      <c r="U10" s="212">
        <v>21.1</v>
      </c>
      <c r="V10" s="212">
        <v>20.3</v>
      </c>
      <c r="W10" s="212">
        <v>19.8</v>
      </c>
      <c r="X10" s="212">
        <v>19.9</v>
      </c>
      <c r="Y10" s="212">
        <v>19.8</v>
      </c>
      <c r="Z10" s="175">
        <f t="shared" si="0"/>
        <v>21.733333333333334</v>
      </c>
      <c r="AA10" s="212">
        <v>23.5</v>
      </c>
      <c r="AB10" s="215" t="s">
        <v>344</v>
      </c>
      <c r="AC10" s="194">
        <v>8</v>
      </c>
      <c r="AD10" s="212">
        <v>19.6</v>
      </c>
      <c r="AE10" s="215" t="s">
        <v>368</v>
      </c>
      <c r="AF10" s="2"/>
    </row>
    <row r="11" spans="1:32" ht="13.5" customHeight="1">
      <c r="A11" s="174">
        <v>9</v>
      </c>
      <c r="B11" s="212">
        <v>19.9</v>
      </c>
      <c r="C11" s="212">
        <v>20.3</v>
      </c>
      <c r="D11" s="212">
        <v>20.8</v>
      </c>
      <c r="E11" s="212">
        <v>20.8</v>
      </c>
      <c r="F11" s="212">
        <v>21.5</v>
      </c>
      <c r="G11" s="212">
        <v>21.8</v>
      </c>
      <c r="H11" s="212">
        <v>21.9</v>
      </c>
      <c r="I11" s="212">
        <v>23.4</v>
      </c>
      <c r="J11" s="212">
        <v>21.7</v>
      </c>
      <c r="K11" s="212">
        <v>21.8</v>
      </c>
      <c r="L11" s="212">
        <v>22.8</v>
      </c>
      <c r="M11" s="212">
        <v>22.9</v>
      </c>
      <c r="N11" s="212">
        <v>22.8</v>
      </c>
      <c r="O11" s="212">
        <v>22.9</v>
      </c>
      <c r="P11" s="212">
        <v>23.1</v>
      </c>
      <c r="Q11" s="212">
        <v>22.2</v>
      </c>
      <c r="R11" s="212">
        <v>24.2</v>
      </c>
      <c r="S11" s="212">
        <v>24.3</v>
      </c>
      <c r="T11" s="212">
        <v>24</v>
      </c>
      <c r="U11" s="212">
        <v>23.8</v>
      </c>
      <c r="V11" s="212">
        <v>23.1</v>
      </c>
      <c r="W11" s="212">
        <v>22.6</v>
      </c>
      <c r="X11" s="212">
        <v>22.7</v>
      </c>
      <c r="Y11" s="212">
        <v>22.8</v>
      </c>
      <c r="Z11" s="175">
        <f t="shared" si="0"/>
        <v>22.420833333333334</v>
      </c>
      <c r="AA11" s="212">
        <v>24.3</v>
      </c>
      <c r="AB11" s="215" t="s">
        <v>121</v>
      </c>
      <c r="AC11" s="194">
        <v>9</v>
      </c>
      <c r="AD11" s="212">
        <v>19.6</v>
      </c>
      <c r="AE11" s="215" t="s">
        <v>64</v>
      </c>
      <c r="AF11" s="2"/>
    </row>
    <row r="12" spans="1:32" ht="13.5" customHeight="1">
      <c r="A12" s="176">
        <v>10</v>
      </c>
      <c r="B12" s="214">
        <v>22.6</v>
      </c>
      <c r="C12" s="214">
        <v>23.3</v>
      </c>
      <c r="D12" s="214">
        <v>23.5</v>
      </c>
      <c r="E12" s="214">
        <v>23.7</v>
      </c>
      <c r="F12" s="214">
        <v>23.4</v>
      </c>
      <c r="G12" s="214">
        <v>23.5</v>
      </c>
      <c r="H12" s="214">
        <v>24.2</v>
      </c>
      <c r="I12" s="214">
        <v>24.8</v>
      </c>
      <c r="J12" s="214">
        <v>24.1</v>
      </c>
      <c r="K12" s="214">
        <v>24.9</v>
      </c>
      <c r="L12" s="214">
        <v>25.4</v>
      </c>
      <c r="M12" s="214">
        <v>24.8</v>
      </c>
      <c r="N12" s="214">
        <v>24.7</v>
      </c>
      <c r="O12" s="214">
        <v>25.7</v>
      </c>
      <c r="P12" s="214">
        <v>25.1</v>
      </c>
      <c r="Q12" s="214">
        <v>25.2</v>
      </c>
      <c r="R12" s="214">
        <v>25</v>
      </c>
      <c r="S12" s="214">
        <v>25.4</v>
      </c>
      <c r="T12" s="214">
        <v>25</v>
      </c>
      <c r="U12" s="214">
        <v>25.1</v>
      </c>
      <c r="V12" s="214">
        <v>24.2</v>
      </c>
      <c r="W12" s="214">
        <v>23.7</v>
      </c>
      <c r="X12" s="214">
        <v>23.5</v>
      </c>
      <c r="Y12" s="214">
        <v>23.3</v>
      </c>
      <c r="Z12" s="177">
        <f t="shared" si="0"/>
        <v>24.337500000000002</v>
      </c>
      <c r="AA12" s="214">
        <v>26.1</v>
      </c>
      <c r="AB12" s="216" t="s">
        <v>345</v>
      </c>
      <c r="AC12" s="195">
        <v>10</v>
      </c>
      <c r="AD12" s="214">
        <v>22.5</v>
      </c>
      <c r="AE12" s="216" t="s">
        <v>369</v>
      </c>
      <c r="AF12" s="2"/>
    </row>
    <row r="13" spans="1:32" ht="13.5" customHeight="1">
      <c r="A13" s="174">
        <v>11</v>
      </c>
      <c r="B13" s="212">
        <v>23.1</v>
      </c>
      <c r="C13" s="212">
        <v>23.1</v>
      </c>
      <c r="D13" s="212">
        <v>23.1</v>
      </c>
      <c r="E13" s="212">
        <v>23.1</v>
      </c>
      <c r="F13" s="212">
        <v>23.2</v>
      </c>
      <c r="G13" s="212">
        <v>23.7</v>
      </c>
      <c r="H13" s="212">
        <v>24.5</v>
      </c>
      <c r="I13" s="212">
        <v>23.7</v>
      </c>
      <c r="J13" s="212">
        <v>23.6</v>
      </c>
      <c r="K13" s="212">
        <v>24.5</v>
      </c>
      <c r="L13" s="212">
        <v>25</v>
      </c>
      <c r="M13" s="212">
        <v>25.7</v>
      </c>
      <c r="N13" s="212">
        <v>25.4</v>
      </c>
      <c r="O13" s="212">
        <v>25.2</v>
      </c>
      <c r="P13" s="212">
        <v>25.1</v>
      </c>
      <c r="Q13" s="212">
        <v>25.8</v>
      </c>
      <c r="R13" s="212">
        <v>25</v>
      </c>
      <c r="S13" s="212">
        <v>25.8</v>
      </c>
      <c r="T13" s="212">
        <v>25.3</v>
      </c>
      <c r="U13" s="212">
        <v>25.3</v>
      </c>
      <c r="V13" s="212">
        <v>24.9</v>
      </c>
      <c r="W13" s="212">
        <v>24.9</v>
      </c>
      <c r="X13" s="212">
        <v>24.9</v>
      </c>
      <c r="Y13" s="212">
        <v>24.7</v>
      </c>
      <c r="Z13" s="175">
        <f t="shared" si="0"/>
        <v>24.525000000000002</v>
      </c>
      <c r="AA13" s="212">
        <v>26.5</v>
      </c>
      <c r="AB13" s="215" t="s">
        <v>179</v>
      </c>
      <c r="AC13" s="194">
        <v>11</v>
      </c>
      <c r="AD13" s="212">
        <v>23</v>
      </c>
      <c r="AE13" s="215" t="s">
        <v>370</v>
      </c>
      <c r="AF13" s="2"/>
    </row>
    <row r="14" spans="1:32" ht="13.5" customHeight="1">
      <c r="A14" s="174">
        <v>12</v>
      </c>
      <c r="B14" s="212">
        <v>24.8</v>
      </c>
      <c r="C14" s="212">
        <v>23.6</v>
      </c>
      <c r="D14" s="212">
        <v>23.7</v>
      </c>
      <c r="E14" s="212">
        <v>23.7</v>
      </c>
      <c r="F14" s="212">
        <v>23.5</v>
      </c>
      <c r="G14" s="212">
        <v>23.8</v>
      </c>
      <c r="H14" s="212">
        <v>23.9</v>
      </c>
      <c r="I14" s="212">
        <v>23.7</v>
      </c>
      <c r="J14" s="212">
        <v>24</v>
      </c>
      <c r="K14" s="212">
        <v>23.1</v>
      </c>
      <c r="L14" s="212">
        <v>22.3</v>
      </c>
      <c r="M14" s="212">
        <v>23.8</v>
      </c>
      <c r="N14" s="212">
        <v>23.9</v>
      </c>
      <c r="O14" s="212">
        <v>24.3</v>
      </c>
      <c r="P14" s="212">
        <v>24.1</v>
      </c>
      <c r="Q14" s="212">
        <v>23.7</v>
      </c>
      <c r="R14" s="212">
        <v>23</v>
      </c>
      <c r="S14" s="212">
        <v>22.8</v>
      </c>
      <c r="T14" s="212">
        <v>24.3</v>
      </c>
      <c r="U14" s="212">
        <v>23.1</v>
      </c>
      <c r="V14" s="212">
        <v>23.8</v>
      </c>
      <c r="W14" s="212">
        <v>23.7</v>
      </c>
      <c r="X14" s="212">
        <v>22.8</v>
      </c>
      <c r="Y14" s="212">
        <v>22.9</v>
      </c>
      <c r="Z14" s="175">
        <f t="shared" si="0"/>
        <v>23.595833333333335</v>
      </c>
      <c r="AA14" s="212">
        <v>25.1</v>
      </c>
      <c r="AB14" s="215" t="s">
        <v>346</v>
      </c>
      <c r="AC14" s="194">
        <v>12</v>
      </c>
      <c r="AD14" s="212">
        <v>22</v>
      </c>
      <c r="AE14" s="215" t="s">
        <v>371</v>
      </c>
      <c r="AF14" s="2"/>
    </row>
    <row r="15" spans="1:32" ht="13.5" customHeight="1">
      <c r="A15" s="174">
        <v>13</v>
      </c>
      <c r="B15" s="212">
        <v>22.7</v>
      </c>
      <c r="C15" s="212">
        <v>22.6</v>
      </c>
      <c r="D15" s="212">
        <v>22.6</v>
      </c>
      <c r="E15" s="212">
        <v>22.7</v>
      </c>
      <c r="F15" s="212">
        <v>23.1</v>
      </c>
      <c r="G15" s="212">
        <v>23.6</v>
      </c>
      <c r="H15" s="212">
        <v>23.8</v>
      </c>
      <c r="I15" s="212">
        <v>24.1</v>
      </c>
      <c r="J15" s="212">
        <v>23.7</v>
      </c>
      <c r="K15" s="212">
        <v>23.1</v>
      </c>
      <c r="L15" s="212">
        <v>22.7</v>
      </c>
      <c r="M15" s="212">
        <v>22.8</v>
      </c>
      <c r="N15" s="212">
        <v>23.5</v>
      </c>
      <c r="O15" s="212">
        <v>22.8</v>
      </c>
      <c r="P15" s="212">
        <v>22.4</v>
      </c>
      <c r="Q15" s="212">
        <v>22.5</v>
      </c>
      <c r="R15" s="212">
        <v>22.8</v>
      </c>
      <c r="S15" s="212">
        <v>22.7</v>
      </c>
      <c r="T15" s="212">
        <v>22.9</v>
      </c>
      <c r="U15" s="212">
        <v>22.7</v>
      </c>
      <c r="V15" s="212">
        <v>22.8</v>
      </c>
      <c r="W15" s="212">
        <v>22.9</v>
      </c>
      <c r="X15" s="212">
        <v>23</v>
      </c>
      <c r="Y15" s="212">
        <v>23.1</v>
      </c>
      <c r="Z15" s="175">
        <f t="shared" si="0"/>
        <v>22.983333333333334</v>
      </c>
      <c r="AA15" s="212">
        <v>24.6</v>
      </c>
      <c r="AB15" s="215" t="s">
        <v>347</v>
      </c>
      <c r="AC15" s="194">
        <v>13</v>
      </c>
      <c r="AD15" s="212">
        <v>21.8</v>
      </c>
      <c r="AE15" s="215" t="s">
        <v>372</v>
      </c>
      <c r="AF15" s="2"/>
    </row>
    <row r="16" spans="1:32" ht="13.5" customHeight="1">
      <c r="A16" s="174">
        <v>14</v>
      </c>
      <c r="B16" s="212">
        <v>23.1</v>
      </c>
      <c r="C16" s="212">
        <v>22.7</v>
      </c>
      <c r="D16" s="212">
        <v>22.4</v>
      </c>
      <c r="E16" s="212">
        <v>22.4</v>
      </c>
      <c r="F16" s="212">
        <v>22.7</v>
      </c>
      <c r="G16" s="212">
        <v>22.6</v>
      </c>
      <c r="H16" s="212">
        <v>22.5</v>
      </c>
      <c r="I16" s="212">
        <v>23.5</v>
      </c>
      <c r="J16" s="212">
        <v>22.4</v>
      </c>
      <c r="K16" s="212">
        <v>23.1</v>
      </c>
      <c r="L16" s="212">
        <v>22.6</v>
      </c>
      <c r="M16" s="212">
        <v>21.8</v>
      </c>
      <c r="N16" s="212">
        <v>22.2</v>
      </c>
      <c r="O16" s="212">
        <v>22.8</v>
      </c>
      <c r="P16" s="212">
        <v>23.3</v>
      </c>
      <c r="Q16" s="212">
        <v>23.1</v>
      </c>
      <c r="R16" s="212">
        <v>22.5</v>
      </c>
      <c r="S16" s="212">
        <v>23.2</v>
      </c>
      <c r="T16" s="212">
        <v>23.8</v>
      </c>
      <c r="U16" s="212">
        <v>23.5</v>
      </c>
      <c r="V16" s="212">
        <v>23.7</v>
      </c>
      <c r="W16" s="212">
        <v>23.4</v>
      </c>
      <c r="X16" s="212">
        <v>23.5</v>
      </c>
      <c r="Y16" s="212">
        <v>23.5</v>
      </c>
      <c r="Z16" s="175">
        <f t="shared" si="0"/>
        <v>22.929166666666664</v>
      </c>
      <c r="AA16" s="212">
        <v>24</v>
      </c>
      <c r="AB16" s="215" t="s">
        <v>348</v>
      </c>
      <c r="AC16" s="194">
        <v>14</v>
      </c>
      <c r="AD16" s="212">
        <v>21.5</v>
      </c>
      <c r="AE16" s="215" t="s">
        <v>373</v>
      </c>
      <c r="AF16" s="2"/>
    </row>
    <row r="17" spans="1:32" ht="13.5" customHeight="1">
      <c r="A17" s="174">
        <v>15</v>
      </c>
      <c r="B17" s="212">
        <v>23.1</v>
      </c>
      <c r="C17" s="212">
        <v>23.2</v>
      </c>
      <c r="D17" s="212">
        <v>23.5</v>
      </c>
      <c r="E17" s="212">
        <v>23.1</v>
      </c>
      <c r="F17" s="212">
        <v>23.1</v>
      </c>
      <c r="G17" s="212">
        <v>23.4</v>
      </c>
      <c r="H17" s="212">
        <v>24.5</v>
      </c>
      <c r="I17" s="212">
        <v>23.8</v>
      </c>
      <c r="J17" s="212">
        <v>23.8</v>
      </c>
      <c r="K17" s="212">
        <v>23.7</v>
      </c>
      <c r="L17" s="212">
        <v>24.1</v>
      </c>
      <c r="M17" s="212">
        <v>23.8</v>
      </c>
      <c r="N17" s="212">
        <v>24.8</v>
      </c>
      <c r="O17" s="212">
        <v>22.6</v>
      </c>
      <c r="P17" s="212">
        <v>22.5</v>
      </c>
      <c r="Q17" s="212">
        <v>22.9</v>
      </c>
      <c r="R17" s="212">
        <v>23.7</v>
      </c>
      <c r="S17" s="212">
        <v>23</v>
      </c>
      <c r="T17" s="212">
        <v>22.1</v>
      </c>
      <c r="U17" s="212">
        <v>22.8</v>
      </c>
      <c r="V17" s="212">
        <v>23.1</v>
      </c>
      <c r="W17" s="212">
        <v>23.3</v>
      </c>
      <c r="X17" s="212">
        <v>23.8</v>
      </c>
      <c r="Y17" s="212">
        <v>24</v>
      </c>
      <c r="Z17" s="175">
        <f t="shared" si="0"/>
        <v>23.40416666666667</v>
      </c>
      <c r="AA17" s="212">
        <v>25</v>
      </c>
      <c r="AB17" s="215" t="s">
        <v>349</v>
      </c>
      <c r="AC17" s="194">
        <v>15</v>
      </c>
      <c r="AD17" s="212">
        <v>21.2</v>
      </c>
      <c r="AE17" s="215" t="s">
        <v>374</v>
      </c>
      <c r="AF17" s="2"/>
    </row>
    <row r="18" spans="1:32" ht="13.5" customHeight="1">
      <c r="A18" s="174">
        <v>16</v>
      </c>
      <c r="B18" s="212">
        <v>24.1</v>
      </c>
      <c r="C18" s="212">
        <v>23.1</v>
      </c>
      <c r="D18" s="212">
        <v>22.7</v>
      </c>
      <c r="E18" s="212">
        <v>22.8</v>
      </c>
      <c r="F18" s="212">
        <v>22.5</v>
      </c>
      <c r="G18" s="212">
        <v>22.8</v>
      </c>
      <c r="H18" s="212">
        <v>23.1</v>
      </c>
      <c r="I18" s="212">
        <v>23.9</v>
      </c>
      <c r="J18" s="212">
        <v>24.4</v>
      </c>
      <c r="K18" s="212">
        <v>23.5</v>
      </c>
      <c r="L18" s="212">
        <v>24.3</v>
      </c>
      <c r="M18" s="212">
        <v>24.5</v>
      </c>
      <c r="N18" s="212">
        <v>24.1</v>
      </c>
      <c r="O18" s="212">
        <v>24.2</v>
      </c>
      <c r="P18" s="212">
        <v>24.5</v>
      </c>
      <c r="Q18" s="212">
        <v>24</v>
      </c>
      <c r="R18" s="212">
        <v>23.4</v>
      </c>
      <c r="S18" s="212">
        <v>24</v>
      </c>
      <c r="T18" s="212">
        <v>24.2</v>
      </c>
      <c r="U18" s="212">
        <v>23.7</v>
      </c>
      <c r="V18" s="212">
        <v>23.5</v>
      </c>
      <c r="W18" s="212">
        <v>23.4</v>
      </c>
      <c r="X18" s="212">
        <v>23.4</v>
      </c>
      <c r="Y18" s="212">
        <v>23.2</v>
      </c>
      <c r="Z18" s="175">
        <f t="shared" si="0"/>
        <v>23.6375</v>
      </c>
      <c r="AA18" s="212">
        <v>25.2</v>
      </c>
      <c r="AB18" s="215" t="s">
        <v>350</v>
      </c>
      <c r="AC18" s="194">
        <v>16</v>
      </c>
      <c r="AD18" s="212">
        <v>22.3</v>
      </c>
      <c r="AE18" s="215" t="s">
        <v>375</v>
      </c>
      <c r="AF18" s="2"/>
    </row>
    <row r="19" spans="1:32" ht="13.5" customHeight="1">
      <c r="A19" s="174">
        <v>17</v>
      </c>
      <c r="B19" s="212">
        <v>23.2</v>
      </c>
      <c r="C19" s="212">
        <v>23.2</v>
      </c>
      <c r="D19" s="212">
        <v>23.2</v>
      </c>
      <c r="E19" s="212">
        <v>23.3</v>
      </c>
      <c r="F19" s="212">
        <v>23.1</v>
      </c>
      <c r="G19" s="212">
        <v>23.3</v>
      </c>
      <c r="H19" s="212">
        <v>23.4</v>
      </c>
      <c r="I19" s="212">
        <v>23.6</v>
      </c>
      <c r="J19" s="212">
        <v>23.5</v>
      </c>
      <c r="K19" s="212">
        <v>22.8</v>
      </c>
      <c r="L19" s="212">
        <v>22.7</v>
      </c>
      <c r="M19" s="212">
        <v>23.6</v>
      </c>
      <c r="N19" s="212">
        <v>23.4</v>
      </c>
      <c r="O19" s="212">
        <v>23.4</v>
      </c>
      <c r="P19" s="212">
        <v>23.4</v>
      </c>
      <c r="Q19" s="212">
        <v>23.5</v>
      </c>
      <c r="R19" s="212">
        <v>23.6</v>
      </c>
      <c r="S19" s="212">
        <v>24</v>
      </c>
      <c r="T19" s="212">
        <v>24.4</v>
      </c>
      <c r="U19" s="212">
        <v>24.3</v>
      </c>
      <c r="V19" s="212">
        <v>25.8</v>
      </c>
      <c r="W19" s="212">
        <v>25.6</v>
      </c>
      <c r="X19" s="212">
        <v>25.1</v>
      </c>
      <c r="Y19" s="212">
        <v>25.1</v>
      </c>
      <c r="Z19" s="175">
        <f t="shared" si="0"/>
        <v>23.770833333333332</v>
      </c>
      <c r="AA19" s="212">
        <v>25.8</v>
      </c>
      <c r="AB19" s="215" t="s">
        <v>351</v>
      </c>
      <c r="AC19" s="194">
        <v>17</v>
      </c>
      <c r="AD19" s="212">
        <v>22</v>
      </c>
      <c r="AE19" s="215" t="s">
        <v>376</v>
      </c>
      <c r="AF19" s="2"/>
    </row>
    <row r="20" spans="1:32" ht="13.5" customHeight="1">
      <c r="A20" s="174">
        <v>18</v>
      </c>
      <c r="B20" s="212">
        <v>24</v>
      </c>
      <c r="C20" s="212">
        <v>25.1</v>
      </c>
      <c r="D20" s="212">
        <v>24.8</v>
      </c>
      <c r="E20" s="212">
        <v>23.9</v>
      </c>
      <c r="F20" s="212">
        <v>25</v>
      </c>
      <c r="G20" s="212">
        <v>25</v>
      </c>
      <c r="H20" s="212">
        <v>25.9</v>
      </c>
      <c r="I20" s="212">
        <v>25.8</v>
      </c>
      <c r="J20" s="212">
        <v>26.2</v>
      </c>
      <c r="K20" s="212">
        <v>23.6</v>
      </c>
      <c r="L20" s="212">
        <v>23.9</v>
      </c>
      <c r="M20" s="212">
        <v>24.4</v>
      </c>
      <c r="N20" s="212">
        <v>25.7</v>
      </c>
      <c r="O20" s="212">
        <v>23.7</v>
      </c>
      <c r="P20" s="212">
        <v>25.4</v>
      </c>
      <c r="Q20" s="212">
        <v>25.6</v>
      </c>
      <c r="R20" s="212">
        <v>26</v>
      </c>
      <c r="S20" s="212">
        <v>25.5</v>
      </c>
      <c r="T20" s="212">
        <v>25.7</v>
      </c>
      <c r="U20" s="212">
        <v>25.1</v>
      </c>
      <c r="V20" s="212">
        <v>24.6</v>
      </c>
      <c r="W20" s="212">
        <v>22.7</v>
      </c>
      <c r="X20" s="212">
        <v>22.3</v>
      </c>
      <c r="Y20" s="212">
        <v>22.2</v>
      </c>
      <c r="Z20" s="175">
        <f t="shared" si="0"/>
        <v>24.670833333333334</v>
      </c>
      <c r="AA20" s="212">
        <v>26.5</v>
      </c>
      <c r="AB20" s="215" t="s">
        <v>352</v>
      </c>
      <c r="AC20" s="194">
        <v>18</v>
      </c>
      <c r="AD20" s="212">
        <v>22</v>
      </c>
      <c r="AE20" s="215" t="s">
        <v>111</v>
      </c>
      <c r="AF20" s="2"/>
    </row>
    <row r="21" spans="1:32" ht="13.5" customHeight="1">
      <c r="A21" s="174">
        <v>19</v>
      </c>
      <c r="B21" s="212">
        <v>22.2</v>
      </c>
      <c r="C21" s="212">
        <v>21.5</v>
      </c>
      <c r="D21" s="212">
        <v>20.8</v>
      </c>
      <c r="E21" s="212">
        <v>20.5</v>
      </c>
      <c r="F21" s="212">
        <v>20.5</v>
      </c>
      <c r="G21" s="212">
        <v>20.7</v>
      </c>
      <c r="H21" s="212">
        <v>21</v>
      </c>
      <c r="I21" s="212">
        <v>21.9</v>
      </c>
      <c r="J21" s="212">
        <v>20.6</v>
      </c>
      <c r="K21" s="212">
        <v>20.3</v>
      </c>
      <c r="L21" s="212">
        <v>20</v>
      </c>
      <c r="M21" s="212">
        <v>21.5</v>
      </c>
      <c r="N21" s="212">
        <v>20.7</v>
      </c>
      <c r="O21" s="212">
        <v>20.6</v>
      </c>
      <c r="P21" s="212">
        <v>19.6</v>
      </c>
      <c r="Q21" s="212">
        <v>19.2</v>
      </c>
      <c r="R21" s="212">
        <v>21.5</v>
      </c>
      <c r="S21" s="212">
        <v>21.5</v>
      </c>
      <c r="T21" s="212">
        <v>21.9</v>
      </c>
      <c r="U21" s="212">
        <v>21.6</v>
      </c>
      <c r="V21" s="212">
        <v>19.6</v>
      </c>
      <c r="W21" s="212">
        <v>18.5</v>
      </c>
      <c r="X21" s="212">
        <v>18.2</v>
      </c>
      <c r="Y21" s="212">
        <v>18.5</v>
      </c>
      <c r="Z21" s="175">
        <f t="shared" si="0"/>
        <v>20.5375</v>
      </c>
      <c r="AA21" s="212">
        <v>22.9</v>
      </c>
      <c r="AB21" s="215" t="s">
        <v>353</v>
      </c>
      <c r="AC21" s="194">
        <v>19</v>
      </c>
      <c r="AD21" s="212">
        <v>17.8</v>
      </c>
      <c r="AE21" s="215" t="s">
        <v>270</v>
      </c>
      <c r="AF21" s="2"/>
    </row>
    <row r="22" spans="1:32" ht="13.5" customHeight="1">
      <c r="A22" s="176">
        <v>20</v>
      </c>
      <c r="B22" s="214">
        <v>18.7</v>
      </c>
      <c r="C22" s="214">
        <v>19.1</v>
      </c>
      <c r="D22" s="214">
        <v>19.3</v>
      </c>
      <c r="E22" s="214">
        <v>20.6</v>
      </c>
      <c r="F22" s="214">
        <v>21.2</v>
      </c>
      <c r="G22" s="214">
        <v>21.4</v>
      </c>
      <c r="H22" s="214">
        <v>21.5</v>
      </c>
      <c r="I22" s="214">
        <v>21.1</v>
      </c>
      <c r="J22" s="214">
        <v>21</v>
      </c>
      <c r="K22" s="214">
        <v>22.4</v>
      </c>
      <c r="L22" s="214">
        <v>22.6</v>
      </c>
      <c r="M22" s="214">
        <v>23.5</v>
      </c>
      <c r="N22" s="214">
        <v>22.8</v>
      </c>
      <c r="O22" s="214">
        <v>22.1</v>
      </c>
      <c r="P22" s="214">
        <v>22</v>
      </c>
      <c r="Q22" s="214">
        <v>21.6</v>
      </c>
      <c r="R22" s="214">
        <v>22.1</v>
      </c>
      <c r="S22" s="214">
        <v>22.3</v>
      </c>
      <c r="T22" s="214">
        <v>22.4</v>
      </c>
      <c r="U22" s="214">
        <v>22.2</v>
      </c>
      <c r="V22" s="214">
        <v>22.1</v>
      </c>
      <c r="W22" s="214">
        <v>22</v>
      </c>
      <c r="X22" s="214">
        <v>21.9</v>
      </c>
      <c r="Y22" s="214">
        <v>21.8</v>
      </c>
      <c r="Z22" s="177">
        <f t="shared" si="0"/>
        <v>21.570833333333336</v>
      </c>
      <c r="AA22" s="214">
        <v>23.6</v>
      </c>
      <c r="AB22" s="216" t="s">
        <v>354</v>
      </c>
      <c r="AC22" s="195">
        <v>20</v>
      </c>
      <c r="AD22" s="214">
        <v>18.4</v>
      </c>
      <c r="AE22" s="216" t="s">
        <v>377</v>
      </c>
      <c r="AF22" s="2"/>
    </row>
    <row r="23" spans="1:32" ht="13.5" customHeight="1">
      <c r="A23" s="174">
        <v>21</v>
      </c>
      <c r="B23" s="212">
        <v>21.9</v>
      </c>
      <c r="C23" s="212">
        <v>22</v>
      </c>
      <c r="D23" s="212">
        <v>22</v>
      </c>
      <c r="E23" s="212">
        <v>21.7</v>
      </c>
      <c r="F23" s="212">
        <v>21.6</v>
      </c>
      <c r="G23" s="212">
        <v>21.8</v>
      </c>
      <c r="H23" s="212">
        <v>22</v>
      </c>
      <c r="I23" s="212">
        <v>22.1</v>
      </c>
      <c r="J23" s="212">
        <v>22.8</v>
      </c>
      <c r="K23" s="212">
        <v>22.8</v>
      </c>
      <c r="L23" s="212">
        <v>23.8</v>
      </c>
      <c r="M23" s="212">
        <v>23.1</v>
      </c>
      <c r="N23" s="212">
        <v>24</v>
      </c>
      <c r="O23" s="212">
        <v>23.7</v>
      </c>
      <c r="P23" s="212">
        <v>22.2</v>
      </c>
      <c r="Q23" s="212">
        <v>24</v>
      </c>
      <c r="R23" s="212">
        <v>23.4</v>
      </c>
      <c r="S23" s="212">
        <v>23.3</v>
      </c>
      <c r="T23" s="212">
        <v>23.4</v>
      </c>
      <c r="U23" s="212">
        <v>23.4</v>
      </c>
      <c r="V23" s="212">
        <v>23.3</v>
      </c>
      <c r="W23" s="212">
        <v>23.3</v>
      </c>
      <c r="X23" s="212">
        <v>23.2</v>
      </c>
      <c r="Y23" s="212">
        <v>23.2</v>
      </c>
      <c r="Z23" s="175">
        <f t="shared" si="0"/>
        <v>22.83333333333334</v>
      </c>
      <c r="AA23" s="212">
        <v>24.3</v>
      </c>
      <c r="AB23" s="215" t="s">
        <v>38</v>
      </c>
      <c r="AC23" s="194">
        <v>21</v>
      </c>
      <c r="AD23" s="212">
        <v>21.4</v>
      </c>
      <c r="AE23" s="215" t="s">
        <v>378</v>
      </c>
      <c r="AF23" s="2"/>
    </row>
    <row r="24" spans="1:32" ht="13.5" customHeight="1">
      <c r="A24" s="174">
        <v>22</v>
      </c>
      <c r="B24" s="212">
        <v>23.8</v>
      </c>
      <c r="C24" s="212">
        <v>24.1</v>
      </c>
      <c r="D24" s="212">
        <v>24.3</v>
      </c>
      <c r="E24" s="212">
        <v>23.5</v>
      </c>
      <c r="F24" s="212">
        <v>24.9</v>
      </c>
      <c r="G24" s="212">
        <v>25</v>
      </c>
      <c r="H24" s="212">
        <v>24.4</v>
      </c>
      <c r="I24" s="212">
        <v>24.1</v>
      </c>
      <c r="J24" s="212">
        <v>24</v>
      </c>
      <c r="K24" s="212">
        <v>25</v>
      </c>
      <c r="L24" s="212">
        <v>25.8</v>
      </c>
      <c r="M24" s="212">
        <v>25.6</v>
      </c>
      <c r="N24" s="212">
        <v>24.5</v>
      </c>
      <c r="O24" s="212">
        <v>25.2</v>
      </c>
      <c r="P24" s="212">
        <v>25</v>
      </c>
      <c r="Q24" s="212">
        <v>24.9</v>
      </c>
      <c r="R24" s="212">
        <v>24.4</v>
      </c>
      <c r="S24" s="212">
        <v>23.5</v>
      </c>
      <c r="T24" s="212">
        <v>25.1</v>
      </c>
      <c r="U24" s="212">
        <v>24.9</v>
      </c>
      <c r="V24" s="212">
        <v>24.7</v>
      </c>
      <c r="W24" s="212">
        <v>24.5</v>
      </c>
      <c r="X24" s="212">
        <v>24.7</v>
      </c>
      <c r="Y24" s="212">
        <v>24.8</v>
      </c>
      <c r="Z24" s="175">
        <f t="shared" si="0"/>
        <v>24.612499999999997</v>
      </c>
      <c r="AA24" s="212">
        <v>26.3</v>
      </c>
      <c r="AB24" s="215" t="s">
        <v>182</v>
      </c>
      <c r="AC24" s="194">
        <v>22</v>
      </c>
      <c r="AD24" s="212">
        <v>22.2</v>
      </c>
      <c r="AE24" s="215" t="s">
        <v>165</v>
      </c>
      <c r="AF24" s="2"/>
    </row>
    <row r="25" spans="1:32" ht="13.5" customHeight="1">
      <c r="A25" s="174">
        <v>23</v>
      </c>
      <c r="B25" s="212">
        <v>24.6</v>
      </c>
      <c r="C25" s="212">
        <v>24.5</v>
      </c>
      <c r="D25" s="212">
        <v>23.5</v>
      </c>
      <c r="E25" s="212">
        <v>24</v>
      </c>
      <c r="F25" s="212">
        <v>23.2</v>
      </c>
      <c r="G25" s="212">
        <v>22.5</v>
      </c>
      <c r="H25" s="212">
        <v>21.9</v>
      </c>
      <c r="I25" s="212">
        <v>20.8</v>
      </c>
      <c r="J25" s="212">
        <v>21.4</v>
      </c>
      <c r="K25" s="212">
        <v>20.7</v>
      </c>
      <c r="L25" s="212">
        <v>21.7</v>
      </c>
      <c r="M25" s="212">
        <v>21.1</v>
      </c>
      <c r="N25" s="212">
        <v>20.8</v>
      </c>
      <c r="O25" s="212">
        <v>21</v>
      </c>
      <c r="P25" s="212">
        <v>21.7</v>
      </c>
      <c r="Q25" s="212">
        <v>21.4</v>
      </c>
      <c r="R25" s="212">
        <v>20.8</v>
      </c>
      <c r="S25" s="212">
        <v>20.6</v>
      </c>
      <c r="T25" s="212">
        <v>20.1</v>
      </c>
      <c r="U25" s="212">
        <v>20.4</v>
      </c>
      <c r="V25" s="212">
        <v>20.4</v>
      </c>
      <c r="W25" s="212">
        <v>19.5</v>
      </c>
      <c r="X25" s="212">
        <v>20.4</v>
      </c>
      <c r="Y25" s="212">
        <v>19.9</v>
      </c>
      <c r="Z25" s="175">
        <f t="shared" si="0"/>
        <v>21.537499999999998</v>
      </c>
      <c r="AA25" s="212">
        <v>24.9</v>
      </c>
      <c r="AB25" s="215" t="s">
        <v>355</v>
      </c>
      <c r="AC25" s="194">
        <v>23</v>
      </c>
      <c r="AD25" s="212">
        <v>18.8</v>
      </c>
      <c r="AE25" s="215" t="s">
        <v>379</v>
      </c>
      <c r="AF25" s="2"/>
    </row>
    <row r="26" spans="1:32" ht="13.5" customHeight="1">
      <c r="A26" s="174">
        <v>24</v>
      </c>
      <c r="B26" s="212">
        <v>19.9</v>
      </c>
      <c r="C26" s="212">
        <v>20.1</v>
      </c>
      <c r="D26" s="212">
        <v>19.4</v>
      </c>
      <c r="E26" s="212">
        <v>19.6</v>
      </c>
      <c r="F26" s="212">
        <v>19</v>
      </c>
      <c r="G26" s="212">
        <v>18.8</v>
      </c>
      <c r="H26" s="212">
        <v>18.9</v>
      </c>
      <c r="I26" s="212">
        <v>17.8</v>
      </c>
      <c r="J26" s="212">
        <v>18.6</v>
      </c>
      <c r="K26" s="212">
        <v>18.7</v>
      </c>
      <c r="L26" s="212">
        <v>18</v>
      </c>
      <c r="M26" s="212">
        <v>17.1</v>
      </c>
      <c r="N26" s="212">
        <v>17.7</v>
      </c>
      <c r="O26" s="212">
        <v>17.3</v>
      </c>
      <c r="P26" s="212">
        <v>17.6</v>
      </c>
      <c r="Q26" s="212">
        <v>16.3</v>
      </c>
      <c r="R26" s="212">
        <v>16.9</v>
      </c>
      <c r="S26" s="212">
        <v>15.3</v>
      </c>
      <c r="T26" s="212">
        <v>16.7</v>
      </c>
      <c r="U26" s="212">
        <v>15.7</v>
      </c>
      <c r="V26" s="212">
        <v>16.2</v>
      </c>
      <c r="W26" s="212">
        <v>15.5</v>
      </c>
      <c r="X26" s="212">
        <v>15.3</v>
      </c>
      <c r="Y26" s="212">
        <v>15.4</v>
      </c>
      <c r="Z26" s="175">
        <f t="shared" si="0"/>
        <v>17.575</v>
      </c>
      <c r="AA26" s="212">
        <v>20.6</v>
      </c>
      <c r="AB26" s="215" t="s">
        <v>356</v>
      </c>
      <c r="AC26" s="194">
        <v>24</v>
      </c>
      <c r="AD26" s="212">
        <v>14.5</v>
      </c>
      <c r="AE26" s="215" t="s">
        <v>380</v>
      </c>
      <c r="AF26" s="2"/>
    </row>
    <row r="27" spans="1:32" ht="13.5" customHeight="1">
      <c r="A27" s="174">
        <v>25</v>
      </c>
      <c r="B27" s="212">
        <v>15.2</v>
      </c>
      <c r="C27" s="212">
        <v>15.1</v>
      </c>
      <c r="D27" s="212">
        <v>15.1</v>
      </c>
      <c r="E27" s="212">
        <v>14.9</v>
      </c>
      <c r="F27" s="212">
        <v>14.6</v>
      </c>
      <c r="G27" s="212">
        <v>15</v>
      </c>
      <c r="H27" s="212">
        <v>14.9</v>
      </c>
      <c r="I27" s="212">
        <v>14.9</v>
      </c>
      <c r="J27" s="212">
        <v>14.6</v>
      </c>
      <c r="K27" s="212">
        <v>14.3</v>
      </c>
      <c r="L27" s="212">
        <v>15.3</v>
      </c>
      <c r="M27" s="212">
        <v>15.2</v>
      </c>
      <c r="N27" s="212">
        <v>16.3</v>
      </c>
      <c r="O27" s="212">
        <v>16.3</v>
      </c>
      <c r="P27" s="212">
        <v>14.3</v>
      </c>
      <c r="Q27" s="212">
        <v>15.2</v>
      </c>
      <c r="R27" s="212">
        <v>15.2</v>
      </c>
      <c r="S27" s="212">
        <v>14.3</v>
      </c>
      <c r="T27" s="212">
        <v>14</v>
      </c>
      <c r="U27" s="212">
        <v>13.7</v>
      </c>
      <c r="V27" s="212">
        <v>13.6</v>
      </c>
      <c r="W27" s="212">
        <v>15</v>
      </c>
      <c r="X27" s="212">
        <v>14.3</v>
      </c>
      <c r="Y27" s="212">
        <v>15.3</v>
      </c>
      <c r="Z27" s="175">
        <f t="shared" si="0"/>
        <v>14.858333333333336</v>
      </c>
      <c r="AA27" s="212">
        <v>17.6</v>
      </c>
      <c r="AB27" s="215" t="s">
        <v>357</v>
      </c>
      <c r="AC27" s="194">
        <v>25</v>
      </c>
      <c r="AD27" s="212">
        <v>13.1</v>
      </c>
      <c r="AE27" s="215" t="s">
        <v>51</v>
      </c>
      <c r="AF27" s="2"/>
    </row>
    <row r="28" spans="1:32" ht="13.5" customHeight="1">
      <c r="A28" s="174">
        <v>26</v>
      </c>
      <c r="B28" s="212">
        <v>14.8</v>
      </c>
      <c r="C28" s="212">
        <v>17.1</v>
      </c>
      <c r="D28" s="212">
        <v>16.9</v>
      </c>
      <c r="E28" s="212">
        <v>17.2</v>
      </c>
      <c r="F28" s="212">
        <v>17.2</v>
      </c>
      <c r="G28" s="212">
        <v>17.5</v>
      </c>
      <c r="H28" s="212">
        <v>17.8</v>
      </c>
      <c r="I28" s="212">
        <v>18.3</v>
      </c>
      <c r="J28" s="212">
        <v>19.3</v>
      </c>
      <c r="K28" s="212">
        <v>19.5</v>
      </c>
      <c r="L28" s="212">
        <v>19.6</v>
      </c>
      <c r="M28" s="212">
        <v>20.4</v>
      </c>
      <c r="N28" s="212">
        <v>19.2</v>
      </c>
      <c r="O28" s="212">
        <v>19.9</v>
      </c>
      <c r="P28" s="212">
        <v>19.9</v>
      </c>
      <c r="Q28" s="212">
        <v>19.8</v>
      </c>
      <c r="R28" s="212">
        <v>20.5</v>
      </c>
      <c r="S28" s="212">
        <v>20.8</v>
      </c>
      <c r="T28" s="212">
        <v>20.4</v>
      </c>
      <c r="U28" s="212">
        <v>20.2</v>
      </c>
      <c r="V28" s="212">
        <v>20</v>
      </c>
      <c r="W28" s="212">
        <v>19.8</v>
      </c>
      <c r="X28" s="212">
        <v>19.3</v>
      </c>
      <c r="Y28" s="212">
        <v>19.6</v>
      </c>
      <c r="Z28" s="175">
        <f t="shared" si="0"/>
        <v>18.958333333333336</v>
      </c>
      <c r="AA28" s="212">
        <v>21</v>
      </c>
      <c r="AB28" s="215" t="s">
        <v>358</v>
      </c>
      <c r="AC28" s="194">
        <v>26</v>
      </c>
      <c r="AD28" s="212">
        <v>14.3</v>
      </c>
      <c r="AE28" s="215" t="s">
        <v>114</v>
      </c>
      <c r="AF28" s="2"/>
    </row>
    <row r="29" spans="1:32" ht="13.5" customHeight="1">
      <c r="A29" s="174">
        <v>27</v>
      </c>
      <c r="B29" s="212">
        <v>19.6</v>
      </c>
      <c r="C29" s="212">
        <v>20</v>
      </c>
      <c r="D29" s="212">
        <v>19.8</v>
      </c>
      <c r="E29" s="212">
        <v>19.8</v>
      </c>
      <c r="F29" s="212">
        <v>19.5</v>
      </c>
      <c r="G29" s="212">
        <v>19.2</v>
      </c>
      <c r="H29" s="212">
        <v>19.2</v>
      </c>
      <c r="I29" s="212">
        <v>19.7</v>
      </c>
      <c r="J29" s="212">
        <v>19.6</v>
      </c>
      <c r="K29" s="212">
        <v>20.7</v>
      </c>
      <c r="L29" s="212">
        <v>20.1</v>
      </c>
      <c r="M29" s="212">
        <v>20.6</v>
      </c>
      <c r="N29" s="212">
        <v>19.7</v>
      </c>
      <c r="O29" s="212">
        <v>19.3</v>
      </c>
      <c r="P29" s="212">
        <v>19.4</v>
      </c>
      <c r="Q29" s="212">
        <v>19</v>
      </c>
      <c r="R29" s="212">
        <v>19.5</v>
      </c>
      <c r="S29" s="212">
        <v>19.4</v>
      </c>
      <c r="T29" s="212">
        <v>19.4</v>
      </c>
      <c r="U29" s="212">
        <v>19</v>
      </c>
      <c r="V29" s="212">
        <v>19.4</v>
      </c>
      <c r="W29" s="212">
        <v>18.8</v>
      </c>
      <c r="X29" s="212">
        <v>19.3</v>
      </c>
      <c r="Y29" s="212">
        <v>19.1</v>
      </c>
      <c r="Z29" s="175">
        <f t="shared" si="0"/>
        <v>19.54583333333333</v>
      </c>
      <c r="AA29" s="212">
        <v>21.3</v>
      </c>
      <c r="AB29" s="215" t="s">
        <v>359</v>
      </c>
      <c r="AC29" s="194">
        <v>27</v>
      </c>
      <c r="AD29" s="212">
        <v>17.2</v>
      </c>
      <c r="AE29" s="215" t="s">
        <v>381</v>
      </c>
      <c r="AF29" s="2"/>
    </row>
    <row r="30" spans="1:32" ht="13.5" customHeight="1">
      <c r="A30" s="174">
        <v>28</v>
      </c>
      <c r="B30" s="212">
        <v>18.6</v>
      </c>
      <c r="C30" s="212">
        <v>18.9</v>
      </c>
      <c r="D30" s="212">
        <v>18.8</v>
      </c>
      <c r="E30" s="212">
        <v>18.5</v>
      </c>
      <c r="F30" s="212">
        <v>18.3</v>
      </c>
      <c r="G30" s="212">
        <v>17.9</v>
      </c>
      <c r="H30" s="212">
        <v>18.5</v>
      </c>
      <c r="I30" s="212">
        <v>18.8</v>
      </c>
      <c r="J30" s="212">
        <v>18.4</v>
      </c>
      <c r="K30" s="212">
        <v>18.3</v>
      </c>
      <c r="L30" s="212">
        <v>18.5</v>
      </c>
      <c r="M30" s="212">
        <v>18.3</v>
      </c>
      <c r="N30" s="212">
        <v>18.6</v>
      </c>
      <c r="O30" s="212">
        <v>17.9</v>
      </c>
      <c r="P30" s="212">
        <v>18.2</v>
      </c>
      <c r="Q30" s="212">
        <v>17.8</v>
      </c>
      <c r="R30" s="212">
        <v>17.6</v>
      </c>
      <c r="S30" s="212">
        <v>17.1</v>
      </c>
      <c r="T30" s="212">
        <v>17.6</v>
      </c>
      <c r="U30" s="212">
        <v>17.9</v>
      </c>
      <c r="V30" s="212">
        <v>18.4</v>
      </c>
      <c r="W30" s="212">
        <v>19</v>
      </c>
      <c r="X30" s="212">
        <v>19.1</v>
      </c>
      <c r="Y30" s="212">
        <v>19.3</v>
      </c>
      <c r="Z30" s="175">
        <f t="shared" si="0"/>
        <v>18.345833333333335</v>
      </c>
      <c r="AA30" s="212">
        <v>19.5</v>
      </c>
      <c r="AB30" s="215" t="s">
        <v>360</v>
      </c>
      <c r="AC30" s="194">
        <v>28</v>
      </c>
      <c r="AD30" s="212">
        <v>16.7</v>
      </c>
      <c r="AE30" s="215" t="s">
        <v>121</v>
      </c>
      <c r="AF30" s="2"/>
    </row>
    <row r="31" spans="1:32" ht="13.5" customHeight="1">
      <c r="A31" s="174">
        <v>29</v>
      </c>
      <c r="B31" s="212">
        <v>19.1</v>
      </c>
      <c r="C31" s="212">
        <v>18.8</v>
      </c>
      <c r="D31" s="212">
        <v>18.9</v>
      </c>
      <c r="E31" s="212">
        <v>18.8</v>
      </c>
      <c r="F31" s="212">
        <v>18.9</v>
      </c>
      <c r="G31" s="212">
        <v>19.1</v>
      </c>
      <c r="H31" s="212">
        <v>18.6</v>
      </c>
      <c r="I31" s="212">
        <v>19</v>
      </c>
      <c r="J31" s="212">
        <v>19.1</v>
      </c>
      <c r="K31" s="212">
        <v>19.3</v>
      </c>
      <c r="L31" s="212">
        <v>19.1</v>
      </c>
      <c r="M31" s="212">
        <v>18.8</v>
      </c>
      <c r="N31" s="212">
        <v>19.1</v>
      </c>
      <c r="O31" s="212">
        <v>19</v>
      </c>
      <c r="P31" s="212">
        <v>19.2</v>
      </c>
      <c r="Q31" s="212">
        <v>19.5</v>
      </c>
      <c r="R31" s="212">
        <v>19.4</v>
      </c>
      <c r="S31" s="212">
        <v>19.6</v>
      </c>
      <c r="T31" s="212">
        <v>19.4</v>
      </c>
      <c r="U31" s="212">
        <v>19.4</v>
      </c>
      <c r="V31" s="212">
        <v>19.2</v>
      </c>
      <c r="W31" s="212">
        <v>19.5</v>
      </c>
      <c r="X31" s="212">
        <v>19.3</v>
      </c>
      <c r="Y31" s="212">
        <v>19</v>
      </c>
      <c r="Z31" s="175">
        <f t="shared" si="0"/>
        <v>19.129166666666666</v>
      </c>
      <c r="AA31" s="212">
        <v>20.2</v>
      </c>
      <c r="AB31" s="215" t="s">
        <v>192</v>
      </c>
      <c r="AC31" s="194">
        <v>29</v>
      </c>
      <c r="AD31" s="212">
        <v>18.1</v>
      </c>
      <c r="AE31" s="215" t="s">
        <v>382</v>
      </c>
      <c r="AF31" s="2"/>
    </row>
    <row r="32" spans="1:32" ht="13.5" customHeight="1">
      <c r="A32" s="174">
        <v>30</v>
      </c>
      <c r="B32" s="212">
        <v>19.2</v>
      </c>
      <c r="C32" s="212">
        <v>19</v>
      </c>
      <c r="D32" s="212">
        <v>18.9</v>
      </c>
      <c r="E32" s="212">
        <v>19.2</v>
      </c>
      <c r="F32" s="212">
        <v>19.2</v>
      </c>
      <c r="G32" s="212">
        <v>19.4</v>
      </c>
      <c r="H32" s="212">
        <v>19.6</v>
      </c>
      <c r="I32" s="212">
        <v>19.8</v>
      </c>
      <c r="J32" s="212">
        <v>19.5</v>
      </c>
      <c r="K32" s="212">
        <v>19.6</v>
      </c>
      <c r="L32" s="212">
        <v>20.7</v>
      </c>
      <c r="M32" s="212">
        <v>19.7</v>
      </c>
      <c r="N32" s="212">
        <v>20.8</v>
      </c>
      <c r="O32" s="212">
        <v>20</v>
      </c>
      <c r="P32" s="212">
        <v>20.4</v>
      </c>
      <c r="Q32" s="212">
        <v>20.8</v>
      </c>
      <c r="R32" s="212">
        <v>20.4</v>
      </c>
      <c r="S32" s="212">
        <v>20.3</v>
      </c>
      <c r="T32" s="212">
        <v>20.1</v>
      </c>
      <c r="U32" s="212">
        <v>19.8</v>
      </c>
      <c r="V32" s="212">
        <v>20.1</v>
      </c>
      <c r="W32" s="212">
        <v>19.9</v>
      </c>
      <c r="X32" s="212">
        <v>20.2</v>
      </c>
      <c r="Y32" s="212">
        <v>20.2</v>
      </c>
      <c r="Z32" s="175">
        <f t="shared" si="0"/>
        <v>19.866666666666667</v>
      </c>
      <c r="AA32" s="212">
        <v>21.3</v>
      </c>
      <c r="AB32" s="215" t="s">
        <v>361</v>
      </c>
      <c r="AC32" s="194">
        <v>30</v>
      </c>
      <c r="AD32" s="212">
        <v>18.4</v>
      </c>
      <c r="AE32" s="215" t="s">
        <v>383</v>
      </c>
      <c r="AF32" s="2"/>
    </row>
    <row r="33" spans="1:32" ht="13.5" customHeight="1">
      <c r="A33" s="174">
        <v>31</v>
      </c>
      <c r="B33" s="212">
        <v>20.2</v>
      </c>
      <c r="C33" s="212">
        <v>20</v>
      </c>
      <c r="D33" s="212">
        <v>19.8</v>
      </c>
      <c r="E33" s="212">
        <v>19.9</v>
      </c>
      <c r="F33" s="212">
        <v>19.8</v>
      </c>
      <c r="G33" s="212">
        <v>19.9</v>
      </c>
      <c r="H33" s="212">
        <v>20.1</v>
      </c>
      <c r="I33" s="212">
        <v>20.3</v>
      </c>
      <c r="J33" s="212">
        <v>20.2</v>
      </c>
      <c r="K33" s="212">
        <v>19.6</v>
      </c>
      <c r="L33" s="212">
        <v>20.5</v>
      </c>
      <c r="M33" s="212">
        <v>20.6</v>
      </c>
      <c r="N33" s="212">
        <v>19.9</v>
      </c>
      <c r="O33" s="212">
        <v>20.5</v>
      </c>
      <c r="P33" s="212">
        <v>20.9</v>
      </c>
      <c r="Q33" s="212">
        <v>20.7</v>
      </c>
      <c r="R33" s="212">
        <v>20.8</v>
      </c>
      <c r="S33" s="212">
        <v>20.4</v>
      </c>
      <c r="T33" s="212">
        <v>20.5</v>
      </c>
      <c r="U33" s="212">
        <v>20.2</v>
      </c>
      <c r="V33" s="212">
        <v>20</v>
      </c>
      <c r="W33" s="212">
        <v>20.1</v>
      </c>
      <c r="X33" s="212">
        <v>20.3</v>
      </c>
      <c r="Y33" s="212">
        <v>20.3</v>
      </c>
      <c r="Z33" s="175">
        <f t="shared" si="0"/>
        <v>20.229166666666664</v>
      </c>
      <c r="AA33" s="212">
        <v>21.1</v>
      </c>
      <c r="AB33" s="215" t="s">
        <v>362</v>
      </c>
      <c r="AC33" s="194">
        <v>31</v>
      </c>
      <c r="AD33" s="212">
        <v>19.1</v>
      </c>
      <c r="AE33" s="215" t="s">
        <v>384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21.790322580645164</v>
      </c>
      <c r="C34" s="179">
        <f t="shared" si="1"/>
        <v>21.867741935483874</v>
      </c>
      <c r="D34" s="179">
        <f t="shared" si="1"/>
        <v>21.796774193548384</v>
      </c>
      <c r="E34" s="179">
        <f t="shared" si="1"/>
        <v>21.812903225806448</v>
      </c>
      <c r="F34" s="179">
        <f t="shared" si="1"/>
        <v>21.867741935483874</v>
      </c>
      <c r="G34" s="179">
        <f t="shared" si="1"/>
        <v>22.05806451612903</v>
      </c>
      <c r="H34" s="179">
        <f t="shared" si="1"/>
        <v>22.261290322580646</v>
      </c>
      <c r="I34" s="179">
        <f t="shared" si="1"/>
        <v>22.345161290322576</v>
      </c>
      <c r="J34" s="179">
        <f t="shared" si="1"/>
        <v>22.345161290322583</v>
      </c>
      <c r="K34" s="179">
        <f t="shared" si="1"/>
        <v>22.309677419354845</v>
      </c>
      <c r="L34" s="179">
        <f t="shared" si="1"/>
        <v>22.496774193548394</v>
      </c>
      <c r="M34" s="179">
        <f t="shared" si="1"/>
        <v>22.535483870967745</v>
      </c>
      <c r="N34" s="179">
        <f t="shared" si="1"/>
        <v>22.493548387096777</v>
      </c>
      <c r="O34" s="179">
        <f t="shared" si="1"/>
        <v>22.396774193548385</v>
      </c>
      <c r="P34" s="179">
        <f t="shared" si="1"/>
        <v>22.229032258064517</v>
      </c>
      <c r="Q34" s="179">
        <f t="shared" si="1"/>
        <v>22.145161290322577</v>
      </c>
      <c r="R34" s="179">
        <f aca="true" t="shared" si="2" ref="R34:X34">AVERAGE(R3:R33)</f>
        <v>22.2258064516129</v>
      </c>
      <c r="S34" s="179">
        <f t="shared" si="2"/>
        <v>22.26129032258064</v>
      </c>
      <c r="T34" s="179">
        <f t="shared" si="2"/>
        <v>22.396774193548385</v>
      </c>
      <c r="U34" s="179">
        <f t="shared" si="2"/>
        <v>22.170967741935485</v>
      </c>
      <c r="V34" s="179">
        <f t="shared" si="2"/>
        <v>21.95806451612904</v>
      </c>
      <c r="W34" s="179">
        <f t="shared" si="2"/>
        <v>21.761290322580642</v>
      </c>
      <c r="X34" s="179">
        <f t="shared" si="2"/>
        <v>21.75483870967741</v>
      </c>
      <c r="Y34" s="179">
        <f>AVERAGE(Y3:Y33)</f>
        <v>21.816129032258065</v>
      </c>
      <c r="Z34" s="179">
        <f>AVERAGE(B3:Y33)</f>
        <v>22.129032258064505</v>
      </c>
      <c r="AA34" s="180">
        <f>AVERAGE(最高)</f>
        <v>24.009677419354837</v>
      </c>
      <c r="AB34" s="181"/>
      <c r="AC34" s="196"/>
      <c r="AD34" s="180">
        <f>AVERAGE(最低)</f>
        <v>19.945161290322584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27</v>
      </c>
      <c r="C38" s="199">
        <v>1</v>
      </c>
      <c r="D38" s="217" t="s">
        <v>325</v>
      </c>
      <c r="F38" s="153"/>
      <c r="G38" s="166">
        <f>MIN(最低)</f>
        <v>13.1</v>
      </c>
      <c r="H38" s="199">
        <v>25</v>
      </c>
      <c r="I38" s="217" t="s">
        <v>51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17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7"/>
      <c r="I40" s="208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9" ht="12">
      <c r="A41" s="2"/>
      <c r="B41" s="2"/>
      <c r="H41" s="194"/>
      <c r="I41" s="19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2015</v>
      </c>
      <c r="AA1" s="2" t="s">
        <v>1</v>
      </c>
      <c r="AB1" s="169">
        <v>9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36">
        <v>20.2</v>
      </c>
      <c r="C3" s="236">
        <v>20.2</v>
      </c>
      <c r="D3" s="236">
        <v>20.1</v>
      </c>
      <c r="E3" s="236">
        <v>20</v>
      </c>
      <c r="F3" s="236">
        <v>20</v>
      </c>
      <c r="G3" s="236">
        <v>20.1</v>
      </c>
      <c r="H3" s="236">
        <v>20.8</v>
      </c>
      <c r="I3" s="236">
        <v>21.1</v>
      </c>
      <c r="J3" s="236">
        <v>20.7</v>
      </c>
      <c r="K3" s="236">
        <v>22.1</v>
      </c>
      <c r="L3" s="236">
        <v>21.4</v>
      </c>
      <c r="M3" s="236">
        <v>20.6</v>
      </c>
      <c r="N3" s="236">
        <v>21.2</v>
      </c>
      <c r="O3" s="236">
        <v>21.6</v>
      </c>
      <c r="P3" s="236">
        <v>21.4</v>
      </c>
      <c r="Q3" s="236">
        <v>21.7</v>
      </c>
      <c r="R3" s="236">
        <v>21.9</v>
      </c>
      <c r="S3" s="236">
        <v>21.7</v>
      </c>
      <c r="T3" s="236">
        <v>22.3</v>
      </c>
      <c r="U3" s="236">
        <v>22.6</v>
      </c>
      <c r="V3" s="236">
        <v>23</v>
      </c>
      <c r="W3" s="236">
        <v>23.3</v>
      </c>
      <c r="X3" s="236">
        <v>23.8</v>
      </c>
      <c r="Y3" s="236">
        <v>24.6</v>
      </c>
      <c r="Z3" s="175">
        <f aca="true" t="shared" si="0" ref="Z3:Z32">AVERAGE(B3:Y3)</f>
        <v>21.516666666666666</v>
      </c>
      <c r="AA3" s="212">
        <v>24.7</v>
      </c>
      <c r="AB3" s="215" t="s">
        <v>111</v>
      </c>
      <c r="AC3" s="194">
        <v>1</v>
      </c>
      <c r="AD3" s="212">
        <v>19.4</v>
      </c>
      <c r="AE3" s="215" t="s">
        <v>402</v>
      </c>
      <c r="AF3" s="2"/>
    </row>
    <row r="4" spans="1:32" ht="13.5" customHeight="1">
      <c r="A4" s="174">
        <v>2</v>
      </c>
      <c r="B4" s="236">
        <v>24.2</v>
      </c>
      <c r="C4" s="236">
        <v>23.7</v>
      </c>
      <c r="D4" s="236">
        <v>22.6</v>
      </c>
      <c r="E4" s="236">
        <v>23.3</v>
      </c>
      <c r="F4" s="236">
        <v>24.3</v>
      </c>
      <c r="G4" s="236">
        <v>23.7</v>
      </c>
      <c r="H4" s="236">
        <v>23</v>
      </c>
      <c r="I4" s="236">
        <v>24.1</v>
      </c>
      <c r="J4" s="236">
        <v>25.3</v>
      </c>
      <c r="K4" s="236">
        <v>23.6</v>
      </c>
      <c r="L4" s="236">
        <v>24.8</v>
      </c>
      <c r="M4" s="236">
        <v>24.1</v>
      </c>
      <c r="N4" s="236">
        <v>24</v>
      </c>
      <c r="O4" s="236">
        <v>24.1</v>
      </c>
      <c r="P4" s="236">
        <v>24.7</v>
      </c>
      <c r="Q4" s="236">
        <v>24.7</v>
      </c>
      <c r="R4" s="236">
        <v>25</v>
      </c>
      <c r="S4" s="237">
        <v>25.3</v>
      </c>
      <c r="T4" s="236">
        <v>21.6</v>
      </c>
      <c r="U4" s="236">
        <v>19.9</v>
      </c>
      <c r="V4" s="236">
        <v>20</v>
      </c>
      <c r="W4" s="236">
        <v>20.1</v>
      </c>
      <c r="X4" s="236">
        <v>20.1</v>
      </c>
      <c r="Y4" s="236">
        <v>20</v>
      </c>
      <c r="Z4" s="175">
        <f t="shared" si="0"/>
        <v>23.175</v>
      </c>
      <c r="AA4" s="212">
        <v>25.8</v>
      </c>
      <c r="AB4" s="215" t="s">
        <v>44</v>
      </c>
      <c r="AC4" s="194">
        <v>2</v>
      </c>
      <c r="AD4" s="212">
        <v>19.6</v>
      </c>
      <c r="AE4" s="215" t="s">
        <v>403</v>
      </c>
      <c r="AF4" s="2"/>
    </row>
    <row r="5" spans="1:32" ht="13.5" customHeight="1">
      <c r="A5" s="174">
        <v>3</v>
      </c>
      <c r="B5" s="236">
        <v>20.5</v>
      </c>
      <c r="C5" s="236">
        <v>20.6</v>
      </c>
      <c r="D5" s="236">
        <v>18.9</v>
      </c>
      <c r="E5" s="236">
        <v>19.1</v>
      </c>
      <c r="F5" s="236">
        <v>18.6</v>
      </c>
      <c r="G5" s="236">
        <v>18.9</v>
      </c>
      <c r="H5" s="236">
        <v>19.4</v>
      </c>
      <c r="I5" s="236">
        <v>18.8</v>
      </c>
      <c r="J5" s="236">
        <v>19.6</v>
      </c>
      <c r="K5" s="236">
        <v>20.6</v>
      </c>
      <c r="L5" s="236">
        <v>18.8</v>
      </c>
      <c r="M5" s="236">
        <v>18.2</v>
      </c>
      <c r="N5" s="236">
        <v>16.2</v>
      </c>
      <c r="O5" s="236">
        <v>17.2</v>
      </c>
      <c r="P5" s="236">
        <v>17.5</v>
      </c>
      <c r="Q5" s="236">
        <v>17.1</v>
      </c>
      <c r="R5" s="236">
        <v>17.7</v>
      </c>
      <c r="S5" s="236">
        <v>19.3</v>
      </c>
      <c r="T5" s="236">
        <v>20.1</v>
      </c>
      <c r="U5" s="236">
        <v>20.2</v>
      </c>
      <c r="V5" s="236">
        <v>20.9</v>
      </c>
      <c r="W5" s="236">
        <v>21.1</v>
      </c>
      <c r="X5" s="236">
        <v>20.5</v>
      </c>
      <c r="Y5" s="236">
        <v>20.8</v>
      </c>
      <c r="Z5" s="175">
        <f t="shared" si="0"/>
        <v>19.191666666666666</v>
      </c>
      <c r="AA5" s="212">
        <v>21.3</v>
      </c>
      <c r="AB5" s="215" t="s">
        <v>385</v>
      </c>
      <c r="AC5" s="194">
        <v>3</v>
      </c>
      <c r="AD5" s="212">
        <v>15.4</v>
      </c>
      <c r="AE5" s="215" t="s">
        <v>349</v>
      </c>
      <c r="AF5" s="2"/>
    </row>
    <row r="6" spans="1:32" ht="13.5" customHeight="1">
      <c r="A6" s="174">
        <v>4</v>
      </c>
      <c r="B6" s="236">
        <v>21.3</v>
      </c>
      <c r="C6" s="236">
        <v>21.4</v>
      </c>
      <c r="D6" s="236">
        <v>22.1</v>
      </c>
      <c r="E6" s="236">
        <v>22.6</v>
      </c>
      <c r="F6" s="236">
        <v>22.4</v>
      </c>
      <c r="G6" s="236">
        <v>22.1</v>
      </c>
      <c r="H6" s="236">
        <v>22.7</v>
      </c>
      <c r="I6" s="236">
        <v>20.8</v>
      </c>
      <c r="J6" s="236">
        <v>22.6</v>
      </c>
      <c r="K6" s="236">
        <v>21.5</v>
      </c>
      <c r="L6" s="236">
        <v>20.9</v>
      </c>
      <c r="M6" s="236">
        <v>23</v>
      </c>
      <c r="N6" s="236">
        <v>23.1</v>
      </c>
      <c r="O6" s="236">
        <v>23.1</v>
      </c>
      <c r="P6" s="236">
        <v>23.1</v>
      </c>
      <c r="Q6" s="236">
        <v>19.5</v>
      </c>
      <c r="R6" s="236">
        <v>21.4</v>
      </c>
      <c r="S6" s="236">
        <v>22.4</v>
      </c>
      <c r="T6" s="236">
        <v>20.7</v>
      </c>
      <c r="U6" s="236">
        <v>20.2</v>
      </c>
      <c r="V6" s="236">
        <v>20.4</v>
      </c>
      <c r="W6" s="236">
        <v>20.1</v>
      </c>
      <c r="X6" s="236">
        <v>19.7</v>
      </c>
      <c r="Y6" s="236">
        <v>18.7</v>
      </c>
      <c r="Z6" s="175">
        <f t="shared" si="0"/>
        <v>21.491666666666664</v>
      </c>
      <c r="AA6" s="212">
        <v>24.1</v>
      </c>
      <c r="AB6" s="215" t="s">
        <v>386</v>
      </c>
      <c r="AC6" s="194">
        <v>4</v>
      </c>
      <c r="AD6" s="212">
        <v>18.5</v>
      </c>
      <c r="AE6" s="215" t="s">
        <v>184</v>
      </c>
      <c r="AF6" s="2"/>
    </row>
    <row r="7" spans="1:32" ht="13.5" customHeight="1">
      <c r="A7" s="174">
        <v>5</v>
      </c>
      <c r="B7" s="236">
        <v>18.8</v>
      </c>
      <c r="C7" s="236">
        <v>18.8</v>
      </c>
      <c r="D7" s="236">
        <v>18.7</v>
      </c>
      <c r="E7" s="236">
        <v>18.5</v>
      </c>
      <c r="F7" s="236">
        <v>18.5</v>
      </c>
      <c r="G7" s="236">
        <v>19.2</v>
      </c>
      <c r="H7" s="236">
        <v>19.8</v>
      </c>
      <c r="I7" s="236">
        <v>19</v>
      </c>
      <c r="J7" s="236">
        <v>18.2</v>
      </c>
      <c r="K7" s="236">
        <v>18.2</v>
      </c>
      <c r="L7" s="236">
        <v>18.5</v>
      </c>
      <c r="M7" s="236">
        <v>19.1</v>
      </c>
      <c r="N7" s="236">
        <v>17.7</v>
      </c>
      <c r="O7" s="236">
        <v>20.1</v>
      </c>
      <c r="P7" s="236">
        <v>19.7</v>
      </c>
      <c r="Q7" s="236">
        <v>19.5</v>
      </c>
      <c r="R7" s="236">
        <v>20.6</v>
      </c>
      <c r="S7" s="236">
        <v>20.2</v>
      </c>
      <c r="T7" s="236">
        <v>19.7</v>
      </c>
      <c r="U7" s="236">
        <v>19</v>
      </c>
      <c r="V7" s="236">
        <v>18.6</v>
      </c>
      <c r="W7" s="236">
        <v>18.7</v>
      </c>
      <c r="X7" s="236">
        <v>19</v>
      </c>
      <c r="Y7" s="236">
        <v>19.4</v>
      </c>
      <c r="Z7" s="175">
        <f t="shared" si="0"/>
        <v>19.062499999999996</v>
      </c>
      <c r="AA7" s="212">
        <v>20.8</v>
      </c>
      <c r="AB7" s="215" t="s">
        <v>387</v>
      </c>
      <c r="AC7" s="194">
        <v>5</v>
      </c>
      <c r="AD7" s="212">
        <v>16</v>
      </c>
      <c r="AE7" s="215" t="s">
        <v>404</v>
      </c>
      <c r="AF7" s="2"/>
    </row>
    <row r="8" spans="1:32" ht="13.5" customHeight="1">
      <c r="A8" s="174">
        <v>6</v>
      </c>
      <c r="B8" s="236">
        <v>19.6</v>
      </c>
      <c r="C8" s="236">
        <v>19.6</v>
      </c>
      <c r="D8" s="236">
        <v>19.2</v>
      </c>
      <c r="E8" s="236">
        <v>18.4</v>
      </c>
      <c r="F8" s="236">
        <v>18.6</v>
      </c>
      <c r="G8" s="236">
        <v>18.4</v>
      </c>
      <c r="H8" s="236">
        <v>18.9</v>
      </c>
      <c r="I8" s="236">
        <v>19.2</v>
      </c>
      <c r="J8" s="236">
        <v>20.1</v>
      </c>
      <c r="K8" s="236">
        <v>19.3</v>
      </c>
      <c r="L8" s="236">
        <v>19.5</v>
      </c>
      <c r="M8" s="236">
        <v>19.4</v>
      </c>
      <c r="N8" s="236">
        <v>19.6</v>
      </c>
      <c r="O8" s="236">
        <v>20.7</v>
      </c>
      <c r="P8" s="236">
        <v>20.2</v>
      </c>
      <c r="Q8" s="236">
        <v>20.8</v>
      </c>
      <c r="R8" s="236">
        <v>21.4</v>
      </c>
      <c r="S8" s="236">
        <v>21.4</v>
      </c>
      <c r="T8" s="236">
        <v>21.1</v>
      </c>
      <c r="U8" s="236">
        <v>21.3</v>
      </c>
      <c r="V8" s="236">
        <v>20.7</v>
      </c>
      <c r="W8" s="236">
        <v>21.5</v>
      </c>
      <c r="X8" s="236">
        <v>21.5</v>
      </c>
      <c r="Y8" s="236">
        <v>21</v>
      </c>
      <c r="Z8" s="175">
        <f t="shared" si="0"/>
        <v>20.058333333333334</v>
      </c>
      <c r="AA8" s="212">
        <v>22.2</v>
      </c>
      <c r="AB8" s="215" t="s">
        <v>388</v>
      </c>
      <c r="AC8" s="194">
        <v>6</v>
      </c>
      <c r="AD8" s="212">
        <v>18.1</v>
      </c>
      <c r="AE8" s="215" t="s">
        <v>405</v>
      </c>
      <c r="AF8" s="2"/>
    </row>
    <row r="9" spans="1:32" ht="13.5" customHeight="1">
      <c r="A9" s="174">
        <v>7</v>
      </c>
      <c r="B9" s="236">
        <v>21.8</v>
      </c>
      <c r="C9" s="236">
        <v>21.3</v>
      </c>
      <c r="D9" s="236">
        <v>21.2</v>
      </c>
      <c r="E9" s="236">
        <v>20.6</v>
      </c>
      <c r="F9" s="236">
        <v>20.7</v>
      </c>
      <c r="G9" s="236">
        <v>20.3</v>
      </c>
      <c r="H9" s="236">
        <v>20.6</v>
      </c>
      <c r="I9" s="236">
        <v>20.4</v>
      </c>
      <c r="J9" s="236">
        <v>20.3</v>
      </c>
      <c r="K9" s="236">
        <v>20.3</v>
      </c>
      <c r="L9" s="236">
        <v>20.5</v>
      </c>
      <c r="M9" s="236">
        <v>20.5</v>
      </c>
      <c r="N9" s="236">
        <v>20.5</v>
      </c>
      <c r="O9" s="236">
        <v>20.1</v>
      </c>
      <c r="P9" s="236">
        <v>20.4</v>
      </c>
      <c r="Q9" s="236">
        <v>20.3</v>
      </c>
      <c r="R9" s="236">
        <v>20.6</v>
      </c>
      <c r="S9" s="236">
        <v>20.7</v>
      </c>
      <c r="T9" s="236">
        <v>19.6</v>
      </c>
      <c r="U9" s="236">
        <v>20.1</v>
      </c>
      <c r="V9" s="236">
        <v>19.6</v>
      </c>
      <c r="W9" s="236">
        <v>19.3</v>
      </c>
      <c r="X9" s="236">
        <v>19.2</v>
      </c>
      <c r="Y9" s="236">
        <v>19</v>
      </c>
      <c r="Z9" s="175">
        <f t="shared" si="0"/>
        <v>20.32916666666667</v>
      </c>
      <c r="AA9" s="212">
        <v>22.1</v>
      </c>
      <c r="AB9" s="215" t="s">
        <v>335</v>
      </c>
      <c r="AC9" s="194">
        <v>7</v>
      </c>
      <c r="AD9" s="212">
        <v>18.6</v>
      </c>
      <c r="AE9" s="215" t="s">
        <v>406</v>
      </c>
      <c r="AF9" s="2"/>
    </row>
    <row r="10" spans="1:32" ht="13.5" customHeight="1">
      <c r="A10" s="174">
        <v>8</v>
      </c>
      <c r="B10" s="236">
        <v>19.4</v>
      </c>
      <c r="C10" s="236">
        <v>19</v>
      </c>
      <c r="D10" s="236">
        <v>18.7</v>
      </c>
      <c r="E10" s="236">
        <v>18.9</v>
      </c>
      <c r="F10" s="236">
        <v>19.4</v>
      </c>
      <c r="G10" s="236">
        <v>19.5</v>
      </c>
      <c r="H10" s="236">
        <v>19.3</v>
      </c>
      <c r="I10" s="236">
        <v>19.2</v>
      </c>
      <c r="J10" s="236">
        <v>19.5</v>
      </c>
      <c r="K10" s="236">
        <v>19.4</v>
      </c>
      <c r="L10" s="236">
        <v>19.9</v>
      </c>
      <c r="M10" s="236">
        <v>19.7</v>
      </c>
      <c r="N10" s="236">
        <v>19.7</v>
      </c>
      <c r="O10" s="236">
        <v>19</v>
      </c>
      <c r="P10" s="236">
        <v>19.8</v>
      </c>
      <c r="Q10" s="236">
        <v>19</v>
      </c>
      <c r="R10" s="236">
        <v>19.3</v>
      </c>
      <c r="S10" s="236">
        <v>19</v>
      </c>
      <c r="T10" s="236">
        <v>18.8</v>
      </c>
      <c r="U10" s="236">
        <v>18.9</v>
      </c>
      <c r="V10" s="236">
        <v>19</v>
      </c>
      <c r="W10" s="236">
        <v>19</v>
      </c>
      <c r="X10" s="236">
        <v>19.4</v>
      </c>
      <c r="Y10" s="236">
        <v>19.3</v>
      </c>
      <c r="Z10" s="175">
        <f t="shared" si="0"/>
        <v>19.254166666666666</v>
      </c>
      <c r="AA10" s="212">
        <v>20.5</v>
      </c>
      <c r="AB10" s="215" t="s">
        <v>389</v>
      </c>
      <c r="AC10" s="194">
        <v>8</v>
      </c>
      <c r="AD10" s="212">
        <v>18.1</v>
      </c>
      <c r="AE10" s="215" t="s">
        <v>121</v>
      </c>
      <c r="AF10" s="2"/>
    </row>
    <row r="11" spans="1:32" ht="13.5" customHeight="1">
      <c r="A11" s="174">
        <v>9</v>
      </c>
      <c r="B11" s="236">
        <v>19.7</v>
      </c>
      <c r="C11" s="236">
        <v>19.2</v>
      </c>
      <c r="D11" s="236">
        <v>21</v>
      </c>
      <c r="E11" s="236">
        <v>21</v>
      </c>
      <c r="F11" s="236">
        <v>21.6</v>
      </c>
      <c r="G11" s="236">
        <v>22.8</v>
      </c>
      <c r="H11" s="236">
        <v>22.4</v>
      </c>
      <c r="I11" s="236">
        <v>22.5</v>
      </c>
      <c r="J11" s="236">
        <v>22.4</v>
      </c>
      <c r="K11" s="236">
        <v>23.1</v>
      </c>
      <c r="L11" s="236">
        <v>23.5</v>
      </c>
      <c r="M11" s="236">
        <v>22.8</v>
      </c>
      <c r="N11" s="236">
        <v>23.1</v>
      </c>
      <c r="O11" s="236">
        <v>23.7</v>
      </c>
      <c r="P11" s="236">
        <v>24</v>
      </c>
      <c r="Q11" s="236">
        <v>23.5</v>
      </c>
      <c r="R11" s="236">
        <v>23.6</v>
      </c>
      <c r="S11" s="236">
        <v>23.4</v>
      </c>
      <c r="T11" s="236">
        <v>24.2</v>
      </c>
      <c r="U11" s="236">
        <v>23.8</v>
      </c>
      <c r="V11" s="236">
        <v>24.1</v>
      </c>
      <c r="W11" s="236">
        <v>23.9</v>
      </c>
      <c r="X11" s="236">
        <v>23.2</v>
      </c>
      <c r="Y11" s="236">
        <v>23.9</v>
      </c>
      <c r="Z11" s="175">
        <f t="shared" si="0"/>
        <v>22.766666666666666</v>
      </c>
      <c r="AA11" s="212">
        <v>24.5</v>
      </c>
      <c r="AB11" s="215" t="s">
        <v>390</v>
      </c>
      <c r="AC11" s="194">
        <v>9</v>
      </c>
      <c r="AD11" s="212">
        <v>19</v>
      </c>
      <c r="AE11" s="215" t="s">
        <v>247</v>
      </c>
      <c r="AF11" s="2"/>
    </row>
    <row r="12" spans="1:32" ht="13.5" customHeight="1">
      <c r="A12" s="176">
        <v>10</v>
      </c>
      <c r="B12" s="238">
        <v>23.5</v>
      </c>
      <c r="C12" s="238">
        <v>23.5</v>
      </c>
      <c r="D12" s="238">
        <v>23.3</v>
      </c>
      <c r="E12" s="238">
        <v>23.3</v>
      </c>
      <c r="F12" s="238">
        <v>23.2</v>
      </c>
      <c r="G12" s="238">
        <v>23.2</v>
      </c>
      <c r="H12" s="238">
        <v>23.5</v>
      </c>
      <c r="I12" s="238">
        <v>23.3</v>
      </c>
      <c r="J12" s="238">
        <v>23.3</v>
      </c>
      <c r="K12" s="238">
        <v>23.9</v>
      </c>
      <c r="L12" s="238">
        <v>22.6</v>
      </c>
      <c r="M12" s="238">
        <v>23</v>
      </c>
      <c r="N12" s="238">
        <v>22.9</v>
      </c>
      <c r="O12" s="238">
        <v>23.2</v>
      </c>
      <c r="P12" s="238">
        <v>21.9</v>
      </c>
      <c r="Q12" s="238">
        <v>21.1</v>
      </c>
      <c r="R12" s="238">
        <v>21.2</v>
      </c>
      <c r="S12" s="238">
        <v>22.6</v>
      </c>
      <c r="T12" s="238">
        <v>22.6</v>
      </c>
      <c r="U12" s="238">
        <v>22.4</v>
      </c>
      <c r="V12" s="238">
        <v>22.2</v>
      </c>
      <c r="W12" s="238">
        <v>21.9</v>
      </c>
      <c r="X12" s="238">
        <v>21.9</v>
      </c>
      <c r="Y12" s="238">
        <v>22.5</v>
      </c>
      <c r="Z12" s="177">
        <f t="shared" si="0"/>
        <v>22.75</v>
      </c>
      <c r="AA12" s="214">
        <v>24.2</v>
      </c>
      <c r="AB12" s="216" t="s">
        <v>391</v>
      </c>
      <c r="AC12" s="195">
        <v>10</v>
      </c>
      <c r="AD12" s="214">
        <v>20.4</v>
      </c>
      <c r="AE12" s="216" t="s">
        <v>407</v>
      </c>
      <c r="AF12" s="2"/>
    </row>
    <row r="13" spans="1:32" ht="13.5" customHeight="1">
      <c r="A13" s="174">
        <v>11</v>
      </c>
      <c r="B13" s="236">
        <v>22.6</v>
      </c>
      <c r="C13" s="236">
        <v>22.6</v>
      </c>
      <c r="D13" s="236">
        <v>22.6</v>
      </c>
      <c r="E13" s="236">
        <v>22.5</v>
      </c>
      <c r="F13" s="236">
        <v>20.9</v>
      </c>
      <c r="G13" s="236">
        <v>20.2</v>
      </c>
      <c r="H13" s="236">
        <v>19.3</v>
      </c>
      <c r="I13" s="236">
        <v>19.5</v>
      </c>
      <c r="J13" s="236">
        <v>20.2</v>
      </c>
      <c r="K13" s="236">
        <v>20.2</v>
      </c>
      <c r="L13" s="236">
        <v>20.3</v>
      </c>
      <c r="M13" s="236">
        <v>19.8</v>
      </c>
      <c r="N13" s="236">
        <v>21</v>
      </c>
      <c r="O13" s="236">
        <v>20.6</v>
      </c>
      <c r="P13" s="236">
        <v>20.5</v>
      </c>
      <c r="Q13" s="236">
        <v>18.9</v>
      </c>
      <c r="R13" s="236">
        <v>18.9</v>
      </c>
      <c r="S13" s="236">
        <v>19.4</v>
      </c>
      <c r="T13" s="236">
        <v>20.9</v>
      </c>
      <c r="U13" s="236">
        <v>21</v>
      </c>
      <c r="V13" s="236">
        <v>20.6</v>
      </c>
      <c r="W13" s="236">
        <v>19.9</v>
      </c>
      <c r="X13" s="236">
        <v>19.3</v>
      </c>
      <c r="Y13" s="236">
        <v>19</v>
      </c>
      <c r="Z13" s="175">
        <f t="shared" si="0"/>
        <v>20.445833333333333</v>
      </c>
      <c r="AA13" s="212">
        <v>22.8</v>
      </c>
      <c r="AB13" s="215" t="s">
        <v>392</v>
      </c>
      <c r="AC13" s="194">
        <v>11</v>
      </c>
      <c r="AD13" s="212">
        <v>17.4</v>
      </c>
      <c r="AE13" s="215" t="s">
        <v>408</v>
      </c>
      <c r="AF13" s="2"/>
    </row>
    <row r="14" spans="1:32" ht="13.5" customHeight="1">
      <c r="A14" s="174">
        <v>12</v>
      </c>
      <c r="B14" s="236">
        <v>19.1</v>
      </c>
      <c r="C14" s="236">
        <v>18.9</v>
      </c>
      <c r="D14" s="236">
        <v>18.2</v>
      </c>
      <c r="E14" s="236">
        <v>18.2</v>
      </c>
      <c r="F14" s="236">
        <v>18.2</v>
      </c>
      <c r="G14" s="236">
        <v>19.2</v>
      </c>
      <c r="H14" s="236">
        <v>20</v>
      </c>
      <c r="I14" s="236">
        <v>18</v>
      </c>
      <c r="J14" s="236">
        <v>18.3</v>
      </c>
      <c r="K14" s="236">
        <v>17.3</v>
      </c>
      <c r="L14" s="236">
        <v>18.1</v>
      </c>
      <c r="M14" s="236">
        <v>18.3</v>
      </c>
      <c r="N14" s="236">
        <v>19.3</v>
      </c>
      <c r="O14" s="236">
        <v>18.3</v>
      </c>
      <c r="P14" s="236">
        <v>19.2</v>
      </c>
      <c r="Q14" s="236">
        <v>18.5</v>
      </c>
      <c r="R14" s="236">
        <v>19.9</v>
      </c>
      <c r="S14" s="236">
        <v>20.2</v>
      </c>
      <c r="T14" s="236">
        <v>20.5</v>
      </c>
      <c r="U14" s="236">
        <v>20.8</v>
      </c>
      <c r="V14" s="236">
        <v>20.8</v>
      </c>
      <c r="W14" s="236">
        <v>21.2</v>
      </c>
      <c r="X14" s="236">
        <v>20.9</v>
      </c>
      <c r="Y14" s="236">
        <v>20.5</v>
      </c>
      <c r="Z14" s="175">
        <f t="shared" si="0"/>
        <v>19.245833333333334</v>
      </c>
      <c r="AA14" s="212">
        <v>21.2</v>
      </c>
      <c r="AB14" s="215" t="s">
        <v>393</v>
      </c>
      <c r="AC14" s="194">
        <v>12</v>
      </c>
      <c r="AD14" s="212">
        <v>17</v>
      </c>
      <c r="AE14" s="215" t="s">
        <v>409</v>
      </c>
      <c r="AF14" s="2"/>
    </row>
    <row r="15" spans="1:32" ht="13.5" customHeight="1">
      <c r="A15" s="174">
        <v>13</v>
      </c>
      <c r="B15" s="236">
        <v>20.8</v>
      </c>
      <c r="C15" s="236">
        <v>21.6</v>
      </c>
      <c r="D15" s="236">
        <v>20.9</v>
      </c>
      <c r="E15" s="236">
        <v>20.4</v>
      </c>
      <c r="F15" s="236">
        <v>20.4</v>
      </c>
      <c r="G15" s="236">
        <v>20.5</v>
      </c>
      <c r="H15" s="236">
        <v>20.9</v>
      </c>
      <c r="I15" s="236">
        <v>21.5</v>
      </c>
      <c r="J15" s="236">
        <v>22</v>
      </c>
      <c r="K15" s="236">
        <v>21.8</v>
      </c>
      <c r="L15" s="236">
        <v>21.6</v>
      </c>
      <c r="M15" s="236">
        <v>22.6</v>
      </c>
      <c r="N15" s="236">
        <v>22.1</v>
      </c>
      <c r="O15" s="236">
        <v>22.4</v>
      </c>
      <c r="P15" s="236">
        <v>19.6</v>
      </c>
      <c r="Q15" s="236">
        <v>20.9</v>
      </c>
      <c r="R15" s="236">
        <v>20.6</v>
      </c>
      <c r="S15" s="236">
        <v>21.3</v>
      </c>
      <c r="T15" s="236">
        <v>21.1</v>
      </c>
      <c r="U15" s="236">
        <v>20.1</v>
      </c>
      <c r="V15" s="236">
        <v>18.6</v>
      </c>
      <c r="W15" s="236">
        <v>17.2</v>
      </c>
      <c r="X15" s="236">
        <v>17.2</v>
      </c>
      <c r="Y15" s="236">
        <v>16.1</v>
      </c>
      <c r="Z15" s="175">
        <f t="shared" si="0"/>
        <v>20.508333333333336</v>
      </c>
      <c r="AA15" s="212">
        <v>23.1</v>
      </c>
      <c r="AB15" s="215" t="s">
        <v>195</v>
      </c>
      <c r="AC15" s="194">
        <v>13</v>
      </c>
      <c r="AD15" s="212">
        <v>16</v>
      </c>
      <c r="AE15" s="215" t="s">
        <v>111</v>
      </c>
      <c r="AF15" s="2"/>
    </row>
    <row r="16" spans="1:32" ht="13.5" customHeight="1">
      <c r="A16" s="174">
        <v>14</v>
      </c>
      <c r="B16" s="236">
        <v>15</v>
      </c>
      <c r="C16" s="236">
        <v>15</v>
      </c>
      <c r="D16" s="236">
        <v>15.5</v>
      </c>
      <c r="E16" s="236">
        <v>14.3</v>
      </c>
      <c r="F16" s="236">
        <v>15.2</v>
      </c>
      <c r="G16" s="236">
        <v>15.7</v>
      </c>
      <c r="H16" s="236">
        <v>16.5</v>
      </c>
      <c r="I16" s="236">
        <v>16.9</v>
      </c>
      <c r="J16" s="236">
        <v>17.4</v>
      </c>
      <c r="K16" s="236">
        <v>13.5</v>
      </c>
      <c r="L16" s="236">
        <v>14.2</v>
      </c>
      <c r="M16" s="236">
        <v>13.1</v>
      </c>
      <c r="N16" s="236">
        <v>13.4</v>
      </c>
      <c r="O16" s="236">
        <v>12.8</v>
      </c>
      <c r="P16" s="236">
        <v>13.8</v>
      </c>
      <c r="Q16" s="236">
        <v>12.7</v>
      </c>
      <c r="R16" s="236">
        <v>14.3</v>
      </c>
      <c r="S16" s="236">
        <v>16</v>
      </c>
      <c r="T16" s="236">
        <v>15.8</v>
      </c>
      <c r="U16" s="236">
        <v>14.6</v>
      </c>
      <c r="V16" s="236">
        <v>15.4</v>
      </c>
      <c r="W16" s="236">
        <v>16</v>
      </c>
      <c r="X16" s="236">
        <v>15.4</v>
      </c>
      <c r="Y16" s="236">
        <v>14.9</v>
      </c>
      <c r="Z16" s="175">
        <f t="shared" si="0"/>
        <v>14.891666666666666</v>
      </c>
      <c r="AA16" s="212">
        <v>18.1</v>
      </c>
      <c r="AB16" s="215" t="s">
        <v>57</v>
      </c>
      <c r="AC16" s="194">
        <v>14</v>
      </c>
      <c r="AD16" s="212">
        <v>11.7</v>
      </c>
      <c r="AE16" s="215" t="s">
        <v>192</v>
      </c>
      <c r="AF16" s="2"/>
    </row>
    <row r="17" spans="1:32" ht="13.5" customHeight="1">
      <c r="A17" s="174">
        <v>15</v>
      </c>
      <c r="B17" s="236">
        <v>15.3</v>
      </c>
      <c r="C17" s="236">
        <v>15.4</v>
      </c>
      <c r="D17" s="236">
        <v>14.8</v>
      </c>
      <c r="E17" s="236">
        <v>15</v>
      </c>
      <c r="F17" s="236">
        <v>15.2</v>
      </c>
      <c r="G17" s="236">
        <v>15.3</v>
      </c>
      <c r="H17" s="236">
        <v>15.7</v>
      </c>
      <c r="I17" s="236">
        <v>15.8</v>
      </c>
      <c r="J17" s="236">
        <v>15.4</v>
      </c>
      <c r="K17" s="236">
        <v>15.9</v>
      </c>
      <c r="L17" s="236">
        <v>16.5</v>
      </c>
      <c r="M17" s="236">
        <v>16.8</v>
      </c>
      <c r="N17" s="236">
        <v>16.6</v>
      </c>
      <c r="O17" s="236">
        <v>17.2</v>
      </c>
      <c r="P17" s="236">
        <v>18.3</v>
      </c>
      <c r="Q17" s="236">
        <v>17.8</v>
      </c>
      <c r="R17" s="236">
        <v>18.3</v>
      </c>
      <c r="S17" s="236">
        <v>18</v>
      </c>
      <c r="T17" s="236">
        <v>17.6</v>
      </c>
      <c r="U17" s="236">
        <v>17</v>
      </c>
      <c r="V17" s="236">
        <v>17</v>
      </c>
      <c r="W17" s="236">
        <v>16.7</v>
      </c>
      <c r="X17" s="236">
        <v>16.4</v>
      </c>
      <c r="Y17" s="236">
        <v>16.3</v>
      </c>
      <c r="Z17" s="175">
        <f t="shared" si="0"/>
        <v>16.429166666666667</v>
      </c>
      <c r="AA17" s="212">
        <v>18.8</v>
      </c>
      <c r="AB17" s="215" t="s">
        <v>394</v>
      </c>
      <c r="AC17" s="194">
        <v>15</v>
      </c>
      <c r="AD17" s="212">
        <v>14.4</v>
      </c>
      <c r="AE17" s="215" t="s">
        <v>410</v>
      </c>
      <c r="AF17" s="2"/>
    </row>
    <row r="18" spans="1:32" ht="13.5" customHeight="1">
      <c r="A18" s="174">
        <v>16</v>
      </c>
      <c r="B18" s="236">
        <v>16.4</v>
      </c>
      <c r="C18" s="236">
        <v>16.3</v>
      </c>
      <c r="D18" s="236">
        <v>16.3</v>
      </c>
      <c r="E18" s="236">
        <v>16.2</v>
      </c>
      <c r="F18" s="236">
        <v>16.1</v>
      </c>
      <c r="G18" s="236">
        <v>16.2</v>
      </c>
      <c r="H18" s="236">
        <v>16.4</v>
      </c>
      <c r="I18" s="236">
        <v>16.4</v>
      </c>
      <c r="J18" s="236">
        <v>16.1</v>
      </c>
      <c r="K18" s="236">
        <v>15.7</v>
      </c>
      <c r="L18" s="236">
        <v>16.4</v>
      </c>
      <c r="M18" s="236">
        <v>16.3</v>
      </c>
      <c r="N18" s="236">
        <v>17</v>
      </c>
      <c r="O18" s="236">
        <v>17.1</v>
      </c>
      <c r="P18" s="236">
        <v>16.5</v>
      </c>
      <c r="Q18" s="236">
        <v>16.4</v>
      </c>
      <c r="R18" s="236">
        <v>15.4</v>
      </c>
      <c r="S18" s="236">
        <v>16.3</v>
      </c>
      <c r="T18" s="236">
        <v>16.3</v>
      </c>
      <c r="U18" s="236">
        <v>16.3</v>
      </c>
      <c r="V18" s="236">
        <v>16.2</v>
      </c>
      <c r="W18" s="236">
        <v>16.3</v>
      </c>
      <c r="X18" s="236">
        <v>16.4</v>
      </c>
      <c r="Y18" s="236">
        <v>16.3</v>
      </c>
      <c r="Z18" s="175">
        <f t="shared" si="0"/>
        <v>16.304166666666667</v>
      </c>
      <c r="AA18" s="212">
        <v>17.9</v>
      </c>
      <c r="AB18" s="215" t="s">
        <v>38</v>
      </c>
      <c r="AC18" s="194">
        <v>16</v>
      </c>
      <c r="AD18" s="212">
        <v>14.7</v>
      </c>
      <c r="AE18" s="215" t="s">
        <v>411</v>
      </c>
      <c r="AF18" s="2"/>
    </row>
    <row r="19" spans="1:32" ht="13.5" customHeight="1">
      <c r="A19" s="174">
        <v>17</v>
      </c>
      <c r="B19" s="236">
        <v>16.2</v>
      </c>
      <c r="C19" s="236">
        <v>16.2</v>
      </c>
      <c r="D19" s="236">
        <v>16.1</v>
      </c>
      <c r="E19" s="236">
        <v>16.5</v>
      </c>
      <c r="F19" s="236">
        <v>15.1</v>
      </c>
      <c r="G19" s="236">
        <v>16.8</v>
      </c>
      <c r="H19" s="236">
        <v>16.7</v>
      </c>
      <c r="I19" s="236">
        <v>16.5</v>
      </c>
      <c r="J19" s="236">
        <v>15.9</v>
      </c>
      <c r="K19" s="236">
        <v>16.6</v>
      </c>
      <c r="L19" s="236">
        <v>16.8</v>
      </c>
      <c r="M19" s="236">
        <v>17.1</v>
      </c>
      <c r="N19" s="236">
        <v>16.6</v>
      </c>
      <c r="O19" s="236">
        <v>17.7</v>
      </c>
      <c r="P19" s="236">
        <v>17.5</v>
      </c>
      <c r="Q19" s="236">
        <v>18.1</v>
      </c>
      <c r="R19" s="236">
        <v>18.3</v>
      </c>
      <c r="S19" s="236">
        <v>18</v>
      </c>
      <c r="T19" s="236">
        <v>18.6</v>
      </c>
      <c r="U19" s="236">
        <v>18.9</v>
      </c>
      <c r="V19" s="236">
        <v>18.3</v>
      </c>
      <c r="W19" s="236">
        <v>18.5</v>
      </c>
      <c r="X19" s="236">
        <v>18.4</v>
      </c>
      <c r="Y19" s="236">
        <v>19</v>
      </c>
      <c r="Z19" s="175">
        <f t="shared" si="0"/>
        <v>17.266666666666666</v>
      </c>
      <c r="AA19" s="212">
        <v>19.2</v>
      </c>
      <c r="AB19" s="215" t="s">
        <v>106</v>
      </c>
      <c r="AC19" s="194">
        <v>17</v>
      </c>
      <c r="AD19" s="212">
        <v>14.4</v>
      </c>
      <c r="AE19" s="215" t="s">
        <v>194</v>
      </c>
      <c r="AF19" s="2"/>
    </row>
    <row r="20" spans="1:32" ht="13.5" customHeight="1">
      <c r="A20" s="174">
        <v>18</v>
      </c>
      <c r="B20" s="236">
        <v>19.6</v>
      </c>
      <c r="C20" s="236">
        <v>20.2</v>
      </c>
      <c r="D20" s="236">
        <v>20.1</v>
      </c>
      <c r="E20" s="236">
        <v>19.7</v>
      </c>
      <c r="F20" s="236">
        <v>20.1</v>
      </c>
      <c r="G20" s="236">
        <v>20.3</v>
      </c>
      <c r="H20" s="236">
        <v>19.5</v>
      </c>
      <c r="I20" s="236">
        <v>20.3</v>
      </c>
      <c r="J20" s="236">
        <v>20.8</v>
      </c>
      <c r="K20" s="236">
        <v>22</v>
      </c>
      <c r="L20" s="236">
        <v>19.8</v>
      </c>
      <c r="M20" s="236">
        <v>20.1</v>
      </c>
      <c r="N20" s="236">
        <v>20.7</v>
      </c>
      <c r="O20" s="236">
        <v>21</v>
      </c>
      <c r="P20" s="236">
        <v>21</v>
      </c>
      <c r="Q20" s="236">
        <v>20.3</v>
      </c>
      <c r="R20" s="236">
        <v>20.3</v>
      </c>
      <c r="S20" s="236">
        <v>20.8</v>
      </c>
      <c r="T20" s="236">
        <v>20.8</v>
      </c>
      <c r="U20" s="236">
        <v>21</v>
      </c>
      <c r="V20" s="236">
        <v>21.3</v>
      </c>
      <c r="W20" s="236">
        <v>21.4</v>
      </c>
      <c r="X20" s="236">
        <v>21.4</v>
      </c>
      <c r="Y20" s="236">
        <v>21.2</v>
      </c>
      <c r="Z20" s="175">
        <f t="shared" si="0"/>
        <v>20.570833333333336</v>
      </c>
      <c r="AA20" s="212">
        <v>22.3</v>
      </c>
      <c r="AB20" s="215" t="s">
        <v>395</v>
      </c>
      <c r="AC20" s="194">
        <v>18</v>
      </c>
      <c r="AD20" s="212">
        <v>18.3</v>
      </c>
      <c r="AE20" s="215" t="s">
        <v>371</v>
      </c>
      <c r="AF20" s="2"/>
    </row>
    <row r="21" spans="1:32" ht="13.5" customHeight="1">
      <c r="A21" s="174">
        <v>19</v>
      </c>
      <c r="B21" s="236">
        <v>21</v>
      </c>
      <c r="C21" s="236">
        <v>20.8</v>
      </c>
      <c r="D21" s="236">
        <v>21</v>
      </c>
      <c r="E21" s="236">
        <v>21</v>
      </c>
      <c r="F21" s="236">
        <v>21</v>
      </c>
      <c r="G21" s="236">
        <v>21.4</v>
      </c>
      <c r="H21" s="236">
        <v>22.3</v>
      </c>
      <c r="I21" s="236">
        <v>21.5</v>
      </c>
      <c r="J21" s="236">
        <v>22.4</v>
      </c>
      <c r="K21" s="236">
        <v>21.4</v>
      </c>
      <c r="L21" s="236">
        <v>19.8</v>
      </c>
      <c r="M21" s="236">
        <v>22</v>
      </c>
      <c r="N21" s="236">
        <v>20.3</v>
      </c>
      <c r="O21" s="236">
        <v>20.6</v>
      </c>
      <c r="P21" s="236">
        <v>19.8</v>
      </c>
      <c r="Q21" s="236">
        <v>20.6</v>
      </c>
      <c r="R21" s="236">
        <v>21.5</v>
      </c>
      <c r="S21" s="236">
        <v>21.4</v>
      </c>
      <c r="T21" s="236">
        <v>21.4</v>
      </c>
      <c r="U21" s="236">
        <v>18.2</v>
      </c>
      <c r="V21" s="236">
        <v>17.5</v>
      </c>
      <c r="W21" s="236">
        <v>17.2</v>
      </c>
      <c r="X21" s="236">
        <v>16.1</v>
      </c>
      <c r="Y21" s="236">
        <v>15.8</v>
      </c>
      <c r="Z21" s="175">
        <f t="shared" si="0"/>
        <v>20.250000000000004</v>
      </c>
      <c r="AA21" s="212">
        <v>23</v>
      </c>
      <c r="AB21" s="215" t="s">
        <v>347</v>
      </c>
      <c r="AC21" s="194">
        <v>19</v>
      </c>
      <c r="AD21" s="212">
        <v>15</v>
      </c>
      <c r="AE21" s="215" t="s">
        <v>278</v>
      </c>
      <c r="AF21" s="2"/>
    </row>
    <row r="22" spans="1:32" ht="13.5" customHeight="1">
      <c r="A22" s="176">
        <v>20</v>
      </c>
      <c r="B22" s="238">
        <v>14.5</v>
      </c>
      <c r="C22" s="238">
        <v>15.7</v>
      </c>
      <c r="D22" s="238">
        <v>15.2</v>
      </c>
      <c r="E22" s="238">
        <v>16.2</v>
      </c>
      <c r="F22" s="238">
        <v>15.7</v>
      </c>
      <c r="G22" s="238">
        <v>14.5</v>
      </c>
      <c r="H22" s="238">
        <v>15.7</v>
      </c>
      <c r="I22" s="238">
        <v>15.7</v>
      </c>
      <c r="J22" s="238">
        <v>16.8</v>
      </c>
      <c r="K22" s="238">
        <v>16.8</v>
      </c>
      <c r="L22" s="238">
        <v>17.6</v>
      </c>
      <c r="M22" s="238">
        <v>17.4</v>
      </c>
      <c r="N22" s="238">
        <v>17.6</v>
      </c>
      <c r="O22" s="238">
        <v>19.5</v>
      </c>
      <c r="P22" s="238">
        <v>17.2</v>
      </c>
      <c r="Q22" s="238">
        <v>16.9</v>
      </c>
      <c r="R22" s="238">
        <v>18.2</v>
      </c>
      <c r="S22" s="238">
        <v>18</v>
      </c>
      <c r="T22" s="238">
        <v>17.2</v>
      </c>
      <c r="U22" s="238">
        <v>17.3</v>
      </c>
      <c r="V22" s="238">
        <v>16.5</v>
      </c>
      <c r="W22" s="238">
        <v>15.8</v>
      </c>
      <c r="X22" s="238">
        <v>16</v>
      </c>
      <c r="Y22" s="238">
        <v>15.7</v>
      </c>
      <c r="Z22" s="177">
        <f t="shared" si="0"/>
        <v>16.570833333333333</v>
      </c>
      <c r="AA22" s="214">
        <v>19.6</v>
      </c>
      <c r="AB22" s="216" t="s">
        <v>222</v>
      </c>
      <c r="AC22" s="195">
        <v>20</v>
      </c>
      <c r="AD22" s="214">
        <v>13.8</v>
      </c>
      <c r="AE22" s="216" t="s">
        <v>412</v>
      </c>
      <c r="AF22" s="2"/>
    </row>
    <row r="23" spans="1:32" ht="13.5" customHeight="1">
      <c r="A23" s="174">
        <v>21</v>
      </c>
      <c r="B23" s="236">
        <v>16.1</v>
      </c>
      <c r="C23" s="236">
        <v>15.9</v>
      </c>
      <c r="D23" s="236">
        <v>16.4</v>
      </c>
      <c r="E23" s="236">
        <v>16</v>
      </c>
      <c r="F23" s="236">
        <v>15.1</v>
      </c>
      <c r="G23" s="236">
        <v>15.1</v>
      </c>
      <c r="H23" s="236">
        <v>15.6</v>
      </c>
      <c r="I23" s="236">
        <v>15.5</v>
      </c>
      <c r="J23" s="236">
        <v>16</v>
      </c>
      <c r="K23" s="236">
        <v>16.4</v>
      </c>
      <c r="L23" s="236">
        <v>18.5</v>
      </c>
      <c r="M23" s="236">
        <v>17.5</v>
      </c>
      <c r="N23" s="236">
        <v>17.4</v>
      </c>
      <c r="O23" s="236">
        <v>18.3</v>
      </c>
      <c r="P23" s="236">
        <v>18.6</v>
      </c>
      <c r="Q23" s="236">
        <v>18.3</v>
      </c>
      <c r="R23" s="236">
        <v>18</v>
      </c>
      <c r="S23" s="236">
        <v>18</v>
      </c>
      <c r="T23" s="236">
        <v>17.9</v>
      </c>
      <c r="U23" s="236">
        <v>17.5</v>
      </c>
      <c r="V23" s="236">
        <v>17.4</v>
      </c>
      <c r="W23" s="236">
        <v>16.6</v>
      </c>
      <c r="X23" s="236">
        <v>15.5</v>
      </c>
      <c r="Y23" s="236">
        <v>16.1</v>
      </c>
      <c r="Z23" s="175">
        <f t="shared" si="0"/>
        <v>16.820833333333333</v>
      </c>
      <c r="AA23" s="212">
        <v>18.9</v>
      </c>
      <c r="AB23" s="215" t="s">
        <v>396</v>
      </c>
      <c r="AC23" s="194">
        <v>21</v>
      </c>
      <c r="AD23" s="212">
        <v>14.3</v>
      </c>
      <c r="AE23" s="215" t="s">
        <v>343</v>
      </c>
      <c r="AF23" s="2"/>
    </row>
    <row r="24" spans="1:32" ht="13.5" customHeight="1">
      <c r="A24" s="174">
        <v>22</v>
      </c>
      <c r="B24" s="236">
        <v>16.4</v>
      </c>
      <c r="C24" s="236">
        <v>16</v>
      </c>
      <c r="D24" s="236">
        <v>15.5</v>
      </c>
      <c r="E24" s="236">
        <v>14.9</v>
      </c>
      <c r="F24" s="236">
        <v>13.8</v>
      </c>
      <c r="G24" s="236">
        <v>14.2</v>
      </c>
      <c r="H24" s="236">
        <v>15.6</v>
      </c>
      <c r="I24" s="236">
        <v>13.6</v>
      </c>
      <c r="J24" s="236">
        <v>13.2</v>
      </c>
      <c r="K24" s="236">
        <v>14.4</v>
      </c>
      <c r="L24" s="236">
        <v>15.6</v>
      </c>
      <c r="M24" s="236">
        <v>14.3</v>
      </c>
      <c r="N24" s="236">
        <v>13.9</v>
      </c>
      <c r="O24" s="236">
        <v>14.2</v>
      </c>
      <c r="P24" s="236">
        <v>13.5</v>
      </c>
      <c r="Q24" s="236">
        <v>12.2</v>
      </c>
      <c r="R24" s="236">
        <v>13.8</v>
      </c>
      <c r="S24" s="236">
        <v>15</v>
      </c>
      <c r="T24" s="236">
        <v>14.8</v>
      </c>
      <c r="U24" s="236">
        <v>14.7</v>
      </c>
      <c r="V24" s="236">
        <v>14.3</v>
      </c>
      <c r="W24" s="236">
        <v>14.1</v>
      </c>
      <c r="X24" s="236">
        <v>15</v>
      </c>
      <c r="Y24" s="236">
        <v>15.3</v>
      </c>
      <c r="Z24" s="175">
        <f t="shared" si="0"/>
        <v>14.512500000000003</v>
      </c>
      <c r="AA24" s="212">
        <v>16.5</v>
      </c>
      <c r="AB24" s="215" t="s">
        <v>397</v>
      </c>
      <c r="AC24" s="194">
        <v>22</v>
      </c>
      <c r="AD24" s="212">
        <v>11.7</v>
      </c>
      <c r="AE24" s="215" t="s">
        <v>413</v>
      </c>
      <c r="AF24" s="2"/>
    </row>
    <row r="25" spans="1:32" ht="13.5" customHeight="1">
      <c r="A25" s="174">
        <v>23</v>
      </c>
      <c r="B25" s="236">
        <v>14.4</v>
      </c>
      <c r="C25" s="236">
        <v>14.8</v>
      </c>
      <c r="D25" s="236">
        <v>14.4</v>
      </c>
      <c r="E25" s="236">
        <v>14</v>
      </c>
      <c r="F25" s="236">
        <v>13.7</v>
      </c>
      <c r="G25" s="236">
        <v>14.1</v>
      </c>
      <c r="H25" s="236">
        <v>14.9</v>
      </c>
      <c r="I25" s="236">
        <v>16.2</v>
      </c>
      <c r="J25" s="236">
        <v>14.5</v>
      </c>
      <c r="K25" s="236">
        <v>15.4</v>
      </c>
      <c r="L25" s="236">
        <v>16.5</v>
      </c>
      <c r="M25" s="236">
        <v>16.1</v>
      </c>
      <c r="N25" s="236">
        <v>17.4</v>
      </c>
      <c r="O25" s="236">
        <v>17.8</v>
      </c>
      <c r="P25" s="236">
        <v>17.6</v>
      </c>
      <c r="Q25" s="236">
        <v>18.5</v>
      </c>
      <c r="R25" s="236">
        <v>18.3</v>
      </c>
      <c r="S25" s="236">
        <v>18.7</v>
      </c>
      <c r="T25" s="236">
        <v>17.9</v>
      </c>
      <c r="U25" s="236">
        <v>17.3</v>
      </c>
      <c r="V25" s="236">
        <v>16.8</v>
      </c>
      <c r="W25" s="236">
        <v>16.5</v>
      </c>
      <c r="X25" s="236">
        <v>16.3</v>
      </c>
      <c r="Y25" s="236">
        <v>16.9</v>
      </c>
      <c r="Z25" s="175">
        <f t="shared" si="0"/>
        <v>16.208333333333332</v>
      </c>
      <c r="AA25" s="212">
        <v>19.1</v>
      </c>
      <c r="AB25" s="215" t="s">
        <v>123</v>
      </c>
      <c r="AC25" s="194">
        <v>23</v>
      </c>
      <c r="AD25" s="212">
        <v>13.3</v>
      </c>
      <c r="AE25" s="215" t="s">
        <v>414</v>
      </c>
      <c r="AF25" s="2"/>
    </row>
    <row r="26" spans="1:32" ht="13.5" customHeight="1">
      <c r="A26" s="174">
        <v>24</v>
      </c>
      <c r="B26" s="236">
        <v>16.7</v>
      </c>
      <c r="C26" s="236">
        <v>16.8</v>
      </c>
      <c r="D26" s="236">
        <v>16.9</v>
      </c>
      <c r="E26" s="236">
        <v>16.6</v>
      </c>
      <c r="F26" s="236">
        <v>16.4</v>
      </c>
      <c r="G26" s="236">
        <v>17.5</v>
      </c>
      <c r="H26" s="236">
        <v>17.2</v>
      </c>
      <c r="I26" s="236">
        <v>16.7</v>
      </c>
      <c r="J26" s="236">
        <v>17</v>
      </c>
      <c r="K26" s="236">
        <v>17.1</v>
      </c>
      <c r="L26" s="236">
        <v>16.5</v>
      </c>
      <c r="M26" s="236">
        <v>17.4</v>
      </c>
      <c r="N26" s="236">
        <v>16.7</v>
      </c>
      <c r="O26" s="236">
        <v>16.5</v>
      </c>
      <c r="P26" s="236">
        <v>17.4</v>
      </c>
      <c r="Q26" s="236">
        <v>17.1</v>
      </c>
      <c r="R26" s="236">
        <v>17.6</v>
      </c>
      <c r="S26" s="236">
        <v>17.6</v>
      </c>
      <c r="T26" s="236">
        <v>18.3</v>
      </c>
      <c r="U26" s="236">
        <v>18.2</v>
      </c>
      <c r="V26" s="236">
        <v>18.3</v>
      </c>
      <c r="W26" s="236">
        <v>17.9</v>
      </c>
      <c r="X26" s="236">
        <v>18.1</v>
      </c>
      <c r="Y26" s="236">
        <v>17.8</v>
      </c>
      <c r="Z26" s="175">
        <f t="shared" si="0"/>
        <v>17.262500000000003</v>
      </c>
      <c r="AA26" s="212">
        <v>18.4</v>
      </c>
      <c r="AB26" s="215" t="s">
        <v>113</v>
      </c>
      <c r="AC26" s="194">
        <v>24</v>
      </c>
      <c r="AD26" s="212">
        <v>15.3</v>
      </c>
      <c r="AE26" s="215" t="s">
        <v>415</v>
      </c>
      <c r="AF26" s="2"/>
    </row>
    <row r="27" spans="1:32" ht="13.5" customHeight="1">
      <c r="A27" s="174">
        <v>25</v>
      </c>
      <c r="B27" s="236">
        <v>16.7</v>
      </c>
      <c r="C27" s="236">
        <v>16.7</v>
      </c>
      <c r="D27" s="236">
        <v>15.2</v>
      </c>
      <c r="E27" s="236">
        <v>14.2</v>
      </c>
      <c r="F27" s="236">
        <v>13.9</v>
      </c>
      <c r="G27" s="236">
        <v>15.5</v>
      </c>
      <c r="H27" s="236">
        <v>16.4</v>
      </c>
      <c r="I27" s="236">
        <v>16.3</v>
      </c>
      <c r="J27" s="236">
        <v>16.1</v>
      </c>
      <c r="K27" s="236">
        <v>16.5</v>
      </c>
      <c r="L27" s="236">
        <v>16.9</v>
      </c>
      <c r="M27" s="236">
        <v>17.6</v>
      </c>
      <c r="N27" s="236">
        <v>17.6</v>
      </c>
      <c r="O27" s="236">
        <v>17.1</v>
      </c>
      <c r="P27" s="236">
        <v>16.9</v>
      </c>
      <c r="Q27" s="236">
        <v>17.1</v>
      </c>
      <c r="R27" s="236">
        <v>17.1</v>
      </c>
      <c r="S27" s="236">
        <v>16.7</v>
      </c>
      <c r="T27" s="236">
        <v>16.9</v>
      </c>
      <c r="U27" s="236">
        <v>16.7</v>
      </c>
      <c r="V27" s="236">
        <v>16.5</v>
      </c>
      <c r="W27" s="236">
        <v>16.7</v>
      </c>
      <c r="X27" s="236">
        <v>16.8</v>
      </c>
      <c r="Y27" s="236">
        <v>17.2</v>
      </c>
      <c r="Z27" s="175">
        <f t="shared" si="0"/>
        <v>16.47083333333333</v>
      </c>
      <c r="AA27" s="212">
        <v>18</v>
      </c>
      <c r="AB27" s="215" t="s">
        <v>398</v>
      </c>
      <c r="AC27" s="194">
        <v>25</v>
      </c>
      <c r="AD27" s="212">
        <v>13.5</v>
      </c>
      <c r="AE27" s="215" t="s">
        <v>416</v>
      </c>
      <c r="AF27" s="2"/>
    </row>
    <row r="28" spans="1:32" ht="13.5" customHeight="1">
      <c r="A28" s="174">
        <v>26</v>
      </c>
      <c r="B28" s="236">
        <v>17.7</v>
      </c>
      <c r="C28" s="236">
        <v>17.8</v>
      </c>
      <c r="D28" s="236">
        <v>17.8</v>
      </c>
      <c r="E28" s="236">
        <v>18</v>
      </c>
      <c r="F28" s="236">
        <v>18</v>
      </c>
      <c r="G28" s="236">
        <v>18.2</v>
      </c>
      <c r="H28" s="236">
        <v>18.8</v>
      </c>
      <c r="I28" s="236">
        <v>18.9</v>
      </c>
      <c r="J28" s="236">
        <v>19.4</v>
      </c>
      <c r="K28" s="236">
        <v>18.8</v>
      </c>
      <c r="L28" s="236">
        <v>18.7</v>
      </c>
      <c r="M28" s="236">
        <v>18.7</v>
      </c>
      <c r="N28" s="236">
        <v>19.8</v>
      </c>
      <c r="O28" s="236">
        <v>19.9</v>
      </c>
      <c r="P28" s="236">
        <v>20</v>
      </c>
      <c r="Q28" s="236">
        <v>19.2</v>
      </c>
      <c r="R28" s="236">
        <v>20.2</v>
      </c>
      <c r="S28" s="236">
        <v>19</v>
      </c>
      <c r="T28" s="236">
        <v>20</v>
      </c>
      <c r="U28" s="236">
        <v>19.7</v>
      </c>
      <c r="V28" s="236">
        <v>19.6</v>
      </c>
      <c r="W28" s="236">
        <v>19.5</v>
      </c>
      <c r="X28" s="236">
        <v>19.4</v>
      </c>
      <c r="Y28" s="236">
        <v>19.5</v>
      </c>
      <c r="Z28" s="175">
        <f t="shared" si="0"/>
        <v>19.025</v>
      </c>
      <c r="AA28" s="212">
        <v>20.8</v>
      </c>
      <c r="AB28" s="215" t="s">
        <v>399</v>
      </c>
      <c r="AC28" s="194">
        <v>26</v>
      </c>
      <c r="AD28" s="212">
        <v>17</v>
      </c>
      <c r="AE28" s="215" t="s">
        <v>335</v>
      </c>
      <c r="AF28" s="2"/>
    </row>
    <row r="29" spans="1:32" ht="13.5" customHeight="1">
      <c r="A29" s="174">
        <v>27</v>
      </c>
      <c r="B29" s="236">
        <v>19.5</v>
      </c>
      <c r="C29" s="236">
        <v>19.4</v>
      </c>
      <c r="D29" s="236">
        <v>19.4</v>
      </c>
      <c r="E29" s="236">
        <v>19.3</v>
      </c>
      <c r="F29" s="236">
        <v>19.4</v>
      </c>
      <c r="G29" s="236">
        <v>19.3</v>
      </c>
      <c r="H29" s="236">
        <v>19</v>
      </c>
      <c r="I29" s="236">
        <v>18.9</v>
      </c>
      <c r="J29" s="236">
        <v>19.3</v>
      </c>
      <c r="K29" s="236">
        <v>19.4</v>
      </c>
      <c r="L29" s="236">
        <v>18.8</v>
      </c>
      <c r="M29" s="236">
        <v>19.3</v>
      </c>
      <c r="N29" s="236">
        <v>19.9</v>
      </c>
      <c r="O29" s="236">
        <v>19.9</v>
      </c>
      <c r="P29" s="236">
        <v>19.4</v>
      </c>
      <c r="Q29" s="236">
        <v>20.1</v>
      </c>
      <c r="R29" s="236">
        <v>18.7</v>
      </c>
      <c r="S29" s="236">
        <v>18.4</v>
      </c>
      <c r="T29" s="236">
        <v>18.4</v>
      </c>
      <c r="U29" s="236">
        <v>17.8</v>
      </c>
      <c r="V29" s="236">
        <v>16.7</v>
      </c>
      <c r="W29" s="236">
        <v>15.7</v>
      </c>
      <c r="X29" s="236">
        <v>15.1</v>
      </c>
      <c r="Y29" s="236">
        <v>15</v>
      </c>
      <c r="Z29" s="175">
        <f t="shared" si="0"/>
        <v>18.587500000000002</v>
      </c>
      <c r="AA29" s="212">
        <v>20.7</v>
      </c>
      <c r="AB29" s="215" t="s">
        <v>262</v>
      </c>
      <c r="AC29" s="194">
        <v>27</v>
      </c>
      <c r="AD29" s="212">
        <v>14.9</v>
      </c>
      <c r="AE29" s="215" t="s">
        <v>215</v>
      </c>
      <c r="AF29" s="2"/>
    </row>
    <row r="30" spans="1:32" ht="13.5" customHeight="1">
      <c r="A30" s="174">
        <v>28</v>
      </c>
      <c r="B30" s="236">
        <v>14.7</v>
      </c>
      <c r="C30" s="236">
        <v>14.6</v>
      </c>
      <c r="D30" s="236">
        <v>14.6</v>
      </c>
      <c r="E30" s="236">
        <v>14.8</v>
      </c>
      <c r="F30" s="236">
        <v>14.8</v>
      </c>
      <c r="G30" s="236">
        <v>14.8</v>
      </c>
      <c r="H30" s="236">
        <v>17</v>
      </c>
      <c r="I30" s="236">
        <v>15.5</v>
      </c>
      <c r="J30" s="236">
        <v>14.8</v>
      </c>
      <c r="K30" s="236">
        <v>15.2</v>
      </c>
      <c r="L30" s="236">
        <v>14.6</v>
      </c>
      <c r="M30" s="236">
        <v>16.1</v>
      </c>
      <c r="N30" s="236">
        <v>15.7</v>
      </c>
      <c r="O30" s="236">
        <v>16.9</v>
      </c>
      <c r="P30" s="236">
        <v>19.3</v>
      </c>
      <c r="Q30" s="236">
        <v>20</v>
      </c>
      <c r="R30" s="236">
        <v>19.1</v>
      </c>
      <c r="S30" s="236">
        <v>20.3</v>
      </c>
      <c r="T30" s="236">
        <v>20.2</v>
      </c>
      <c r="U30" s="236">
        <v>20.4</v>
      </c>
      <c r="V30" s="236">
        <v>19</v>
      </c>
      <c r="W30" s="236">
        <v>19.9</v>
      </c>
      <c r="X30" s="236">
        <v>16.3</v>
      </c>
      <c r="Y30" s="236">
        <v>14.4</v>
      </c>
      <c r="Z30" s="175">
        <f t="shared" si="0"/>
        <v>16.791666666666664</v>
      </c>
      <c r="AA30" s="212">
        <v>20.9</v>
      </c>
      <c r="AB30" s="215" t="s">
        <v>400</v>
      </c>
      <c r="AC30" s="194">
        <v>28</v>
      </c>
      <c r="AD30" s="212">
        <v>13.1</v>
      </c>
      <c r="AE30" s="215" t="s">
        <v>344</v>
      </c>
      <c r="AF30" s="2"/>
    </row>
    <row r="31" spans="1:32" ht="13.5" customHeight="1">
      <c r="A31" s="174">
        <v>29</v>
      </c>
      <c r="B31" s="236">
        <v>14.5</v>
      </c>
      <c r="C31" s="236">
        <v>13.9</v>
      </c>
      <c r="D31" s="236">
        <v>14</v>
      </c>
      <c r="E31" s="236">
        <v>12.4</v>
      </c>
      <c r="F31" s="236">
        <v>10.8</v>
      </c>
      <c r="G31" s="236">
        <v>11.9</v>
      </c>
      <c r="H31" s="236">
        <v>12</v>
      </c>
      <c r="I31" s="236">
        <v>10.3</v>
      </c>
      <c r="J31" s="236">
        <v>8.4</v>
      </c>
      <c r="K31" s="236">
        <v>7.9</v>
      </c>
      <c r="L31" s="236">
        <v>9.2</v>
      </c>
      <c r="M31" s="236">
        <v>10</v>
      </c>
      <c r="N31" s="236">
        <v>10.8</v>
      </c>
      <c r="O31" s="236">
        <v>11.2</v>
      </c>
      <c r="P31" s="236">
        <v>13.4</v>
      </c>
      <c r="Q31" s="236">
        <v>13.3</v>
      </c>
      <c r="R31" s="236">
        <v>14.6</v>
      </c>
      <c r="S31" s="236">
        <v>14.4</v>
      </c>
      <c r="T31" s="236">
        <v>12.1</v>
      </c>
      <c r="U31" s="236">
        <v>10.2</v>
      </c>
      <c r="V31" s="236">
        <v>10.9</v>
      </c>
      <c r="W31" s="236">
        <v>10.1</v>
      </c>
      <c r="X31" s="236">
        <v>7.8</v>
      </c>
      <c r="Y31" s="236">
        <v>7.8</v>
      </c>
      <c r="Z31" s="175">
        <f t="shared" si="0"/>
        <v>11.329166666666667</v>
      </c>
      <c r="AA31" s="212">
        <v>15.2</v>
      </c>
      <c r="AB31" s="215" t="s">
        <v>401</v>
      </c>
      <c r="AC31" s="194">
        <v>29</v>
      </c>
      <c r="AD31" s="212">
        <v>6</v>
      </c>
      <c r="AE31" s="215" t="s">
        <v>147</v>
      </c>
      <c r="AF31" s="2"/>
    </row>
    <row r="32" spans="1:32" ht="13.5" customHeight="1">
      <c r="A32" s="174">
        <v>30</v>
      </c>
      <c r="B32" s="236">
        <v>7.6</v>
      </c>
      <c r="C32" s="236">
        <v>6.1</v>
      </c>
      <c r="D32" s="236">
        <v>5.5</v>
      </c>
      <c r="E32" s="236">
        <v>5.1</v>
      </c>
      <c r="F32" s="236">
        <v>7</v>
      </c>
      <c r="G32" s="236">
        <v>7.5</v>
      </c>
      <c r="H32" s="236">
        <v>8.3</v>
      </c>
      <c r="I32" s="236">
        <v>7.1</v>
      </c>
      <c r="J32" s="236">
        <v>7.1</v>
      </c>
      <c r="K32" s="236">
        <v>7</v>
      </c>
      <c r="L32" s="236">
        <v>6.5</v>
      </c>
      <c r="M32" s="236">
        <v>7.9</v>
      </c>
      <c r="N32" s="236">
        <v>7.4</v>
      </c>
      <c r="O32" s="236">
        <v>7.9</v>
      </c>
      <c r="P32" s="236">
        <v>7.4</v>
      </c>
      <c r="Q32" s="236">
        <v>9.2</v>
      </c>
      <c r="R32" s="236">
        <v>10.5</v>
      </c>
      <c r="S32" s="236">
        <v>9.4</v>
      </c>
      <c r="T32" s="236">
        <v>9.4</v>
      </c>
      <c r="U32" s="236">
        <v>10.5</v>
      </c>
      <c r="V32" s="236">
        <v>10.6</v>
      </c>
      <c r="W32" s="236">
        <v>11.4</v>
      </c>
      <c r="X32" s="236">
        <v>11.4</v>
      </c>
      <c r="Y32" s="236">
        <v>11.1</v>
      </c>
      <c r="Z32" s="175">
        <f t="shared" si="0"/>
        <v>8.287500000000001</v>
      </c>
      <c r="AA32" s="212">
        <v>11.8</v>
      </c>
      <c r="AB32" s="215" t="s">
        <v>74</v>
      </c>
      <c r="AC32" s="194">
        <v>30</v>
      </c>
      <c r="AD32" s="212">
        <v>4.5</v>
      </c>
      <c r="AE32" s="215" t="s">
        <v>417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18.126666666666665</v>
      </c>
      <c r="C34" s="179">
        <f t="shared" si="1"/>
        <v>18.066666666666666</v>
      </c>
      <c r="D34" s="179">
        <f t="shared" si="1"/>
        <v>17.87333333333333</v>
      </c>
      <c r="E34" s="179">
        <f t="shared" si="1"/>
        <v>17.7</v>
      </c>
      <c r="F34" s="179">
        <f t="shared" si="1"/>
        <v>17.60333333333333</v>
      </c>
      <c r="G34" s="179">
        <f t="shared" si="1"/>
        <v>17.88</v>
      </c>
      <c r="H34" s="179">
        <f t="shared" si="1"/>
        <v>18.27333333333333</v>
      </c>
      <c r="I34" s="179">
        <f t="shared" si="1"/>
        <v>17.98333333333333</v>
      </c>
      <c r="J34" s="179">
        <f t="shared" si="1"/>
        <v>18.10333333333333</v>
      </c>
      <c r="K34" s="179">
        <f t="shared" si="1"/>
        <v>18.043333333333333</v>
      </c>
      <c r="L34" s="179">
        <f t="shared" si="1"/>
        <v>18.110000000000003</v>
      </c>
      <c r="M34" s="179">
        <f t="shared" si="1"/>
        <v>18.293333333333337</v>
      </c>
      <c r="N34" s="179">
        <f t="shared" si="1"/>
        <v>18.30666666666667</v>
      </c>
      <c r="O34" s="179">
        <f t="shared" si="1"/>
        <v>18.65666666666667</v>
      </c>
      <c r="P34" s="179">
        <f t="shared" si="1"/>
        <v>18.65333333333333</v>
      </c>
      <c r="Q34" s="179">
        <f t="shared" si="1"/>
        <v>18.443333333333335</v>
      </c>
      <c r="R34" s="179">
        <f aca="true" t="shared" si="2" ref="R34:X34">AVERAGE(R3:R33)</f>
        <v>18.876666666666672</v>
      </c>
      <c r="S34" s="179">
        <f t="shared" si="2"/>
        <v>19.09666666666666</v>
      </c>
      <c r="T34" s="179">
        <f t="shared" si="2"/>
        <v>18.893333333333334</v>
      </c>
      <c r="U34" s="179">
        <f t="shared" si="2"/>
        <v>18.553333333333335</v>
      </c>
      <c r="V34" s="179">
        <f t="shared" si="2"/>
        <v>18.36</v>
      </c>
      <c r="W34" s="179">
        <f t="shared" si="2"/>
        <v>18.25</v>
      </c>
      <c r="X34" s="179">
        <f t="shared" si="2"/>
        <v>17.916666666666664</v>
      </c>
      <c r="Y34" s="179">
        <f>AVERAGE(Y3:Y33)</f>
        <v>17.836666666666666</v>
      </c>
      <c r="Z34" s="179">
        <f>AVERAGE(B3:Y33)</f>
        <v>18.245833333333312</v>
      </c>
      <c r="AA34" s="180">
        <f>AVERAGE(最高)</f>
        <v>20.55</v>
      </c>
      <c r="AB34" s="181"/>
      <c r="AC34" s="196"/>
      <c r="AD34" s="180">
        <f>AVERAGE(最低)</f>
        <v>15.313333333333333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25.8</v>
      </c>
      <c r="C38" s="199">
        <v>2</v>
      </c>
      <c r="D38" s="217" t="s">
        <v>44</v>
      </c>
      <c r="F38" s="153"/>
      <c r="G38" s="166">
        <f>MIN(最低)</f>
        <v>4.5</v>
      </c>
      <c r="H38" s="199">
        <v>30</v>
      </c>
      <c r="I38" s="217" t="s">
        <v>417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日立市役所</cp:lastModifiedBy>
  <cp:lastPrinted>2015-01-01T01:48:27Z</cp:lastPrinted>
  <dcterms:created xsi:type="dcterms:W3CDTF">1998-02-02T00:12:09Z</dcterms:created>
  <dcterms:modified xsi:type="dcterms:W3CDTF">2016-01-04T00:26:19Z</dcterms:modified>
  <cp:category/>
  <cp:version/>
  <cp:contentType/>
  <cp:contentStatus/>
</cp:coreProperties>
</file>