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20" yWindow="315" windowWidth="15255" windowHeight="10275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平均露点" sheetId="13" r:id="rId13"/>
    <sheet name="最高露点" sheetId="14" r:id="rId14"/>
    <sheet name="最低露点" sheetId="15" r:id="rId15"/>
  </sheets>
  <definedNames>
    <definedName name="_Regression_Int" localSheetId="13" hidden="1">1</definedName>
    <definedName name="_Regression_Int" localSheetId="14" hidden="1">1</definedName>
    <definedName name="_Regression_Int" localSheetId="12" hidden="1">1</definedName>
    <definedName name="c_max" localSheetId="9">'10月'!$AA$2:$AC$33</definedName>
    <definedName name="c_max" localSheetId="10">'11月'!$AA$2:$AC$33</definedName>
    <definedName name="c_max" localSheetId="11">'12月'!$AA$2:$AC$33</definedName>
    <definedName name="c_max" localSheetId="1">'２月'!$AA$2:$AC$33</definedName>
    <definedName name="c_max" localSheetId="2">'３月'!$AA$2:$AC$33</definedName>
    <definedName name="c_max" localSheetId="3">'４月'!$AA$2:$AC$33</definedName>
    <definedName name="c_max" localSheetId="4">'５月'!$AA$2:$AC$33</definedName>
    <definedName name="c_max" localSheetId="5">'６月'!$AA$2:$AC$33</definedName>
    <definedName name="c_max" localSheetId="6">'７月'!$AA$2:$AC$33</definedName>
    <definedName name="c_max" localSheetId="7">'８月'!$AA$2:$AC$33</definedName>
    <definedName name="c_max" localSheetId="8">'９月'!$AA$2:$AC$33</definedName>
    <definedName name="c_max">'１月'!$AA$2:$AC$33</definedName>
    <definedName name="c_min" localSheetId="9">'10月'!$AC$2:$AE$33</definedName>
    <definedName name="c_min" localSheetId="10">'11月'!$AC$2:$AE$33</definedName>
    <definedName name="c_min" localSheetId="11">'12月'!$AC$2:$AE$33</definedName>
    <definedName name="c_min" localSheetId="1">'２月'!$AC$2:$AE$33</definedName>
    <definedName name="c_min" localSheetId="2">'３月'!$AC$2:$AE$33</definedName>
    <definedName name="c_min" localSheetId="3">'４月'!$AC$2:$AE$33</definedName>
    <definedName name="c_min" localSheetId="4">'５月'!$AC$2:$AE$33</definedName>
    <definedName name="c_min" localSheetId="5">'６月'!$AC$2:$AE$33</definedName>
    <definedName name="c_min" localSheetId="6">'７月'!$AC$2:$AE$33</definedName>
    <definedName name="c_min" localSheetId="7">'８月'!$AC$2:$AE$33</definedName>
    <definedName name="c_min" localSheetId="8">'９月'!$AC$2:$AE$33</definedName>
    <definedName name="c_min">'１月'!$AC$2:$AE$33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'１月'!#REF!</definedName>
    <definedName name="CRITERIA" localSheetId="1">'２月'!#REF!</definedName>
    <definedName name="CRITERIA" localSheetId="2">'３月'!#REF!</definedName>
    <definedName name="CRITERIA" localSheetId="3">'４月'!#REF!</definedName>
    <definedName name="CRITERIA" localSheetId="4">'５月'!#REF!</definedName>
    <definedName name="CRITERIA" localSheetId="5">'６月'!#REF!</definedName>
    <definedName name="CRITERIA" localSheetId="6">'７月'!#REF!</definedName>
    <definedName name="CRITERIA" localSheetId="7">'８月'!#REF!</definedName>
    <definedName name="CRITERIA" localSheetId="8">'９月'!#REF!</definedName>
    <definedName name="data" localSheetId="9">'10月'!$B$3:$Y$33</definedName>
    <definedName name="data" localSheetId="10">'11月'!$B$3:$Y$33</definedName>
    <definedName name="data" localSheetId="11">'12月'!$B$3:$Y$33</definedName>
    <definedName name="data" localSheetId="1">'２月'!$B$3:$Y$33</definedName>
    <definedName name="data" localSheetId="2">'３月'!$B$3:$Y$33</definedName>
    <definedName name="data" localSheetId="3">'４月'!$B$3:$Y$33</definedName>
    <definedName name="data" localSheetId="4">'５月'!$B$3:$Y$33</definedName>
    <definedName name="data" localSheetId="5">'６月'!$B$3:$Y$33</definedName>
    <definedName name="data" localSheetId="6">'７月'!$B$3:$Y$33</definedName>
    <definedName name="data" localSheetId="7">'８月'!$B$3:$Y$33</definedName>
    <definedName name="data" localSheetId="8">'９月'!$B$3:$Y$33</definedName>
    <definedName name="data">'１月'!$B$3:$Y$33</definedName>
    <definedName name="EXTRACT" localSheetId="9">'10月'!$H$37:$I$37</definedName>
    <definedName name="EXTRACT" localSheetId="10">'11月'!$H$37:$I$37</definedName>
    <definedName name="EXTRACT" localSheetId="11">'12月'!$H$37:$I$37</definedName>
    <definedName name="EXTRACT" localSheetId="0">'１月'!$H$37:$I$37</definedName>
    <definedName name="EXTRACT" localSheetId="1">'２月'!$H$37:$I$37</definedName>
    <definedName name="EXTRACT" localSheetId="2">'３月'!$H$37:$I$37</definedName>
    <definedName name="EXTRACT" localSheetId="3">'４月'!$H$37:$I$37</definedName>
    <definedName name="EXTRACT" localSheetId="4">'５月'!$H$37:$I$37</definedName>
    <definedName name="EXTRACT" localSheetId="5">'６月'!$H$37:$I$37</definedName>
    <definedName name="EXTRACT" localSheetId="6">'７月'!$H$37:$I$37</definedName>
    <definedName name="EXTRACT" localSheetId="7">'８月'!$H$37:$I$37</definedName>
    <definedName name="EXTRACT" localSheetId="8">'９月'!$H$37:$I$37</definedName>
    <definedName name="mean" localSheetId="9">'10月'!$Z$3:$Z$33</definedName>
    <definedName name="mean" localSheetId="10">'11月'!$Z$3:$Z$33</definedName>
    <definedName name="mean" localSheetId="11">'12月'!$Z$3:$Z$33</definedName>
    <definedName name="mean" localSheetId="1">'２月'!$Z$3:$Z$33</definedName>
    <definedName name="mean" localSheetId="2">'３月'!$Z$3:$Z$33</definedName>
    <definedName name="mean" localSheetId="3">'４月'!$Z$3:$Z$33</definedName>
    <definedName name="mean" localSheetId="4">'５月'!$Z$3:$Z$33</definedName>
    <definedName name="mean" localSheetId="5">'６月'!$Z$3:$Z$33</definedName>
    <definedName name="mean" localSheetId="6">'７月'!$Z$3:$Z$33</definedName>
    <definedName name="mean" localSheetId="7">'８月'!$Z$3:$Z$33</definedName>
    <definedName name="mean" localSheetId="8">'９月'!$Z$3:$Z$33</definedName>
    <definedName name="mean">'１月'!$Z$3:$Z$33</definedName>
    <definedName name="_xlnm.Print_Area" localSheetId="9">'10月'!$A$1:$AF$41</definedName>
    <definedName name="_xlnm.Print_Area" localSheetId="10">'11月'!$A$1:$AF$41</definedName>
    <definedName name="_xlnm.Print_Area" localSheetId="11">'12月'!$A$1:$AF$41</definedName>
    <definedName name="_xlnm.Print_Area" localSheetId="0">'１月'!$A$1:$AF$41</definedName>
    <definedName name="_xlnm.Print_Area" localSheetId="1">'２月'!$A$1:$AF$41</definedName>
    <definedName name="_xlnm.Print_Area" localSheetId="2">'３月'!$A$1:$AF$41</definedName>
    <definedName name="_xlnm.Print_Area" localSheetId="3">'４月'!$A$1:$AF$41</definedName>
    <definedName name="_xlnm.Print_Area" localSheetId="4">'５月'!$A$1:$AF$41</definedName>
    <definedName name="_xlnm.Print_Area" localSheetId="5">'６月'!$A$1:$AF$41</definedName>
    <definedName name="_xlnm.Print_Area" localSheetId="6">'７月'!$A$1:$AF$41</definedName>
    <definedName name="_xlnm.Print_Area" localSheetId="7">'８月'!$A$1:$AF$41</definedName>
    <definedName name="_xlnm.Print_Area" localSheetId="8">'９月'!$A$1:$AF$41</definedName>
    <definedName name="_xlnm.Print_Area" localSheetId="13">'最高露点'!$A$1:$M$39</definedName>
    <definedName name="_xlnm.Print_Area" localSheetId="14">'最低露点'!$A$1:$M$41</definedName>
    <definedName name="最高" localSheetId="9">'10月'!$AA$3:$AA$33</definedName>
    <definedName name="最高" localSheetId="10">'11月'!$AA$3:$AA$33</definedName>
    <definedName name="最高" localSheetId="11">'12月'!$AA$3:$AA$33</definedName>
    <definedName name="最高" localSheetId="1">'２月'!$AA$3:$AA$33</definedName>
    <definedName name="最高" localSheetId="2">'３月'!$AA$3:$AA$33</definedName>
    <definedName name="最高" localSheetId="3">'４月'!$AA$3:$AA$33</definedName>
    <definedName name="最高" localSheetId="4">'５月'!$AA$3:$AA$33</definedName>
    <definedName name="最高" localSheetId="5">'６月'!$AA$3:$AA$33</definedName>
    <definedName name="最高" localSheetId="6">'７月'!$AA$3:$AA$33</definedName>
    <definedName name="最高" localSheetId="7">'８月'!$AA$3:$AA$33</definedName>
    <definedName name="最高" localSheetId="8">'９月'!$AA$3:$AA$33</definedName>
    <definedName name="最高">'１月'!$AA$3:$AA$33</definedName>
    <definedName name="最低" localSheetId="9">'10月'!$AD$3:$AD$33</definedName>
    <definedName name="最低" localSheetId="10">'11月'!$AD$3:$AD$33</definedName>
    <definedName name="最低" localSheetId="11">'12月'!$AD$3:$AD$33</definedName>
    <definedName name="最低" localSheetId="1">'２月'!$AD$3:$AD$33</definedName>
    <definedName name="最低" localSheetId="2">'３月'!$AD$3:$AD$33</definedName>
    <definedName name="最低" localSheetId="3">'４月'!$AD$3:$AD$33</definedName>
    <definedName name="最低" localSheetId="4">'５月'!$AD$3:$AD$33</definedName>
    <definedName name="最低" localSheetId="5">'６月'!$AD$3:$AD$33</definedName>
    <definedName name="最低" localSheetId="6">'７月'!$AD$3:$AD$33</definedName>
    <definedName name="最低" localSheetId="7">'８月'!$AD$3:$AD$33</definedName>
    <definedName name="最低" localSheetId="8">'９月'!$AD$3:$AD$33</definedName>
    <definedName name="最低">'１月'!$AD$3:$AD$33</definedName>
    <definedName name="条件最高" localSheetId="9">'10月'!#REF!</definedName>
    <definedName name="条件最高" localSheetId="10">'11月'!#REF!</definedName>
    <definedName name="条件最高" localSheetId="11">'12月'!#REF!</definedName>
    <definedName name="条件最高" localSheetId="1">'２月'!#REF!</definedName>
    <definedName name="条件最高" localSheetId="2">'３月'!#REF!</definedName>
    <definedName name="条件最高" localSheetId="3">'４月'!#REF!</definedName>
    <definedName name="条件最高" localSheetId="4">'５月'!#REF!</definedName>
    <definedName name="条件最高" localSheetId="5">'６月'!#REF!</definedName>
    <definedName name="条件最高" localSheetId="6">'７月'!#REF!</definedName>
    <definedName name="条件最高" localSheetId="7">'８月'!#REF!</definedName>
    <definedName name="条件最高" localSheetId="8">'９月'!#REF!</definedName>
    <definedName name="条件最高">'１月'!#REF!</definedName>
    <definedName name="条件最低" localSheetId="9">'10月'!#REF!</definedName>
    <definedName name="条件最低" localSheetId="10">'11月'!#REF!</definedName>
    <definedName name="条件最低" localSheetId="11">'12月'!#REF!</definedName>
    <definedName name="条件最低" localSheetId="1">'２月'!#REF!</definedName>
    <definedName name="条件最低" localSheetId="2">'３月'!#REF!</definedName>
    <definedName name="条件最低" localSheetId="3">'４月'!#REF!</definedName>
    <definedName name="条件最低" localSheetId="4">'５月'!#REF!</definedName>
    <definedName name="条件最低" localSheetId="5">'６月'!#REF!</definedName>
    <definedName name="条件最低" localSheetId="6">'７月'!#REF!</definedName>
    <definedName name="条件最低" localSheetId="7">'８月'!#REF!</definedName>
    <definedName name="条件最低" localSheetId="8">'９月'!#REF!</definedName>
    <definedName name="条件最低">'１月'!#REF!</definedName>
  </definedNames>
  <calcPr fullCalcOnLoad="1" refMode="R1C1"/>
</workbook>
</file>

<file path=xl/sharedStrings.xml><?xml version="1.0" encoding="utf-8"?>
<sst xmlns="http://schemas.openxmlformats.org/spreadsheetml/2006/main" count="1033" uniqueCount="541">
  <si>
    <t>露点温度（℃）</t>
  </si>
  <si>
    <t>年</t>
  </si>
  <si>
    <t>月</t>
  </si>
  <si>
    <t>日</t>
  </si>
  <si>
    <t>日平均</t>
  </si>
  <si>
    <t>最高</t>
  </si>
  <si>
    <t>時刻1</t>
  </si>
  <si>
    <t>最低</t>
  </si>
  <si>
    <t>時刻2</t>
  </si>
  <si>
    <t>月平均</t>
  </si>
  <si>
    <t>極値</t>
  </si>
  <si>
    <t>最高露点温度</t>
  </si>
  <si>
    <t>最低露点温度</t>
  </si>
  <si>
    <t>（３）平均露点温度(℃)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</si>
  <si>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</si>
  <si>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</si>
  <si>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</si>
  <si>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</si>
  <si>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</si>
  <si>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</si>
  <si>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</si>
  <si>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</si>
  <si>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</si>
  <si>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</si>
  <si>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</si>
  <si>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</si>
  <si>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</si>
  <si>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</si>
  <si>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</si>
  <si>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</si>
  <si>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/>
  </si>
  <si>
    <t>（４）最高露点温度（℃）</t>
  </si>
  <si>
    <t>（５）最低露点温度（℃）</t>
  </si>
  <si>
    <t>04:08</t>
  </si>
  <si>
    <t>11:33</t>
  </si>
  <si>
    <t>18:15</t>
  </si>
  <si>
    <t>14:45</t>
  </si>
  <si>
    <t>02:18</t>
  </si>
  <si>
    <t>22:01</t>
  </si>
  <si>
    <t>22:28</t>
  </si>
  <si>
    <t>00:05</t>
  </si>
  <si>
    <t>04:47</t>
  </si>
  <si>
    <t>23:55</t>
  </si>
  <si>
    <t>15:53</t>
  </si>
  <si>
    <t>23:39</t>
  </si>
  <si>
    <t>13:17</t>
  </si>
  <si>
    <t>16:47</t>
  </si>
  <si>
    <t>00:28</t>
  </si>
  <si>
    <t>23:59</t>
  </si>
  <si>
    <t>14:16</t>
  </si>
  <si>
    <t>22:39</t>
  </si>
  <si>
    <t>07:07</t>
  </si>
  <si>
    <t>02:05</t>
  </si>
  <si>
    <t>14:27</t>
  </si>
  <si>
    <t>00:06</t>
  </si>
  <si>
    <t>22:53</t>
  </si>
  <si>
    <t>15:24</t>
  </si>
  <si>
    <t>08:19</t>
  </si>
  <si>
    <t>24:00</t>
  </si>
  <si>
    <t>14:10</t>
  </si>
  <si>
    <t>13:16</t>
  </si>
  <si>
    <t>10:37</t>
  </si>
  <si>
    <t>06:49</t>
  </si>
  <si>
    <t>12:50</t>
  </si>
  <si>
    <t>01:40</t>
  </si>
  <si>
    <t>13:56</t>
  </si>
  <si>
    <t>10:58</t>
  </si>
  <si>
    <t>13:09</t>
  </si>
  <si>
    <t>09:52</t>
  </si>
  <si>
    <t>19:40</t>
  </si>
  <si>
    <t>11:59</t>
  </si>
  <si>
    <t>23:30</t>
  </si>
  <si>
    <t>06:42</t>
  </si>
  <si>
    <t>03:19</t>
  </si>
  <si>
    <t>23:12</t>
  </si>
  <si>
    <t>12:34</t>
  </si>
  <si>
    <t>15:00</t>
  </si>
  <si>
    <t>00:10</t>
  </si>
  <si>
    <t>09:20</t>
  </si>
  <si>
    <t>23:14</t>
  </si>
  <si>
    <t>12:57</t>
  </si>
  <si>
    <t>00:39</t>
  </si>
  <si>
    <t>22:22</t>
  </si>
  <si>
    <t>11:41</t>
  </si>
  <si>
    <t>11:02</t>
  </si>
  <si>
    <t>16:52</t>
  </si>
  <si>
    <t>13:21</t>
  </si>
  <si>
    <t>22:43</t>
  </si>
  <si>
    <t>05:56</t>
  </si>
  <si>
    <t>00:02</t>
  </si>
  <si>
    <t>16:31</t>
  </si>
  <si>
    <t>00:46</t>
  </si>
  <si>
    <t>16:12</t>
  </si>
  <si>
    <t>14:35</t>
  </si>
  <si>
    <t>21:38</t>
  </si>
  <si>
    <t>23:53</t>
  </si>
  <si>
    <t>13:26</t>
  </si>
  <si>
    <t>19:24</t>
  </si>
  <si>
    <t>17:26</t>
  </si>
  <si>
    <t>14:17</t>
  </si>
  <si>
    <t>10:06</t>
  </si>
  <si>
    <t>16:49</t>
  </si>
  <si>
    <t>11:50</t>
  </si>
  <si>
    <t>00:16</t>
  </si>
  <si>
    <t>07:45</t>
  </si>
  <si>
    <t>20:16</t>
  </si>
  <si>
    <t>10:27</t>
  </si>
  <si>
    <t>00:12</t>
  </si>
  <si>
    <t>17:45</t>
  </si>
  <si>
    <t>21:57</t>
  </si>
  <si>
    <t>00:07</t>
  </si>
  <si>
    <t>17:57</t>
  </si>
  <si>
    <t>23:52</t>
  </si>
  <si>
    <t>22:14</t>
  </si>
  <si>
    <t>00:18</t>
  </si>
  <si>
    <t>03:41</t>
  </si>
  <si>
    <t>13:34</t>
  </si>
  <si>
    <t>14:49</t>
  </si>
  <si>
    <t>00:09</t>
  </si>
  <si>
    <t>10:36</t>
  </si>
  <si>
    <t>11:13</t>
  </si>
  <si>
    <t>15:38</t>
  </si>
  <si>
    <t>00:04</t>
  </si>
  <si>
    <t>23:31</t>
  </si>
  <si>
    <t>10:28</t>
  </si>
  <si>
    <t>02:04</t>
  </si>
  <si>
    <t>13:04</t>
  </si>
  <si>
    <t>18:32</t>
  </si>
  <si>
    <t>03:49</t>
  </si>
  <si>
    <t>13:42</t>
  </si>
  <si>
    <t>04:46</t>
  </si>
  <si>
    <t>19:19</t>
  </si>
  <si>
    <t>09:08</t>
  </si>
  <si>
    <t>23:42</t>
  </si>
  <si>
    <t>23:40</t>
  </si>
  <si>
    <t>13:06</t>
  </si>
  <si>
    <t>02:49</t>
  </si>
  <si>
    <t>11:27</t>
  </si>
  <si>
    <t>12:17</t>
  </si>
  <si>
    <t>16:42</t>
  </si>
  <si>
    <t>00:30</t>
  </si>
  <si>
    <t>10:43</t>
  </si>
  <si>
    <t>22:33</t>
  </si>
  <si>
    <t>19:02</t>
  </si>
  <si>
    <t>16:28</t>
  </si>
  <si>
    <t>16:13</t>
  </si>
  <si>
    <t>17:50</t>
  </si>
  <si>
    <t>18:04</t>
  </si>
  <si>
    <t>15:04</t>
  </si>
  <si>
    <t>14:59</t>
  </si>
  <si>
    <t>05:11</t>
  </si>
  <si>
    <t>15:48</t>
  </si>
  <si>
    <t>22:35</t>
  </si>
  <si>
    <t>00:08</t>
  </si>
  <si>
    <t>17:46</t>
  </si>
  <si>
    <t>09:42</t>
  </si>
  <si>
    <t>22:36</t>
  </si>
  <si>
    <t>23:22</t>
  </si>
  <si>
    <t>02:26</t>
  </si>
  <si>
    <t>20:50</t>
  </si>
  <si>
    <t>00:37</t>
  </si>
  <si>
    <t>16:58</t>
  </si>
  <si>
    <t>00:49</t>
  </si>
  <si>
    <t>22:37</t>
  </si>
  <si>
    <t>19:20</t>
  </si>
  <si>
    <t>01:49</t>
  </si>
  <si>
    <t>20:39</t>
  </si>
  <si>
    <t>20:26</t>
  </si>
  <si>
    <t>01:42</t>
  </si>
  <si>
    <t>03:32</t>
  </si>
  <si>
    <t>18:35</t>
  </si>
  <si>
    <t>11:36</t>
  </si>
  <si>
    <t>12:08</t>
  </si>
  <si>
    <t>11:00</t>
  </si>
  <si>
    <t>18:12</t>
  </si>
  <si>
    <t>10:59</t>
  </si>
  <si>
    <t>08:54</t>
  </si>
  <si>
    <t>03:43</t>
  </si>
  <si>
    <t>02:25</t>
  </si>
  <si>
    <t>16:01</t>
  </si>
  <si>
    <t>01:56</t>
  </si>
  <si>
    <t>17:02</t>
  </si>
  <si>
    <t>07:00</t>
  </si>
  <si>
    <t>05:16</t>
  </si>
  <si>
    <t>01:38</t>
  </si>
  <si>
    <t>11:57</t>
  </si>
  <si>
    <t>00:40</t>
  </si>
  <si>
    <t>17:48</t>
  </si>
  <si>
    <t>00:11</t>
  </si>
  <si>
    <t>23:44</t>
  </si>
  <si>
    <t>08:45</t>
  </si>
  <si>
    <t>00:48</t>
  </si>
  <si>
    <t>00:50</t>
  </si>
  <si>
    <t>23:45</t>
  </si>
  <si>
    <t>13:10</t>
  </si>
  <si>
    <t>04:32</t>
  </si>
  <si>
    <t>23:57</t>
  </si>
  <si>
    <t>20:56</t>
  </si>
  <si>
    <t>07:29</t>
  </si>
  <si>
    <t>17:47</t>
  </si>
  <si>
    <t>23:49</t>
  </si>
  <si>
    <t>09:04</t>
  </si>
  <si>
    <t>03:08</t>
  </si>
  <si>
    <t>18:24</t>
  </si>
  <si>
    <t>20:52</t>
  </si>
  <si>
    <t>22:18</t>
  </si>
  <si>
    <t>03:56</t>
  </si>
  <si>
    <t>21:13</t>
  </si>
  <si>
    <t>21:50</t>
  </si>
  <si>
    <t>20:58</t>
  </si>
  <si>
    <t>12:37</t>
  </si>
  <si>
    <t>06:25</t>
  </si>
  <si>
    <t>18:06</t>
  </si>
  <si>
    <t>22:57</t>
  </si>
  <si>
    <t>01:00</t>
  </si>
  <si>
    <t>12:18</t>
  </si>
  <si>
    <t>06:14</t>
  </si>
  <si>
    <t>05:40</t>
  </si>
  <si>
    <t>16:57</t>
  </si>
  <si>
    <t>08:52</t>
  </si>
  <si>
    <t>10:13</t>
  </si>
  <si>
    <t>08:17</t>
  </si>
  <si>
    <t>02:00</t>
  </si>
  <si>
    <t>01:01</t>
  </si>
  <si>
    <t>23:02</t>
  </si>
  <si>
    <t>11:52</t>
  </si>
  <si>
    <t>03:06</t>
  </si>
  <si>
    <t>10:47</t>
  </si>
  <si>
    <t>12:15</t>
  </si>
  <si>
    <t>08:30</t>
  </si>
  <si>
    <t>12:24</t>
  </si>
  <si>
    <t>00:13</t>
  </si>
  <si>
    <t>15:22</t>
  </si>
  <si>
    <t>12:26</t>
  </si>
  <si>
    <t>20:21</t>
  </si>
  <si>
    <t>07:34</t>
  </si>
  <si>
    <t>13:53</t>
  </si>
  <si>
    <t>09:21</t>
  </si>
  <si>
    <t>02:22</t>
  </si>
  <si>
    <t>08:12</t>
  </si>
  <si>
    <t>18:59</t>
  </si>
  <si>
    <t>20:57</t>
  </si>
  <si>
    <t>01:02</t>
  </si>
  <si>
    <t>07:30</t>
  </si>
  <si>
    <t>00:01</t>
  </si>
  <si>
    <t>06:45</t>
  </si>
  <si>
    <t>22:15</t>
  </si>
  <si>
    <t>19:52</t>
  </si>
  <si>
    <t>12:12</t>
  </si>
  <si>
    <t>14:42</t>
  </si>
  <si>
    <t>11:07</t>
  </si>
  <si>
    <t>17:13</t>
  </si>
  <si>
    <t>21:59</t>
  </si>
  <si>
    <t>07:05</t>
  </si>
  <si>
    <t>11:32</t>
  </si>
  <si>
    <t>16:29</t>
  </si>
  <si>
    <t>15:11</t>
  </si>
  <si>
    <t>07:26</t>
  </si>
  <si>
    <t>13:24</t>
  </si>
  <si>
    <t>22:21</t>
  </si>
  <si>
    <t>16:46</t>
  </si>
  <si>
    <t>19:34</t>
  </si>
  <si>
    <t>16:11</t>
  </si>
  <si>
    <t>14:00</t>
  </si>
  <si>
    <t>15:47</t>
  </si>
  <si>
    <t>23:16</t>
  </si>
  <si>
    <t>09:35</t>
  </si>
  <si>
    <t>11:04</t>
  </si>
  <si>
    <t>08:24</t>
  </si>
  <si>
    <t>02:48</t>
  </si>
  <si>
    <t>07:20</t>
  </si>
  <si>
    <t>08:58</t>
  </si>
  <si>
    <t>10:11</t>
  </si>
  <si>
    <t>04:23</t>
  </si>
  <si>
    <t>10:19</t>
  </si>
  <si>
    <t>14:26</t>
  </si>
  <si>
    <t>02:11</t>
  </si>
  <si>
    <t>20:36</t>
  </si>
  <si>
    <t>16:41</t>
  </si>
  <si>
    <t>08:34</t>
  </si>
  <si>
    <t>07:59</t>
  </si>
  <si>
    <t>13:58</t>
  </si>
  <si>
    <t>10:51</t>
  </si>
  <si>
    <t>23:28</t>
  </si>
  <si>
    <t>00:52</t>
  </si>
  <si>
    <t>23:56</t>
  </si>
  <si>
    <t>22:59</t>
  </si>
  <si>
    <t>01:05</t>
  </si>
  <si>
    <t>15:43</t>
  </si>
  <si>
    <t>23:58</t>
  </si>
  <si>
    <t>14:58</t>
  </si>
  <si>
    <t>08:37</t>
  </si>
  <si>
    <t>09:25</t>
  </si>
  <si>
    <t>15:50</t>
  </si>
  <si>
    <t>09:51</t>
  </si>
  <si>
    <t>15:20</t>
  </si>
  <si>
    <t>15:36</t>
  </si>
  <si>
    <t>14:24</t>
  </si>
  <si>
    <t>12:19</t>
  </si>
  <si>
    <t>10:42</t>
  </si>
  <si>
    <t>11:14</t>
  </si>
  <si>
    <t>12:03</t>
  </si>
  <si>
    <t>01:21</t>
  </si>
  <si>
    <t>14:31</t>
  </si>
  <si>
    <t>16:02</t>
  </si>
  <si>
    <t>11:09</t>
  </si>
  <si>
    <t>09:13</t>
  </si>
  <si>
    <t>07:01</t>
  </si>
  <si>
    <t>06:53</t>
  </si>
  <si>
    <t>03:30</t>
  </si>
  <si>
    <t>04:59</t>
  </si>
  <si>
    <t>08:26</t>
  </si>
  <si>
    <t>13:23</t>
  </si>
  <si>
    <t>15:58</t>
  </si>
  <si>
    <t>17:40</t>
  </si>
  <si>
    <t>01:19</t>
  </si>
  <si>
    <t>19:03</t>
  </si>
  <si>
    <t>06:10</t>
  </si>
  <si>
    <t>21:45</t>
  </si>
  <si>
    <t>09:58</t>
  </si>
  <si>
    <t>14:14</t>
  </si>
  <si>
    <t>18:26</t>
  </si>
  <si>
    <t>14:19</t>
  </si>
  <si>
    <t>12:05</t>
  </si>
  <si>
    <t>15:03</t>
  </si>
  <si>
    <t>22:46</t>
  </si>
  <si>
    <t>13:57</t>
  </si>
  <si>
    <t>10:10</t>
  </si>
  <si>
    <t>06:22</t>
  </si>
  <si>
    <t>07:42</t>
  </si>
  <si>
    <t>21:39</t>
  </si>
  <si>
    <t>13:31</t>
  </si>
  <si>
    <t>14:04</t>
  </si>
  <si>
    <t>15:13</t>
  </si>
  <si>
    <t>13:30</t>
  </si>
  <si>
    <t>15:05</t>
  </si>
  <si>
    <t>07:40</t>
  </si>
  <si>
    <t>08:25</t>
  </si>
  <si>
    <t>16:32</t>
  </si>
  <si>
    <t>03:04</t>
  </si>
  <si>
    <t>11:16</t>
  </si>
  <si>
    <t>06:13</t>
  </si>
  <si>
    <t>16:03</t>
  </si>
  <si>
    <t>08:00</t>
  </si>
  <si>
    <t>10:45</t>
  </si>
  <si>
    <t>06:34</t>
  </si>
  <si>
    <t>12:38</t>
  </si>
  <si>
    <t>08:40</t>
  </si>
  <si>
    <t>09:39</t>
  </si>
  <si>
    <t>06:47</t>
  </si>
  <si>
    <t>18:52</t>
  </si>
  <si>
    <t>16:34</t>
  </si>
  <si>
    <t>02:32</t>
  </si>
  <si>
    <t>05:03</t>
  </si>
  <si>
    <t>10:48</t>
  </si>
  <si>
    <t>04:39</t>
  </si>
  <si>
    <t>15:35</t>
  </si>
  <si>
    <t>12:46</t>
  </si>
  <si>
    <t>12:51</t>
  </si>
  <si>
    <t>01:55</t>
  </si>
  <si>
    <t>16:09</t>
  </si>
  <si>
    <t>15:09</t>
  </si>
  <si>
    <t>14:03</t>
  </si>
  <si>
    <t>17:59</t>
  </si>
  <si>
    <t>00:51</t>
  </si>
  <si>
    <t>13:05</t>
  </si>
  <si>
    <t>20:47</t>
  </si>
  <si>
    <t>07:51</t>
  </si>
  <si>
    <t>00:25</t>
  </si>
  <si>
    <t>20:24</t>
  </si>
  <si>
    <t>10:56</t>
  </si>
  <si>
    <t>00:19</t>
  </si>
  <si>
    <t>18:00</t>
  </si>
  <si>
    <t>15:25</t>
  </si>
  <si>
    <t>13:03</t>
  </si>
  <si>
    <t>17:37</t>
  </si>
  <si>
    <t>10:30</t>
  </si>
  <si>
    <t>12:58</t>
  </si>
  <si>
    <t>08:18</t>
  </si>
  <si>
    <t>08:08</t>
  </si>
  <si>
    <t>11:22</t>
  </si>
  <si>
    <t>19:35</t>
  </si>
  <si>
    <t>09:03</t>
  </si>
  <si>
    <t>07:47</t>
  </si>
  <si>
    <t>11:10</t>
  </si>
  <si>
    <t>13:07</t>
  </si>
  <si>
    <t>07:36</t>
  </si>
  <si>
    <t>14:43</t>
  </si>
  <si>
    <t>15:07</t>
  </si>
  <si>
    <t>13:54</t>
  </si>
  <si>
    <t>23:33</t>
  </si>
  <si>
    <t>16:56</t>
  </si>
  <si>
    <t>09:02</t>
  </si>
  <si>
    <t>05:06</t>
  </si>
  <si>
    <t>00:20</t>
  </si>
  <si>
    <t>10:04</t>
  </si>
  <si>
    <t>21:46</t>
  </si>
  <si>
    <t>02:34</t>
  </si>
  <si>
    <t>09:23</t>
  </si>
  <si>
    <t>02:15</t>
  </si>
  <si>
    <t>01:13</t>
  </si>
  <si>
    <t>03:29</t>
  </si>
  <si>
    <t>13:13</t>
  </si>
  <si>
    <t>14:13</t>
  </si>
  <si>
    <t>05:38</t>
  </si>
  <si>
    <t>04:29</t>
  </si>
  <si>
    <t>13:49</t>
  </si>
  <si>
    <t>09:09</t>
  </si>
  <si>
    <t>11:29</t>
  </si>
  <si>
    <t>16:06</t>
  </si>
  <si>
    <t>08:38</t>
  </si>
  <si>
    <t>00:03</t>
  </si>
  <si>
    <t>12:42</t>
  </si>
  <si>
    <t>14:18</t>
  </si>
  <si>
    <t>12:45</t>
  </si>
  <si>
    <t>08:55</t>
  </si>
  <si>
    <t>11:31</t>
  </si>
  <si>
    <t>12:22</t>
  </si>
  <si>
    <t>14:11</t>
  </si>
  <si>
    <t>10:21</t>
  </si>
  <si>
    <t>14:15</t>
  </si>
  <si>
    <t>10:08</t>
  </si>
  <si>
    <t>13:18</t>
  </si>
  <si>
    <t>02:46</t>
  </si>
  <si>
    <t>22:07</t>
  </si>
  <si>
    <t>02:40</t>
  </si>
  <si>
    <t>21:47</t>
  </si>
  <si>
    <t>03:07</t>
  </si>
  <si>
    <t>18:39</t>
  </si>
  <si>
    <t>09:18</t>
  </si>
  <si>
    <t>12:48</t>
  </si>
  <si>
    <t>23:13</t>
  </si>
  <si>
    <t>23:23</t>
  </si>
  <si>
    <t>00:43</t>
  </si>
  <si>
    <t>23:10</t>
  </si>
  <si>
    <t>01:59</t>
  </si>
  <si>
    <t>10:03</t>
  </si>
  <si>
    <t>22:08</t>
  </si>
  <si>
    <t>23:08</t>
  </si>
  <si>
    <t>03:02</t>
  </si>
  <si>
    <t>02:14</t>
  </si>
  <si>
    <t>13:11</t>
  </si>
  <si>
    <t>13:44</t>
  </si>
  <si>
    <t>07:35</t>
  </si>
  <si>
    <t>11:34</t>
  </si>
  <si>
    <t>14:33</t>
  </si>
  <si>
    <t>21:04</t>
  </si>
  <si>
    <t>09:43</t>
  </si>
  <si>
    <t>10:39</t>
  </si>
  <si>
    <t>08:05</t>
  </si>
  <si>
    <t>12:36</t>
  </si>
  <si>
    <t>07:08</t>
  </si>
  <si>
    <t>12:31</t>
  </si>
  <si>
    <t>00:34</t>
  </si>
  <si>
    <t>23:34</t>
  </si>
  <si>
    <t>20:28</t>
  </si>
  <si>
    <t>08:06</t>
  </si>
  <si>
    <t>19:14</t>
  </si>
  <si>
    <t>11:40</t>
  </si>
  <si>
    <t>20:41</t>
  </si>
  <si>
    <t>12:39</t>
  </si>
  <si>
    <t>12:43</t>
  </si>
  <si>
    <t>23:00</t>
  </si>
  <si>
    <t>01:45</t>
  </si>
  <si>
    <t>19:31</t>
  </si>
  <si>
    <t>21:35</t>
  </si>
  <si>
    <t>13:29</t>
  </si>
  <si>
    <t>10:33</t>
  </si>
  <si>
    <t>06:23</t>
  </si>
  <si>
    <t>03:03</t>
  </si>
  <si>
    <t>16:23</t>
  </si>
  <si>
    <t>00:31</t>
  </si>
  <si>
    <t>22:20</t>
  </si>
  <si>
    <t>00:15</t>
  </si>
  <si>
    <t>23:25</t>
  </si>
  <si>
    <t>17:15</t>
  </si>
  <si>
    <t>23:50</t>
  </si>
  <si>
    <t>00:36</t>
  </si>
  <si>
    <t>16:51</t>
  </si>
  <si>
    <t>07:58</t>
  </si>
  <si>
    <t>13:19</t>
  </si>
  <si>
    <t>00:17</t>
  </si>
  <si>
    <t>02:56</t>
  </si>
  <si>
    <t>23:32</t>
  </si>
  <si>
    <t>13:38</t>
  </si>
  <si>
    <t>01:50</t>
  </si>
  <si>
    <t>19:53</t>
  </si>
  <si>
    <t>18:01</t>
  </si>
  <si>
    <t>23:43</t>
  </si>
  <si>
    <t>21:15</t>
  </si>
  <si>
    <t>01:52</t>
  </si>
  <si>
    <t>13:59</t>
  </si>
  <si>
    <t>04:42</t>
  </si>
  <si>
    <t>02:35</t>
  </si>
  <si>
    <t>11:43</t>
  </si>
  <si>
    <t>21:30</t>
  </si>
  <si>
    <t>09:41</t>
  </si>
  <si>
    <t>23:24</t>
  </si>
  <si>
    <t>03:52</t>
  </si>
  <si>
    <t>15:02</t>
  </si>
  <si>
    <t>11:48</t>
  </si>
  <si>
    <t>23:19</t>
  </si>
  <si>
    <t>11:03</t>
  </si>
  <si>
    <t>01:10</t>
  </si>
  <si>
    <t>11:01</t>
  </si>
  <si>
    <t>03:16</t>
  </si>
  <si>
    <t>19:06</t>
  </si>
  <si>
    <t>19:56</t>
  </si>
  <si>
    <t>00:38</t>
  </si>
  <si>
    <t>08:46</t>
  </si>
  <si>
    <t>16:39</t>
  </si>
  <si>
    <t>15:54</t>
  </si>
  <si>
    <t>17:39</t>
  </si>
  <si>
    <t>16:05</t>
  </si>
  <si>
    <t>08:41</t>
  </si>
  <si>
    <t>21:28</t>
  </si>
  <si>
    <t>16:21</t>
  </si>
  <si>
    <t>21:37</t>
  </si>
  <si>
    <t>19:46</t>
  </si>
  <si>
    <t>00:41</t>
  </si>
  <si>
    <t>16:27</t>
  </si>
  <si>
    <t>03:35</t>
  </si>
  <si>
    <t>23:18</t>
  </si>
  <si>
    <t>23:47</t>
  </si>
  <si>
    <t>07:54</t>
  </si>
  <si>
    <t>15:30</t>
  </si>
  <si>
    <t>07:57</t>
  </si>
  <si>
    <t>03:45</t>
  </si>
  <si>
    <t>01:28</t>
  </si>
  <si>
    <t>08:36</t>
  </si>
  <si>
    <t>09:48</t>
  </si>
  <si>
    <t>21:23</t>
  </si>
  <si>
    <t>03:37</t>
  </si>
  <si>
    <t>12:11</t>
  </si>
  <si>
    <t>16:04</t>
  </si>
  <si>
    <t>04:03</t>
  </si>
  <si>
    <t>22:16</t>
  </si>
  <si>
    <t>19:00</t>
  </si>
  <si>
    <t>01:25</t>
  </si>
  <si>
    <t>21:09</t>
  </si>
  <si>
    <t>03:27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</si>
</sst>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mm/dd"/>
    <numFmt numFmtId="178" formatCode="0.0_);[Red]\(0.0\)"/>
    <numFmt numFmtId="179" formatCode="[hh]:mm"/>
  </numFmts>
  <fonts count="39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b/>
      <sz val="10"/>
      <name val="ＭＳ 明朝"/>
      <family val="1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ＭＳ 明朝"/>
      <family val="1"/>
    </font>
    <font>
      <sz val="8"/>
      <name val="ＭＳ 明朝"/>
      <family val="1"/>
    </font>
    <font>
      <sz val="10"/>
      <name val="PosterBodoni It BT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6"/>
      <name val="ＭＳ Ｐ明朝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color indexed="8"/>
      <name val="ＭＳ 明朝"/>
      <family val="1"/>
    </font>
    <font>
      <sz val="9"/>
      <color indexed="8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9"/>
      <name val="ＭＳ 明朝"/>
      <family val="1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11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15" borderId="1" applyNumberFormat="0" applyAlignment="0" applyProtection="0"/>
    <xf numFmtId="0" fontId="26" fillId="7" borderId="0" applyNumberFormat="0" applyBorder="0" applyAlignment="0" applyProtection="0"/>
    <xf numFmtId="9" fontId="4" fillId="0" borderId="0" applyFont="0" applyFill="0" applyBorder="0" applyAlignment="0" applyProtection="0"/>
    <xf numFmtId="0" fontId="0" fillId="4" borderId="2" applyNumberFormat="0" applyFont="0" applyAlignment="0" applyProtection="0"/>
    <xf numFmtId="0" fontId="27" fillId="0" borderId="3" applyNumberFormat="0" applyFill="0" applyAlignment="0" applyProtection="0"/>
    <xf numFmtId="0" fontId="28" fillId="16" borderId="0" applyNumberFormat="0" applyBorder="0" applyAlignment="0" applyProtection="0"/>
    <xf numFmtId="0" fontId="29" fillId="17" borderId="4" applyNumberFormat="0" applyAlignment="0" applyProtection="0"/>
    <xf numFmtId="0" fontId="2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17" borderId="9" applyNumberFormat="0" applyAlignment="0" applyProtection="0"/>
    <xf numFmtId="0" fontId="3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6" fillId="7" borderId="4" applyNumberFormat="0" applyAlignment="0" applyProtection="0"/>
    <xf numFmtId="0" fontId="20" fillId="0" borderId="0" applyFill="0" applyProtection="0">
      <alignment/>
    </xf>
    <xf numFmtId="176" fontId="9" fillId="0" borderId="0">
      <alignment/>
      <protection/>
    </xf>
    <xf numFmtId="176" fontId="9" fillId="0" borderId="0">
      <alignment/>
      <protection/>
    </xf>
    <xf numFmtId="176" fontId="9" fillId="0" borderId="0">
      <alignment/>
      <protection/>
    </xf>
    <xf numFmtId="0" fontId="37" fillId="6" borderId="0" applyNumberFormat="0" applyBorder="0" applyAlignment="0" applyProtection="0"/>
  </cellStyleXfs>
  <cellXfs count="22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176" fontId="8" fillId="0" borderId="0" xfId="63" applyFont="1" applyBorder="1" applyAlignment="1" quotePrefix="1">
      <alignment horizontal="left"/>
      <protection/>
    </xf>
    <xf numFmtId="176" fontId="9" fillId="0" borderId="0" xfId="63" applyFont="1" applyBorder="1" applyAlignment="1">
      <alignment horizontal="left"/>
      <protection/>
    </xf>
    <xf numFmtId="176" fontId="9" fillId="0" borderId="0" xfId="63" applyFont="1" applyBorder="1" applyAlignment="1" applyProtection="1">
      <alignment horizontal="left"/>
      <protection/>
    </xf>
    <xf numFmtId="176" fontId="9" fillId="0" borderId="0" xfId="63" applyFont="1" applyBorder="1">
      <alignment/>
      <protection/>
    </xf>
    <xf numFmtId="176" fontId="9" fillId="0" borderId="0" xfId="63" applyFont="1">
      <alignment/>
      <protection/>
    </xf>
    <xf numFmtId="176" fontId="9" fillId="0" borderId="11" xfId="63" applyFont="1" applyBorder="1" applyAlignment="1" applyProtection="1">
      <alignment horizontal="right"/>
      <protection/>
    </xf>
    <xf numFmtId="176" fontId="9" fillId="0" borderId="11" xfId="63" applyFont="1" applyBorder="1" applyProtection="1">
      <alignment/>
      <protection/>
    </xf>
    <xf numFmtId="176" fontId="9" fillId="0" borderId="10" xfId="63" applyFont="1" applyBorder="1" applyProtection="1">
      <alignment/>
      <protection/>
    </xf>
    <xf numFmtId="176" fontId="9" fillId="0" borderId="12" xfId="63" applyFont="1" applyBorder="1" applyProtection="1">
      <alignment/>
      <protection/>
    </xf>
    <xf numFmtId="176" fontId="9" fillId="0" borderId="13" xfId="63" applyFont="1" applyBorder="1">
      <alignment/>
      <protection/>
    </xf>
    <xf numFmtId="176" fontId="5" fillId="0" borderId="13" xfId="63" applyFont="1" applyBorder="1" applyAlignment="1" applyProtection="1">
      <alignment horizontal="center"/>
      <protection/>
    </xf>
    <xf numFmtId="176" fontId="5" fillId="0" borderId="14" xfId="63" applyFont="1" applyBorder="1" applyAlignment="1" applyProtection="1">
      <alignment horizontal="center"/>
      <protection/>
    </xf>
    <xf numFmtId="176" fontId="5" fillId="0" borderId="15" xfId="63" applyFont="1" applyBorder="1" applyAlignment="1" applyProtection="1">
      <alignment horizontal="center"/>
      <protection/>
    </xf>
    <xf numFmtId="176" fontId="9" fillId="0" borderId="16" xfId="63" applyFont="1" applyBorder="1" applyAlignment="1" applyProtection="1">
      <alignment horizontal="left"/>
      <protection/>
    </xf>
    <xf numFmtId="176" fontId="9" fillId="0" borderId="16" xfId="63" applyFont="1" applyBorder="1">
      <alignment/>
      <protection/>
    </xf>
    <xf numFmtId="176" fontId="9" fillId="0" borderId="17" xfId="63" applyFont="1" applyBorder="1">
      <alignment/>
      <protection/>
    </xf>
    <xf numFmtId="176" fontId="9" fillId="0" borderId="18" xfId="63" applyFont="1" applyBorder="1">
      <alignment/>
      <protection/>
    </xf>
    <xf numFmtId="0" fontId="9" fillId="0" borderId="19" xfId="63" applyNumberFormat="1" applyFont="1" applyBorder="1" applyProtection="1">
      <alignment/>
      <protection/>
    </xf>
    <xf numFmtId="176" fontId="10" fillId="0" borderId="19" xfId="63" applyNumberFormat="1" applyFont="1" applyBorder="1" applyProtection="1">
      <alignment/>
      <protection/>
    </xf>
    <xf numFmtId="176" fontId="10" fillId="0" borderId="20" xfId="63" applyNumberFormat="1" applyFont="1" applyBorder="1" applyProtection="1">
      <alignment/>
      <protection/>
    </xf>
    <xf numFmtId="176" fontId="10" fillId="0" borderId="21" xfId="63" applyNumberFormat="1" applyFont="1" applyBorder="1" applyProtection="1">
      <alignment/>
      <protection/>
    </xf>
    <xf numFmtId="0" fontId="9" fillId="0" borderId="22" xfId="63" applyNumberFormat="1" applyFont="1" applyBorder="1" applyProtection="1">
      <alignment/>
      <protection/>
    </xf>
    <xf numFmtId="176" fontId="10" fillId="0" borderId="22" xfId="63" applyNumberFormat="1" applyFont="1" applyBorder="1" applyProtection="1">
      <alignment/>
      <protection/>
    </xf>
    <xf numFmtId="176" fontId="10" fillId="0" borderId="23" xfId="63" applyNumberFormat="1" applyFont="1" applyBorder="1" applyProtection="1">
      <alignment/>
      <protection/>
    </xf>
    <xf numFmtId="176" fontId="10" fillId="0" borderId="24" xfId="63" applyNumberFormat="1" applyFont="1" applyBorder="1" applyProtection="1">
      <alignment/>
      <protection/>
    </xf>
    <xf numFmtId="0" fontId="9" fillId="0" borderId="25" xfId="63" applyNumberFormat="1" applyFont="1" applyBorder="1" applyProtection="1">
      <alignment/>
      <protection/>
    </xf>
    <xf numFmtId="176" fontId="10" fillId="0" borderId="25" xfId="63" applyNumberFormat="1" applyFont="1" applyBorder="1" applyProtection="1">
      <alignment/>
      <protection/>
    </xf>
    <xf numFmtId="176" fontId="10" fillId="0" borderId="26" xfId="63" applyNumberFormat="1" applyFont="1" applyBorder="1" applyProtection="1">
      <alignment/>
      <protection/>
    </xf>
    <xf numFmtId="176" fontId="10" fillId="0" borderId="27" xfId="63" applyNumberFormat="1" applyFont="1" applyBorder="1" applyProtection="1">
      <alignment/>
      <protection/>
    </xf>
    <xf numFmtId="0" fontId="9" fillId="0" borderId="28" xfId="63" applyNumberFormat="1" applyFont="1" applyBorder="1" applyProtection="1">
      <alignment/>
      <protection/>
    </xf>
    <xf numFmtId="176" fontId="10" fillId="0" borderId="28" xfId="63" applyNumberFormat="1" applyFont="1" applyBorder="1" applyProtection="1">
      <alignment/>
      <protection/>
    </xf>
    <xf numFmtId="176" fontId="10" fillId="0" borderId="29" xfId="63" applyNumberFormat="1" applyFont="1" applyBorder="1" applyProtection="1">
      <alignment/>
      <protection/>
    </xf>
    <xf numFmtId="176" fontId="10" fillId="0" borderId="30" xfId="63" applyNumberFormat="1" applyFont="1" applyBorder="1" applyProtection="1">
      <alignment/>
      <protection/>
    </xf>
    <xf numFmtId="176" fontId="9" fillId="0" borderId="19" xfId="63" applyFont="1" applyBorder="1" applyAlignment="1" applyProtection="1">
      <alignment horizontal="distributed"/>
      <protection/>
    </xf>
    <xf numFmtId="176" fontId="10" fillId="0" borderId="19" xfId="63" applyFont="1" applyBorder="1" applyProtection="1">
      <alignment/>
      <protection/>
    </xf>
    <xf numFmtId="176" fontId="10" fillId="0" borderId="20" xfId="63" applyFont="1" applyBorder="1" applyProtection="1">
      <alignment/>
      <protection/>
    </xf>
    <xf numFmtId="176" fontId="10" fillId="0" borderId="21" xfId="63" applyFont="1" applyBorder="1" applyProtection="1">
      <alignment/>
      <protection/>
    </xf>
    <xf numFmtId="176" fontId="9" fillId="0" borderId="22" xfId="63" applyFont="1" applyBorder="1" applyAlignment="1" applyProtection="1">
      <alignment horizontal="distributed"/>
      <protection/>
    </xf>
    <xf numFmtId="176" fontId="10" fillId="0" borderId="22" xfId="63" applyFont="1" applyBorder="1" applyProtection="1">
      <alignment/>
      <protection/>
    </xf>
    <xf numFmtId="176" fontId="10" fillId="0" borderId="23" xfId="63" applyFont="1" applyBorder="1" applyProtection="1">
      <alignment/>
      <protection/>
    </xf>
    <xf numFmtId="176" fontId="10" fillId="0" borderId="24" xfId="63" applyFont="1" applyBorder="1" applyProtection="1">
      <alignment/>
      <protection/>
    </xf>
    <xf numFmtId="176" fontId="9" fillId="0" borderId="25" xfId="63" applyFont="1" applyBorder="1" applyAlignment="1" applyProtection="1">
      <alignment horizontal="distributed"/>
      <protection/>
    </xf>
    <xf numFmtId="176" fontId="10" fillId="0" borderId="25" xfId="63" applyFont="1" applyBorder="1" applyProtection="1">
      <alignment/>
      <protection/>
    </xf>
    <xf numFmtId="176" fontId="10" fillId="0" borderId="26" xfId="63" applyFont="1" applyBorder="1" applyProtection="1">
      <alignment/>
      <protection/>
    </xf>
    <xf numFmtId="176" fontId="10" fillId="0" borderId="27" xfId="63" applyFont="1" applyBorder="1" applyProtection="1">
      <alignment/>
      <protection/>
    </xf>
    <xf numFmtId="176" fontId="9" fillId="0" borderId="0" xfId="63" applyFont="1" applyAlignment="1" applyProtection="1">
      <alignment horizontal="left"/>
      <protection/>
    </xf>
    <xf numFmtId="176" fontId="8" fillId="0" borderId="0" xfId="61" applyFont="1" applyBorder="1" applyAlignment="1" quotePrefix="1">
      <alignment horizontal="left"/>
      <protection/>
    </xf>
    <xf numFmtId="176" fontId="9" fillId="0" borderId="0" xfId="61" applyFont="1" applyBorder="1" applyAlignment="1" applyProtection="1">
      <alignment horizontal="left"/>
      <protection/>
    </xf>
    <xf numFmtId="176" fontId="9" fillId="0" borderId="0" xfId="61" applyFont="1" applyBorder="1" applyAlignment="1">
      <alignment horizontal="left"/>
      <protection/>
    </xf>
    <xf numFmtId="176" fontId="9" fillId="0" borderId="0" xfId="61" applyBorder="1">
      <alignment/>
      <protection/>
    </xf>
    <xf numFmtId="176" fontId="9" fillId="0" borderId="0" xfId="61">
      <alignment/>
      <protection/>
    </xf>
    <xf numFmtId="176" fontId="9" fillId="0" borderId="11" xfId="61" applyBorder="1" applyAlignment="1" applyProtection="1">
      <alignment horizontal="right"/>
      <protection/>
    </xf>
    <xf numFmtId="176" fontId="9" fillId="0" borderId="11" xfId="61" applyBorder="1" applyProtection="1">
      <alignment/>
      <protection/>
    </xf>
    <xf numFmtId="176" fontId="9" fillId="0" borderId="10" xfId="61" applyBorder="1" applyProtection="1">
      <alignment/>
      <protection/>
    </xf>
    <xf numFmtId="176" fontId="9" fillId="0" borderId="12" xfId="61" applyBorder="1" applyProtection="1">
      <alignment/>
      <protection/>
    </xf>
    <xf numFmtId="176" fontId="9" fillId="0" borderId="13" xfId="61" applyBorder="1">
      <alignment/>
      <protection/>
    </xf>
    <xf numFmtId="176" fontId="5" fillId="0" borderId="13" xfId="61" applyFont="1" applyBorder="1" applyAlignment="1" applyProtection="1">
      <alignment horizontal="center"/>
      <protection/>
    </xf>
    <xf numFmtId="176" fontId="5" fillId="0" borderId="14" xfId="61" applyFont="1" applyBorder="1" applyAlignment="1" applyProtection="1">
      <alignment horizontal="center"/>
      <protection/>
    </xf>
    <xf numFmtId="176" fontId="5" fillId="0" borderId="15" xfId="61" applyFont="1" applyBorder="1" applyAlignment="1" applyProtection="1">
      <alignment horizontal="center"/>
      <protection/>
    </xf>
    <xf numFmtId="176" fontId="9" fillId="0" borderId="16" xfId="61" applyBorder="1" applyAlignment="1" applyProtection="1">
      <alignment horizontal="left"/>
      <protection/>
    </xf>
    <xf numFmtId="176" fontId="9" fillId="0" borderId="16" xfId="61" applyBorder="1">
      <alignment/>
      <protection/>
    </xf>
    <xf numFmtId="176" fontId="9" fillId="0" borderId="17" xfId="61" applyBorder="1">
      <alignment/>
      <protection/>
    </xf>
    <xf numFmtId="176" fontId="9" fillId="0" borderId="18" xfId="61" applyBorder="1">
      <alignment/>
      <protection/>
    </xf>
    <xf numFmtId="0" fontId="9" fillId="0" borderId="19" xfId="61" applyNumberFormat="1" applyBorder="1" applyProtection="1">
      <alignment/>
      <protection/>
    </xf>
    <xf numFmtId="176" fontId="11" fillId="0" borderId="19" xfId="61" applyNumberFormat="1" applyFont="1" applyBorder="1" applyProtection="1">
      <alignment/>
      <protection/>
    </xf>
    <xf numFmtId="176" fontId="11" fillId="0" borderId="20" xfId="61" applyNumberFormat="1" applyFont="1" applyBorder="1" applyProtection="1">
      <alignment/>
      <protection/>
    </xf>
    <xf numFmtId="176" fontId="11" fillId="0" borderId="21" xfId="61" applyNumberFormat="1" applyFont="1" applyBorder="1" applyProtection="1">
      <alignment/>
      <protection/>
    </xf>
    <xf numFmtId="0" fontId="9" fillId="0" borderId="22" xfId="61" applyNumberFormat="1" applyBorder="1" applyProtection="1">
      <alignment/>
      <protection/>
    </xf>
    <xf numFmtId="176" fontId="11" fillId="0" borderId="22" xfId="61" applyNumberFormat="1" applyFont="1" applyBorder="1" applyProtection="1">
      <alignment/>
      <protection/>
    </xf>
    <xf numFmtId="176" fontId="11" fillId="0" borderId="23" xfId="61" applyNumberFormat="1" applyFont="1" applyBorder="1" applyProtection="1">
      <alignment/>
      <protection/>
    </xf>
    <xf numFmtId="176" fontId="11" fillId="0" borderId="24" xfId="61" applyNumberFormat="1" applyFont="1" applyBorder="1" applyProtection="1">
      <alignment/>
      <protection/>
    </xf>
    <xf numFmtId="0" fontId="9" fillId="0" borderId="25" xfId="61" applyNumberFormat="1" applyBorder="1" applyProtection="1">
      <alignment/>
      <protection/>
    </xf>
    <xf numFmtId="176" fontId="11" fillId="0" borderId="25" xfId="61" applyNumberFormat="1" applyFont="1" applyBorder="1" applyProtection="1">
      <alignment/>
      <protection/>
    </xf>
    <xf numFmtId="176" fontId="11" fillId="0" borderId="26" xfId="61" applyNumberFormat="1" applyFont="1" applyBorder="1" applyProtection="1">
      <alignment/>
      <protection/>
    </xf>
    <xf numFmtId="176" fontId="11" fillId="0" borderId="27" xfId="61" applyNumberFormat="1" applyFont="1" applyBorder="1" applyProtection="1">
      <alignment/>
      <protection/>
    </xf>
    <xf numFmtId="0" fontId="9" fillId="0" borderId="28" xfId="61" applyNumberFormat="1" applyBorder="1" applyProtection="1">
      <alignment/>
      <protection/>
    </xf>
    <xf numFmtId="176" fontId="11" fillId="0" borderId="28" xfId="61" applyNumberFormat="1" applyFont="1" applyBorder="1" applyProtection="1">
      <alignment/>
      <protection/>
    </xf>
    <xf numFmtId="176" fontId="11" fillId="0" borderId="29" xfId="61" applyNumberFormat="1" applyFont="1" applyBorder="1" applyProtection="1">
      <alignment/>
      <protection/>
    </xf>
    <xf numFmtId="176" fontId="11" fillId="0" borderId="30" xfId="61" applyNumberFormat="1" applyFont="1" applyBorder="1" applyProtection="1">
      <alignment/>
      <protection/>
    </xf>
    <xf numFmtId="2" fontId="9" fillId="0" borderId="0" xfId="61" applyNumberFormat="1" applyBorder="1" applyProtection="1">
      <alignment/>
      <protection/>
    </xf>
    <xf numFmtId="176" fontId="9" fillId="0" borderId="19" xfId="61" applyBorder="1" applyAlignment="1" applyProtection="1">
      <alignment horizontal="distributed"/>
      <protection/>
    </xf>
    <xf numFmtId="176" fontId="11" fillId="0" borderId="19" xfId="61" applyFont="1" applyBorder="1" applyProtection="1">
      <alignment/>
      <protection/>
    </xf>
    <xf numFmtId="176" fontId="11" fillId="0" borderId="20" xfId="61" applyFont="1" applyBorder="1" applyProtection="1">
      <alignment/>
      <protection/>
    </xf>
    <xf numFmtId="176" fontId="11" fillId="0" borderId="21" xfId="61" applyFont="1" applyBorder="1" applyProtection="1">
      <alignment/>
      <protection/>
    </xf>
    <xf numFmtId="176" fontId="9" fillId="0" borderId="22" xfId="61" applyBorder="1" applyAlignment="1" applyProtection="1">
      <alignment horizontal="distributed"/>
      <protection/>
    </xf>
    <xf numFmtId="176" fontId="11" fillId="0" borderId="22" xfId="61" applyFont="1" applyBorder="1" applyProtection="1">
      <alignment/>
      <protection/>
    </xf>
    <xf numFmtId="176" fontId="11" fillId="0" borderId="23" xfId="61" applyFont="1" applyBorder="1" applyProtection="1">
      <alignment/>
      <protection/>
    </xf>
    <xf numFmtId="176" fontId="11" fillId="0" borderId="24" xfId="61" applyFont="1" applyBorder="1" applyProtection="1">
      <alignment/>
      <protection/>
    </xf>
    <xf numFmtId="176" fontId="9" fillId="0" borderId="25" xfId="61" applyBorder="1" applyAlignment="1" applyProtection="1">
      <alignment horizontal="distributed"/>
      <protection/>
    </xf>
    <xf numFmtId="176" fontId="11" fillId="0" borderId="25" xfId="61" applyFont="1" applyBorder="1" applyProtection="1">
      <alignment/>
      <protection/>
    </xf>
    <xf numFmtId="176" fontId="11" fillId="0" borderId="26" xfId="61" applyFont="1" applyBorder="1" applyProtection="1">
      <alignment/>
      <protection/>
    </xf>
    <xf numFmtId="176" fontId="11" fillId="0" borderId="27" xfId="61" applyFont="1" applyBorder="1" applyProtection="1">
      <alignment/>
      <protection/>
    </xf>
    <xf numFmtId="176" fontId="8" fillId="0" borderId="0" xfId="62" applyFont="1" applyBorder="1" applyAlignment="1" quotePrefix="1">
      <alignment horizontal="left"/>
      <protection/>
    </xf>
    <xf numFmtId="176" fontId="9" fillId="0" borderId="0" xfId="62" applyFont="1" applyBorder="1" applyAlignment="1" applyProtection="1">
      <alignment horizontal="left"/>
      <protection/>
    </xf>
    <xf numFmtId="176" fontId="9" fillId="0" borderId="0" xfId="62" applyFont="1" applyBorder="1" applyAlignment="1">
      <alignment horizontal="left"/>
      <protection/>
    </xf>
    <xf numFmtId="176" fontId="9" fillId="0" borderId="0" xfId="62" applyBorder="1">
      <alignment/>
      <protection/>
    </xf>
    <xf numFmtId="176" fontId="9" fillId="0" borderId="0" xfId="62">
      <alignment/>
      <protection/>
    </xf>
    <xf numFmtId="176" fontId="9" fillId="0" borderId="11" xfId="62" applyBorder="1" applyAlignment="1" applyProtection="1">
      <alignment horizontal="right"/>
      <protection/>
    </xf>
    <xf numFmtId="176" fontId="9" fillId="0" borderId="11" xfId="62" applyBorder="1" applyProtection="1">
      <alignment/>
      <protection/>
    </xf>
    <xf numFmtId="176" fontId="9" fillId="0" borderId="10" xfId="62" applyBorder="1" applyProtection="1">
      <alignment/>
      <protection/>
    </xf>
    <xf numFmtId="176" fontId="9" fillId="0" borderId="12" xfId="62" applyBorder="1" applyProtection="1">
      <alignment/>
      <protection/>
    </xf>
    <xf numFmtId="176" fontId="9" fillId="0" borderId="13" xfId="62" applyBorder="1">
      <alignment/>
      <protection/>
    </xf>
    <xf numFmtId="176" fontId="5" fillId="0" borderId="13" xfId="62" applyFont="1" applyBorder="1" applyAlignment="1" applyProtection="1">
      <alignment horizontal="center"/>
      <protection/>
    </xf>
    <xf numFmtId="176" fontId="5" fillId="0" borderId="14" xfId="62" applyFont="1" applyBorder="1" applyAlignment="1" applyProtection="1">
      <alignment horizontal="center"/>
      <protection/>
    </xf>
    <xf numFmtId="176" fontId="5" fillId="0" borderId="15" xfId="62" applyFont="1" applyBorder="1" applyAlignment="1" applyProtection="1">
      <alignment horizontal="center"/>
      <protection/>
    </xf>
    <xf numFmtId="176" fontId="9" fillId="0" borderId="16" xfId="62" applyBorder="1" applyAlignment="1" applyProtection="1">
      <alignment horizontal="left"/>
      <protection/>
    </xf>
    <xf numFmtId="176" fontId="9" fillId="0" borderId="16" xfId="62" applyBorder="1">
      <alignment/>
      <protection/>
    </xf>
    <xf numFmtId="176" fontId="9" fillId="0" borderId="17" xfId="62" applyBorder="1">
      <alignment/>
      <protection/>
    </xf>
    <xf numFmtId="176" fontId="9" fillId="0" borderId="18" xfId="62" applyBorder="1">
      <alignment/>
      <protection/>
    </xf>
    <xf numFmtId="0" fontId="9" fillId="0" borderId="19" xfId="62" applyNumberFormat="1" applyBorder="1" applyProtection="1">
      <alignment/>
      <protection/>
    </xf>
    <xf numFmtId="176" fontId="11" fillId="0" borderId="19" xfId="62" applyNumberFormat="1" applyFont="1" applyBorder="1" applyProtection="1">
      <alignment/>
      <protection/>
    </xf>
    <xf numFmtId="176" fontId="11" fillId="0" borderId="20" xfId="62" applyNumberFormat="1" applyFont="1" applyBorder="1" applyProtection="1">
      <alignment/>
      <protection/>
    </xf>
    <xf numFmtId="176" fontId="11" fillId="0" borderId="21" xfId="62" applyNumberFormat="1" applyFont="1" applyBorder="1" applyProtection="1">
      <alignment/>
      <protection/>
    </xf>
    <xf numFmtId="0" fontId="9" fillId="0" borderId="22" xfId="62" applyNumberFormat="1" applyBorder="1" applyProtection="1">
      <alignment/>
      <protection/>
    </xf>
    <xf numFmtId="176" fontId="11" fillId="0" borderId="22" xfId="62" applyNumberFormat="1" applyFont="1" applyBorder="1" applyProtection="1">
      <alignment/>
      <protection/>
    </xf>
    <xf numFmtId="176" fontId="11" fillId="0" borderId="23" xfId="62" applyNumberFormat="1" applyFont="1" applyBorder="1" applyProtection="1">
      <alignment/>
      <protection/>
    </xf>
    <xf numFmtId="176" fontId="11" fillId="0" borderId="24" xfId="62" applyNumberFormat="1" applyFont="1" applyBorder="1" applyProtection="1">
      <alignment/>
      <protection/>
    </xf>
    <xf numFmtId="0" fontId="9" fillId="0" borderId="25" xfId="62" applyNumberFormat="1" applyBorder="1" applyProtection="1">
      <alignment/>
      <protection/>
    </xf>
    <xf numFmtId="176" fontId="11" fillId="0" borderId="25" xfId="62" applyNumberFormat="1" applyFont="1" applyBorder="1" applyProtection="1">
      <alignment/>
      <protection/>
    </xf>
    <xf numFmtId="176" fontId="11" fillId="0" borderId="26" xfId="62" applyNumberFormat="1" applyFont="1" applyBorder="1" applyProtection="1">
      <alignment/>
      <protection/>
    </xf>
    <xf numFmtId="176" fontId="11" fillId="0" borderId="27" xfId="62" applyNumberFormat="1" applyFont="1" applyBorder="1" applyProtection="1">
      <alignment/>
      <protection/>
    </xf>
    <xf numFmtId="0" fontId="9" fillId="0" borderId="28" xfId="62" applyNumberFormat="1" applyBorder="1" applyProtection="1">
      <alignment/>
      <protection/>
    </xf>
    <xf numFmtId="176" fontId="11" fillId="0" borderId="28" xfId="62" applyNumberFormat="1" applyFont="1" applyBorder="1" applyProtection="1">
      <alignment/>
      <protection/>
    </xf>
    <xf numFmtId="176" fontId="11" fillId="0" borderId="29" xfId="62" applyNumberFormat="1" applyFont="1" applyBorder="1" applyProtection="1">
      <alignment/>
      <protection/>
    </xf>
    <xf numFmtId="176" fontId="11" fillId="0" borderId="29" xfId="62" applyFont="1" applyBorder="1">
      <alignment/>
      <protection/>
    </xf>
    <xf numFmtId="176" fontId="11" fillId="0" borderId="30" xfId="62" applyNumberFormat="1" applyFont="1" applyBorder="1" applyProtection="1">
      <alignment/>
      <protection/>
    </xf>
    <xf numFmtId="176" fontId="9" fillId="0" borderId="19" xfId="62" applyBorder="1" applyAlignment="1" applyProtection="1">
      <alignment horizontal="distributed"/>
      <protection/>
    </xf>
    <xf numFmtId="176" fontId="11" fillId="0" borderId="19" xfId="62" applyFont="1" applyBorder="1" applyProtection="1">
      <alignment/>
      <protection/>
    </xf>
    <xf numFmtId="176" fontId="11" fillId="0" borderId="20" xfId="62" applyFont="1" applyBorder="1" applyProtection="1">
      <alignment/>
      <protection/>
    </xf>
    <xf numFmtId="176" fontId="11" fillId="0" borderId="21" xfId="62" applyFont="1" applyBorder="1" applyProtection="1">
      <alignment/>
      <protection/>
    </xf>
    <xf numFmtId="176" fontId="9" fillId="0" borderId="22" xfId="62" applyBorder="1" applyAlignment="1" applyProtection="1">
      <alignment horizontal="distributed"/>
      <protection/>
    </xf>
    <xf numFmtId="176" fontId="11" fillId="0" borderId="23" xfId="62" applyFont="1" applyBorder="1" applyProtection="1">
      <alignment/>
      <protection/>
    </xf>
    <xf numFmtId="176" fontId="11" fillId="0" borderId="24" xfId="62" applyFont="1" applyBorder="1" applyProtection="1">
      <alignment/>
      <protection/>
    </xf>
    <xf numFmtId="176" fontId="9" fillId="0" borderId="25" xfId="62" applyBorder="1" applyAlignment="1" applyProtection="1">
      <alignment horizontal="distributed"/>
      <protection/>
    </xf>
    <xf numFmtId="176" fontId="11" fillId="0" borderId="25" xfId="62" applyFont="1" applyBorder="1" applyProtection="1">
      <alignment/>
      <protection/>
    </xf>
    <xf numFmtId="176" fontId="11" fillId="0" borderId="26" xfId="62" applyFont="1" applyBorder="1" applyProtection="1">
      <alignment/>
      <protection/>
    </xf>
    <xf numFmtId="176" fontId="11" fillId="0" borderId="27" xfId="62" applyFont="1" applyBorder="1" applyProtection="1">
      <alignment/>
      <protection/>
    </xf>
    <xf numFmtId="176" fontId="9" fillId="0" borderId="13" xfId="62" applyBorder="1" applyAlignment="1" applyProtection="1">
      <alignment horizontal="left"/>
      <protection/>
    </xf>
    <xf numFmtId="1" fontId="9" fillId="0" borderId="13" xfId="62" applyNumberFormat="1" applyBorder="1" applyProtection="1">
      <alignment/>
      <protection/>
    </xf>
    <xf numFmtId="1" fontId="9" fillId="0" borderId="14" xfId="62" applyNumberFormat="1" applyBorder="1" applyProtection="1">
      <alignment/>
      <protection/>
    </xf>
    <xf numFmtId="1" fontId="9" fillId="0" borderId="15" xfId="62" applyNumberFormat="1" applyBorder="1" applyProtection="1">
      <alignment/>
      <protection/>
    </xf>
    <xf numFmtId="176" fontId="9" fillId="0" borderId="25" xfId="62" applyBorder="1" applyAlignment="1" applyProtection="1">
      <alignment horizontal="left"/>
      <protection/>
    </xf>
    <xf numFmtId="1" fontId="9" fillId="0" borderId="25" xfId="62" applyNumberFormat="1" applyBorder="1" applyProtection="1">
      <alignment/>
      <protection/>
    </xf>
    <xf numFmtId="1" fontId="9" fillId="0" borderId="26" xfId="62" applyNumberFormat="1" applyBorder="1" applyProtection="1">
      <alignment/>
      <protection/>
    </xf>
    <xf numFmtId="1" fontId="9" fillId="0" borderId="27" xfId="62" applyNumberFormat="1" applyBorder="1" applyProtection="1">
      <alignment/>
      <protection/>
    </xf>
    <xf numFmtId="176" fontId="9" fillId="0" borderId="0" xfId="62" applyAlignment="1" applyProtection="1">
      <alignment horizontal="left"/>
      <protection/>
    </xf>
    <xf numFmtId="176" fontId="9" fillId="0" borderId="0" xfId="62" applyAlignment="1" applyProtection="1">
      <alignment horizontal="right"/>
      <protection/>
    </xf>
    <xf numFmtId="176" fontId="9" fillId="0" borderId="0" xfId="62" applyProtection="1">
      <alignment/>
      <protection/>
    </xf>
    <xf numFmtId="176" fontId="11" fillId="0" borderId="0" xfId="0" applyNumberFormat="1" applyFont="1" applyBorder="1" applyAlignment="1">
      <alignment/>
    </xf>
    <xf numFmtId="20" fontId="11" fillId="0" borderId="0" xfId="0" applyNumberFormat="1" applyFont="1" applyBorder="1" applyAlignment="1">
      <alignment horizontal="center"/>
    </xf>
    <xf numFmtId="0" fontId="11" fillId="0" borderId="28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31" xfId="0" applyFont="1" applyBorder="1" applyAlignment="1">
      <alignment/>
    </xf>
    <xf numFmtId="176" fontId="12" fillId="0" borderId="0" xfId="63" applyFont="1" applyBorder="1" applyAlignment="1" quotePrefix="1">
      <alignment horizontal="left"/>
      <protection/>
    </xf>
    <xf numFmtId="176" fontId="12" fillId="0" borderId="0" xfId="63" applyFont="1" applyBorder="1" applyAlignment="1">
      <alignment horizontal="left"/>
      <protection/>
    </xf>
    <xf numFmtId="0" fontId="12" fillId="0" borderId="0" xfId="63" applyNumberFormat="1" applyFont="1" applyBorder="1" applyAlignment="1">
      <alignment horizontal="left"/>
      <protection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13" fillId="0" borderId="11" xfId="0" applyFont="1" applyBorder="1" applyAlignment="1">
      <alignment/>
    </xf>
    <xf numFmtId="176" fontId="11" fillId="0" borderId="32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18" borderId="33" xfId="0" applyFont="1" applyFill="1" applyBorder="1" applyAlignment="1">
      <alignment/>
    </xf>
    <xf numFmtId="0" fontId="16" fillId="18" borderId="33" xfId="0" applyFont="1" applyFill="1" applyBorder="1" applyAlignment="1">
      <alignment horizontal="center"/>
    </xf>
    <xf numFmtId="0" fontId="15" fillId="18" borderId="33" xfId="0" applyFont="1" applyFill="1" applyBorder="1" applyAlignment="1">
      <alignment horizontal="center"/>
    </xf>
    <xf numFmtId="0" fontId="15" fillId="18" borderId="33" xfId="0" applyFont="1" applyFill="1" applyBorder="1" applyAlignment="1">
      <alignment/>
    </xf>
    <xf numFmtId="0" fontId="11" fillId="19" borderId="0" xfId="0" applyFont="1" applyFill="1" applyBorder="1" applyAlignment="1">
      <alignment/>
    </xf>
    <xf numFmtId="176" fontId="11" fillId="4" borderId="0" xfId="0" applyNumberFormat="1" applyFont="1" applyFill="1" applyBorder="1" applyAlignment="1">
      <alignment/>
    </xf>
    <xf numFmtId="0" fontId="11" fillId="19" borderId="32" xfId="0" applyFont="1" applyFill="1" applyBorder="1" applyAlignment="1">
      <alignment/>
    </xf>
    <xf numFmtId="176" fontId="11" fillId="4" borderId="32" xfId="0" applyNumberFormat="1" applyFont="1" applyFill="1" applyBorder="1" applyAlignment="1">
      <alignment/>
    </xf>
    <xf numFmtId="0" fontId="0" fillId="19" borderId="34" xfId="0" applyFont="1" applyFill="1" applyBorder="1" applyAlignment="1">
      <alignment horizontal="center"/>
    </xf>
    <xf numFmtId="176" fontId="11" fillId="4" borderId="34" xfId="0" applyNumberFormat="1" applyFont="1" applyFill="1" applyBorder="1" applyAlignment="1">
      <alignment/>
    </xf>
    <xf numFmtId="176" fontId="11" fillId="0" borderId="34" xfId="0" applyNumberFormat="1" applyFont="1" applyBorder="1" applyAlignment="1">
      <alignment/>
    </xf>
    <xf numFmtId="0" fontId="11" fillId="0" borderId="34" xfId="0" applyFont="1" applyBorder="1" applyAlignment="1">
      <alignment horizontal="center"/>
    </xf>
    <xf numFmtId="176" fontId="18" fillId="4" borderId="11" xfId="63" applyFont="1" applyFill="1" applyBorder="1" applyProtection="1">
      <alignment/>
      <protection/>
    </xf>
    <xf numFmtId="176" fontId="18" fillId="4" borderId="10" xfId="63" applyFont="1" applyFill="1" applyBorder="1" applyProtection="1">
      <alignment/>
      <protection/>
    </xf>
    <xf numFmtId="176" fontId="18" fillId="4" borderId="12" xfId="63" applyFont="1" applyFill="1" applyBorder="1" applyProtection="1">
      <alignment/>
      <protection/>
    </xf>
    <xf numFmtId="176" fontId="6" fillId="4" borderId="11" xfId="63" applyFont="1" applyFill="1" applyBorder="1" applyAlignment="1" applyProtection="1">
      <alignment horizontal="distributed"/>
      <protection/>
    </xf>
    <xf numFmtId="176" fontId="6" fillId="4" borderId="11" xfId="61" applyFont="1" applyFill="1" applyBorder="1" applyAlignment="1" applyProtection="1">
      <alignment horizontal="distributed"/>
      <protection/>
    </xf>
    <xf numFmtId="176" fontId="19" fillId="4" borderId="11" xfId="61" applyFont="1" applyFill="1" applyBorder="1" applyProtection="1">
      <alignment/>
      <protection/>
    </xf>
    <xf numFmtId="176" fontId="19" fillId="4" borderId="10" xfId="61" applyFont="1" applyFill="1" applyBorder="1" applyProtection="1">
      <alignment/>
      <protection/>
    </xf>
    <xf numFmtId="176" fontId="19" fillId="4" borderId="12" xfId="61" applyFont="1" applyFill="1" applyBorder="1" applyProtection="1">
      <alignment/>
      <protection/>
    </xf>
    <xf numFmtId="176" fontId="6" fillId="4" borderId="11" xfId="62" applyFont="1" applyFill="1" applyBorder="1" applyAlignment="1" applyProtection="1">
      <alignment horizontal="distributed"/>
      <protection/>
    </xf>
    <xf numFmtId="176" fontId="19" fillId="4" borderId="11" xfId="62" applyFont="1" applyFill="1" applyBorder="1" applyProtection="1">
      <alignment/>
      <protection/>
    </xf>
    <xf numFmtId="176" fontId="19" fillId="4" borderId="10" xfId="62" applyFont="1" applyFill="1" applyBorder="1" applyProtection="1">
      <alignment/>
      <protection/>
    </xf>
    <xf numFmtId="176" fontId="19" fillId="4" borderId="12" xfId="62" applyFont="1" applyFill="1" applyBorder="1" applyProtection="1">
      <alignment/>
      <protection/>
    </xf>
    <xf numFmtId="0" fontId="11" fillId="0" borderId="0" xfId="0" applyNumberFormat="1" applyFont="1" applyBorder="1" applyAlignment="1">
      <alignment/>
    </xf>
    <xf numFmtId="0" fontId="11" fillId="0" borderId="32" xfId="0" applyNumberFormat="1" applyFont="1" applyBorder="1" applyAlignment="1">
      <alignment/>
    </xf>
    <xf numFmtId="0" fontId="11" fillId="0" borderId="34" xfId="0" applyFont="1" applyBorder="1" applyAlignment="1">
      <alignment/>
    </xf>
    <xf numFmtId="179" fontId="11" fillId="0" borderId="0" xfId="0" applyNumberFormat="1" applyFont="1" applyBorder="1" applyAlignment="1">
      <alignment horizontal="center"/>
    </xf>
    <xf numFmtId="179" fontId="11" fillId="0" borderId="32" xfId="0" applyNumberFormat="1" applyFont="1" applyBorder="1" applyAlignment="1">
      <alignment horizontal="center"/>
    </xf>
    <xf numFmtId="0" fontId="11" fillId="0" borderId="29" xfId="0" applyNumberFormat="1" applyFont="1" applyFill="1" applyBorder="1" applyAlignment="1">
      <alignment/>
    </xf>
    <xf numFmtId="20" fontId="11" fillId="0" borderId="30" xfId="0" applyNumberFormat="1" applyFont="1" applyFill="1" applyBorder="1" applyAlignment="1">
      <alignment/>
    </xf>
    <xf numFmtId="0" fontId="11" fillId="0" borderId="26" xfId="0" applyFont="1" applyFill="1" applyBorder="1" applyAlignment="1">
      <alignment/>
    </xf>
    <xf numFmtId="0" fontId="11" fillId="0" borderId="27" xfId="0" applyFont="1" applyFill="1" applyBorder="1" applyAlignment="1">
      <alignment/>
    </xf>
    <xf numFmtId="179" fontId="11" fillId="0" borderId="30" xfId="0" applyNumberFormat="1" applyFont="1" applyFill="1" applyBorder="1" applyAlignment="1">
      <alignment horizontal="center"/>
    </xf>
    <xf numFmtId="20" fontId="11" fillId="0" borderId="30" xfId="0" applyNumberFormat="1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0" fontId="7" fillId="0" borderId="29" xfId="0" applyNumberFormat="1" applyFont="1" applyFill="1" applyBorder="1" applyAlignment="1">
      <alignment/>
    </xf>
    <xf numFmtId="0" fontId="11" fillId="0" borderId="26" xfId="0" applyNumberFormat="1" applyFont="1" applyFill="1" applyBorder="1" applyAlignment="1">
      <alignment/>
    </xf>
    <xf numFmtId="179" fontId="11" fillId="0" borderId="27" xfId="0" applyNumberFormat="1" applyFont="1" applyFill="1" applyBorder="1" applyAlignment="1">
      <alignment horizontal="center"/>
    </xf>
    <xf numFmtId="0" fontId="11" fillId="0" borderId="29" xfId="0" applyFont="1" applyFill="1" applyBorder="1" applyAlignment="1">
      <alignment/>
    </xf>
    <xf numFmtId="0" fontId="11" fillId="0" borderId="30" xfId="0" applyFont="1" applyFill="1" applyBorder="1" applyAlignment="1">
      <alignment horizontal="center"/>
    </xf>
    <xf numFmtId="176" fontId="11" fillId="0" borderId="22" xfId="62" applyFont="1" applyBorder="1" applyAlignment="1" applyProtection="1">
      <alignment horizontal="right"/>
      <protection/>
    </xf>
    <xf numFmtId="176" fontId="21" fillId="0" borderId="0" xfId="60" applyNumberFormat="1" applyFont="1" applyFill="1" applyProtection="1">
      <alignment/>
      <protection/>
    </xf>
    <xf numFmtId="0" fontId="21" fillId="0" borderId="0" xfId="60" applyFont="1" applyFill="1" applyProtection="1">
      <alignment/>
      <protection/>
    </xf>
    <xf numFmtId="176" fontId="21" fillId="0" borderId="35" xfId="60" applyNumberFormat="1" applyFont="1" applyFill="1" applyBorder="1" applyProtection="1">
      <alignment/>
      <protection/>
    </xf>
    <xf numFmtId="179" fontId="21" fillId="0" borderId="0" xfId="60" applyNumberFormat="1" applyFont="1" applyFill="1" applyAlignment="1" applyProtection="1">
      <alignment horizontal="center"/>
      <protection/>
    </xf>
    <xf numFmtId="179" fontId="21" fillId="0" borderId="35" xfId="60" applyNumberFormat="1" applyFont="1" applyFill="1" applyBorder="1" applyAlignment="1" applyProtection="1">
      <alignment horizontal="center"/>
      <protection/>
    </xf>
    <xf numFmtId="179" fontId="21" fillId="0" borderId="30" xfId="60" applyNumberFormat="1" applyFont="1" applyFill="1" applyBorder="1" applyAlignment="1">
      <alignment horizontal="center"/>
    </xf>
    <xf numFmtId="176" fontId="21" fillId="0" borderId="0" xfId="60" applyNumberFormat="1" applyFont="1" applyFill="1" applyProtection="1">
      <alignment/>
      <protection/>
    </xf>
    <xf numFmtId="0" fontId="21" fillId="0" borderId="0" xfId="60" applyFont="1" applyFill="1" applyProtection="1">
      <alignment/>
      <protection/>
    </xf>
    <xf numFmtId="176" fontId="21" fillId="0" borderId="35" xfId="60" applyNumberFormat="1" applyFont="1" applyFill="1" applyBorder="1" applyProtection="1">
      <alignment/>
      <protection/>
    </xf>
    <xf numFmtId="176" fontId="21" fillId="0" borderId="0" xfId="60" applyNumberFormat="1" applyFont="1" applyFill="1" applyProtection="1">
      <alignment/>
      <protection/>
    </xf>
    <xf numFmtId="0" fontId="21" fillId="0" borderId="0" xfId="60" applyFont="1" applyFill="1" applyProtection="1">
      <alignment/>
      <protection/>
    </xf>
    <xf numFmtId="176" fontId="21" fillId="0" borderId="35" xfId="60" applyNumberFormat="1" applyFont="1" applyFill="1" applyBorder="1" applyProtection="1">
      <alignment/>
      <protection/>
    </xf>
    <xf numFmtId="176" fontId="21" fillId="0" borderId="0" xfId="60" applyNumberFormat="1" applyFont="1" applyFill="1" applyProtection="1">
      <alignment/>
      <protection/>
    </xf>
    <xf numFmtId="0" fontId="21" fillId="0" borderId="0" xfId="60" applyFont="1" applyFill="1" applyProtection="1">
      <alignment/>
      <protection/>
    </xf>
    <xf numFmtId="176" fontId="21" fillId="0" borderId="35" xfId="60" applyNumberFormat="1" applyFont="1" applyFill="1" applyBorder="1" applyProtection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最高気温" xfId="61"/>
    <cellStyle name="標準_最低気温" xfId="62"/>
    <cellStyle name="標準_平均気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304800</xdr:colOff>
      <xdr:row>0</xdr:row>
      <xdr:rowOff>219075</xdr:rowOff>
    </xdr:from>
    <xdr:to>
      <xdr:col>1</xdr:col>
      <xdr:colOff>0</xdr:colOff>
      <xdr:row>1</xdr:row>
      <xdr:rowOff>133350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04800" y="219075"/>
          <a:ext cx="2190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304800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04800" y="219075"/>
          <a:ext cx="2190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304800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04800" y="219075"/>
          <a:ext cx="2190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286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3</xdr:row>
      <xdr:rowOff>209550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2867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3820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209550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09550"/>
          <a:ext cx="19050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23850" y="219075"/>
          <a:ext cx="20002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noFill/>
        <a:ln w="63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209550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23850" y="209550"/>
          <a:ext cx="20002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304800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04800" y="219075"/>
          <a:ext cx="2190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142875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23875" cy="1333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F41"/>
  <sheetViews>
    <sheetView showGridLines="0" tabSelected="1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125" style="0" customWidth="1"/>
    <col min="26" max="26" width="7.875" style="0" customWidth="1"/>
    <col min="27" max="28" width="6.875" style="0" customWidth="1"/>
    <col min="29" max="29" width="4.125" style="0" hidden="1" customWidth="1"/>
    <col min="30" max="31" width="6.875" style="0" customWidth="1"/>
    <col min="32" max="32" width="2.875" style="0" customWidth="1"/>
  </cols>
  <sheetData>
    <row r="1" spans="1:32" ht="19.5" customHeight="1">
      <c r="A1" s="2"/>
      <c r="B1" s="167" t="s">
        <v>0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2"/>
      <c r="T1" s="2"/>
      <c r="U1" s="2"/>
      <c r="V1" s="2"/>
      <c r="W1" s="2"/>
      <c r="X1" s="2"/>
      <c r="Y1" s="2"/>
      <c r="Z1" s="168">
        <v>2013</v>
      </c>
      <c r="AA1" s="2" t="s">
        <v>1</v>
      </c>
      <c r="AB1" s="169">
        <v>1</v>
      </c>
      <c r="AC1" s="161"/>
      <c r="AD1" s="2" t="s">
        <v>2</v>
      </c>
      <c r="AE1" s="2"/>
      <c r="AF1" s="2"/>
    </row>
    <row r="2" spans="1:32" ht="13.5" customHeight="1">
      <c r="A2" s="170" t="s">
        <v>3</v>
      </c>
      <c r="B2" s="171">
        <v>1</v>
      </c>
      <c r="C2" s="171">
        <v>2</v>
      </c>
      <c r="D2" s="171">
        <v>3</v>
      </c>
      <c r="E2" s="171">
        <v>4</v>
      </c>
      <c r="F2" s="171">
        <v>5</v>
      </c>
      <c r="G2" s="171">
        <v>6</v>
      </c>
      <c r="H2" s="171">
        <v>7</v>
      </c>
      <c r="I2" s="171">
        <v>8</v>
      </c>
      <c r="J2" s="171">
        <v>9</v>
      </c>
      <c r="K2" s="171">
        <v>10</v>
      </c>
      <c r="L2" s="171">
        <v>11</v>
      </c>
      <c r="M2" s="171">
        <v>12</v>
      </c>
      <c r="N2" s="171">
        <v>13</v>
      </c>
      <c r="O2" s="171">
        <v>14</v>
      </c>
      <c r="P2" s="171">
        <v>15</v>
      </c>
      <c r="Q2" s="171">
        <v>16</v>
      </c>
      <c r="R2" s="171">
        <v>17</v>
      </c>
      <c r="S2" s="171">
        <v>18</v>
      </c>
      <c r="T2" s="171">
        <v>19</v>
      </c>
      <c r="U2" s="171">
        <v>20</v>
      </c>
      <c r="V2" s="171">
        <v>21</v>
      </c>
      <c r="W2" s="171">
        <v>22</v>
      </c>
      <c r="X2" s="171">
        <v>23</v>
      </c>
      <c r="Y2" s="171">
        <v>24</v>
      </c>
      <c r="Z2" s="172" t="s">
        <v>4</v>
      </c>
      <c r="AA2" s="172" t="s">
        <v>5</v>
      </c>
      <c r="AB2" s="173" t="s">
        <v>6</v>
      </c>
      <c r="AC2" s="172" t="s">
        <v>3</v>
      </c>
      <c r="AD2" s="172" t="s">
        <v>7</v>
      </c>
      <c r="AE2" s="173" t="s">
        <v>8</v>
      </c>
      <c r="AF2" s="2"/>
    </row>
    <row r="3" spans="1:32" ht="13.5" customHeight="1">
      <c r="A3" s="174">
        <v>1</v>
      </c>
      <c r="B3" s="151">
        <v>-9.5</v>
      </c>
      <c r="C3" s="151">
        <v>-10.3</v>
      </c>
      <c r="D3" s="151">
        <v>-9.7</v>
      </c>
      <c r="E3" s="151">
        <v>-9.8</v>
      </c>
      <c r="F3" s="151">
        <v>-9.6</v>
      </c>
      <c r="G3" s="151">
        <v>-10.2</v>
      </c>
      <c r="H3" s="151">
        <v>-9.6</v>
      </c>
      <c r="I3" s="151">
        <v>-9.9</v>
      </c>
      <c r="J3" s="151">
        <v>-9.2</v>
      </c>
      <c r="K3" s="151">
        <v>-9.5</v>
      </c>
      <c r="L3" s="151">
        <v>-9</v>
      </c>
      <c r="M3" s="151">
        <v>-8.6</v>
      </c>
      <c r="N3" s="151">
        <v>-10.7</v>
      </c>
      <c r="O3" s="151">
        <v>-10.7</v>
      </c>
      <c r="P3" s="151">
        <v>-9.2</v>
      </c>
      <c r="Q3" s="151">
        <v>-8.5</v>
      </c>
      <c r="R3" s="151">
        <v>-4.8</v>
      </c>
      <c r="S3" s="151">
        <v>-4.8</v>
      </c>
      <c r="T3" s="151">
        <v>-5.3</v>
      </c>
      <c r="U3" s="151">
        <v>-5.4</v>
      </c>
      <c r="V3" s="151">
        <v>-3.9</v>
      </c>
      <c r="W3" s="151">
        <v>-3.6</v>
      </c>
      <c r="X3" s="151">
        <v>-4.2</v>
      </c>
      <c r="Y3" s="151">
        <v>-4.4</v>
      </c>
      <c r="Z3" s="175">
        <f>AVERAGE(B3:Y3)</f>
        <v>-7.933333333333334</v>
      </c>
      <c r="AA3" s="151">
        <v>-3.5</v>
      </c>
      <c r="AB3" s="197" t="s">
        <v>38</v>
      </c>
      <c r="AC3" s="194">
        <v>1</v>
      </c>
      <c r="AD3" s="151">
        <v>-12.2</v>
      </c>
      <c r="AE3" s="197" t="s">
        <v>67</v>
      </c>
      <c r="AF3" s="2"/>
    </row>
    <row r="4" spans="1:32" ht="13.5" customHeight="1">
      <c r="A4" s="174">
        <v>2</v>
      </c>
      <c r="B4" s="151">
        <v>-3.7</v>
      </c>
      <c r="C4" s="151">
        <v>-5.5</v>
      </c>
      <c r="D4" s="151">
        <v>-6.2</v>
      </c>
      <c r="E4" s="151">
        <v>-4.9</v>
      </c>
      <c r="F4" s="151">
        <v>-6.1</v>
      </c>
      <c r="G4" s="151">
        <v>-6.5</v>
      </c>
      <c r="H4" s="151">
        <v>-6.3</v>
      </c>
      <c r="I4" s="151">
        <v>-6.6</v>
      </c>
      <c r="J4" s="151">
        <v>-6.3</v>
      </c>
      <c r="K4" s="151">
        <v>-6.9</v>
      </c>
      <c r="L4" s="151">
        <v>-5.5</v>
      </c>
      <c r="M4" s="151">
        <v>-4.3</v>
      </c>
      <c r="N4" s="151">
        <v>-3.3</v>
      </c>
      <c r="O4" s="151">
        <v>-5.8</v>
      </c>
      <c r="P4" s="151">
        <v>-4.7</v>
      </c>
      <c r="Q4" s="151">
        <v>-2.6</v>
      </c>
      <c r="R4" s="151">
        <v>-2.1</v>
      </c>
      <c r="S4" s="155">
        <v>-1.9</v>
      </c>
      <c r="T4" s="151">
        <v>-3.2</v>
      </c>
      <c r="U4" s="151">
        <v>-3.8</v>
      </c>
      <c r="V4" s="151">
        <v>-2.3</v>
      </c>
      <c r="W4" s="151">
        <v>-1.9</v>
      </c>
      <c r="X4" s="151">
        <v>-2.2</v>
      </c>
      <c r="Y4" s="151">
        <v>-3</v>
      </c>
      <c r="Z4" s="175">
        <f aca="true" t="shared" si="0" ref="Z4:Z19">AVERAGE(B4:Y4)</f>
        <v>-4.3999999999999995</v>
      </c>
      <c r="AA4" s="151">
        <v>-1.5</v>
      </c>
      <c r="AB4" s="197" t="s">
        <v>39</v>
      </c>
      <c r="AC4" s="194">
        <v>2</v>
      </c>
      <c r="AD4" s="151">
        <v>-7.7</v>
      </c>
      <c r="AE4" s="197" t="s">
        <v>68</v>
      </c>
      <c r="AF4" s="2"/>
    </row>
    <row r="5" spans="1:32" ht="13.5" customHeight="1">
      <c r="A5" s="174">
        <v>3</v>
      </c>
      <c r="B5" s="151">
        <v>-2.8</v>
      </c>
      <c r="C5" s="151">
        <v>-5.8</v>
      </c>
      <c r="D5" s="151">
        <v>-6.5</v>
      </c>
      <c r="E5" s="151">
        <v>-8.6</v>
      </c>
      <c r="F5" s="151">
        <v>-9.4</v>
      </c>
      <c r="G5" s="151">
        <v>-8</v>
      </c>
      <c r="H5" s="151">
        <v>-8</v>
      </c>
      <c r="I5" s="151">
        <v>-10.8</v>
      </c>
      <c r="J5" s="151">
        <v>-10.8</v>
      </c>
      <c r="K5" s="151">
        <v>-12.4</v>
      </c>
      <c r="L5" s="151">
        <v>-11.7</v>
      </c>
      <c r="M5" s="151">
        <v>-12.3</v>
      </c>
      <c r="N5" s="151">
        <v>-12.4</v>
      </c>
      <c r="O5" s="151">
        <v>-11.5</v>
      </c>
      <c r="P5" s="151">
        <v>-12.8</v>
      </c>
      <c r="Q5" s="151">
        <v>-11</v>
      </c>
      <c r="R5" s="151">
        <v>-12.2</v>
      </c>
      <c r="S5" s="151">
        <v>-12.5</v>
      </c>
      <c r="T5" s="151">
        <v>-13.1</v>
      </c>
      <c r="U5" s="151">
        <v>-13.1</v>
      </c>
      <c r="V5" s="151">
        <v>-13.2</v>
      </c>
      <c r="W5" s="151">
        <v>-13.3</v>
      </c>
      <c r="X5" s="151">
        <v>-12.5</v>
      </c>
      <c r="Y5" s="151">
        <v>-11.6</v>
      </c>
      <c r="Z5" s="175">
        <f t="shared" si="0"/>
        <v>-10.679166666666667</v>
      </c>
      <c r="AA5" s="151">
        <v>-2.6</v>
      </c>
      <c r="AB5" s="197" t="s">
        <v>40</v>
      </c>
      <c r="AC5" s="194">
        <v>3</v>
      </c>
      <c r="AD5" s="151">
        <v>-14.1</v>
      </c>
      <c r="AE5" s="197" t="s">
        <v>69</v>
      </c>
      <c r="AF5" s="2"/>
    </row>
    <row r="6" spans="1:32" ht="13.5" customHeight="1">
      <c r="A6" s="174">
        <v>4</v>
      </c>
      <c r="B6" s="151">
        <v>-11.3</v>
      </c>
      <c r="C6" s="151">
        <v>-10.4</v>
      </c>
      <c r="D6" s="151">
        <v>-10</v>
      </c>
      <c r="E6" s="151">
        <v>-9.9</v>
      </c>
      <c r="F6" s="151">
        <v>-11.5</v>
      </c>
      <c r="G6" s="151">
        <v>-13.6</v>
      </c>
      <c r="H6" s="151">
        <v>-11.9</v>
      </c>
      <c r="I6" s="151">
        <v>-10.5</v>
      </c>
      <c r="J6" s="151">
        <v>-11.4</v>
      </c>
      <c r="K6" s="151">
        <v>-12.4</v>
      </c>
      <c r="L6" s="151">
        <v>-13.9</v>
      </c>
      <c r="M6" s="151">
        <v>-15.3</v>
      </c>
      <c r="N6" s="151">
        <v>-15</v>
      </c>
      <c r="O6" s="151">
        <v>-13.3</v>
      </c>
      <c r="P6" s="151">
        <v>-13.6</v>
      </c>
      <c r="Q6" s="151">
        <v>-13</v>
      </c>
      <c r="R6" s="151">
        <v>-11.6</v>
      </c>
      <c r="S6" s="151">
        <v>-10.4</v>
      </c>
      <c r="T6" s="151">
        <v>-11.1</v>
      </c>
      <c r="U6" s="151">
        <v>-11.3</v>
      </c>
      <c r="V6" s="151">
        <v>-10.2</v>
      </c>
      <c r="W6" s="151">
        <v>-10.6</v>
      </c>
      <c r="X6" s="151">
        <v>-10.2</v>
      </c>
      <c r="Y6" s="151">
        <v>-10.8</v>
      </c>
      <c r="Z6" s="175">
        <f t="shared" si="0"/>
        <v>-11.800000000000002</v>
      </c>
      <c r="AA6" s="151">
        <v>-9.1</v>
      </c>
      <c r="AB6" s="197" t="s">
        <v>41</v>
      </c>
      <c r="AC6" s="194">
        <v>4</v>
      </c>
      <c r="AD6" s="151">
        <v>-16.4</v>
      </c>
      <c r="AE6" s="197" t="s">
        <v>70</v>
      </c>
      <c r="AF6" s="2"/>
    </row>
    <row r="7" spans="1:32" ht="13.5" customHeight="1">
      <c r="A7" s="174">
        <v>5</v>
      </c>
      <c r="B7" s="151">
        <v>-10.1</v>
      </c>
      <c r="C7" s="151">
        <v>-10.1</v>
      </c>
      <c r="D7" s="151">
        <v>-10</v>
      </c>
      <c r="E7" s="151">
        <v>-9.9</v>
      </c>
      <c r="F7" s="151">
        <v>-9.8</v>
      </c>
      <c r="G7" s="151">
        <v>-9.7</v>
      </c>
      <c r="H7" s="151">
        <v>-9.5</v>
      </c>
      <c r="I7" s="151">
        <v>-8.1</v>
      </c>
      <c r="J7" s="151">
        <v>-9</v>
      </c>
      <c r="K7" s="151">
        <v>-8.8</v>
      </c>
      <c r="L7" s="151">
        <v>-7.1</v>
      </c>
      <c r="M7" s="151">
        <v>-6.8</v>
      </c>
      <c r="N7" s="151">
        <v>-6</v>
      </c>
      <c r="O7" s="151">
        <v>-7.1</v>
      </c>
      <c r="P7" s="151">
        <v>-6.7</v>
      </c>
      <c r="Q7" s="151">
        <v>-6.8</v>
      </c>
      <c r="R7" s="151">
        <v>-5.9</v>
      </c>
      <c r="S7" s="151">
        <v>-6</v>
      </c>
      <c r="T7" s="151">
        <v>-6.3</v>
      </c>
      <c r="U7" s="151">
        <v>-5.3</v>
      </c>
      <c r="V7" s="151">
        <v>-5</v>
      </c>
      <c r="W7" s="151">
        <v>-4.5</v>
      </c>
      <c r="X7" s="151">
        <v>-4.8</v>
      </c>
      <c r="Y7" s="151">
        <v>-4.7</v>
      </c>
      <c r="Z7" s="175">
        <f t="shared" si="0"/>
        <v>-7.416666666666668</v>
      </c>
      <c r="AA7" s="151">
        <v>-4.4</v>
      </c>
      <c r="AB7" s="197" t="s">
        <v>42</v>
      </c>
      <c r="AC7" s="194">
        <v>5</v>
      </c>
      <c r="AD7" s="151">
        <v>-11</v>
      </c>
      <c r="AE7" s="197" t="s">
        <v>47</v>
      </c>
      <c r="AF7" s="2"/>
    </row>
    <row r="8" spans="1:32" ht="13.5" customHeight="1">
      <c r="A8" s="174">
        <v>6</v>
      </c>
      <c r="B8" s="151">
        <v>-4.7</v>
      </c>
      <c r="C8" s="151">
        <v>-4.6</v>
      </c>
      <c r="D8" s="151">
        <v>-4.5</v>
      </c>
      <c r="E8" s="151">
        <v>-3.7</v>
      </c>
      <c r="F8" s="151">
        <v>-5.9</v>
      </c>
      <c r="G8" s="151">
        <v>-6.2</v>
      </c>
      <c r="H8" s="151">
        <v>-6.6</v>
      </c>
      <c r="I8" s="151">
        <v>-6.4</v>
      </c>
      <c r="J8" s="151">
        <v>-5.1</v>
      </c>
      <c r="K8" s="151">
        <v>-5.6</v>
      </c>
      <c r="L8" s="151">
        <v>-3.9</v>
      </c>
      <c r="M8" s="151">
        <v>-2.5</v>
      </c>
      <c r="N8" s="151">
        <v>-1.6</v>
      </c>
      <c r="O8" s="151">
        <v>-1.6</v>
      </c>
      <c r="P8" s="151">
        <v>-1.3</v>
      </c>
      <c r="Q8" s="151">
        <v>-0.8</v>
      </c>
      <c r="R8" s="151">
        <v>-5.2</v>
      </c>
      <c r="S8" s="151">
        <v>-7.2</v>
      </c>
      <c r="T8" s="151">
        <v>-8.1</v>
      </c>
      <c r="U8" s="151">
        <v>-8.5</v>
      </c>
      <c r="V8" s="151">
        <v>-8.6</v>
      </c>
      <c r="W8" s="151">
        <v>-9.1</v>
      </c>
      <c r="X8" s="151">
        <v>-8.6</v>
      </c>
      <c r="Y8" s="151">
        <v>-8.6</v>
      </c>
      <c r="Z8" s="175">
        <f t="shared" si="0"/>
        <v>-5.370833333333333</v>
      </c>
      <c r="AA8" s="151">
        <v>-0.5</v>
      </c>
      <c r="AB8" s="197" t="s">
        <v>43</v>
      </c>
      <c r="AC8" s="194">
        <v>6</v>
      </c>
      <c r="AD8" s="151">
        <v>-9.5</v>
      </c>
      <c r="AE8" s="197" t="s">
        <v>71</v>
      </c>
      <c r="AF8" s="2"/>
    </row>
    <row r="9" spans="1:32" ht="13.5" customHeight="1">
      <c r="A9" s="174">
        <v>7</v>
      </c>
      <c r="B9" s="151">
        <v>-8.2</v>
      </c>
      <c r="C9" s="151">
        <v>-9.3</v>
      </c>
      <c r="D9" s="151">
        <v>-9</v>
      </c>
      <c r="E9" s="151">
        <v>-9.5</v>
      </c>
      <c r="F9" s="151">
        <v>-9.9</v>
      </c>
      <c r="G9" s="151">
        <v>-9.1</v>
      </c>
      <c r="H9" s="151">
        <v>-9.4</v>
      </c>
      <c r="I9" s="151">
        <v>-8.8</v>
      </c>
      <c r="J9" s="151">
        <v>-9.7</v>
      </c>
      <c r="K9" s="151">
        <v>-7.6</v>
      </c>
      <c r="L9" s="151">
        <v>-4.5</v>
      </c>
      <c r="M9" s="151">
        <v>-6.1</v>
      </c>
      <c r="N9" s="151">
        <v>-5.8</v>
      </c>
      <c r="O9" s="151">
        <v>-6.3</v>
      </c>
      <c r="P9" s="151">
        <v>-5.7</v>
      </c>
      <c r="Q9" s="151">
        <v>-5.6</v>
      </c>
      <c r="R9" s="151">
        <v>-4.8</v>
      </c>
      <c r="S9" s="151">
        <v>-4.6</v>
      </c>
      <c r="T9" s="151">
        <v>-4.9</v>
      </c>
      <c r="U9" s="151">
        <v>-5.5</v>
      </c>
      <c r="V9" s="151">
        <v>-4.9</v>
      </c>
      <c r="W9" s="151">
        <v>-4.7</v>
      </c>
      <c r="X9" s="151">
        <v>-3.5</v>
      </c>
      <c r="Y9" s="151">
        <v>-3.6</v>
      </c>
      <c r="Z9" s="175">
        <f t="shared" si="0"/>
        <v>-6.708333333333332</v>
      </c>
      <c r="AA9" s="151">
        <v>-3.3</v>
      </c>
      <c r="AB9" s="197" t="s">
        <v>44</v>
      </c>
      <c r="AC9" s="194">
        <v>7</v>
      </c>
      <c r="AD9" s="151">
        <v>-11</v>
      </c>
      <c r="AE9" s="197" t="s">
        <v>72</v>
      </c>
      <c r="AF9" s="2"/>
    </row>
    <row r="10" spans="1:32" ht="13.5" customHeight="1">
      <c r="A10" s="174">
        <v>8</v>
      </c>
      <c r="B10" s="151">
        <v>-3</v>
      </c>
      <c r="C10" s="151">
        <v>-2.3</v>
      </c>
      <c r="D10" s="151">
        <v>-3.7</v>
      </c>
      <c r="E10" s="151">
        <v>-3.3</v>
      </c>
      <c r="F10" s="151">
        <v>-2</v>
      </c>
      <c r="G10" s="151">
        <v>-2.7</v>
      </c>
      <c r="H10" s="151">
        <v>-2</v>
      </c>
      <c r="I10" s="151">
        <v>0.4</v>
      </c>
      <c r="J10" s="151">
        <v>0.8</v>
      </c>
      <c r="K10" s="151">
        <v>0</v>
      </c>
      <c r="L10" s="151">
        <v>0.5</v>
      </c>
      <c r="M10" s="151">
        <v>2.2</v>
      </c>
      <c r="N10" s="151">
        <v>2.1</v>
      </c>
      <c r="O10" s="151">
        <v>2</v>
      </c>
      <c r="P10" s="151">
        <v>1.8</v>
      </c>
      <c r="Q10" s="151">
        <v>1.3</v>
      </c>
      <c r="R10" s="151">
        <v>0.9</v>
      </c>
      <c r="S10" s="151">
        <v>0.4</v>
      </c>
      <c r="T10" s="151">
        <v>-0.2</v>
      </c>
      <c r="U10" s="151">
        <v>-0.8</v>
      </c>
      <c r="V10" s="151">
        <v>-1.5</v>
      </c>
      <c r="W10" s="151">
        <v>-2.4</v>
      </c>
      <c r="X10" s="151">
        <v>-2.8</v>
      </c>
      <c r="Y10" s="151">
        <v>-4.2</v>
      </c>
      <c r="Z10" s="175">
        <f t="shared" si="0"/>
        <v>-0.7708333333333334</v>
      </c>
      <c r="AA10" s="151">
        <v>3.1</v>
      </c>
      <c r="AB10" s="197" t="s">
        <v>45</v>
      </c>
      <c r="AC10" s="194">
        <v>8</v>
      </c>
      <c r="AD10" s="151">
        <v>-4.9</v>
      </c>
      <c r="AE10" s="197" t="s">
        <v>73</v>
      </c>
      <c r="AF10" s="2"/>
    </row>
    <row r="11" spans="1:32" ht="13.5" customHeight="1">
      <c r="A11" s="174">
        <v>9</v>
      </c>
      <c r="B11" s="151">
        <v>-4</v>
      </c>
      <c r="C11" s="151">
        <v>-3.8</v>
      </c>
      <c r="D11" s="151">
        <v>-3.9</v>
      </c>
      <c r="E11" s="151">
        <v>-4.4</v>
      </c>
      <c r="F11" s="151">
        <v>-3.3</v>
      </c>
      <c r="G11" s="151">
        <v>-2.2</v>
      </c>
      <c r="H11" s="151">
        <v>-1.3</v>
      </c>
      <c r="I11" s="151">
        <v>-0.6</v>
      </c>
      <c r="J11" s="151">
        <v>-0.4</v>
      </c>
      <c r="K11" s="151">
        <v>0.2</v>
      </c>
      <c r="L11" s="151">
        <v>1.1</v>
      </c>
      <c r="M11" s="151">
        <v>1.1</v>
      </c>
      <c r="N11" s="151">
        <v>1.1</v>
      </c>
      <c r="O11" s="151">
        <v>2.2</v>
      </c>
      <c r="P11" s="151">
        <v>3.3</v>
      </c>
      <c r="Q11" s="151">
        <v>2.7</v>
      </c>
      <c r="R11" s="151">
        <v>2.5</v>
      </c>
      <c r="S11" s="151">
        <v>1.6</v>
      </c>
      <c r="T11" s="151">
        <v>0.8</v>
      </c>
      <c r="U11" s="151">
        <v>-1.2</v>
      </c>
      <c r="V11" s="151">
        <v>-3.2</v>
      </c>
      <c r="W11" s="151">
        <v>-3.5</v>
      </c>
      <c r="X11" s="151">
        <v>-3.7</v>
      </c>
      <c r="Y11" s="151">
        <v>-3.7</v>
      </c>
      <c r="Z11" s="175">
        <f t="shared" si="0"/>
        <v>-0.9416666666666665</v>
      </c>
      <c r="AA11" s="151">
        <v>3.8</v>
      </c>
      <c r="AB11" s="197" t="s">
        <v>46</v>
      </c>
      <c r="AC11" s="194">
        <v>9</v>
      </c>
      <c r="AD11" s="151">
        <v>-4.9</v>
      </c>
      <c r="AE11" s="197" t="s">
        <v>74</v>
      </c>
      <c r="AF11" s="2"/>
    </row>
    <row r="12" spans="1:32" ht="13.5" customHeight="1">
      <c r="A12" s="176">
        <v>10</v>
      </c>
      <c r="B12" s="166">
        <v>-4.8</v>
      </c>
      <c r="C12" s="166">
        <v>-5.1</v>
      </c>
      <c r="D12" s="166">
        <v>-6.1</v>
      </c>
      <c r="E12" s="166">
        <v>-5.7</v>
      </c>
      <c r="F12" s="166">
        <v>-6.2</v>
      </c>
      <c r="G12" s="166">
        <v>-6.8</v>
      </c>
      <c r="H12" s="166">
        <v>-7.1</v>
      </c>
      <c r="I12" s="166">
        <v>-7.5</v>
      </c>
      <c r="J12" s="166">
        <v>-8.6</v>
      </c>
      <c r="K12" s="166">
        <v>-9.2</v>
      </c>
      <c r="L12" s="166">
        <v>-9.6</v>
      </c>
      <c r="M12" s="166">
        <v>-11</v>
      </c>
      <c r="N12" s="166">
        <v>-12.3</v>
      </c>
      <c r="O12" s="166">
        <v>-11.5</v>
      </c>
      <c r="P12" s="166">
        <v>-11.1</v>
      </c>
      <c r="Q12" s="166">
        <v>-12.1</v>
      </c>
      <c r="R12" s="166">
        <v>-10.6</v>
      </c>
      <c r="S12" s="166">
        <v>-10.5</v>
      </c>
      <c r="T12" s="166">
        <v>-11.6</v>
      </c>
      <c r="U12" s="166">
        <v>-11.7</v>
      </c>
      <c r="V12" s="166">
        <v>-11.8</v>
      </c>
      <c r="W12" s="166">
        <v>-11.2</v>
      </c>
      <c r="X12" s="166">
        <v>-10.7</v>
      </c>
      <c r="Y12" s="166">
        <v>-11.3</v>
      </c>
      <c r="Z12" s="177">
        <f t="shared" si="0"/>
        <v>-9.337499999999999</v>
      </c>
      <c r="AA12" s="166">
        <v>-3.4</v>
      </c>
      <c r="AB12" s="198" t="s">
        <v>47</v>
      </c>
      <c r="AC12" s="195">
        <v>10</v>
      </c>
      <c r="AD12" s="166">
        <v>-13.3</v>
      </c>
      <c r="AE12" s="198" t="s">
        <v>75</v>
      </c>
      <c r="AF12" s="2"/>
    </row>
    <row r="13" spans="1:32" ht="13.5" customHeight="1">
      <c r="A13" s="174">
        <v>11</v>
      </c>
      <c r="B13" s="151">
        <v>-11.6</v>
      </c>
      <c r="C13" s="151">
        <v>-11.1</v>
      </c>
      <c r="D13" s="151">
        <v>-11.3</v>
      </c>
      <c r="E13" s="151">
        <v>-11</v>
      </c>
      <c r="F13" s="151">
        <v>-10.4</v>
      </c>
      <c r="G13" s="151">
        <v>-10.1</v>
      </c>
      <c r="H13" s="151">
        <v>-9.2</v>
      </c>
      <c r="I13" s="151">
        <v>-9.7</v>
      </c>
      <c r="J13" s="151">
        <v>-10.6</v>
      </c>
      <c r="K13" s="151">
        <v>-11.5</v>
      </c>
      <c r="L13" s="151">
        <v>-11.3</v>
      </c>
      <c r="M13" s="151">
        <v>-12.3</v>
      </c>
      <c r="N13" s="151">
        <v>-12.4</v>
      </c>
      <c r="O13" s="151">
        <v>-11.8</v>
      </c>
      <c r="P13" s="151">
        <v>-13.4</v>
      </c>
      <c r="Q13" s="151">
        <v>-11.7</v>
      </c>
      <c r="R13" s="151">
        <v>-9.5</v>
      </c>
      <c r="S13" s="151">
        <v>-10.5</v>
      </c>
      <c r="T13" s="151">
        <v>-9.5</v>
      </c>
      <c r="U13" s="151">
        <v>-8.8</v>
      </c>
      <c r="V13" s="151">
        <v>-9.4</v>
      </c>
      <c r="W13" s="151">
        <v>-8.9</v>
      </c>
      <c r="X13" s="151">
        <v>-9.1</v>
      </c>
      <c r="Y13" s="151">
        <v>-8.1</v>
      </c>
      <c r="Z13" s="175">
        <f t="shared" si="0"/>
        <v>-10.55</v>
      </c>
      <c r="AA13" s="151">
        <v>-7.9</v>
      </c>
      <c r="AB13" s="197" t="s">
        <v>48</v>
      </c>
      <c r="AC13" s="194">
        <v>11</v>
      </c>
      <c r="AD13" s="151">
        <v>-13.4</v>
      </c>
      <c r="AE13" s="197" t="s">
        <v>76</v>
      </c>
      <c r="AF13" s="2"/>
    </row>
    <row r="14" spans="1:32" ht="13.5" customHeight="1">
      <c r="A14" s="174">
        <v>12</v>
      </c>
      <c r="B14" s="151">
        <v>-5.9</v>
      </c>
      <c r="C14" s="151">
        <v>-4.6</v>
      </c>
      <c r="D14" s="151">
        <v>-3.8</v>
      </c>
      <c r="E14" s="151">
        <v>-3.3</v>
      </c>
      <c r="F14" s="151">
        <v>-3.1</v>
      </c>
      <c r="G14" s="151">
        <v>-2.9</v>
      </c>
      <c r="H14" s="151">
        <v>-2.6</v>
      </c>
      <c r="I14" s="151">
        <v>-2</v>
      </c>
      <c r="J14" s="151">
        <v>-1.6</v>
      </c>
      <c r="K14" s="151">
        <v>-1.6</v>
      </c>
      <c r="L14" s="151">
        <v>-1</v>
      </c>
      <c r="M14" s="151">
        <v>-0.8</v>
      </c>
      <c r="N14" s="151">
        <v>0.6</v>
      </c>
      <c r="O14" s="151">
        <v>0.8</v>
      </c>
      <c r="P14" s="151">
        <v>0.4</v>
      </c>
      <c r="Q14" s="151">
        <v>-0.1</v>
      </c>
      <c r="R14" s="151">
        <v>-0.3</v>
      </c>
      <c r="S14" s="151">
        <v>-1.3</v>
      </c>
      <c r="T14" s="151">
        <v>-1.6</v>
      </c>
      <c r="U14" s="151">
        <v>-2.2</v>
      </c>
      <c r="V14" s="151">
        <v>-2.8</v>
      </c>
      <c r="W14" s="151">
        <v>-3.7</v>
      </c>
      <c r="X14" s="151">
        <v>-4.5</v>
      </c>
      <c r="Y14" s="151">
        <v>-4.6</v>
      </c>
      <c r="Z14" s="175">
        <f t="shared" si="0"/>
        <v>-2.1875000000000004</v>
      </c>
      <c r="AA14" s="151">
        <v>2.1</v>
      </c>
      <c r="AB14" s="197" t="s">
        <v>49</v>
      </c>
      <c r="AC14" s="194">
        <v>12</v>
      </c>
      <c r="AD14" s="151">
        <v>-8.4</v>
      </c>
      <c r="AE14" s="197" t="s">
        <v>77</v>
      </c>
      <c r="AF14" s="2"/>
    </row>
    <row r="15" spans="1:32" ht="13.5" customHeight="1">
      <c r="A15" s="174">
        <v>13</v>
      </c>
      <c r="B15" s="151">
        <v>-3.8</v>
      </c>
      <c r="C15" s="151">
        <v>-4</v>
      </c>
      <c r="D15" s="151">
        <v>-5.8</v>
      </c>
      <c r="E15" s="151">
        <v>-5.8</v>
      </c>
      <c r="F15" s="151">
        <v>-6.1</v>
      </c>
      <c r="G15" s="151">
        <v>-6.1</v>
      </c>
      <c r="H15" s="151">
        <v>-6.3</v>
      </c>
      <c r="I15" s="151">
        <v>-4.7</v>
      </c>
      <c r="J15" s="151">
        <v>-6.3</v>
      </c>
      <c r="K15" s="151">
        <v>-5.5</v>
      </c>
      <c r="L15" s="151">
        <v>-5.5</v>
      </c>
      <c r="M15" s="151">
        <v>-5.7</v>
      </c>
      <c r="N15" s="151">
        <v>0</v>
      </c>
      <c r="O15" s="151">
        <v>-0.9</v>
      </c>
      <c r="P15" s="151">
        <v>-2.8</v>
      </c>
      <c r="Q15" s="151">
        <v>-2.5</v>
      </c>
      <c r="R15" s="151">
        <v>-1.2</v>
      </c>
      <c r="S15" s="151">
        <v>0.1</v>
      </c>
      <c r="T15" s="151">
        <v>1.4</v>
      </c>
      <c r="U15" s="151">
        <v>1.1</v>
      </c>
      <c r="V15" s="151">
        <v>0.4</v>
      </c>
      <c r="W15" s="151">
        <v>1.7</v>
      </c>
      <c r="X15" s="151">
        <v>2.1</v>
      </c>
      <c r="Y15" s="151">
        <v>1.7</v>
      </c>
      <c r="Z15" s="175">
        <f t="shared" si="0"/>
        <v>-2.6875</v>
      </c>
      <c r="AA15" s="151">
        <v>2.4</v>
      </c>
      <c r="AB15" s="197" t="s">
        <v>50</v>
      </c>
      <c r="AC15" s="194">
        <v>13</v>
      </c>
      <c r="AD15" s="151">
        <v>-7.4</v>
      </c>
      <c r="AE15" s="197" t="s">
        <v>78</v>
      </c>
      <c r="AF15" s="2"/>
    </row>
    <row r="16" spans="1:32" ht="13.5" customHeight="1">
      <c r="A16" s="174">
        <v>14</v>
      </c>
      <c r="B16" s="151">
        <v>2</v>
      </c>
      <c r="C16" s="151">
        <v>2.4</v>
      </c>
      <c r="D16" s="151">
        <v>2.5</v>
      </c>
      <c r="E16" s="151">
        <v>2.7</v>
      </c>
      <c r="F16" s="151">
        <v>1.9</v>
      </c>
      <c r="G16" s="151">
        <v>2.9</v>
      </c>
      <c r="H16" s="151">
        <v>2.3</v>
      </c>
      <c r="I16" s="151">
        <v>1.8</v>
      </c>
      <c r="J16" s="151">
        <v>-0.3</v>
      </c>
      <c r="K16" s="151">
        <v>0.2</v>
      </c>
      <c r="L16" s="151">
        <v>1.3</v>
      </c>
      <c r="M16" s="151">
        <v>0.3</v>
      </c>
      <c r="N16" s="151">
        <v>-0.6</v>
      </c>
      <c r="O16" s="151">
        <v>-0.1</v>
      </c>
      <c r="P16" s="151">
        <v>-0.1</v>
      </c>
      <c r="Q16" s="151">
        <v>0.8</v>
      </c>
      <c r="R16" s="151">
        <v>0.3</v>
      </c>
      <c r="S16" s="151">
        <v>-0.1</v>
      </c>
      <c r="T16" s="151">
        <v>0.6</v>
      </c>
      <c r="U16" s="151">
        <v>-0.3</v>
      </c>
      <c r="V16" s="151">
        <v>-0.9</v>
      </c>
      <c r="W16" s="151">
        <v>-1.7</v>
      </c>
      <c r="X16" s="151">
        <v>-2.3</v>
      </c>
      <c r="Y16" s="151">
        <v>-2.1</v>
      </c>
      <c r="Z16" s="175">
        <f t="shared" si="0"/>
        <v>0.5625000000000001</v>
      </c>
      <c r="AA16" s="151">
        <v>3.6</v>
      </c>
      <c r="AB16" s="197" t="s">
        <v>51</v>
      </c>
      <c r="AC16" s="194">
        <v>14</v>
      </c>
      <c r="AD16" s="151">
        <v>-3.1</v>
      </c>
      <c r="AE16" s="197" t="s">
        <v>79</v>
      </c>
      <c r="AF16" s="2"/>
    </row>
    <row r="17" spans="1:32" ht="13.5" customHeight="1">
      <c r="A17" s="174">
        <v>15</v>
      </c>
      <c r="B17" s="151">
        <v>-2.4</v>
      </c>
      <c r="C17" s="151">
        <v>-2.4</v>
      </c>
      <c r="D17" s="151">
        <v>-3</v>
      </c>
      <c r="E17" s="151">
        <v>-2.5</v>
      </c>
      <c r="F17" s="151">
        <v>-4</v>
      </c>
      <c r="G17" s="151">
        <v>-3.6</v>
      </c>
      <c r="H17" s="151">
        <v>-4.1</v>
      </c>
      <c r="I17" s="151">
        <v>-3.8</v>
      </c>
      <c r="J17" s="151">
        <v>-6.1</v>
      </c>
      <c r="K17" s="151">
        <v>-5.7</v>
      </c>
      <c r="L17" s="151">
        <v>-5.9</v>
      </c>
      <c r="M17" s="151">
        <v>-7.9</v>
      </c>
      <c r="N17" s="151">
        <v>-5.9</v>
      </c>
      <c r="O17" s="151">
        <v>-6.5</v>
      </c>
      <c r="P17" s="151">
        <v>-7.3</v>
      </c>
      <c r="Q17" s="151">
        <v>-6.9</v>
      </c>
      <c r="R17" s="151">
        <v>-6.3</v>
      </c>
      <c r="S17" s="151">
        <v>-6.7</v>
      </c>
      <c r="T17" s="151">
        <v>-8.4</v>
      </c>
      <c r="U17" s="151">
        <v>-8.6</v>
      </c>
      <c r="V17" s="151">
        <v>-8.3</v>
      </c>
      <c r="W17" s="151">
        <v>-8</v>
      </c>
      <c r="X17" s="151">
        <v>-8.1</v>
      </c>
      <c r="Y17" s="151">
        <v>-7.9</v>
      </c>
      <c r="Z17" s="175">
        <f t="shared" si="0"/>
        <v>-5.845833333333334</v>
      </c>
      <c r="AA17" s="151">
        <v>-1.8</v>
      </c>
      <c r="AB17" s="197" t="s">
        <v>52</v>
      </c>
      <c r="AC17" s="194">
        <v>15</v>
      </c>
      <c r="AD17" s="151">
        <v>-9.5</v>
      </c>
      <c r="AE17" s="197" t="s">
        <v>80</v>
      </c>
      <c r="AF17" s="2"/>
    </row>
    <row r="18" spans="1:32" ht="13.5" customHeight="1">
      <c r="A18" s="174">
        <v>16</v>
      </c>
      <c r="B18" s="151">
        <v>-7.6</v>
      </c>
      <c r="C18" s="151">
        <v>-6.4</v>
      </c>
      <c r="D18" s="151">
        <v>-6.4</v>
      </c>
      <c r="E18" s="151">
        <v>-6.5</v>
      </c>
      <c r="F18" s="151">
        <v>-6.1</v>
      </c>
      <c r="G18" s="151">
        <v>-5.7</v>
      </c>
      <c r="H18" s="151">
        <v>-5.4</v>
      </c>
      <c r="I18" s="151">
        <v>-4.9</v>
      </c>
      <c r="J18" s="151">
        <v>-6.5</v>
      </c>
      <c r="K18" s="151">
        <v>-5.8</v>
      </c>
      <c r="L18" s="151">
        <v>-5.3</v>
      </c>
      <c r="M18" s="151">
        <v>-4.4</v>
      </c>
      <c r="N18" s="151">
        <v>-4.2</v>
      </c>
      <c r="O18" s="151">
        <v>-2.9</v>
      </c>
      <c r="P18" s="151">
        <v>-3.9</v>
      </c>
      <c r="Q18" s="151">
        <v>-5</v>
      </c>
      <c r="R18" s="151">
        <v>-2.8</v>
      </c>
      <c r="S18" s="151">
        <v>-3</v>
      </c>
      <c r="T18" s="151">
        <v>-2.9</v>
      </c>
      <c r="U18" s="151">
        <v>-3.1</v>
      </c>
      <c r="V18" s="151">
        <v>-3.1</v>
      </c>
      <c r="W18" s="151">
        <v>-3.1</v>
      </c>
      <c r="X18" s="151">
        <v>-2.8</v>
      </c>
      <c r="Y18" s="151">
        <v>-3.5</v>
      </c>
      <c r="Z18" s="175">
        <f t="shared" si="0"/>
        <v>-4.6375</v>
      </c>
      <c r="AA18" s="151">
        <v>-2</v>
      </c>
      <c r="AB18" s="197" t="s">
        <v>53</v>
      </c>
      <c r="AC18" s="194">
        <v>16</v>
      </c>
      <c r="AD18" s="151">
        <v>-8.4</v>
      </c>
      <c r="AE18" s="197" t="s">
        <v>81</v>
      </c>
      <c r="AF18" s="2"/>
    </row>
    <row r="19" spans="1:32" ht="13.5" customHeight="1">
      <c r="A19" s="174">
        <v>17</v>
      </c>
      <c r="B19" s="151">
        <v>-3.8</v>
      </c>
      <c r="C19" s="151">
        <v>-4.2</v>
      </c>
      <c r="D19" s="151">
        <v>-4.3</v>
      </c>
      <c r="E19" s="151">
        <v>-6</v>
      </c>
      <c r="F19" s="151">
        <v>-5</v>
      </c>
      <c r="G19" s="151">
        <v>-4.9</v>
      </c>
      <c r="H19" s="151">
        <v>-5.6</v>
      </c>
      <c r="I19" s="151">
        <v>-5.4</v>
      </c>
      <c r="J19" s="151">
        <v>-4.8</v>
      </c>
      <c r="K19" s="151">
        <v>-4.8</v>
      </c>
      <c r="L19" s="151">
        <v>-6.5</v>
      </c>
      <c r="M19" s="151">
        <v>-7.5</v>
      </c>
      <c r="N19" s="151">
        <v>-7.8</v>
      </c>
      <c r="O19" s="151">
        <v>-9.2</v>
      </c>
      <c r="P19" s="151">
        <v>-9.9</v>
      </c>
      <c r="Q19" s="151">
        <v>-10.1</v>
      </c>
      <c r="R19" s="151">
        <v>-8.3</v>
      </c>
      <c r="S19" s="151">
        <v>-8.5</v>
      </c>
      <c r="T19" s="151">
        <v>-9.2</v>
      </c>
      <c r="U19" s="151">
        <v>-10.5</v>
      </c>
      <c r="V19" s="151">
        <v>-9.2</v>
      </c>
      <c r="W19" s="151">
        <v>-10</v>
      </c>
      <c r="X19" s="151">
        <v>-10</v>
      </c>
      <c r="Y19" s="151">
        <v>-10.8</v>
      </c>
      <c r="Z19" s="175">
        <f t="shared" si="0"/>
        <v>-7.345833333333334</v>
      </c>
      <c r="AA19" s="151">
        <v>-3.1</v>
      </c>
      <c r="AB19" s="197" t="s">
        <v>54</v>
      </c>
      <c r="AC19" s="194">
        <v>17</v>
      </c>
      <c r="AD19" s="151">
        <v>-11</v>
      </c>
      <c r="AE19" s="197" t="s">
        <v>82</v>
      </c>
      <c r="AF19" s="2"/>
    </row>
    <row r="20" spans="1:32" ht="13.5" customHeight="1">
      <c r="A20" s="174">
        <v>18</v>
      </c>
      <c r="B20" s="151">
        <v>-11</v>
      </c>
      <c r="C20" s="151">
        <v>-11</v>
      </c>
      <c r="D20" s="151">
        <v>-11.2</v>
      </c>
      <c r="E20" s="151">
        <v>-10.4</v>
      </c>
      <c r="F20" s="151">
        <v>-9.9</v>
      </c>
      <c r="G20" s="151">
        <v>-9.5</v>
      </c>
      <c r="H20" s="151">
        <v>-9.8</v>
      </c>
      <c r="I20" s="151">
        <v>-10</v>
      </c>
      <c r="J20" s="151">
        <v>-10.8</v>
      </c>
      <c r="K20" s="151">
        <v>-13</v>
      </c>
      <c r="L20" s="151">
        <v>-13</v>
      </c>
      <c r="M20" s="151">
        <v>-13.6</v>
      </c>
      <c r="N20" s="151">
        <v>-14.3</v>
      </c>
      <c r="O20" s="151">
        <v>-14.7</v>
      </c>
      <c r="P20" s="151">
        <v>-13.3</v>
      </c>
      <c r="Q20" s="151">
        <v>-12.7</v>
      </c>
      <c r="R20" s="151">
        <v>-10.9</v>
      </c>
      <c r="S20" s="151">
        <v>-9.3</v>
      </c>
      <c r="T20" s="151">
        <v>-8.8</v>
      </c>
      <c r="U20" s="151">
        <v>-8.6</v>
      </c>
      <c r="V20" s="151">
        <v>-8.4</v>
      </c>
      <c r="W20" s="151">
        <v>-8.2</v>
      </c>
      <c r="X20" s="151">
        <v>-7.9</v>
      </c>
      <c r="Y20" s="151">
        <v>-7.7</v>
      </c>
      <c r="Z20" s="175">
        <f aca="true" t="shared" si="1" ref="Z20:Z33">AVERAGE(B20:Y20)</f>
        <v>-10.75</v>
      </c>
      <c r="AA20" s="151">
        <v>-7.4</v>
      </c>
      <c r="AB20" s="197" t="s">
        <v>55</v>
      </c>
      <c r="AC20" s="194">
        <v>18</v>
      </c>
      <c r="AD20" s="151">
        <v>-15.4</v>
      </c>
      <c r="AE20" s="197" t="s">
        <v>83</v>
      </c>
      <c r="AF20" s="2"/>
    </row>
    <row r="21" spans="1:32" ht="13.5" customHeight="1">
      <c r="A21" s="174">
        <v>19</v>
      </c>
      <c r="B21" s="151">
        <v>-7.6</v>
      </c>
      <c r="C21" s="151">
        <v>-7.9</v>
      </c>
      <c r="D21" s="151">
        <v>-8</v>
      </c>
      <c r="E21" s="151">
        <v>-8.4</v>
      </c>
      <c r="F21" s="151">
        <v>-8.9</v>
      </c>
      <c r="G21" s="151">
        <v>-8.4</v>
      </c>
      <c r="H21" s="151">
        <v>-8.2</v>
      </c>
      <c r="I21" s="151">
        <v>-6.9</v>
      </c>
      <c r="J21" s="151">
        <v>-7.9</v>
      </c>
      <c r="K21" s="151">
        <v>-6.7</v>
      </c>
      <c r="L21" s="151">
        <v>-9.7</v>
      </c>
      <c r="M21" s="151">
        <v>-7.6</v>
      </c>
      <c r="N21" s="151">
        <v>-6.4</v>
      </c>
      <c r="O21" s="151">
        <v>-5.3</v>
      </c>
      <c r="P21" s="151">
        <v>-5.8</v>
      </c>
      <c r="Q21" s="151">
        <v>-4.6</v>
      </c>
      <c r="R21" s="151">
        <v>-4.2</v>
      </c>
      <c r="S21" s="151">
        <v>-4.1</v>
      </c>
      <c r="T21" s="151">
        <v>-4.2</v>
      </c>
      <c r="U21" s="151">
        <v>-6</v>
      </c>
      <c r="V21" s="151">
        <v>-5.2</v>
      </c>
      <c r="W21" s="151">
        <v>-5.4</v>
      </c>
      <c r="X21" s="151">
        <v>-5.7</v>
      </c>
      <c r="Y21" s="151">
        <v>-6.2</v>
      </c>
      <c r="Z21" s="175">
        <f t="shared" si="1"/>
        <v>-6.637499999999998</v>
      </c>
      <c r="AA21" s="151">
        <v>-3.4</v>
      </c>
      <c r="AB21" s="197" t="s">
        <v>56</v>
      </c>
      <c r="AC21" s="194">
        <v>19</v>
      </c>
      <c r="AD21" s="151">
        <v>-10.3</v>
      </c>
      <c r="AE21" s="197" t="s">
        <v>84</v>
      </c>
      <c r="AF21" s="2"/>
    </row>
    <row r="22" spans="1:32" ht="13.5" customHeight="1">
      <c r="A22" s="176">
        <v>20</v>
      </c>
      <c r="B22" s="166">
        <v>-8</v>
      </c>
      <c r="C22" s="166">
        <v>-7.7</v>
      </c>
      <c r="D22" s="166">
        <v>-7.7</v>
      </c>
      <c r="E22" s="166">
        <v>-7.3</v>
      </c>
      <c r="F22" s="166">
        <v>-6.4</v>
      </c>
      <c r="G22" s="166">
        <v>-6.2</v>
      </c>
      <c r="H22" s="166">
        <v>-5.6</v>
      </c>
      <c r="I22" s="166">
        <v>-4.7</v>
      </c>
      <c r="J22" s="166">
        <v>-4.7</v>
      </c>
      <c r="K22" s="166">
        <v>-7</v>
      </c>
      <c r="L22" s="166">
        <v>-8.6</v>
      </c>
      <c r="M22" s="166">
        <v>-8.1</v>
      </c>
      <c r="N22" s="166">
        <v>-8.5</v>
      </c>
      <c r="O22" s="166">
        <v>-9</v>
      </c>
      <c r="P22" s="166">
        <v>-10.1</v>
      </c>
      <c r="Q22" s="166">
        <v>-10.4</v>
      </c>
      <c r="R22" s="166">
        <v>-10.6</v>
      </c>
      <c r="S22" s="166">
        <v>-8.9</v>
      </c>
      <c r="T22" s="166">
        <v>-6.2</v>
      </c>
      <c r="U22" s="166">
        <v>-8.1</v>
      </c>
      <c r="V22" s="166">
        <v>-7.5</v>
      </c>
      <c r="W22" s="166">
        <v>-7.8</v>
      </c>
      <c r="X22" s="166">
        <v>-8.1</v>
      </c>
      <c r="Y22" s="166">
        <v>-8.1</v>
      </c>
      <c r="Z22" s="177">
        <f t="shared" si="1"/>
        <v>-7.720833333333332</v>
      </c>
      <c r="AA22" s="166">
        <v>-3.9</v>
      </c>
      <c r="AB22" s="198" t="s">
        <v>57</v>
      </c>
      <c r="AC22" s="195">
        <v>20</v>
      </c>
      <c r="AD22" s="166">
        <v>-11.4</v>
      </c>
      <c r="AE22" s="198" t="s">
        <v>85</v>
      </c>
      <c r="AF22" s="2"/>
    </row>
    <row r="23" spans="1:32" ht="13.5" customHeight="1">
      <c r="A23" s="174">
        <v>21</v>
      </c>
      <c r="B23" s="151">
        <v>-6.9</v>
      </c>
      <c r="C23" s="151">
        <v>-6.8</v>
      </c>
      <c r="D23" s="151">
        <v>-6.6</v>
      </c>
      <c r="E23" s="151">
        <v>-6.5</v>
      </c>
      <c r="F23" s="151">
        <v>-6</v>
      </c>
      <c r="G23" s="151">
        <v>-6.1</v>
      </c>
      <c r="H23" s="151">
        <v>-6.7</v>
      </c>
      <c r="I23" s="151">
        <v>-6.2</v>
      </c>
      <c r="J23" s="151">
        <v>-7.1</v>
      </c>
      <c r="K23" s="151">
        <v>-7.6</v>
      </c>
      <c r="L23" s="151">
        <v>-6</v>
      </c>
      <c r="M23" s="151">
        <v>-6.2</v>
      </c>
      <c r="N23" s="151">
        <v>-5.4</v>
      </c>
      <c r="O23" s="151">
        <v>-8.1</v>
      </c>
      <c r="P23" s="151">
        <v>-4</v>
      </c>
      <c r="Q23" s="151">
        <v>-6</v>
      </c>
      <c r="R23" s="151">
        <v>-5.9</v>
      </c>
      <c r="S23" s="151">
        <v>-5</v>
      </c>
      <c r="T23" s="151">
        <v>-5</v>
      </c>
      <c r="U23" s="151">
        <v>-3.8</v>
      </c>
      <c r="V23" s="151">
        <v>-2.2</v>
      </c>
      <c r="W23" s="151">
        <v>-1.2</v>
      </c>
      <c r="X23" s="151">
        <v>-0.5</v>
      </c>
      <c r="Y23" s="151">
        <v>0.8</v>
      </c>
      <c r="Z23" s="175">
        <f t="shared" si="1"/>
        <v>-5.208333333333334</v>
      </c>
      <c r="AA23" s="151">
        <v>0.8</v>
      </c>
      <c r="AB23" s="197" t="s">
        <v>58</v>
      </c>
      <c r="AC23" s="194">
        <v>21</v>
      </c>
      <c r="AD23" s="151">
        <v>-9.8</v>
      </c>
      <c r="AE23" s="197" t="s">
        <v>86</v>
      </c>
      <c r="AF23" s="2"/>
    </row>
    <row r="24" spans="1:32" ht="13.5" customHeight="1">
      <c r="A24" s="174">
        <v>22</v>
      </c>
      <c r="B24" s="151">
        <v>3.6</v>
      </c>
      <c r="C24" s="151">
        <v>4.1</v>
      </c>
      <c r="D24" s="151">
        <v>4.4</v>
      </c>
      <c r="E24" s="151">
        <v>4.6</v>
      </c>
      <c r="F24" s="151">
        <v>4.8</v>
      </c>
      <c r="G24" s="151">
        <v>4.9</v>
      </c>
      <c r="H24" s="151">
        <v>4.8</v>
      </c>
      <c r="I24" s="151">
        <v>5.3</v>
      </c>
      <c r="J24" s="151">
        <v>5.8</v>
      </c>
      <c r="K24" s="151">
        <v>5.6</v>
      </c>
      <c r="L24" s="151">
        <v>5.1</v>
      </c>
      <c r="M24" s="151">
        <v>4.8</v>
      </c>
      <c r="N24" s="151">
        <v>5.6</v>
      </c>
      <c r="O24" s="151">
        <v>7.2</v>
      </c>
      <c r="P24" s="151">
        <v>5.8</v>
      </c>
      <c r="Q24" s="151">
        <v>4.7</v>
      </c>
      <c r="R24" s="151">
        <v>0.8</v>
      </c>
      <c r="S24" s="151">
        <v>0.4</v>
      </c>
      <c r="T24" s="151">
        <v>-1</v>
      </c>
      <c r="U24" s="151">
        <v>-1.8</v>
      </c>
      <c r="V24" s="151">
        <v>-2.7</v>
      </c>
      <c r="W24" s="151">
        <v>-3.6</v>
      </c>
      <c r="X24" s="151">
        <v>-5</v>
      </c>
      <c r="Y24" s="151">
        <v>-4.2</v>
      </c>
      <c r="Z24" s="175">
        <f t="shared" si="1"/>
        <v>2.6666666666666665</v>
      </c>
      <c r="AA24" s="151">
        <v>7.7</v>
      </c>
      <c r="AB24" s="197" t="s">
        <v>59</v>
      </c>
      <c r="AC24" s="194">
        <v>22</v>
      </c>
      <c r="AD24" s="151">
        <v>-5.5</v>
      </c>
      <c r="AE24" s="197" t="s">
        <v>87</v>
      </c>
      <c r="AF24" s="2"/>
    </row>
    <row r="25" spans="1:32" ht="13.5" customHeight="1">
      <c r="A25" s="174">
        <v>23</v>
      </c>
      <c r="B25" s="151">
        <v>-3.8</v>
      </c>
      <c r="C25" s="151">
        <v>-3.7</v>
      </c>
      <c r="D25" s="151">
        <v>-5.1</v>
      </c>
      <c r="E25" s="151">
        <v>-4.8</v>
      </c>
      <c r="F25" s="151">
        <v>-5.3</v>
      </c>
      <c r="G25" s="151">
        <v>-6.1</v>
      </c>
      <c r="H25" s="151">
        <v>-4.5</v>
      </c>
      <c r="I25" s="151">
        <v>-5.4</v>
      </c>
      <c r="J25" s="151">
        <v>-4.9</v>
      </c>
      <c r="K25" s="151">
        <v>-4.3</v>
      </c>
      <c r="L25" s="151">
        <v>-3.3</v>
      </c>
      <c r="M25" s="151">
        <v>-3.1</v>
      </c>
      <c r="N25" s="151">
        <v>-2.2</v>
      </c>
      <c r="O25" s="151">
        <v>-1.8</v>
      </c>
      <c r="P25" s="151">
        <v>-3.2</v>
      </c>
      <c r="Q25" s="151">
        <v>-2.9</v>
      </c>
      <c r="R25" s="151">
        <v>-2.4</v>
      </c>
      <c r="S25" s="151">
        <v>-2.4</v>
      </c>
      <c r="T25" s="151">
        <v>-2.4</v>
      </c>
      <c r="U25" s="151">
        <v>-3</v>
      </c>
      <c r="V25" s="151">
        <v>-2.9</v>
      </c>
      <c r="W25" s="151">
        <v>-2.9</v>
      </c>
      <c r="X25" s="151">
        <v>-2.6</v>
      </c>
      <c r="Y25" s="151">
        <v>-2.7</v>
      </c>
      <c r="Z25" s="175">
        <f t="shared" si="1"/>
        <v>-3.570833333333334</v>
      </c>
      <c r="AA25" s="151">
        <v>-0.7</v>
      </c>
      <c r="AB25" s="197" t="s">
        <v>60</v>
      </c>
      <c r="AC25" s="194">
        <v>23</v>
      </c>
      <c r="AD25" s="151">
        <v>-6.5</v>
      </c>
      <c r="AE25" s="197" t="s">
        <v>88</v>
      </c>
      <c r="AF25" s="2"/>
    </row>
    <row r="26" spans="1:32" ht="13.5" customHeight="1">
      <c r="A26" s="174">
        <v>24</v>
      </c>
      <c r="B26" s="151">
        <v>0.4</v>
      </c>
      <c r="C26" s="151">
        <v>1.1</v>
      </c>
      <c r="D26" s="151">
        <v>1.3</v>
      </c>
      <c r="E26" s="151">
        <v>1.4</v>
      </c>
      <c r="F26" s="151">
        <v>1.4</v>
      </c>
      <c r="G26" s="151">
        <v>1.5</v>
      </c>
      <c r="H26" s="151">
        <v>1.8</v>
      </c>
      <c r="I26" s="151">
        <v>2.5</v>
      </c>
      <c r="J26" s="151">
        <v>2.5</v>
      </c>
      <c r="K26" s="151">
        <v>2.8</v>
      </c>
      <c r="L26" s="151">
        <v>2.8</v>
      </c>
      <c r="M26" s="151">
        <v>3.2</v>
      </c>
      <c r="N26" s="151">
        <v>2.3</v>
      </c>
      <c r="O26" s="151">
        <v>3</v>
      </c>
      <c r="P26" s="151">
        <v>2.7</v>
      </c>
      <c r="Q26" s="151">
        <v>2.9</v>
      </c>
      <c r="R26" s="151">
        <v>3.3</v>
      </c>
      <c r="S26" s="151">
        <v>3.3</v>
      </c>
      <c r="T26" s="151">
        <v>2.5</v>
      </c>
      <c r="U26" s="151">
        <v>2.1</v>
      </c>
      <c r="V26" s="151">
        <v>1.7</v>
      </c>
      <c r="W26" s="151">
        <v>2.1</v>
      </c>
      <c r="X26" s="151">
        <v>1.6</v>
      </c>
      <c r="Y26" s="151">
        <v>1.2</v>
      </c>
      <c r="Z26" s="175">
        <f t="shared" si="1"/>
        <v>2.141666666666667</v>
      </c>
      <c r="AA26" s="151">
        <v>4.8</v>
      </c>
      <c r="AB26" s="197" t="s">
        <v>61</v>
      </c>
      <c r="AC26" s="194">
        <v>24</v>
      </c>
      <c r="AD26" s="151">
        <v>-2.8</v>
      </c>
      <c r="AE26" s="197" t="s">
        <v>89</v>
      </c>
      <c r="AF26" s="2"/>
    </row>
    <row r="27" spans="1:32" ht="13.5" customHeight="1">
      <c r="A27" s="174">
        <v>25</v>
      </c>
      <c r="B27" s="151">
        <v>0.4</v>
      </c>
      <c r="C27" s="151">
        <v>0</v>
      </c>
      <c r="D27" s="151">
        <v>0</v>
      </c>
      <c r="E27" s="151">
        <v>-0.3</v>
      </c>
      <c r="F27" s="151">
        <v>-0.4</v>
      </c>
      <c r="G27" s="151">
        <v>0</v>
      </c>
      <c r="H27" s="151">
        <v>1.4</v>
      </c>
      <c r="I27" s="151">
        <v>0.5</v>
      </c>
      <c r="J27" s="151">
        <v>-0.3</v>
      </c>
      <c r="K27" s="151">
        <v>-0.7</v>
      </c>
      <c r="L27" s="151">
        <v>-2.1</v>
      </c>
      <c r="M27" s="151">
        <v>-1.3</v>
      </c>
      <c r="N27" s="151">
        <v>-1</v>
      </c>
      <c r="O27" s="151">
        <v>-4.4</v>
      </c>
      <c r="P27" s="151">
        <v>-5</v>
      </c>
      <c r="Q27" s="151">
        <v>-9.3</v>
      </c>
      <c r="R27" s="151">
        <v>-13</v>
      </c>
      <c r="S27" s="151">
        <v>-12.4</v>
      </c>
      <c r="T27" s="151">
        <v>-13</v>
      </c>
      <c r="U27" s="151">
        <v>-12</v>
      </c>
      <c r="V27" s="151">
        <v>-10.8</v>
      </c>
      <c r="W27" s="151">
        <v>-12.5</v>
      </c>
      <c r="X27" s="151">
        <v>-12.5</v>
      </c>
      <c r="Y27" s="151">
        <v>-14</v>
      </c>
      <c r="Z27" s="175">
        <f t="shared" si="1"/>
        <v>-5.1125</v>
      </c>
      <c r="AA27" s="151">
        <v>2.3</v>
      </c>
      <c r="AB27" s="197" t="s">
        <v>62</v>
      </c>
      <c r="AC27" s="194">
        <v>25</v>
      </c>
      <c r="AD27" s="151">
        <v>-14</v>
      </c>
      <c r="AE27" s="197" t="s">
        <v>58</v>
      </c>
      <c r="AF27" s="2"/>
    </row>
    <row r="28" spans="1:32" ht="13.5" customHeight="1">
      <c r="A28" s="174">
        <v>26</v>
      </c>
      <c r="B28" s="151">
        <v>-13.5</v>
      </c>
      <c r="C28" s="151">
        <v>-12.5</v>
      </c>
      <c r="D28" s="151">
        <v>-13.9</v>
      </c>
      <c r="E28" s="151">
        <v>-12.5</v>
      </c>
      <c r="F28" s="151">
        <v>-12.3</v>
      </c>
      <c r="G28" s="151">
        <v>-10.2</v>
      </c>
      <c r="H28" s="151">
        <v>-12.1</v>
      </c>
      <c r="I28" s="151">
        <v>-11.2</v>
      </c>
      <c r="J28" s="151">
        <v>-11</v>
      </c>
      <c r="K28" s="151">
        <v>-10.3</v>
      </c>
      <c r="L28" s="151">
        <v>-9.5</v>
      </c>
      <c r="M28" s="151">
        <v>-11.1</v>
      </c>
      <c r="N28" s="151">
        <v>-7.8</v>
      </c>
      <c r="O28" s="151">
        <v>-8.9</v>
      </c>
      <c r="P28" s="151">
        <v>-11.6</v>
      </c>
      <c r="Q28" s="151">
        <v>-15.9</v>
      </c>
      <c r="R28" s="151">
        <v>-13.6</v>
      </c>
      <c r="S28" s="151">
        <v>-14.3</v>
      </c>
      <c r="T28" s="151">
        <v>-14.3</v>
      </c>
      <c r="U28" s="151">
        <v>-12.2</v>
      </c>
      <c r="V28" s="151">
        <v>-12.2</v>
      </c>
      <c r="W28" s="151">
        <v>-12.8</v>
      </c>
      <c r="X28" s="151">
        <v>-11.3</v>
      </c>
      <c r="Y28" s="151">
        <v>-11.4</v>
      </c>
      <c r="Z28" s="175">
        <f t="shared" si="1"/>
        <v>-11.933333333333332</v>
      </c>
      <c r="AA28" s="151">
        <v>-5.9</v>
      </c>
      <c r="AB28" s="197" t="s">
        <v>60</v>
      </c>
      <c r="AC28" s="194">
        <v>26</v>
      </c>
      <c r="AD28" s="151">
        <v>-17.4</v>
      </c>
      <c r="AE28" s="197" t="s">
        <v>90</v>
      </c>
      <c r="AF28" s="2"/>
    </row>
    <row r="29" spans="1:32" ht="13.5" customHeight="1">
      <c r="A29" s="174">
        <v>27</v>
      </c>
      <c r="B29" s="151">
        <v>-11.8</v>
      </c>
      <c r="C29" s="151">
        <v>-10.7</v>
      </c>
      <c r="D29" s="151">
        <v>-10.3</v>
      </c>
      <c r="E29" s="151">
        <v>-10.1</v>
      </c>
      <c r="F29" s="151">
        <v>-10</v>
      </c>
      <c r="G29" s="151">
        <v>-8.8</v>
      </c>
      <c r="H29" s="151">
        <v>-8</v>
      </c>
      <c r="I29" s="151">
        <v>-6.9</v>
      </c>
      <c r="J29" s="151">
        <v>-7.1</v>
      </c>
      <c r="K29" s="151">
        <v>-7.8</v>
      </c>
      <c r="L29" s="151">
        <v>-7.2</v>
      </c>
      <c r="M29" s="151">
        <v>-7.9</v>
      </c>
      <c r="N29" s="151">
        <v>-10.2</v>
      </c>
      <c r="O29" s="151">
        <v>-9.1</v>
      </c>
      <c r="P29" s="151">
        <v>-9.2</v>
      </c>
      <c r="Q29" s="151">
        <v>-8.8</v>
      </c>
      <c r="R29" s="151">
        <v>-7.5</v>
      </c>
      <c r="S29" s="151">
        <v>-7.7</v>
      </c>
      <c r="T29" s="151">
        <v>-8.1</v>
      </c>
      <c r="U29" s="151">
        <v>-7.7</v>
      </c>
      <c r="V29" s="151">
        <v>-8.2</v>
      </c>
      <c r="W29" s="151">
        <v>-7.4</v>
      </c>
      <c r="X29" s="151">
        <v>-7.4</v>
      </c>
      <c r="Y29" s="151">
        <v>-7.2</v>
      </c>
      <c r="Z29" s="175">
        <f t="shared" si="1"/>
        <v>-8.545833333333333</v>
      </c>
      <c r="AA29" s="151">
        <v>-5.3</v>
      </c>
      <c r="AB29" s="197" t="s">
        <v>63</v>
      </c>
      <c r="AC29" s="194">
        <v>27</v>
      </c>
      <c r="AD29" s="151">
        <v>-12.3</v>
      </c>
      <c r="AE29" s="197" t="s">
        <v>91</v>
      </c>
      <c r="AF29" s="2"/>
    </row>
    <row r="30" spans="1:32" ht="13.5" customHeight="1">
      <c r="A30" s="174">
        <v>28</v>
      </c>
      <c r="B30" s="151">
        <v>-7</v>
      </c>
      <c r="C30" s="151">
        <v>-2.5</v>
      </c>
      <c r="D30" s="151">
        <v>-5.6</v>
      </c>
      <c r="E30" s="151">
        <v>-6.4</v>
      </c>
      <c r="F30" s="151">
        <v>-7.7</v>
      </c>
      <c r="G30" s="151">
        <v>-8.1</v>
      </c>
      <c r="H30" s="151">
        <v>-8.1</v>
      </c>
      <c r="I30" s="151">
        <v>-7.5</v>
      </c>
      <c r="J30" s="151">
        <v>-7.7</v>
      </c>
      <c r="K30" s="151">
        <v>-7.1</v>
      </c>
      <c r="L30" s="151">
        <v>-7.2</v>
      </c>
      <c r="M30" s="151">
        <v>-7.7</v>
      </c>
      <c r="N30" s="151">
        <v>-8.8</v>
      </c>
      <c r="O30" s="151">
        <v>-8.6</v>
      </c>
      <c r="P30" s="151">
        <v>-9.2</v>
      </c>
      <c r="Q30" s="151">
        <v>-9.4</v>
      </c>
      <c r="R30" s="151">
        <v>-9.3</v>
      </c>
      <c r="S30" s="151">
        <v>-6.9</v>
      </c>
      <c r="T30" s="151">
        <v>-8.2</v>
      </c>
      <c r="U30" s="151">
        <v>-7.6</v>
      </c>
      <c r="V30" s="151">
        <v>-6.9</v>
      </c>
      <c r="W30" s="151">
        <v>-6.5</v>
      </c>
      <c r="X30" s="151">
        <v>-5.9</v>
      </c>
      <c r="Y30" s="151">
        <v>-5.9</v>
      </c>
      <c r="Z30" s="175">
        <f t="shared" si="1"/>
        <v>-7.325</v>
      </c>
      <c r="AA30" s="151">
        <v>-1.7</v>
      </c>
      <c r="AB30" s="197" t="s">
        <v>64</v>
      </c>
      <c r="AC30" s="194">
        <v>28</v>
      </c>
      <c r="AD30" s="151">
        <v>-11.2</v>
      </c>
      <c r="AE30" s="197" t="s">
        <v>92</v>
      </c>
      <c r="AF30" s="2"/>
    </row>
    <row r="31" spans="1:32" ht="13.5" customHeight="1">
      <c r="A31" s="174">
        <v>29</v>
      </c>
      <c r="B31" s="151">
        <v>-6.3</v>
      </c>
      <c r="C31" s="151">
        <v>-6.6</v>
      </c>
      <c r="D31" s="151">
        <v>-7.4</v>
      </c>
      <c r="E31" s="151">
        <v>-7.1</v>
      </c>
      <c r="F31" s="151">
        <v>-7.2</v>
      </c>
      <c r="G31" s="151">
        <v>-7.6</v>
      </c>
      <c r="H31" s="151">
        <v>-7.7</v>
      </c>
      <c r="I31" s="151">
        <v>-6</v>
      </c>
      <c r="J31" s="151">
        <v>-8.3</v>
      </c>
      <c r="K31" s="151">
        <v>-7.2</v>
      </c>
      <c r="L31" s="151">
        <v>-5.6</v>
      </c>
      <c r="M31" s="151">
        <v>-4.3</v>
      </c>
      <c r="N31" s="151">
        <v>-5.5</v>
      </c>
      <c r="O31" s="151">
        <v>-5.3</v>
      </c>
      <c r="P31" s="151">
        <v>-9.7</v>
      </c>
      <c r="Q31" s="151">
        <v>-5.9</v>
      </c>
      <c r="R31" s="151">
        <v>-4.3</v>
      </c>
      <c r="S31" s="151">
        <v>-6</v>
      </c>
      <c r="T31" s="151">
        <v>-6</v>
      </c>
      <c r="U31" s="151">
        <v>-6.6</v>
      </c>
      <c r="V31" s="151">
        <v>-7.5</v>
      </c>
      <c r="W31" s="151">
        <v>-7.3</v>
      </c>
      <c r="X31" s="151">
        <v>-7.1</v>
      </c>
      <c r="Y31" s="151">
        <v>-6.3</v>
      </c>
      <c r="Z31" s="175">
        <f t="shared" si="1"/>
        <v>-6.616666666666667</v>
      </c>
      <c r="AA31" s="151">
        <v>-2.4</v>
      </c>
      <c r="AB31" s="197" t="s">
        <v>65</v>
      </c>
      <c r="AC31" s="194">
        <v>29</v>
      </c>
      <c r="AD31" s="151">
        <v>-10.9</v>
      </c>
      <c r="AE31" s="197" t="s">
        <v>93</v>
      </c>
      <c r="AF31" s="2"/>
    </row>
    <row r="32" spans="1:32" ht="13.5" customHeight="1">
      <c r="A32" s="174">
        <v>30</v>
      </c>
      <c r="B32" s="151">
        <v>-6.4</v>
      </c>
      <c r="C32" s="151">
        <v>-6</v>
      </c>
      <c r="D32" s="151">
        <v>-5.8</v>
      </c>
      <c r="E32" s="151">
        <v>-6</v>
      </c>
      <c r="F32" s="151">
        <v>-5.4</v>
      </c>
      <c r="G32" s="151">
        <v>-5.8</v>
      </c>
      <c r="H32" s="151">
        <v>-5.8</v>
      </c>
      <c r="I32" s="151">
        <v>-3.8</v>
      </c>
      <c r="J32" s="151">
        <v>-5.2</v>
      </c>
      <c r="K32" s="151">
        <v>-4.3</v>
      </c>
      <c r="L32" s="151">
        <v>-1.1</v>
      </c>
      <c r="M32" s="151">
        <v>-1.7</v>
      </c>
      <c r="N32" s="151">
        <v>-1.7</v>
      </c>
      <c r="O32" s="151">
        <v>-2.5</v>
      </c>
      <c r="P32" s="151">
        <v>-6.9</v>
      </c>
      <c r="Q32" s="151">
        <v>-5.9</v>
      </c>
      <c r="R32" s="151">
        <v>-6.5</v>
      </c>
      <c r="S32" s="151">
        <v>-8.1</v>
      </c>
      <c r="T32" s="151">
        <v>-7.4</v>
      </c>
      <c r="U32" s="151">
        <v>-8.2</v>
      </c>
      <c r="V32" s="151">
        <v>-10.2</v>
      </c>
      <c r="W32" s="151">
        <v>-11.3</v>
      </c>
      <c r="X32" s="151">
        <v>-10.4</v>
      </c>
      <c r="Y32" s="151">
        <v>-9.2</v>
      </c>
      <c r="Z32" s="175">
        <f t="shared" si="1"/>
        <v>-6.066666666666666</v>
      </c>
      <c r="AA32" s="151">
        <v>0.2</v>
      </c>
      <c r="AB32" s="197" t="s">
        <v>66</v>
      </c>
      <c r="AC32" s="194">
        <v>30</v>
      </c>
      <c r="AD32" s="151">
        <v>-11.6</v>
      </c>
      <c r="AE32" s="197" t="s">
        <v>94</v>
      </c>
      <c r="AF32" s="2"/>
    </row>
    <row r="33" spans="1:32" ht="13.5" customHeight="1">
      <c r="A33" s="174">
        <v>31</v>
      </c>
      <c r="B33" s="151">
        <v>-9.1</v>
      </c>
      <c r="C33" s="151">
        <v>-8.8</v>
      </c>
      <c r="D33" s="151">
        <v>-8.7</v>
      </c>
      <c r="E33" s="151">
        <v>-8.2</v>
      </c>
      <c r="F33" s="151">
        <v>-8.2</v>
      </c>
      <c r="G33" s="151">
        <v>-8.1</v>
      </c>
      <c r="H33" s="151">
        <v>-7.6</v>
      </c>
      <c r="I33" s="151">
        <v>-6.2</v>
      </c>
      <c r="J33" s="151">
        <v>-7.8</v>
      </c>
      <c r="K33" s="151">
        <v>-8.3</v>
      </c>
      <c r="L33" s="151">
        <v>-7.3</v>
      </c>
      <c r="M33" s="151">
        <v>-5.4</v>
      </c>
      <c r="N33" s="151">
        <v>-5.3</v>
      </c>
      <c r="O33" s="151">
        <v>-5</v>
      </c>
      <c r="P33" s="151">
        <v>-4.8</v>
      </c>
      <c r="Q33" s="151">
        <v>-4.7</v>
      </c>
      <c r="R33" s="151">
        <v>-3.4</v>
      </c>
      <c r="S33" s="151">
        <v>-3.8</v>
      </c>
      <c r="T33" s="151">
        <v>-3.4</v>
      </c>
      <c r="U33" s="151">
        <v>-3.5</v>
      </c>
      <c r="V33" s="151">
        <v>-3.4</v>
      </c>
      <c r="W33" s="151">
        <v>-2.8</v>
      </c>
      <c r="X33" s="151">
        <v>-2.8</v>
      </c>
      <c r="Y33" s="151">
        <v>-2.7</v>
      </c>
      <c r="Z33" s="175">
        <f t="shared" si="1"/>
        <v>-5.804166666666667</v>
      </c>
      <c r="AA33" s="151">
        <v>-2.5</v>
      </c>
      <c r="AB33" s="197" t="s">
        <v>44</v>
      </c>
      <c r="AC33" s="194">
        <v>31</v>
      </c>
      <c r="AD33" s="151">
        <v>-10.1</v>
      </c>
      <c r="AE33" s="197" t="s">
        <v>77</v>
      </c>
      <c r="AF33" s="2"/>
    </row>
    <row r="34" spans="1:32" ht="13.5" customHeight="1">
      <c r="A34" s="178" t="s">
        <v>9</v>
      </c>
      <c r="B34" s="179">
        <f>AVERAGE(B3:B33)</f>
        <v>-5.87741935483871</v>
      </c>
      <c r="C34" s="179">
        <f aca="true" t="shared" si="2" ref="C34:R34">AVERAGE(C3:C33)</f>
        <v>-5.693548387096774</v>
      </c>
      <c r="D34" s="179">
        <f t="shared" si="2"/>
        <v>-6.009677419354838</v>
      </c>
      <c r="E34" s="179">
        <f t="shared" si="2"/>
        <v>-5.9387096774193555</v>
      </c>
      <c r="F34" s="179">
        <f t="shared" si="2"/>
        <v>-6.064516129032257</v>
      </c>
      <c r="G34" s="179">
        <f t="shared" si="2"/>
        <v>-5.9322580645161285</v>
      </c>
      <c r="H34" s="179">
        <f t="shared" si="2"/>
        <v>-5.7645161290322555</v>
      </c>
      <c r="I34" s="179">
        <f t="shared" si="2"/>
        <v>-5.290322580645162</v>
      </c>
      <c r="J34" s="179">
        <f t="shared" si="2"/>
        <v>-5.8193548387096765</v>
      </c>
      <c r="K34" s="179">
        <f t="shared" si="2"/>
        <v>-5.896774193548388</v>
      </c>
      <c r="L34" s="179">
        <f t="shared" si="2"/>
        <v>-5.5</v>
      </c>
      <c r="M34" s="179">
        <f t="shared" si="2"/>
        <v>-5.5451612903225795</v>
      </c>
      <c r="N34" s="179">
        <f t="shared" si="2"/>
        <v>-5.270967741935485</v>
      </c>
      <c r="O34" s="179">
        <f t="shared" si="2"/>
        <v>-5.37741935483871</v>
      </c>
      <c r="P34" s="179">
        <f t="shared" si="2"/>
        <v>-5.848387096774192</v>
      </c>
      <c r="Q34" s="179">
        <f t="shared" si="2"/>
        <v>-5.83225806451613</v>
      </c>
      <c r="R34" s="179">
        <f t="shared" si="2"/>
        <v>-5.464516129032259</v>
      </c>
      <c r="S34" s="179">
        <f aca="true" t="shared" si="3" ref="S34:X34">AVERAGE(S3:S33)</f>
        <v>-5.5193548387096785</v>
      </c>
      <c r="T34" s="179">
        <f t="shared" si="3"/>
        <v>-5.7451612903225815</v>
      </c>
      <c r="U34" s="179">
        <f t="shared" si="3"/>
        <v>-5.999999999999997</v>
      </c>
      <c r="V34" s="179">
        <f t="shared" si="3"/>
        <v>-5.94516129032258</v>
      </c>
      <c r="W34" s="179">
        <f t="shared" si="3"/>
        <v>-6.003225806451614</v>
      </c>
      <c r="X34" s="179">
        <f t="shared" si="3"/>
        <v>-5.919354838709678</v>
      </c>
      <c r="Y34" s="179">
        <f>AVERAGE(Y3:Y33)</f>
        <v>-5.961290322580645</v>
      </c>
      <c r="Z34" s="179">
        <f>AVERAGE(B3:Y33)</f>
        <v>-5.759139784946231</v>
      </c>
      <c r="AA34" s="180">
        <f>AVERAGE(最高)</f>
        <v>-1.4677419354838708</v>
      </c>
      <c r="AB34" s="181"/>
      <c r="AC34" s="196"/>
      <c r="AD34" s="180">
        <f>AVERAGE(最低)</f>
        <v>-10.1741935483871</v>
      </c>
      <c r="AE34" s="181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4" t="s">
        <v>11</v>
      </c>
      <c r="B37" s="1"/>
      <c r="C37" s="1" t="s">
        <v>3</v>
      </c>
      <c r="D37" s="163" t="s">
        <v>6</v>
      </c>
      <c r="F37" s="165" t="s">
        <v>12</v>
      </c>
      <c r="G37" s="1"/>
      <c r="H37" s="1" t="s">
        <v>3</v>
      </c>
      <c r="I37" s="163" t="s">
        <v>8</v>
      </c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</row>
    <row r="38" spans="1:24" ht="13.5" customHeight="1">
      <c r="A38" s="153"/>
      <c r="B38" s="166">
        <f>MAX(最高)</f>
        <v>7.7</v>
      </c>
      <c r="C38" s="199">
        <v>22</v>
      </c>
      <c r="D38" s="203" t="s">
        <v>59</v>
      </c>
      <c r="F38" s="153"/>
      <c r="G38" s="166">
        <f>MIN(最低)</f>
        <v>-17.4</v>
      </c>
      <c r="H38" s="199">
        <v>26</v>
      </c>
      <c r="I38" s="203" t="s">
        <v>90</v>
      </c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</row>
    <row r="39" spans="1:24" ht="13.5" customHeight="1">
      <c r="A39" s="154"/>
      <c r="B39" s="155"/>
      <c r="C39" s="199"/>
      <c r="D39" s="200"/>
      <c r="F39" s="154"/>
      <c r="G39" s="155"/>
      <c r="H39" s="199"/>
      <c r="I39" s="204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</row>
    <row r="40" spans="1:24" ht="13.5" customHeight="1">
      <c r="A40" s="156"/>
      <c r="B40" s="157"/>
      <c r="C40" s="201"/>
      <c r="D40" s="202"/>
      <c r="F40" s="156"/>
      <c r="G40" s="157"/>
      <c r="H40" s="201"/>
      <c r="I40" s="205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</row>
    <row r="41" spans="1:2" ht="11.25">
      <c r="A41" s="2"/>
      <c r="B41" s="2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F41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125" style="0" customWidth="1"/>
    <col min="26" max="26" width="7.875" style="0" customWidth="1"/>
    <col min="27" max="28" width="6.875" style="0" customWidth="1"/>
    <col min="29" max="29" width="4.125" style="0" hidden="1" customWidth="1"/>
    <col min="30" max="31" width="6.875" style="0" customWidth="1"/>
    <col min="32" max="32" width="2.875" style="0" customWidth="1"/>
  </cols>
  <sheetData>
    <row r="1" spans="1:32" ht="19.5" customHeight="1">
      <c r="A1" s="2"/>
      <c r="B1" s="167" t="s">
        <v>0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2"/>
      <c r="T1" s="2"/>
      <c r="U1" s="2"/>
      <c r="V1" s="2"/>
      <c r="W1" s="2"/>
      <c r="X1" s="2"/>
      <c r="Y1" s="2"/>
      <c r="Z1" s="168">
        <f>'１月'!Z1</f>
        <v>2013</v>
      </c>
      <c r="AA1" s="2" t="s">
        <v>1</v>
      </c>
      <c r="AB1" s="169">
        <v>10</v>
      </c>
      <c r="AC1" s="161"/>
      <c r="AD1" s="2" t="s">
        <v>2</v>
      </c>
      <c r="AE1" s="2"/>
      <c r="AF1" s="2"/>
    </row>
    <row r="2" spans="1:32" ht="13.5" customHeight="1">
      <c r="A2" s="170" t="s">
        <v>3</v>
      </c>
      <c r="B2" s="171">
        <v>1</v>
      </c>
      <c r="C2" s="171">
        <v>2</v>
      </c>
      <c r="D2" s="171">
        <v>3</v>
      </c>
      <c r="E2" s="171">
        <v>4</v>
      </c>
      <c r="F2" s="171">
        <v>5</v>
      </c>
      <c r="G2" s="171">
        <v>6</v>
      </c>
      <c r="H2" s="171">
        <v>7</v>
      </c>
      <c r="I2" s="171">
        <v>8</v>
      </c>
      <c r="J2" s="171">
        <v>9</v>
      </c>
      <c r="K2" s="171">
        <v>10</v>
      </c>
      <c r="L2" s="171">
        <v>11</v>
      </c>
      <c r="M2" s="171">
        <v>12</v>
      </c>
      <c r="N2" s="171">
        <v>13</v>
      </c>
      <c r="O2" s="171">
        <v>14</v>
      </c>
      <c r="P2" s="171">
        <v>15</v>
      </c>
      <c r="Q2" s="171">
        <v>16</v>
      </c>
      <c r="R2" s="171">
        <v>17</v>
      </c>
      <c r="S2" s="171">
        <v>18</v>
      </c>
      <c r="T2" s="171">
        <v>19</v>
      </c>
      <c r="U2" s="171">
        <v>20</v>
      </c>
      <c r="V2" s="171">
        <v>21</v>
      </c>
      <c r="W2" s="171">
        <v>22</v>
      </c>
      <c r="X2" s="171">
        <v>23</v>
      </c>
      <c r="Y2" s="171">
        <v>24</v>
      </c>
      <c r="Z2" s="172" t="s">
        <v>4</v>
      </c>
      <c r="AA2" s="172" t="s">
        <v>5</v>
      </c>
      <c r="AB2" s="173" t="s">
        <v>6</v>
      </c>
      <c r="AC2" s="172" t="s">
        <v>3</v>
      </c>
      <c r="AD2" s="172" t="s">
        <v>7</v>
      </c>
      <c r="AE2" s="173" t="s">
        <v>8</v>
      </c>
      <c r="AF2" s="2"/>
    </row>
    <row r="3" spans="1:32" ht="13.5" customHeight="1">
      <c r="A3" s="174">
        <v>1</v>
      </c>
      <c r="B3" s="218">
        <v>19.3</v>
      </c>
      <c r="C3" s="218">
        <v>19.9</v>
      </c>
      <c r="D3" s="218">
        <v>20.3</v>
      </c>
      <c r="E3" s="218">
        <v>20.1</v>
      </c>
      <c r="F3" s="218">
        <v>19.9</v>
      </c>
      <c r="G3" s="218">
        <v>20.2</v>
      </c>
      <c r="H3" s="218">
        <v>21.1</v>
      </c>
      <c r="I3" s="218">
        <v>21</v>
      </c>
      <c r="J3" s="218">
        <v>21.8</v>
      </c>
      <c r="K3" s="218">
        <v>21.4</v>
      </c>
      <c r="L3" s="218">
        <v>21</v>
      </c>
      <c r="M3" s="218">
        <v>22.6</v>
      </c>
      <c r="N3" s="218">
        <v>22.4</v>
      </c>
      <c r="O3" s="218">
        <v>21.8</v>
      </c>
      <c r="P3" s="218">
        <v>22.2</v>
      </c>
      <c r="Q3" s="218">
        <v>21.4</v>
      </c>
      <c r="R3" s="218">
        <v>21.3</v>
      </c>
      <c r="S3" s="218">
        <v>21.2</v>
      </c>
      <c r="T3" s="218">
        <v>21.2</v>
      </c>
      <c r="U3" s="218">
        <v>21.5</v>
      </c>
      <c r="V3" s="218">
        <v>21.2</v>
      </c>
      <c r="W3" s="218">
        <v>20.9</v>
      </c>
      <c r="X3" s="218">
        <v>21</v>
      </c>
      <c r="Y3" s="218">
        <v>20.9</v>
      </c>
      <c r="Z3" s="175">
        <f aca="true" t="shared" si="0" ref="Z3:Z33">AVERAGE(B3:Y3)</f>
        <v>21.066666666666663</v>
      </c>
      <c r="AA3" s="212">
        <v>23</v>
      </c>
      <c r="AB3" s="215" t="s">
        <v>441</v>
      </c>
      <c r="AC3" s="194">
        <v>1</v>
      </c>
      <c r="AD3" s="212">
        <v>18.6</v>
      </c>
      <c r="AE3" s="215" t="s">
        <v>153</v>
      </c>
      <c r="AF3" s="2"/>
    </row>
    <row r="4" spans="1:32" ht="13.5" customHeight="1">
      <c r="A4" s="174">
        <v>2</v>
      </c>
      <c r="B4" s="218">
        <v>20.9</v>
      </c>
      <c r="C4" s="218">
        <v>20.8</v>
      </c>
      <c r="D4" s="218">
        <v>20.8</v>
      </c>
      <c r="E4" s="218">
        <v>20.9</v>
      </c>
      <c r="F4" s="218">
        <v>20.8</v>
      </c>
      <c r="G4" s="218">
        <v>20.7</v>
      </c>
      <c r="H4" s="218">
        <v>21</v>
      </c>
      <c r="I4" s="218">
        <v>21.2</v>
      </c>
      <c r="J4" s="218">
        <v>21.4</v>
      </c>
      <c r="K4" s="218">
        <v>21.4</v>
      </c>
      <c r="L4" s="218">
        <v>21.9</v>
      </c>
      <c r="M4" s="218">
        <v>22</v>
      </c>
      <c r="N4" s="218">
        <v>22.7</v>
      </c>
      <c r="O4" s="218">
        <v>22.8</v>
      </c>
      <c r="P4" s="218">
        <v>22.3</v>
      </c>
      <c r="Q4" s="218">
        <v>23.2</v>
      </c>
      <c r="R4" s="218">
        <v>22</v>
      </c>
      <c r="S4" s="219">
        <v>20.8</v>
      </c>
      <c r="T4" s="218">
        <v>18.8</v>
      </c>
      <c r="U4" s="218">
        <v>18.3</v>
      </c>
      <c r="V4" s="218">
        <v>18.2</v>
      </c>
      <c r="W4" s="218">
        <v>18.4</v>
      </c>
      <c r="X4" s="218">
        <v>18.3</v>
      </c>
      <c r="Y4" s="218">
        <v>18.3</v>
      </c>
      <c r="Z4" s="175">
        <f t="shared" si="0"/>
        <v>20.745833333333334</v>
      </c>
      <c r="AA4" s="212">
        <v>23.4</v>
      </c>
      <c r="AB4" s="215" t="s">
        <v>442</v>
      </c>
      <c r="AC4" s="194">
        <v>2</v>
      </c>
      <c r="AD4" s="212">
        <v>17.5</v>
      </c>
      <c r="AE4" s="215" t="s">
        <v>459</v>
      </c>
      <c r="AF4" s="2"/>
    </row>
    <row r="5" spans="1:32" ht="13.5" customHeight="1">
      <c r="A5" s="174">
        <v>3</v>
      </c>
      <c r="B5" s="218">
        <v>18</v>
      </c>
      <c r="C5" s="218">
        <v>17.5</v>
      </c>
      <c r="D5" s="218">
        <v>17.7</v>
      </c>
      <c r="E5" s="218">
        <v>17.4</v>
      </c>
      <c r="F5" s="218">
        <v>17.4</v>
      </c>
      <c r="G5" s="218">
        <v>17.9</v>
      </c>
      <c r="H5" s="218">
        <v>19</v>
      </c>
      <c r="I5" s="218">
        <v>18.5</v>
      </c>
      <c r="J5" s="218">
        <v>17.9</v>
      </c>
      <c r="K5" s="218">
        <v>18.3</v>
      </c>
      <c r="L5" s="218">
        <v>18.4</v>
      </c>
      <c r="M5" s="218">
        <v>17.1</v>
      </c>
      <c r="N5" s="218">
        <v>17.8</v>
      </c>
      <c r="O5" s="218">
        <v>18.1</v>
      </c>
      <c r="P5" s="218">
        <v>18.2</v>
      </c>
      <c r="Q5" s="218">
        <v>18.7</v>
      </c>
      <c r="R5" s="218">
        <v>19.7</v>
      </c>
      <c r="S5" s="218">
        <v>14.9</v>
      </c>
      <c r="T5" s="218">
        <v>13.3</v>
      </c>
      <c r="U5" s="218">
        <v>12.5</v>
      </c>
      <c r="V5" s="218">
        <v>12.7</v>
      </c>
      <c r="W5" s="218">
        <v>13.3</v>
      </c>
      <c r="X5" s="218">
        <v>12.3</v>
      </c>
      <c r="Y5" s="218">
        <v>12</v>
      </c>
      <c r="Z5" s="175">
        <f t="shared" si="0"/>
        <v>16.608333333333334</v>
      </c>
      <c r="AA5" s="212">
        <v>20.5</v>
      </c>
      <c r="AB5" s="215" t="s">
        <v>443</v>
      </c>
      <c r="AC5" s="194">
        <v>3</v>
      </c>
      <c r="AD5" s="212">
        <v>11.8</v>
      </c>
      <c r="AE5" s="215" t="s">
        <v>200</v>
      </c>
      <c r="AF5" s="2"/>
    </row>
    <row r="6" spans="1:32" ht="13.5" customHeight="1">
      <c r="A6" s="174">
        <v>4</v>
      </c>
      <c r="B6" s="218">
        <v>12</v>
      </c>
      <c r="C6" s="218">
        <v>12</v>
      </c>
      <c r="D6" s="218">
        <v>11.9</v>
      </c>
      <c r="E6" s="218">
        <v>12.5</v>
      </c>
      <c r="F6" s="218">
        <v>13.7</v>
      </c>
      <c r="G6" s="218">
        <v>13.4</v>
      </c>
      <c r="H6" s="218">
        <v>13.2</v>
      </c>
      <c r="I6" s="218">
        <v>12.9</v>
      </c>
      <c r="J6" s="218">
        <v>13.2</v>
      </c>
      <c r="K6" s="218">
        <v>12.2</v>
      </c>
      <c r="L6" s="218">
        <v>12.3</v>
      </c>
      <c r="M6" s="218">
        <v>10.9</v>
      </c>
      <c r="N6" s="218">
        <v>11.3</v>
      </c>
      <c r="O6" s="218">
        <v>11.6</v>
      </c>
      <c r="P6" s="218">
        <v>12</v>
      </c>
      <c r="Q6" s="218">
        <v>10.7</v>
      </c>
      <c r="R6" s="218">
        <v>11.4</v>
      </c>
      <c r="S6" s="218">
        <v>11.4</v>
      </c>
      <c r="T6" s="218">
        <v>12</v>
      </c>
      <c r="U6" s="218">
        <v>12.1</v>
      </c>
      <c r="V6" s="218">
        <v>11.7</v>
      </c>
      <c r="W6" s="218">
        <v>11.4</v>
      </c>
      <c r="X6" s="218">
        <v>11.8</v>
      </c>
      <c r="Y6" s="218">
        <v>12.1</v>
      </c>
      <c r="Z6" s="175">
        <f t="shared" si="0"/>
        <v>12.070833333333335</v>
      </c>
      <c r="AA6" s="212">
        <v>13.9</v>
      </c>
      <c r="AB6" s="215" t="s">
        <v>310</v>
      </c>
      <c r="AC6" s="194">
        <v>4</v>
      </c>
      <c r="AD6" s="212">
        <v>10.3</v>
      </c>
      <c r="AE6" s="215" t="s">
        <v>460</v>
      </c>
      <c r="AF6" s="2"/>
    </row>
    <row r="7" spans="1:32" ht="13.5" customHeight="1">
      <c r="A7" s="174">
        <v>5</v>
      </c>
      <c r="B7" s="218">
        <v>12.8</v>
      </c>
      <c r="C7" s="218">
        <v>14.4</v>
      </c>
      <c r="D7" s="218">
        <v>14.9</v>
      </c>
      <c r="E7" s="218">
        <v>15.1</v>
      </c>
      <c r="F7" s="218">
        <v>15.2</v>
      </c>
      <c r="G7" s="218">
        <v>15.6</v>
      </c>
      <c r="H7" s="218">
        <v>15.7</v>
      </c>
      <c r="I7" s="218">
        <v>16.2</v>
      </c>
      <c r="J7" s="218">
        <v>16.7</v>
      </c>
      <c r="K7" s="218">
        <v>16.7</v>
      </c>
      <c r="L7" s="218">
        <v>17.4</v>
      </c>
      <c r="M7" s="218">
        <v>16.8</v>
      </c>
      <c r="N7" s="218">
        <v>17</v>
      </c>
      <c r="O7" s="218">
        <v>17.3</v>
      </c>
      <c r="P7" s="218">
        <v>17.7</v>
      </c>
      <c r="Q7" s="218">
        <v>17.7</v>
      </c>
      <c r="R7" s="218">
        <v>17.6</v>
      </c>
      <c r="S7" s="218">
        <v>18.2</v>
      </c>
      <c r="T7" s="218">
        <v>18.3</v>
      </c>
      <c r="U7" s="218">
        <v>18.2</v>
      </c>
      <c r="V7" s="218">
        <v>18.4</v>
      </c>
      <c r="W7" s="218">
        <v>18.7</v>
      </c>
      <c r="X7" s="218">
        <v>18.9</v>
      </c>
      <c r="Y7" s="218">
        <v>19.3</v>
      </c>
      <c r="Z7" s="175">
        <f t="shared" si="0"/>
        <v>16.866666666666664</v>
      </c>
      <c r="AA7" s="212">
        <v>19.3</v>
      </c>
      <c r="AB7" s="215" t="s">
        <v>58</v>
      </c>
      <c r="AC7" s="194">
        <v>5</v>
      </c>
      <c r="AD7" s="212">
        <v>11.8</v>
      </c>
      <c r="AE7" s="215" t="s">
        <v>231</v>
      </c>
      <c r="AF7" s="2"/>
    </row>
    <row r="8" spans="1:32" ht="13.5" customHeight="1">
      <c r="A8" s="174">
        <v>6</v>
      </c>
      <c r="B8" s="218">
        <v>19.4</v>
      </c>
      <c r="C8" s="218">
        <v>19.4</v>
      </c>
      <c r="D8" s="218">
        <v>19.4</v>
      </c>
      <c r="E8" s="218">
        <v>19.2</v>
      </c>
      <c r="F8" s="218">
        <v>19.4</v>
      </c>
      <c r="G8" s="218">
        <v>19.5</v>
      </c>
      <c r="H8" s="218">
        <v>19.7</v>
      </c>
      <c r="I8" s="218">
        <v>19.5</v>
      </c>
      <c r="J8" s="218">
        <v>20.2</v>
      </c>
      <c r="K8" s="218">
        <v>19.9</v>
      </c>
      <c r="L8" s="218">
        <v>20.2</v>
      </c>
      <c r="M8" s="218">
        <v>20.9</v>
      </c>
      <c r="N8" s="218">
        <v>20</v>
      </c>
      <c r="O8" s="218">
        <v>19.6</v>
      </c>
      <c r="P8" s="218">
        <v>19.9</v>
      </c>
      <c r="Q8" s="218">
        <v>20.1</v>
      </c>
      <c r="R8" s="218">
        <v>19.5</v>
      </c>
      <c r="S8" s="218">
        <v>19.8</v>
      </c>
      <c r="T8" s="218">
        <v>19.7</v>
      </c>
      <c r="U8" s="218">
        <v>19.6</v>
      </c>
      <c r="V8" s="218">
        <v>19.3</v>
      </c>
      <c r="W8" s="218">
        <v>19.3</v>
      </c>
      <c r="X8" s="218">
        <v>19.2</v>
      </c>
      <c r="Y8" s="218">
        <v>19.4</v>
      </c>
      <c r="Z8" s="175">
        <f t="shared" si="0"/>
        <v>19.67083333333333</v>
      </c>
      <c r="AA8" s="212">
        <v>21.5</v>
      </c>
      <c r="AB8" s="215" t="s">
        <v>444</v>
      </c>
      <c r="AC8" s="194">
        <v>6</v>
      </c>
      <c r="AD8" s="212">
        <v>18.9</v>
      </c>
      <c r="AE8" s="215" t="s">
        <v>50</v>
      </c>
      <c r="AF8" s="2"/>
    </row>
    <row r="9" spans="1:32" ht="13.5" customHeight="1">
      <c r="A9" s="174">
        <v>7</v>
      </c>
      <c r="B9" s="218">
        <v>19.3</v>
      </c>
      <c r="C9" s="218">
        <v>19.5</v>
      </c>
      <c r="D9" s="218">
        <v>19.5</v>
      </c>
      <c r="E9" s="218">
        <v>19.7</v>
      </c>
      <c r="F9" s="218">
        <v>19.6</v>
      </c>
      <c r="G9" s="218">
        <v>19.7</v>
      </c>
      <c r="H9" s="218">
        <v>20.8</v>
      </c>
      <c r="I9" s="218">
        <v>20.4</v>
      </c>
      <c r="J9" s="218">
        <v>20.8</v>
      </c>
      <c r="K9" s="218">
        <v>21</v>
      </c>
      <c r="L9" s="218">
        <v>20.3</v>
      </c>
      <c r="M9" s="218">
        <v>20.1</v>
      </c>
      <c r="N9" s="218">
        <v>20.7</v>
      </c>
      <c r="O9" s="218">
        <v>20.5</v>
      </c>
      <c r="P9" s="218">
        <v>20.2</v>
      </c>
      <c r="Q9" s="218">
        <v>20.2</v>
      </c>
      <c r="R9" s="218">
        <v>20.1</v>
      </c>
      <c r="S9" s="218">
        <v>19.9</v>
      </c>
      <c r="T9" s="218">
        <v>19.9</v>
      </c>
      <c r="U9" s="218">
        <v>19.6</v>
      </c>
      <c r="V9" s="218">
        <v>19.5</v>
      </c>
      <c r="W9" s="218">
        <v>19.5</v>
      </c>
      <c r="X9" s="218">
        <v>18.5</v>
      </c>
      <c r="Y9" s="218">
        <v>18.8</v>
      </c>
      <c r="Z9" s="175">
        <f t="shared" si="0"/>
        <v>19.920833333333334</v>
      </c>
      <c r="AA9" s="212">
        <v>21.7</v>
      </c>
      <c r="AB9" s="215" t="s">
        <v>155</v>
      </c>
      <c r="AC9" s="194">
        <v>7</v>
      </c>
      <c r="AD9" s="212">
        <v>18.2</v>
      </c>
      <c r="AE9" s="215" t="s">
        <v>94</v>
      </c>
      <c r="AF9" s="2"/>
    </row>
    <row r="10" spans="1:32" ht="13.5" customHeight="1">
      <c r="A10" s="174">
        <v>8</v>
      </c>
      <c r="B10" s="218">
        <v>20.1</v>
      </c>
      <c r="C10" s="218">
        <v>19.3</v>
      </c>
      <c r="D10" s="218">
        <v>20.9</v>
      </c>
      <c r="E10" s="218">
        <v>20.5</v>
      </c>
      <c r="F10" s="218">
        <v>20.3</v>
      </c>
      <c r="G10" s="218">
        <v>20.6</v>
      </c>
      <c r="H10" s="218">
        <v>21.3</v>
      </c>
      <c r="I10" s="218">
        <v>20.5</v>
      </c>
      <c r="J10" s="218">
        <v>20.1</v>
      </c>
      <c r="K10" s="218">
        <v>19.8</v>
      </c>
      <c r="L10" s="218">
        <v>17.9</v>
      </c>
      <c r="M10" s="218">
        <v>19.3</v>
      </c>
      <c r="N10" s="218">
        <v>20.9</v>
      </c>
      <c r="O10" s="218">
        <v>22.2</v>
      </c>
      <c r="P10" s="218">
        <v>22.4</v>
      </c>
      <c r="Q10" s="218">
        <v>21.3</v>
      </c>
      <c r="R10" s="218">
        <v>22</v>
      </c>
      <c r="S10" s="218">
        <v>21.7</v>
      </c>
      <c r="T10" s="218">
        <v>21.2</v>
      </c>
      <c r="U10" s="218">
        <v>20.5</v>
      </c>
      <c r="V10" s="218">
        <v>20.1</v>
      </c>
      <c r="W10" s="218">
        <v>20.1</v>
      </c>
      <c r="X10" s="218">
        <v>20.9</v>
      </c>
      <c r="Y10" s="218">
        <v>20.9</v>
      </c>
      <c r="Z10" s="175">
        <f t="shared" si="0"/>
        <v>20.616666666666667</v>
      </c>
      <c r="AA10" s="212">
        <v>22.7</v>
      </c>
      <c r="AB10" s="215" t="s">
        <v>445</v>
      </c>
      <c r="AC10" s="194">
        <v>8</v>
      </c>
      <c r="AD10" s="212">
        <v>17.6</v>
      </c>
      <c r="AE10" s="215" t="s">
        <v>365</v>
      </c>
      <c r="AF10" s="2"/>
    </row>
    <row r="11" spans="1:32" ht="13.5" customHeight="1">
      <c r="A11" s="174">
        <v>9</v>
      </c>
      <c r="B11" s="218">
        <v>20.8</v>
      </c>
      <c r="C11" s="218">
        <v>20.5</v>
      </c>
      <c r="D11" s="218">
        <v>21.2</v>
      </c>
      <c r="E11" s="218">
        <v>20.6</v>
      </c>
      <c r="F11" s="218">
        <v>19.8</v>
      </c>
      <c r="G11" s="218">
        <v>20.7</v>
      </c>
      <c r="H11" s="218">
        <v>20.5</v>
      </c>
      <c r="I11" s="218">
        <v>20.2</v>
      </c>
      <c r="J11" s="218">
        <v>19.9</v>
      </c>
      <c r="K11" s="218">
        <v>19.4</v>
      </c>
      <c r="L11" s="218">
        <v>19.7</v>
      </c>
      <c r="M11" s="218">
        <v>18.7</v>
      </c>
      <c r="N11" s="218">
        <v>17.4</v>
      </c>
      <c r="O11" s="218">
        <v>18</v>
      </c>
      <c r="P11" s="218">
        <v>19.6</v>
      </c>
      <c r="Q11" s="218">
        <v>19.8</v>
      </c>
      <c r="R11" s="218">
        <v>20.5</v>
      </c>
      <c r="S11" s="218">
        <v>20.8</v>
      </c>
      <c r="T11" s="218">
        <v>21.3</v>
      </c>
      <c r="U11" s="218">
        <v>21.8</v>
      </c>
      <c r="V11" s="218">
        <v>21.8</v>
      </c>
      <c r="W11" s="218">
        <v>22.8</v>
      </c>
      <c r="X11" s="218">
        <v>22.8</v>
      </c>
      <c r="Y11" s="218">
        <v>22.3</v>
      </c>
      <c r="Z11" s="175">
        <f t="shared" si="0"/>
        <v>20.45416666666667</v>
      </c>
      <c r="AA11" s="212">
        <v>23.4</v>
      </c>
      <c r="AB11" s="215" t="s">
        <v>446</v>
      </c>
      <c r="AC11" s="194">
        <v>9</v>
      </c>
      <c r="AD11" s="212">
        <v>15.5</v>
      </c>
      <c r="AE11" s="215" t="s">
        <v>461</v>
      </c>
      <c r="AF11" s="2"/>
    </row>
    <row r="12" spans="1:32" ht="13.5" customHeight="1">
      <c r="A12" s="176">
        <v>10</v>
      </c>
      <c r="B12" s="220">
        <v>21.8</v>
      </c>
      <c r="C12" s="220">
        <v>21.5</v>
      </c>
      <c r="D12" s="220">
        <v>20.8</v>
      </c>
      <c r="E12" s="220">
        <v>20.3</v>
      </c>
      <c r="F12" s="220">
        <v>20.4</v>
      </c>
      <c r="G12" s="220">
        <v>20.1</v>
      </c>
      <c r="H12" s="220">
        <v>21.5</v>
      </c>
      <c r="I12" s="220">
        <v>20.3</v>
      </c>
      <c r="J12" s="220">
        <v>20.5</v>
      </c>
      <c r="K12" s="220">
        <v>20.6</v>
      </c>
      <c r="L12" s="220">
        <v>19.8</v>
      </c>
      <c r="M12" s="220">
        <v>19.2</v>
      </c>
      <c r="N12" s="220">
        <v>18.1</v>
      </c>
      <c r="O12" s="220">
        <v>18.3</v>
      </c>
      <c r="P12" s="220">
        <v>19</v>
      </c>
      <c r="Q12" s="220">
        <v>18.2</v>
      </c>
      <c r="R12" s="220">
        <v>18</v>
      </c>
      <c r="S12" s="220">
        <v>17.9</v>
      </c>
      <c r="T12" s="220">
        <v>17.5</v>
      </c>
      <c r="U12" s="220">
        <v>17.1</v>
      </c>
      <c r="V12" s="220">
        <v>16.9</v>
      </c>
      <c r="W12" s="220">
        <v>17.3</v>
      </c>
      <c r="X12" s="220">
        <v>17.2</v>
      </c>
      <c r="Y12" s="220">
        <v>17.1</v>
      </c>
      <c r="Z12" s="177">
        <f t="shared" si="0"/>
        <v>19.141666666666666</v>
      </c>
      <c r="AA12" s="214">
        <v>22.3</v>
      </c>
      <c r="AB12" s="216" t="s">
        <v>411</v>
      </c>
      <c r="AC12" s="195">
        <v>10</v>
      </c>
      <c r="AD12" s="214">
        <v>16.8</v>
      </c>
      <c r="AE12" s="216" t="s">
        <v>241</v>
      </c>
      <c r="AF12" s="2"/>
    </row>
    <row r="13" spans="1:32" ht="13.5" customHeight="1">
      <c r="A13" s="174">
        <v>11</v>
      </c>
      <c r="B13" s="218">
        <v>16.8</v>
      </c>
      <c r="C13" s="218">
        <v>18.1</v>
      </c>
      <c r="D13" s="218">
        <v>18.3</v>
      </c>
      <c r="E13" s="218">
        <v>19.2</v>
      </c>
      <c r="F13" s="218">
        <v>19.7</v>
      </c>
      <c r="G13" s="218">
        <v>20</v>
      </c>
      <c r="H13" s="218">
        <v>20.3</v>
      </c>
      <c r="I13" s="218">
        <v>20.3</v>
      </c>
      <c r="J13" s="218">
        <v>21.5</v>
      </c>
      <c r="K13" s="218">
        <v>22.8</v>
      </c>
      <c r="L13" s="218">
        <v>20.8</v>
      </c>
      <c r="M13" s="218">
        <v>21.4</v>
      </c>
      <c r="N13" s="218">
        <v>19.1</v>
      </c>
      <c r="O13" s="218">
        <v>19.5</v>
      </c>
      <c r="P13" s="218">
        <v>18.9</v>
      </c>
      <c r="Q13" s="218">
        <v>19</v>
      </c>
      <c r="R13" s="218">
        <v>18.9</v>
      </c>
      <c r="S13" s="218">
        <v>20.3</v>
      </c>
      <c r="T13" s="218">
        <v>21.8</v>
      </c>
      <c r="U13" s="218">
        <v>21.3</v>
      </c>
      <c r="V13" s="218">
        <v>19.5</v>
      </c>
      <c r="W13" s="218">
        <v>19.2</v>
      </c>
      <c r="X13" s="218">
        <v>19.1</v>
      </c>
      <c r="Y13" s="218">
        <v>20.1</v>
      </c>
      <c r="Z13" s="175">
        <f t="shared" si="0"/>
        <v>19.82916666666667</v>
      </c>
      <c r="AA13" s="212">
        <v>23.7</v>
      </c>
      <c r="AB13" s="215" t="s">
        <v>447</v>
      </c>
      <c r="AC13" s="194">
        <v>11</v>
      </c>
      <c r="AD13" s="212">
        <v>16.7</v>
      </c>
      <c r="AE13" s="215" t="s">
        <v>242</v>
      </c>
      <c r="AF13" s="2"/>
    </row>
    <row r="14" spans="1:32" ht="13.5" customHeight="1">
      <c r="A14" s="174">
        <v>12</v>
      </c>
      <c r="B14" s="218">
        <v>21.8</v>
      </c>
      <c r="C14" s="218">
        <v>20.3</v>
      </c>
      <c r="D14" s="218">
        <v>20.6</v>
      </c>
      <c r="E14" s="218">
        <v>20.3</v>
      </c>
      <c r="F14" s="218">
        <v>20.9</v>
      </c>
      <c r="G14" s="218">
        <v>20</v>
      </c>
      <c r="H14" s="218">
        <v>21.1</v>
      </c>
      <c r="I14" s="218">
        <v>22.1</v>
      </c>
      <c r="J14" s="218">
        <v>21.1</v>
      </c>
      <c r="K14" s="218">
        <v>22.1</v>
      </c>
      <c r="L14" s="218">
        <v>19.2</v>
      </c>
      <c r="M14" s="218">
        <v>21.9</v>
      </c>
      <c r="N14" s="218">
        <v>21.5</v>
      </c>
      <c r="O14" s="218">
        <v>19.7</v>
      </c>
      <c r="P14" s="218">
        <v>15.8</v>
      </c>
      <c r="Q14" s="218">
        <v>16.1</v>
      </c>
      <c r="R14" s="218">
        <v>13.7</v>
      </c>
      <c r="S14" s="218">
        <v>13.9</v>
      </c>
      <c r="T14" s="218">
        <v>15.1</v>
      </c>
      <c r="U14" s="218">
        <v>13.1</v>
      </c>
      <c r="V14" s="218">
        <v>10.8</v>
      </c>
      <c r="W14" s="218">
        <v>8.3</v>
      </c>
      <c r="X14" s="218">
        <v>7.7</v>
      </c>
      <c r="Y14" s="218">
        <v>9</v>
      </c>
      <c r="Z14" s="175">
        <f t="shared" si="0"/>
        <v>17.337500000000002</v>
      </c>
      <c r="AA14" s="212">
        <v>22.5</v>
      </c>
      <c r="AB14" s="215" t="s">
        <v>448</v>
      </c>
      <c r="AC14" s="194">
        <v>12</v>
      </c>
      <c r="AD14" s="212">
        <v>7.6</v>
      </c>
      <c r="AE14" s="215" t="s">
        <v>462</v>
      </c>
      <c r="AF14" s="2"/>
    </row>
    <row r="15" spans="1:32" ht="13.5" customHeight="1">
      <c r="A15" s="174">
        <v>13</v>
      </c>
      <c r="B15" s="218">
        <v>8.9</v>
      </c>
      <c r="C15" s="218">
        <v>8.3</v>
      </c>
      <c r="D15" s="218">
        <v>8.1</v>
      </c>
      <c r="E15" s="218">
        <v>8.2</v>
      </c>
      <c r="F15" s="218">
        <v>6.9</v>
      </c>
      <c r="G15" s="218">
        <v>8.4</v>
      </c>
      <c r="H15" s="218">
        <v>8.1</v>
      </c>
      <c r="I15" s="218">
        <v>10.7</v>
      </c>
      <c r="J15" s="218">
        <v>9.3</v>
      </c>
      <c r="K15" s="218">
        <v>8.2</v>
      </c>
      <c r="L15" s="218">
        <v>10.4</v>
      </c>
      <c r="M15" s="218">
        <v>10.2</v>
      </c>
      <c r="N15" s="218">
        <v>9.8</v>
      </c>
      <c r="O15" s="218">
        <v>8.8</v>
      </c>
      <c r="P15" s="218">
        <v>7.3</v>
      </c>
      <c r="Q15" s="218">
        <v>7.8</v>
      </c>
      <c r="R15" s="218">
        <v>10.1</v>
      </c>
      <c r="S15" s="218">
        <v>10.1</v>
      </c>
      <c r="T15" s="218">
        <v>8.5</v>
      </c>
      <c r="U15" s="218">
        <v>8.1</v>
      </c>
      <c r="V15" s="218">
        <v>6.1</v>
      </c>
      <c r="W15" s="218">
        <v>5.9</v>
      </c>
      <c r="X15" s="218">
        <v>6.1</v>
      </c>
      <c r="Y15" s="218">
        <v>4.5</v>
      </c>
      <c r="Z15" s="175">
        <f t="shared" si="0"/>
        <v>8.283333333333333</v>
      </c>
      <c r="AA15" s="212">
        <v>11.6</v>
      </c>
      <c r="AB15" s="215" t="s">
        <v>449</v>
      </c>
      <c r="AC15" s="194">
        <v>13</v>
      </c>
      <c r="AD15" s="212">
        <v>4.2</v>
      </c>
      <c r="AE15" s="215" t="s">
        <v>197</v>
      </c>
      <c r="AF15" s="2"/>
    </row>
    <row r="16" spans="1:32" ht="13.5" customHeight="1">
      <c r="A16" s="174">
        <v>14</v>
      </c>
      <c r="B16" s="218">
        <v>5.1</v>
      </c>
      <c r="C16" s="218">
        <v>3.5</v>
      </c>
      <c r="D16" s="218">
        <v>4</v>
      </c>
      <c r="E16" s="218">
        <v>4.4</v>
      </c>
      <c r="F16" s="218">
        <v>4.9</v>
      </c>
      <c r="G16" s="218">
        <v>7</v>
      </c>
      <c r="H16" s="218">
        <v>7.9</v>
      </c>
      <c r="I16" s="218">
        <v>10.1</v>
      </c>
      <c r="J16" s="218">
        <v>11.3</v>
      </c>
      <c r="K16" s="218">
        <v>11.2</v>
      </c>
      <c r="L16" s="218">
        <v>11.6</v>
      </c>
      <c r="M16" s="218">
        <v>10.4</v>
      </c>
      <c r="N16" s="218">
        <v>12.3</v>
      </c>
      <c r="O16" s="218">
        <v>13</v>
      </c>
      <c r="P16" s="218">
        <v>12.7</v>
      </c>
      <c r="Q16" s="218">
        <v>12.7</v>
      </c>
      <c r="R16" s="218">
        <v>12.2</v>
      </c>
      <c r="S16" s="218">
        <v>13.2</v>
      </c>
      <c r="T16" s="218">
        <v>13.1</v>
      </c>
      <c r="U16" s="218">
        <v>13.6</v>
      </c>
      <c r="V16" s="218">
        <v>14.3</v>
      </c>
      <c r="W16" s="218">
        <v>14.6</v>
      </c>
      <c r="X16" s="218">
        <v>15</v>
      </c>
      <c r="Y16" s="218">
        <v>15.3</v>
      </c>
      <c r="Z16" s="175">
        <f t="shared" si="0"/>
        <v>10.558333333333332</v>
      </c>
      <c r="AA16" s="212">
        <v>15.3</v>
      </c>
      <c r="AB16" s="215" t="s">
        <v>58</v>
      </c>
      <c r="AC16" s="194">
        <v>14</v>
      </c>
      <c r="AD16" s="212">
        <v>2.8</v>
      </c>
      <c r="AE16" s="215" t="s">
        <v>463</v>
      </c>
      <c r="AF16" s="2"/>
    </row>
    <row r="17" spans="1:32" ht="13.5" customHeight="1">
      <c r="A17" s="174">
        <v>15</v>
      </c>
      <c r="B17" s="218">
        <v>15.6</v>
      </c>
      <c r="C17" s="218">
        <v>15.7</v>
      </c>
      <c r="D17" s="218">
        <v>15.6</v>
      </c>
      <c r="E17" s="218">
        <v>15.7</v>
      </c>
      <c r="F17" s="218">
        <v>15.7</v>
      </c>
      <c r="G17" s="218">
        <v>15.9</v>
      </c>
      <c r="H17" s="218">
        <v>16.2</v>
      </c>
      <c r="I17" s="218">
        <v>16.5</v>
      </c>
      <c r="J17" s="218">
        <v>16.6</v>
      </c>
      <c r="K17" s="218">
        <v>18</v>
      </c>
      <c r="L17" s="218">
        <v>18.5</v>
      </c>
      <c r="M17" s="218">
        <v>17.8</v>
      </c>
      <c r="N17" s="218">
        <v>17.2</v>
      </c>
      <c r="O17" s="218">
        <v>18</v>
      </c>
      <c r="P17" s="218">
        <v>17.9</v>
      </c>
      <c r="Q17" s="218">
        <v>16.5</v>
      </c>
      <c r="R17" s="218">
        <v>16.3</v>
      </c>
      <c r="S17" s="218">
        <v>16.7</v>
      </c>
      <c r="T17" s="218">
        <v>15.1</v>
      </c>
      <c r="U17" s="218">
        <v>15.6</v>
      </c>
      <c r="V17" s="218">
        <v>15.6</v>
      </c>
      <c r="W17" s="218">
        <v>16.2</v>
      </c>
      <c r="X17" s="218">
        <v>16.4</v>
      </c>
      <c r="Y17" s="218">
        <v>15.8</v>
      </c>
      <c r="Z17" s="175">
        <f t="shared" si="0"/>
        <v>16.462500000000002</v>
      </c>
      <c r="AA17" s="212">
        <v>18.6</v>
      </c>
      <c r="AB17" s="215" t="s">
        <v>370</v>
      </c>
      <c r="AC17" s="194">
        <v>15</v>
      </c>
      <c r="AD17" s="212">
        <v>14.6</v>
      </c>
      <c r="AE17" s="215" t="s">
        <v>464</v>
      </c>
      <c r="AF17" s="2"/>
    </row>
    <row r="18" spans="1:32" ht="13.5" customHeight="1">
      <c r="A18" s="174">
        <v>16</v>
      </c>
      <c r="B18" s="218">
        <v>16.4</v>
      </c>
      <c r="C18" s="218">
        <v>16</v>
      </c>
      <c r="D18" s="218">
        <v>16.9</v>
      </c>
      <c r="E18" s="218">
        <v>15.7</v>
      </c>
      <c r="F18" s="218">
        <v>16.1</v>
      </c>
      <c r="G18" s="218">
        <v>14.6</v>
      </c>
      <c r="H18" s="218">
        <v>14.6</v>
      </c>
      <c r="I18" s="218">
        <v>15.6</v>
      </c>
      <c r="J18" s="218">
        <v>12.5</v>
      </c>
      <c r="K18" s="218">
        <v>13.2</v>
      </c>
      <c r="L18" s="218">
        <v>9.8</v>
      </c>
      <c r="M18" s="218">
        <v>13.4</v>
      </c>
      <c r="N18" s="218">
        <v>13.3</v>
      </c>
      <c r="O18" s="218">
        <v>12.3</v>
      </c>
      <c r="P18" s="218">
        <v>11.1</v>
      </c>
      <c r="Q18" s="218">
        <v>10.7</v>
      </c>
      <c r="R18" s="218">
        <v>10.9</v>
      </c>
      <c r="S18" s="218">
        <v>10.1</v>
      </c>
      <c r="T18" s="218">
        <v>9.2</v>
      </c>
      <c r="U18" s="218">
        <v>8.3</v>
      </c>
      <c r="V18" s="218">
        <v>6.7</v>
      </c>
      <c r="W18" s="218">
        <v>6.6</v>
      </c>
      <c r="X18" s="218">
        <v>6.6</v>
      </c>
      <c r="Y18" s="218">
        <v>6.7</v>
      </c>
      <c r="Z18" s="175">
        <f t="shared" si="0"/>
        <v>11.970833333333333</v>
      </c>
      <c r="AA18" s="212">
        <v>17.3</v>
      </c>
      <c r="AB18" s="215" t="s">
        <v>269</v>
      </c>
      <c r="AC18" s="194">
        <v>16</v>
      </c>
      <c r="AD18" s="212">
        <v>5</v>
      </c>
      <c r="AE18" s="215" t="s">
        <v>465</v>
      </c>
      <c r="AF18" s="2"/>
    </row>
    <row r="19" spans="1:32" ht="13.5" customHeight="1">
      <c r="A19" s="174">
        <v>17</v>
      </c>
      <c r="B19" s="218">
        <v>7.3</v>
      </c>
      <c r="C19" s="218">
        <v>7.5</v>
      </c>
      <c r="D19" s="218">
        <v>7.2</v>
      </c>
      <c r="E19" s="218">
        <v>6.8</v>
      </c>
      <c r="F19" s="218">
        <v>6.8</v>
      </c>
      <c r="G19" s="218">
        <v>6.8</v>
      </c>
      <c r="H19" s="218">
        <v>8.5</v>
      </c>
      <c r="I19" s="218">
        <v>8.7</v>
      </c>
      <c r="J19" s="218">
        <v>5.6</v>
      </c>
      <c r="K19" s="218">
        <v>5.1</v>
      </c>
      <c r="L19" s="218">
        <v>6.9</v>
      </c>
      <c r="M19" s="218">
        <v>5.9</v>
      </c>
      <c r="N19" s="218">
        <v>6.1</v>
      </c>
      <c r="O19" s="218">
        <v>6.5</v>
      </c>
      <c r="P19" s="218">
        <v>9.5</v>
      </c>
      <c r="Q19" s="218">
        <v>9.5</v>
      </c>
      <c r="R19" s="218">
        <v>9.7</v>
      </c>
      <c r="S19" s="218">
        <v>8.9</v>
      </c>
      <c r="T19" s="218">
        <v>7.9</v>
      </c>
      <c r="U19" s="218">
        <v>8.5</v>
      </c>
      <c r="V19" s="218">
        <v>7.6</v>
      </c>
      <c r="W19" s="218">
        <v>7.6</v>
      </c>
      <c r="X19" s="218">
        <v>7.3</v>
      </c>
      <c r="Y19" s="218">
        <v>7.3</v>
      </c>
      <c r="Z19" s="175">
        <f t="shared" si="0"/>
        <v>7.479166666666667</v>
      </c>
      <c r="AA19" s="212">
        <v>10.6</v>
      </c>
      <c r="AB19" s="215" t="s">
        <v>85</v>
      </c>
      <c r="AC19" s="194">
        <v>17</v>
      </c>
      <c r="AD19" s="212">
        <v>4.6</v>
      </c>
      <c r="AE19" s="215" t="s">
        <v>466</v>
      </c>
      <c r="AF19" s="2"/>
    </row>
    <row r="20" spans="1:32" ht="13.5" customHeight="1">
      <c r="A20" s="174">
        <v>18</v>
      </c>
      <c r="B20" s="218">
        <v>6.9</v>
      </c>
      <c r="C20" s="218">
        <v>6.3</v>
      </c>
      <c r="D20" s="218">
        <v>5.8</v>
      </c>
      <c r="E20" s="218">
        <v>6.2</v>
      </c>
      <c r="F20" s="218">
        <v>5.8</v>
      </c>
      <c r="G20" s="218">
        <v>5</v>
      </c>
      <c r="H20" s="218">
        <v>5.6</v>
      </c>
      <c r="I20" s="218">
        <v>4.8</v>
      </c>
      <c r="J20" s="218">
        <v>5.1</v>
      </c>
      <c r="K20" s="218">
        <v>5</v>
      </c>
      <c r="L20" s="218">
        <v>6.2</v>
      </c>
      <c r="M20" s="218">
        <v>9.4</v>
      </c>
      <c r="N20" s="218">
        <v>9.4</v>
      </c>
      <c r="O20" s="218">
        <v>9.1</v>
      </c>
      <c r="P20" s="218">
        <v>9.8</v>
      </c>
      <c r="Q20" s="218">
        <v>9.5</v>
      </c>
      <c r="R20" s="218">
        <v>9.5</v>
      </c>
      <c r="S20" s="218">
        <v>9.5</v>
      </c>
      <c r="T20" s="218">
        <v>9.6</v>
      </c>
      <c r="U20" s="218">
        <v>9.8</v>
      </c>
      <c r="V20" s="218">
        <v>9.8</v>
      </c>
      <c r="W20" s="218">
        <v>9.5</v>
      </c>
      <c r="X20" s="218">
        <v>9</v>
      </c>
      <c r="Y20" s="218">
        <v>8.5</v>
      </c>
      <c r="Z20" s="175">
        <f t="shared" si="0"/>
        <v>7.712500000000001</v>
      </c>
      <c r="AA20" s="212">
        <v>10.5</v>
      </c>
      <c r="AB20" s="215" t="s">
        <v>450</v>
      </c>
      <c r="AC20" s="194">
        <v>18</v>
      </c>
      <c r="AD20" s="212">
        <v>4.1</v>
      </c>
      <c r="AE20" s="215" t="s">
        <v>467</v>
      </c>
      <c r="AF20" s="2"/>
    </row>
    <row r="21" spans="1:32" ht="13.5" customHeight="1">
      <c r="A21" s="174">
        <v>19</v>
      </c>
      <c r="B21" s="218">
        <v>8.7</v>
      </c>
      <c r="C21" s="218">
        <v>8.7</v>
      </c>
      <c r="D21" s="218">
        <v>8.3</v>
      </c>
      <c r="E21" s="218">
        <v>7.2</v>
      </c>
      <c r="F21" s="218">
        <v>7.5</v>
      </c>
      <c r="G21" s="218">
        <v>6.4</v>
      </c>
      <c r="H21" s="218">
        <v>6.9</v>
      </c>
      <c r="I21" s="218">
        <v>7.6</v>
      </c>
      <c r="J21" s="218">
        <v>8.7</v>
      </c>
      <c r="K21" s="218">
        <v>9.2</v>
      </c>
      <c r="L21" s="218">
        <v>9.6</v>
      </c>
      <c r="M21" s="218">
        <v>9.6</v>
      </c>
      <c r="N21" s="218">
        <v>10.2</v>
      </c>
      <c r="O21" s="218">
        <v>11.2</v>
      </c>
      <c r="P21" s="218">
        <v>10.9</v>
      </c>
      <c r="Q21" s="218">
        <v>10.9</v>
      </c>
      <c r="R21" s="218">
        <v>11.6</v>
      </c>
      <c r="S21" s="218">
        <v>11.8</v>
      </c>
      <c r="T21" s="218">
        <v>12.1</v>
      </c>
      <c r="U21" s="218">
        <v>12</v>
      </c>
      <c r="V21" s="218">
        <v>11.9</v>
      </c>
      <c r="W21" s="218">
        <v>12</v>
      </c>
      <c r="X21" s="218">
        <v>13.9</v>
      </c>
      <c r="Y21" s="218">
        <v>14.1</v>
      </c>
      <c r="Z21" s="175">
        <f t="shared" si="0"/>
        <v>10.041666666666666</v>
      </c>
      <c r="AA21" s="212">
        <v>14.2</v>
      </c>
      <c r="AB21" s="215" t="s">
        <v>285</v>
      </c>
      <c r="AC21" s="194">
        <v>19</v>
      </c>
      <c r="AD21" s="212">
        <v>6.2</v>
      </c>
      <c r="AE21" s="215" t="s">
        <v>468</v>
      </c>
      <c r="AF21" s="2"/>
    </row>
    <row r="22" spans="1:32" ht="13.5" customHeight="1">
      <c r="A22" s="176">
        <v>20</v>
      </c>
      <c r="B22" s="220">
        <v>13.4</v>
      </c>
      <c r="C22" s="220">
        <v>13.3</v>
      </c>
      <c r="D22" s="220">
        <v>13.1</v>
      </c>
      <c r="E22" s="220">
        <v>13.6</v>
      </c>
      <c r="F22" s="220">
        <v>13.5</v>
      </c>
      <c r="G22" s="220">
        <v>14.1</v>
      </c>
      <c r="H22" s="220">
        <v>13.8</v>
      </c>
      <c r="I22" s="220">
        <v>14.2</v>
      </c>
      <c r="J22" s="220">
        <v>14.6</v>
      </c>
      <c r="K22" s="220">
        <v>15.2</v>
      </c>
      <c r="L22" s="220">
        <v>14.6</v>
      </c>
      <c r="M22" s="220">
        <v>14.7</v>
      </c>
      <c r="N22" s="220">
        <v>14.5</v>
      </c>
      <c r="O22" s="220">
        <v>15.5</v>
      </c>
      <c r="P22" s="220">
        <v>15.6</v>
      </c>
      <c r="Q22" s="220">
        <v>16.3</v>
      </c>
      <c r="R22" s="220">
        <v>16.2</v>
      </c>
      <c r="S22" s="220">
        <v>15.8</v>
      </c>
      <c r="T22" s="220">
        <v>15.4</v>
      </c>
      <c r="U22" s="220">
        <v>15.8</v>
      </c>
      <c r="V22" s="220">
        <v>15.9</v>
      </c>
      <c r="W22" s="220">
        <v>16.1</v>
      </c>
      <c r="X22" s="220">
        <v>15.2</v>
      </c>
      <c r="Y22" s="220">
        <v>16.6</v>
      </c>
      <c r="Z22" s="177">
        <f t="shared" si="0"/>
        <v>14.874999999999998</v>
      </c>
      <c r="AA22" s="214">
        <v>17</v>
      </c>
      <c r="AB22" s="216" t="s">
        <v>108</v>
      </c>
      <c r="AC22" s="195">
        <v>20</v>
      </c>
      <c r="AD22" s="214">
        <v>12.4</v>
      </c>
      <c r="AE22" s="216" t="s">
        <v>469</v>
      </c>
      <c r="AF22" s="2"/>
    </row>
    <row r="23" spans="1:32" ht="13.5" customHeight="1">
      <c r="A23" s="174">
        <v>21</v>
      </c>
      <c r="B23" s="218">
        <v>16.2</v>
      </c>
      <c r="C23" s="218">
        <v>15.9</v>
      </c>
      <c r="D23" s="218">
        <v>15.5</v>
      </c>
      <c r="E23" s="218">
        <v>14.8</v>
      </c>
      <c r="F23" s="218">
        <v>14.3</v>
      </c>
      <c r="G23" s="218">
        <v>14.2</v>
      </c>
      <c r="H23" s="218">
        <v>17.1</v>
      </c>
      <c r="I23" s="218">
        <v>15.3</v>
      </c>
      <c r="J23" s="218">
        <v>15</v>
      </c>
      <c r="K23" s="218">
        <v>14.2</v>
      </c>
      <c r="L23" s="218">
        <v>14.6</v>
      </c>
      <c r="M23" s="218">
        <v>14.3</v>
      </c>
      <c r="N23" s="218">
        <v>13.9</v>
      </c>
      <c r="O23" s="218">
        <v>15.1</v>
      </c>
      <c r="P23" s="218">
        <v>15.6</v>
      </c>
      <c r="Q23" s="218">
        <v>15.8</v>
      </c>
      <c r="R23" s="218">
        <v>15.4</v>
      </c>
      <c r="S23" s="218">
        <v>15.8</v>
      </c>
      <c r="T23" s="218">
        <v>15.9</v>
      </c>
      <c r="U23" s="218">
        <v>15.9</v>
      </c>
      <c r="V23" s="218">
        <v>15.9</v>
      </c>
      <c r="W23" s="218">
        <v>15.7</v>
      </c>
      <c r="X23" s="218">
        <v>15.3</v>
      </c>
      <c r="Y23" s="218">
        <v>14.9</v>
      </c>
      <c r="Z23" s="175">
        <f t="shared" si="0"/>
        <v>15.274999999999997</v>
      </c>
      <c r="AA23" s="212">
        <v>17.3</v>
      </c>
      <c r="AB23" s="215" t="s">
        <v>451</v>
      </c>
      <c r="AC23" s="194">
        <v>21</v>
      </c>
      <c r="AD23" s="212">
        <v>12.6</v>
      </c>
      <c r="AE23" s="215" t="s">
        <v>354</v>
      </c>
      <c r="AF23" s="2"/>
    </row>
    <row r="24" spans="1:32" ht="13.5" customHeight="1">
      <c r="A24" s="174">
        <v>22</v>
      </c>
      <c r="B24" s="218">
        <v>14.8</v>
      </c>
      <c r="C24" s="218">
        <v>14.3</v>
      </c>
      <c r="D24" s="218">
        <v>14.2</v>
      </c>
      <c r="E24" s="218">
        <v>14.6</v>
      </c>
      <c r="F24" s="218">
        <v>14.8</v>
      </c>
      <c r="G24" s="218">
        <v>14.5</v>
      </c>
      <c r="H24" s="218">
        <v>14.8</v>
      </c>
      <c r="I24" s="218">
        <v>14.6</v>
      </c>
      <c r="J24" s="218">
        <v>14.6</v>
      </c>
      <c r="K24" s="218">
        <v>14.8</v>
      </c>
      <c r="L24" s="218">
        <v>15.3</v>
      </c>
      <c r="M24" s="218">
        <v>15.1</v>
      </c>
      <c r="N24" s="218">
        <v>15</v>
      </c>
      <c r="O24" s="218">
        <v>14.5</v>
      </c>
      <c r="P24" s="218">
        <v>14.6</v>
      </c>
      <c r="Q24" s="218">
        <v>14.4</v>
      </c>
      <c r="R24" s="218">
        <v>14.5</v>
      </c>
      <c r="S24" s="218">
        <v>13.9</v>
      </c>
      <c r="T24" s="218">
        <v>13.8</v>
      </c>
      <c r="U24" s="218">
        <v>13.8</v>
      </c>
      <c r="V24" s="218">
        <v>13.9</v>
      </c>
      <c r="W24" s="218">
        <v>13.5</v>
      </c>
      <c r="X24" s="218">
        <v>13.9</v>
      </c>
      <c r="Y24" s="218">
        <v>14.1</v>
      </c>
      <c r="Z24" s="175">
        <f t="shared" si="0"/>
        <v>14.429166666666667</v>
      </c>
      <c r="AA24" s="212">
        <v>15.6</v>
      </c>
      <c r="AB24" s="215" t="s">
        <v>452</v>
      </c>
      <c r="AC24" s="194">
        <v>22</v>
      </c>
      <c r="AD24" s="212">
        <v>13.1</v>
      </c>
      <c r="AE24" s="215" t="s">
        <v>470</v>
      </c>
      <c r="AF24" s="2"/>
    </row>
    <row r="25" spans="1:32" ht="13.5" customHeight="1">
      <c r="A25" s="174">
        <v>23</v>
      </c>
      <c r="B25" s="218">
        <v>13.9</v>
      </c>
      <c r="C25" s="218">
        <v>13.8</v>
      </c>
      <c r="D25" s="218">
        <v>13.7</v>
      </c>
      <c r="E25" s="218">
        <v>13.4</v>
      </c>
      <c r="F25" s="218">
        <v>13.3</v>
      </c>
      <c r="G25" s="218">
        <v>12.9</v>
      </c>
      <c r="H25" s="218">
        <v>12.3</v>
      </c>
      <c r="I25" s="218">
        <v>12.3</v>
      </c>
      <c r="J25" s="218">
        <v>11.5</v>
      </c>
      <c r="K25" s="218">
        <v>11.4</v>
      </c>
      <c r="L25" s="218">
        <v>11.2</v>
      </c>
      <c r="M25" s="218">
        <v>11</v>
      </c>
      <c r="N25" s="218">
        <v>11.8</v>
      </c>
      <c r="O25" s="218">
        <v>10.7</v>
      </c>
      <c r="P25" s="218">
        <v>12.7</v>
      </c>
      <c r="Q25" s="218">
        <v>11.9</v>
      </c>
      <c r="R25" s="218">
        <v>11.8</v>
      </c>
      <c r="S25" s="218">
        <v>11.5</v>
      </c>
      <c r="T25" s="218">
        <v>11</v>
      </c>
      <c r="U25" s="218">
        <v>11.1</v>
      </c>
      <c r="V25" s="218">
        <v>10.5</v>
      </c>
      <c r="W25" s="218">
        <v>10.5</v>
      </c>
      <c r="X25" s="218">
        <v>10.3</v>
      </c>
      <c r="Y25" s="218">
        <v>10.6</v>
      </c>
      <c r="Z25" s="175">
        <f t="shared" si="0"/>
        <v>11.879166666666668</v>
      </c>
      <c r="AA25" s="212">
        <v>14.4</v>
      </c>
      <c r="AB25" s="215" t="s">
        <v>453</v>
      </c>
      <c r="AC25" s="194">
        <v>23</v>
      </c>
      <c r="AD25" s="212">
        <v>10</v>
      </c>
      <c r="AE25" s="215" t="s">
        <v>454</v>
      </c>
      <c r="AF25" s="2"/>
    </row>
    <row r="26" spans="1:32" ht="13.5" customHeight="1">
      <c r="A26" s="174">
        <v>24</v>
      </c>
      <c r="B26" s="218">
        <v>11</v>
      </c>
      <c r="C26" s="218">
        <v>11.3</v>
      </c>
      <c r="D26" s="218">
        <v>11.3</v>
      </c>
      <c r="E26" s="218">
        <v>11.3</v>
      </c>
      <c r="F26" s="218">
        <v>11.6</v>
      </c>
      <c r="G26" s="218">
        <v>11.4</v>
      </c>
      <c r="H26" s="218">
        <v>11.9</v>
      </c>
      <c r="I26" s="218">
        <v>12.3</v>
      </c>
      <c r="J26" s="218">
        <v>12.4</v>
      </c>
      <c r="K26" s="218">
        <v>13.6</v>
      </c>
      <c r="L26" s="218">
        <v>14.1</v>
      </c>
      <c r="M26" s="218">
        <v>13.8</v>
      </c>
      <c r="N26" s="218">
        <v>14.7</v>
      </c>
      <c r="O26" s="218">
        <v>15.3</v>
      </c>
      <c r="P26" s="218">
        <v>14.9</v>
      </c>
      <c r="Q26" s="218">
        <v>15.2</v>
      </c>
      <c r="R26" s="218">
        <v>15.2</v>
      </c>
      <c r="S26" s="218">
        <v>15.2</v>
      </c>
      <c r="T26" s="218">
        <v>15</v>
      </c>
      <c r="U26" s="218">
        <v>15.5</v>
      </c>
      <c r="V26" s="218">
        <v>16</v>
      </c>
      <c r="W26" s="218">
        <v>16.6</v>
      </c>
      <c r="X26" s="218">
        <v>16.9</v>
      </c>
      <c r="Y26" s="218">
        <v>16.7</v>
      </c>
      <c r="Z26" s="175">
        <f t="shared" si="0"/>
        <v>13.883333333333333</v>
      </c>
      <c r="AA26" s="212">
        <v>17</v>
      </c>
      <c r="AB26" s="215" t="s">
        <v>454</v>
      </c>
      <c r="AC26" s="194">
        <v>24</v>
      </c>
      <c r="AD26" s="212">
        <v>10.3</v>
      </c>
      <c r="AE26" s="215" t="s">
        <v>140</v>
      </c>
      <c r="AF26" s="2"/>
    </row>
    <row r="27" spans="1:32" ht="13.5" customHeight="1">
      <c r="A27" s="174">
        <v>25</v>
      </c>
      <c r="B27" s="218">
        <v>16.7</v>
      </c>
      <c r="C27" s="218">
        <v>16.3</v>
      </c>
      <c r="D27" s="218">
        <v>16.6</v>
      </c>
      <c r="E27" s="218">
        <v>16.6</v>
      </c>
      <c r="F27" s="218">
        <v>16.7</v>
      </c>
      <c r="G27" s="218">
        <v>16.8</v>
      </c>
      <c r="H27" s="218">
        <v>17.2</v>
      </c>
      <c r="I27" s="218">
        <v>16.9</v>
      </c>
      <c r="J27" s="218">
        <v>18.1</v>
      </c>
      <c r="K27" s="218">
        <v>18.8</v>
      </c>
      <c r="L27" s="218">
        <v>19.5</v>
      </c>
      <c r="M27" s="218">
        <v>19.5</v>
      </c>
      <c r="N27" s="218">
        <v>19.5</v>
      </c>
      <c r="O27" s="218">
        <v>19.8</v>
      </c>
      <c r="P27" s="218">
        <v>20.3</v>
      </c>
      <c r="Q27" s="218">
        <v>19.5</v>
      </c>
      <c r="R27" s="218">
        <v>21.3</v>
      </c>
      <c r="S27" s="218">
        <v>20.3</v>
      </c>
      <c r="T27" s="218">
        <v>21.2</v>
      </c>
      <c r="U27" s="218">
        <v>21.5</v>
      </c>
      <c r="V27" s="218">
        <v>20.6</v>
      </c>
      <c r="W27" s="218">
        <v>17.5</v>
      </c>
      <c r="X27" s="218">
        <v>17.7</v>
      </c>
      <c r="Y27" s="218">
        <v>17.3</v>
      </c>
      <c r="Z27" s="175">
        <f t="shared" si="0"/>
        <v>18.59166666666667</v>
      </c>
      <c r="AA27" s="212">
        <v>21.6</v>
      </c>
      <c r="AB27" s="215" t="s">
        <v>455</v>
      </c>
      <c r="AC27" s="194">
        <v>25</v>
      </c>
      <c r="AD27" s="212">
        <v>15.2</v>
      </c>
      <c r="AE27" s="215" t="s">
        <v>471</v>
      </c>
      <c r="AF27" s="2"/>
    </row>
    <row r="28" spans="1:32" ht="13.5" customHeight="1">
      <c r="A28" s="174">
        <v>26</v>
      </c>
      <c r="B28" s="218">
        <v>16.1</v>
      </c>
      <c r="C28" s="218">
        <v>16.3</v>
      </c>
      <c r="D28" s="218">
        <v>15.8</v>
      </c>
      <c r="E28" s="218">
        <v>15.5</v>
      </c>
      <c r="F28" s="218">
        <v>14.6</v>
      </c>
      <c r="G28" s="218">
        <v>14.3</v>
      </c>
      <c r="H28" s="218">
        <v>13.1</v>
      </c>
      <c r="I28" s="218">
        <v>12.7</v>
      </c>
      <c r="J28" s="218">
        <v>12.4</v>
      </c>
      <c r="K28" s="218">
        <v>12.9</v>
      </c>
      <c r="L28" s="218">
        <v>12</v>
      </c>
      <c r="M28" s="218">
        <v>11.6</v>
      </c>
      <c r="N28" s="218">
        <v>10.2</v>
      </c>
      <c r="O28" s="218">
        <v>11.2</v>
      </c>
      <c r="P28" s="218">
        <v>11.9</v>
      </c>
      <c r="Q28" s="218">
        <v>11.8</v>
      </c>
      <c r="R28" s="218">
        <v>11</v>
      </c>
      <c r="S28" s="218">
        <v>10.2</v>
      </c>
      <c r="T28" s="218">
        <v>9.7</v>
      </c>
      <c r="U28" s="218">
        <v>9.2</v>
      </c>
      <c r="V28" s="218">
        <v>9</v>
      </c>
      <c r="W28" s="218">
        <v>8.5</v>
      </c>
      <c r="X28" s="218">
        <v>8.4</v>
      </c>
      <c r="Y28" s="218">
        <v>9.1</v>
      </c>
      <c r="Z28" s="175">
        <f t="shared" si="0"/>
        <v>11.979166666666664</v>
      </c>
      <c r="AA28" s="212">
        <v>17.4</v>
      </c>
      <c r="AB28" s="215" t="s">
        <v>89</v>
      </c>
      <c r="AC28" s="194">
        <v>26</v>
      </c>
      <c r="AD28" s="212">
        <v>8.1</v>
      </c>
      <c r="AE28" s="215" t="s">
        <v>472</v>
      </c>
      <c r="AF28" s="2"/>
    </row>
    <row r="29" spans="1:32" ht="13.5" customHeight="1">
      <c r="A29" s="174">
        <v>27</v>
      </c>
      <c r="B29" s="218">
        <v>8.7</v>
      </c>
      <c r="C29" s="218">
        <v>7.9</v>
      </c>
      <c r="D29" s="218">
        <v>7.7</v>
      </c>
      <c r="E29" s="218">
        <v>7.4</v>
      </c>
      <c r="F29" s="218">
        <v>7.4</v>
      </c>
      <c r="G29" s="218">
        <v>7.3</v>
      </c>
      <c r="H29" s="218">
        <v>10.3</v>
      </c>
      <c r="I29" s="218">
        <v>10.8</v>
      </c>
      <c r="J29" s="218">
        <v>8.4</v>
      </c>
      <c r="K29" s="218">
        <v>7.6</v>
      </c>
      <c r="L29" s="218">
        <v>6.6</v>
      </c>
      <c r="M29" s="218">
        <v>3.9</v>
      </c>
      <c r="N29" s="218">
        <v>2.7</v>
      </c>
      <c r="O29" s="218">
        <v>3.8</v>
      </c>
      <c r="P29" s="218">
        <v>3.7</v>
      </c>
      <c r="Q29" s="218">
        <v>3.8</v>
      </c>
      <c r="R29" s="218">
        <v>5</v>
      </c>
      <c r="S29" s="218">
        <v>3.9</v>
      </c>
      <c r="T29" s="218">
        <v>3.5</v>
      </c>
      <c r="U29" s="218">
        <v>4.7</v>
      </c>
      <c r="V29" s="218">
        <v>6</v>
      </c>
      <c r="W29" s="218">
        <v>5.6</v>
      </c>
      <c r="X29" s="218">
        <v>4.3</v>
      </c>
      <c r="Y29" s="218">
        <v>5.5</v>
      </c>
      <c r="Z29" s="175">
        <f t="shared" si="0"/>
        <v>6.104166666666668</v>
      </c>
      <c r="AA29" s="212">
        <v>11.3</v>
      </c>
      <c r="AB29" s="215" t="s">
        <v>456</v>
      </c>
      <c r="AC29" s="194">
        <v>27</v>
      </c>
      <c r="AD29" s="212">
        <v>1.5</v>
      </c>
      <c r="AE29" s="215" t="s">
        <v>172</v>
      </c>
      <c r="AF29" s="2"/>
    </row>
    <row r="30" spans="1:32" ht="13.5" customHeight="1">
      <c r="A30" s="174">
        <v>28</v>
      </c>
      <c r="B30" s="218">
        <v>4.9</v>
      </c>
      <c r="C30" s="218">
        <v>4.8</v>
      </c>
      <c r="D30" s="218">
        <v>5.3</v>
      </c>
      <c r="E30" s="218">
        <v>4.8</v>
      </c>
      <c r="F30" s="218">
        <v>4.3</v>
      </c>
      <c r="G30" s="218">
        <v>4.1</v>
      </c>
      <c r="H30" s="218">
        <v>6.7</v>
      </c>
      <c r="I30" s="218">
        <v>6.6</v>
      </c>
      <c r="J30" s="218">
        <v>6.2</v>
      </c>
      <c r="K30" s="218">
        <v>6.5</v>
      </c>
      <c r="L30" s="218">
        <v>7.3</v>
      </c>
      <c r="M30" s="218">
        <v>8.1</v>
      </c>
      <c r="N30" s="218">
        <v>8.4</v>
      </c>
      <c r="O30" s="218">
        <v>8.2</v>
      </c>
      <c r="P30" s="218">
        <v>8.3</v>
      </c>
      <c r="Q30" s="218">
        <v>9.5</v>
      </c>
      <c r="R30" s="218">
        <v>9.9</v>
      </c>
      <c r="S30" s="218">
        <v>9.6</v>
      </c>
      <c r="T30" s="218">
        <v>9.7</v>
      </c>
      <c r="U30" s="218">
        <v>9.6</v>
      </c>
      <c r="V30" s="218">
        <v>9.3</v>
      </c>
      <c r="W30" s="218">
        <v>9.6</v>
      </c>
      <c r="X30" s="218">
        <v>9.9</v>
      </c>
      <c r="Y30" s="218">
        <v>9.9</v>
      </c>
      <c r="Z30" s="175">
        <f t="shared" si="0"/>
        <v>7.562500000000001</v>
      </c>
      <c r="AA30" s="212">
        <v>10</v>
      </c>
      <c r="AB30" s="215" t="s">
        <v>58</v>
      </c>
      <c r="AC30" s="194">
        <v>28</v>
      </c>
      <c r="AD30" s="212">
        <v>4</v>
      </c>
      <c r="AE30" s="215" t="s">
        <v>88</v>
      </c>
      <c r="AF30" s="2"/>
    </row>
    <row r="31" spans="1:32" ht="13.5" customHeight="1">
      <c r="A31" s="174">
        <v>29</v>
      </c>
      <c r="B31" s="218">
        <v>10.2</v>
      </c>
      <c r="C31" s="218">
        <v>10.3</v>
      </c>
      <c r="D31" s="218">
        <v>10.1</v>
      </c>
      <c r="E31" s="218">
        <v>10.2</v>
      </c>
      <c r="F31" s="218">
        <v>10.3</v>
      </c>
      <c r="G31" s="218">
        <v>10.6</v>
      </c>
      <c r="H31" s="218">
        <v>11.7</v>
      </c>
      <c r="I31" s="218">
        <v>12.7</v>
      </c>
      <c r="J31" s="218">
        <v>13.5</v>
      </c>
      <c r="K31" s="218">
        <v>12.1</v>
      </c>
      <c r="L31" s="218">
        <v>12.5</v>
      </c>
      <c r="M31" s="218">
        <v>12.9</v>
      </c>
      <c r="N31" s="218">
        <v>13</v>
      </c>
      <c r="O31" s="218">
        <v>12.8</v>
      </c>
      <c r="P31" s="218">
        <v>14.2</v>
      </c>
      <c r="Q31" s="218">
        <v>14.2</v>
      </c>
      <c r="R31" s="218">
        <v>14.1</v>
      </c>
      <c r="S31" s="218">
        <v>14</v>
      </c>
      <c r="T31" s="218">
        <v>14</v>
      </c>
      <c r="U31" s="218">
        <v>14.2</v>
      </c>
      <c r="V31" s="218">
        <v>14</v>
      </c>
      <c r="W31" s="218">
        <v>13.7</v>
      </c>
      <c r="X31" s="218">
        <v>12.7</v>
      </c>
      <c r="Y31" s="218">
        <v>12.1</v>
      </c>
      <c r="Z31" s="175">
        <f t="shared" si="0"/>
        <v>12.504166666666665</v>
      </c>
      <c r="AA31" s="212">
        <v>14.6</v>
      </c>
      <c r="AB31" s="215" t="s">
        <v>457</v>
      </c>
      <c r="AC31" s="194">
        <v>29</v>
      </c>
      <c r="AD31" s="212">
        <v>9.9</v>
      </c>
      <c r="AE31" s="215" t="s">
        <v>473</v>
      </c>
      <c r="AF31" s="2"/>
    </row>
    <row r="32" spans="1:32" ht="13.5" customHeight="1">
      <c r="A32" s="174">
        <v>30</v>
      </c>
      <c r="B32" s="218">
        <v>13.1</v>
      </c>
      <c r="C32" s="218">
        <v>12.9</v>
      </c>
      <c r="D32" s="218">
        <v>12.9</v>
      </c>
      <c r="E32" s="218">
        <v>12.7</v>
      </c>
      <c r="F32" s="218">
        <v>13.4</v>
      </c>
      <c r="G32" s="218">
        <v>13.4</v>
      </c>
      <c r="H32" s="218">
        <v>14.3</v>
      </c>
      <c r="I32" s="218">
        <v>15.8</v>
      </c>
      <c r="J32" s="218">
        <v>15.7</v>
      </c>
      <c r="K32" s="218">
        <v>14.9</v>
      </c>
      <c r="L32" s="218">
        <v>14.9</v>
      </c>
      <c r="M32" s="218">
        <v>12.5</v>
      </c>
      <c r="N32" s="218">
        <v>14.7</v>
      </c>
      <c r="O32" s="218">
        <v>13.6</v>
      </c>
      <c r="P32" s="218">
        <v>13.5</v>
      </c>
      <c r="Q32" s="218">
        <v>14.4</v>
      </c>
      <c r="R32" s="218">
        <v>12.9</v>
      </c>
      <c r="S32" s="218">
        <v>13.4</v>
      </c>
      <c r="T32" s="218">
        <v>14.1</v>
      </c>
      <c r="U32" s="218">
        <v>13.2</v>
      </c>
      <c r="V32" s="218">
        <v>12.6</v>
      </c>
      <c r="W32" s="218">
        <v>10</v>
      </c>
      <c r="X32" s="218">
        <v>10.4</v>
      </c>
      <c r="Y32" s="218">
        <v>10.2</v>
      </c>
      <c r="Z32" s="175">
        <f t="shared" si="0"/>
        <v>13.3125</v>
      </c>
      <c r="AA32" s="212">
        <v>17.1</v>
      </c>
      <c r="AB32" s="215" t="s">
        <v>239</v>
      </c>
      <c r="AC32" s="194">
        <v>30</v>
      </c>
      <c r="AD32" s="212">
        <v>9.4</v>
      </c>
      <c r="AE32" s="215" t="s">
        <v>474</v>
      </c>
      <c r="AF32" s="2"/>
    </row>
    <row r="33" spans="1:32" ht="13.5" customHeight="1">
      <c r="A33" s="174">
        <v>31</v>
      </c>
      <c r="B33" s="218">
        <v>9.8</v>
      </c>
      <c r="C33" s="218">
        <v>9.2</v>
      </c>
      <c r="D33" s="218">
        <v>9</v>
      </c>
      <c r="E33" s="218">
        <v>8.6</v>
      </c>
      <c r="F33" s="218">
        <v>8.6</v>
      </c>
      <c r="G33" s="218">
        <v>8.8</v>
      </c>
      <c r="H33" s="218">
        <v>10.6</v>
      </c>
      <c r="I33" s="218">
        <v>11.7</v>
      </c>
      <c r="J33" s="218">
        <v>10.6</v>
      </c>
      <c r="K33" s="218">
        <v>11.8</v>
      </c>
      <c r="L33" s="218">
        <v>10.6</v>
      </c>
      <c r="M33" s="218">
        <v>10.8</v>
      </c>
      <c r="N33" s="218">
        <v>9.8</v>
      </c>
      <c r="O33" s="218">
        <v>11.1</v>
      </c>
      <c r="P33" s="218">
        <v>10.5</v>
      </c>
      <c r="Q33" s="218">
        <v>11.5</v>
      </c>
      <c r="R33" s="218">
        <v>11.8</v>
      </c>
      <c r="S33" s="218">
        <v>11.6</v>
      </c>
      <c r="T33" s="218">
        <v>11.3</v>
      </c>
      <c r="U33" s="218">
        <v>11</v>
      </c>
      <c r="V33" s="218">
        <v>10.8</v>
      </c>
      <c r="W33" s="218">
        <v>10.3</v>
      </c>
      <c r="X33" s="218">
        <v>8.8</v>
      </c>
      <c r="Y33" s="218">
        <v>8.5</v>
      </c>
      <c r="Z33" s="175">
        <f t="shared" si="0"/>
        <v>10.295833333333334</v>
      </c>
      <c r="AA33" s="212">
        <v>12.3</v>
      </c>
      <c r="AB33" s="215" t="s">
        <v>458</v>
      </c>
      <c r="AC33" s="194">
        <v>31</v>
      </c>
      <c r="AD33" s="212">
        <v>8.1</v>
      </c>
      <c r="AE33" s="215" t="s">
        <v>183</v>
      </c>
      <c r="AF33" s="2"/>
    </row>
    <row r="34" spans="1:32" ht="13.5" customHeight="1">
      <c r="A34" s="178" t="s">
        <v>9</v>
      </c>
      <c r="B34" s="179">
        <f aca="true" t="shared" si="1" ref="B34:Q34">AVERAGE(B3:B33)</f>
        <v>14.216129032258063</v>
      </c>
      <c r="C34" s="179">
        <f t="shared" si="1"/>
        <v>14.048387096774196</v>
      </c>
      <c r="D34" s="179">
        <f t="shared" si="1"/>
        <v>14.10967741935484</v>
      </c>
      <c r="E34" s="179">
        <f t="shared" si="1"/>
        <v>13.983870967741938</v>
      </c>
      <c r="F34" s="179">
        <f t="shared" si="1"/>
        <v>13.987096774193553</v>
      </c>
      <c r="G34" s="179">
        <f t="shared" si="1"/>
        <v>14.029032258064516</v>
      </c>
      <c r="H34" s="179">
        <f t="shared" si="1"/>
        <v>14.735483870967746</v>
      </c>
      <c r="I34" s="179">
        <f t="shared" si="1"/>
        <v>14.935483870967744</v>
      </c>
      <c r="J34" s="179">
        <f t="shared" si="1"/>
        <v>14.748387096774195</v>
      </c>
      <c r="K34" s="179">
        <f t="shared" si="1"/>
        <v>14.816129032258065</v>
      </c>
      <c r="L34" s="179">
        <f t="shared" si="1"/>
        <v>14.680645161290325</v>
      </c>
      <c r="M34" s="179">
        <f t="shared" si="1"/>
        <v>14.703225806451613</v>
      </c>
      <c r="N34" s="179">
        <f t="shared" si="1"/>
        <v>14.690322580645159</v>
      </c>
      <c r="O34" s="179">
        <f t="shared" si="1"/>
        <v>14.835483870967744</v>
      </c>
      <c r="P34" s="179">
        <f t="shared" si="1"/>
        <v>14.941935483870969</v>
      </c>
      <c r="Q34" s="179">
        <f t="shared" si="1"/>
        <v>14.91290322580645</v>
      </c>
      <c r="R34" s="179">
        <f aca="true" t="shared" si="2" ref="R34:X34">AVERAGE(R3:R33)</f>
        <v>14.97096774193548</v>
      </c>
      <c r="S34" s="179">
        <f t="shared" si="2"/>
        <v>14.719354838709679</v>
      </c>
      <c r="T34" s="179">
        <f t="shared" si="2"/>
        <v>14.52258064516129</v>
      </c>
      <c r="U34" s="179">
        <f t="shared" si="2"/>
        <v>14.419354838709678</v>
      </c>
      <c r="V34" s="179">
        <f t="shared" si="2"/>
        <v>14.083870967741936</v>
      </c>
      <c r="W34" s="179">
        <f t="shared" si="2"/>
        <v>13.845161290322585</v>
      </c>
      <c r="X34" s="179">
        <f t="shared" si="2"/>
        <v>13.735483870967737</v>
      </c>
      <c r="Y34" s="179">
        <f>AVERAGE(Y3:Y33)</f>
        <v>13.803225806451616</v>
      </c>
      <c r="Z34" s="179">
        <f>AVERAGE(B3:Y33)</f>
        <v>14.436424731182809</v>
      </c>
      <c r="AA34" s="180">
        <f>AVERAGE(最高)</f>
        <v>17.470967741935485</v>
      </c>
      <c r="AB34" s="181"/>
      <c r="AC34" s="196"/>
      <c r="AD34" s="180">
        <f>AVERAGE(最低)</f>
        <v>10.883870967741935</v>
      </c>
      <c r="AE34" s="181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4" t="s">
        <v>11</v>
      </c>
      <c r="B37" s="1"/>
      <c r="C37" s="1" t="s">
        <v>3</v>
      </c>
      <c r="D37" s="163" t="s">
        <v>6</v>
      </c>
      <c r="F37" s="164" t="s">
        <v>12</v>
      </c>
      <c r="G37" s="1"/>
      <c r="H37" s="1" t="s">
        <v>3</v>
      </c>
      <c r="I37" s="163" t="s">
        <v>8</v>
      </c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</row>
    <row r="38" spans="1:24" ht="13.5" customHeight="1">
      <c r="A38" s="153"/>
      <c r="B38" s="166">
        <f>MAX(最高)</f>
        <v>23.7</v>
      </c>
      <c r="C38" s="199">
        <v>11</v>
      </c>
      <c r="D38" s="217" t="s">
        <v>447</v>
      </c>
      <c r="F38" s="153"/>
      <c r="G38" s="166">
        <f>MIN(最低)</f>
        <v>1.5</v>
      </c>
      <c r="H38" s="199">
        <v>27</v>
      </c>
      <c r="I38" s="217" t="s">
        <v>172</v>
      </c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</row>
    <row r="39" spans="1:24" ht="13.5" customHeight="1">
      <c r="A39" s="154"/>
      <c r="B39" s="155"/>
      <c r="C39" s="199"/>
      <c r="D39" s="200"/>
      <c r="F39" s="154"/>
      <c r="G39" s="155"/>
      <c r="H39" s="206"/>
      <c r="I39" s="204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</row>
    <row r="40" spans="1:24" ht="13.5" customHeight="1">
      <c r="A40" s="156"/>
      <c r="B40" s="157"/>
      <c r="C40" s="201"/>
      <c r="D40" s="202"/>
      <c r="F40" s="156"/>
      <c r="G40" s="157"/>
      <c r="H40" s="201"/>
      <c r="I40" s="205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</row>
    <row r="41" spans="1:2" ht="11.25">
      <c r="A41" s="2"/>
      <c r="B41" s="2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AF41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125" style="0" customWidth="1"/>
    <col min="26" max="26" width="7.875" style="0" customWidth="1"/>
    <col min="27" max="28" width="6.875" style="0" customWidth="1"/>
    <col min="29" max="29" width="4.125" style="0" hidden="1" customWidth="1"/>
    <col min="30" max="31" width="6.875" style="0" customWidth="1"/>
    <col min="32" max="32" width="2.875" style="0" customWidth="1"/>
  </cols>
  <sheetData>
    <row r="1" spans="1:32" ht="19.5" customHeight="1">
      <c r="A1" s="2"/>
      <c r="B1" s="167" t="s">
        <v>0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2"/>
      <c r="T1" s="2"/>
      <c r="U1" s="2"/>
      <c r="V1" s="2"/>
      <c r="W1" s="2"/>
      <c r="X1" s="2"/>
      <c r="Y1" s="2"/>
      <c r="Z1" s="168">
        <f>'１月'!Z1</f>
        <v>2013</v>
      </c>
      <c r="AA1" s="2" t="s">
        <v>1</v>
      </c>
      <c r="AB1" s="169">
        <v>11</v>
      </c>
      <c r="AC1" s="161"/>
      <c r="AD1" s="2" t="s">
        <v>2</v>
      </c>
      <c r="AE1" s="2"/>
      <c r="AF1" s="2"/>
    </row>
    <row r="2" spans="1:32" ht="13.5" customHeight="1">
      <c r="A2" s="170" t="s">
        <v>3</v>
      </c>
      <c r="B2" s="171">
        <v>1</v>
      </c>
      <c r="C2" s="171">
        <v>2</v>
      </c>
      <c r="D2" s="171">
        <v>3</v>
      </c>
      <c r="E2" s="171">
        <v>4</v>
      </c>
      <c r="F2" s="171">
        <v>5</v>
      </c>
      <c r="G2" s="171">
        <v>6</v>
      </c>
      <c r="H2" s="171">
        <v>7</v>
      </c>
      <c r="I2" s="171">
        <v>8</v>
      </c>
      <c r="J2" s="171">
        <v>9</v>
      </c>
      <c r="K2" s="171">
        <v>10</v>
      </c>
      <c r="L2" s="171">
        <v>11</v>
      </c>
      <c r="M2" s="171">
        <v>12</v>
      </c>
      <c r="N2" s="171">
        <v>13</v>
      </c>
      <c r="O2" s="171">
        <v>14</v>
      </c>
      <c r="P2" s="171">
        <v>15</v>
      </c>
      <c r="Q2" s="171">
        <v>16</v>
      </c>
      <c r="R2" s="171">
        <v>17</v>
      </c>
      <c r="S2" s="171">
        <v>18</v>
      </c>
      <c r="T2" s="171">
        <v>19</v>
      </c>
      <c r="U2" s="171">
        <v>20</v>
      </c>
      <c r="V2" s="171">
        <v>21</v>
      </c>
      <c r="W2" s="171">
        <v>22</v>
      </c>
      <c r="X2" s="171">
        <v>23</v>
      </c>
      <c r="Y2" s="171">
        <v>24</v>
      </c>
      <c r="Z2" s="172" t="s">
        <v>4</v>
      </c>
      <c r="AA2" s="172" t="s">
        <v>5</v>
      </c>
      <c r="AB2" s="173" t="s">
        <v>6</v>
      </c>
      <c r="AC2" s="172" t="s">
        <v>3</v>
      </c>
      <c r="AD2" s="172" t="s">
        <v>7</v>
      </c>
      <c r="AE2" s="173" t="s">
        <v>8</v>
      </c>
      <c r="AF2" s="2"/>
    </row>
    <row r="3" spans="1:32" ht="13.5" customHeight="1">
      <c r="A3" s="174">
        <v>1</v>
      </c>
      <c r="B3" s="221">
        <v>6.5</v>
      </c>
      <c r="C3" s="221">
        <v>6.2</v>
      </c>
      <c r="D3" s="221">
        <v>5.3</v>
      </c>
      <c r="E3" s="221">
        <v>6.3</v>
      </c>
      <c r="F3" s="221">
        <v>5</v>
      </c>
      <c r="G3" s="221">
        <v>6.3</v>
      </c>
      <c r="H3" s="221">
        <v>6.9</v>
      </c>
      <c r="I3" s="221">
        <v>6.2</v>
      </c>
      <c r="J3" s="221">
        <v>7.8</v>
      </c>
      <c r="K3" s="221">
        <v>8.5</v>
      </c>
      <c r="L3" s="221">
        <v>6.6</v>
      </c>
      <c r="M3" s="221">
        <v>9</v>
      </c>
      <c r="N3" s="221">
        <v>7.8</v>
      </c>
      <c r="O3" s="221">
        <v>9.2</v>
      </c>
      <c r="P3" s="221">
        <v>10</v>
      </c>
      <c r="Q3" s="221">
        <v>10</v>
      </c>
      <c r="R3" s="221">
        <v>10.7</v>
      </c>
      <c r="S3" s="221">
        <v>10.5</v>
      </c>
      <c r="T3" s="221">
        <v>10.3</v>
      </c>
      <c r="U3" s="221">
        <v>10.1</v>
      </c>
      <c r="V3" s="221">
        <v>10.1</v>
      </c>
      <c r="W3" s="221">
        <v>9.9</v>
      </c>
      <c r="X3" s="221">
        <v>9.9</v>
      </c>
      <c r="Y3" s="221">
        <v>9.9</v>
      </c>
      <c r="Z3" s="175">
        <f aca="true" t="shared" si="0" ref="Z3:Z32">AVERAGE(B3:Y3)</f>
        <v>8.291666666666666</v>
      </c>
      <c r="AA3" s="212">
        <v>11</v>
      </c>
      <c r="AB3" s="215" t="s">
        <v>475</v>
      </c>
      <c r="AC3" s="194">
        <v>1</v>
      </c>
      <c r="AD3" s="212">
        <v>4</v>
      </c>
      <c r="AE3" s="215" t="s">
        <v>492</v>
      </c>
      <c r="AF3" s="2"/>
    </row>
    <row r="4" spans="1:32" ht="13.5" customHeight="1">
      <c r="A4" s="174">
        <v>2</v>
      </c>
      <c r="B4" s="221">
        <v>9.7</v>
      </c>
      <c r="C4" s="221">
        <v>9</v>
      </c>
      <c r="D4" s="221">
        <v>9.4</v>
      </c>
      <c r="E4" s="221">
        <v>9.4</v>
      </c>
      <c r="F4" s="221">
        <v>9.3</v>
      </c>
      <c r="G4" s="221">
        <v>9.3</v>
      </c>
      <c r="H4" s="221">
        <v>10.1</v>
      </c>
      <c r="I4" s="221">
        <v>10.8</v>
      </c>
      <c r="J4" s="221">
        <v>11.6</v>
      </c>
      <c r="K4" s="221">
        <v>11.1</v>
      </c>
      <c r="L4" s="221">
        <v>11.1</v>
      </c>
      <c r="M4" s="221">
        <v>11.9</v>
      </c>
      <c r="N4" s="221">
        <v>11.5</v>
      </c>
      <c r="O4" s="221">
        <v>11.2</v>
      </c>
      <c r="P4" s="221">
        <v>12</v>
      </c>
      <c r="Q4" s="221">
        <v>12.2</v>
      </c>
      <c r="R4" s="221">
        <v>12.1</v>
      </c>
      <c r="S4" s="222">
        <v>11.7</v>
      </c>
      <c r="T4" s="221">
        <v>11.8</v>
      </c>
      <c r="U4" s="221">
        <v>12.4</v>
      </c>
      <c r="V4" s="221">
        <v>13</v>
      </c>
      <c r="W4" s="221">
        <v>13.6</v>
      </c>
      <c r="X4" s="221">
        <v>13.6</v>
      </c>
      <c r="Y4" s="221">
        <v>14</v>
      </c>
      <c r="Z4" s="175">
        <f t="shared" si="0"/>
        <v>11.324999999999998</v>
      </c>
      <c r="AA4" s="212">
        <v>14</v>
      </c>
      <c r="AB4" s="215" t="s">
        <v>58</v>
      </c>
      <c r="AC4" s="194">
        <v>2</v>
      </c>
      <c r="AD4" s="212">
        <v>9</v>
      </c>
      <c r="AE4" s="215" t="s">
        <v>493</v>
      </c>
      <c r="AF4" s="2"/>
    </row>
    <row r="5" spans="1:32" ht="13.5" customHeight="1">
      <c r="A5" s="174">
        <v>3</v>
      </c>
      <c r="B5" s="221">
        <v>13.9</v>
      </c>
      <c r="C5" s="221">
        <v>14.2</v>
      </c>
      <c r="D5" s="221">
        <v>14</v>
      </c>
      <c r="E5" s="221">
        <v>13.6</v>
      </c>
      <c r="F5" s="221">
        <v>13.1</v>
      </c>
      <c r="G5" s="221">
        <v>13.1</v>
      </c>
      <c r="H5" s="221">
        <v>13.1</v>
      </c>
      <c r="I5" s="221">
        <v>14.3</v>
      </c>
      <c r="J5" s="221">
        <v>13.5</v>
      </c>
      <c r="K5" s="221">
        <v>14.6</v>
      </c>
      <c r="L5" s="221">
        <v>10.2</v>
      </c>
      <c r="M5" s="221">
        <v>10</v>
      </c>
      <c r="N5" s="221">
        <v>12.4</v>
      </c>
      <c r="O5" s="221">
        <v>14.4</v>
      </c>
      <c r="P5" s="221">
        <v>14</v>
      </c>
      <c r="Q5" s="221">
        <v>14.1</v>
      </c>
      <c r="R5" s="221">
        <v>13.8</v>
      </c>
      <c r="S5" s="221">
        <v>13.9</v>
      </c>
      <c r="T5" s="221">
        <v>13.9</v>
      </c>
      <c r="U5" s="221">
        <v>13.9</v>
      </c>
      <c r="V5" s="221">
        <v>14.4</v>
      </c>
      <c r="W5" s="221">
        <v>14.9</v>
      </c>
      <c r="X5" s="221">
        <v>15</v>
      </c>
      <c r="Y5" s="221">
        <v>14.8</v>
      </c>
      <c r="Z5" s="175">
        <f t="shared" si="0"/>
        <v>13.629166666666665</v>
      </c>
      <c r="AA5" s="212">
        <v>15.2</v>
      </c>
      <c r="AB5" s="215" t="s">
        <v>476</v>
      </c>
      <c r="AC5" s="194">
        <v>3</v>
      </c>
      <c r="AD5" s="212">
        <v>9.7</v>
      </c>
      <c r="AE5" s="215" t="s">
        <v>494</v>
      </c>
      <c r="AF5" s="2"/>
    </row>
    <row r="6" spans="1:32" ht="13.5" customHeight="1">
      <c r="A6" s="174">
        <v>4</v>
      </c>
      <c r="B6" s="221">
        <v>14.7</v>
      </c>
      <c r="C6" s="221">
        <v>14.3</v>
      </c>
      <c r="D6" s="221">
        <v>14.8</v>
      </c>
      <c r="E6" s="221">
        <v>12.3</v>
      </c>
      <c r="F6" s="221">
        <v>13.5</v>
      </c>
      <c r="G6" s="221">
        <v>14.1</v>
      </c>
      <c r="H6" s="221">
        <v>14.1</v>
      </c>
      <c r="I6" s="221">
        <v>14.8</v>
      </c>
      <c r="J6" s="221">
        <v>13.2</v>
      </c>
      <c r="K6" s="221">
        <v>13.4</v>
      </c>
      <c r="L6" s="221">
        <v>14.6</v>
      </c>
      <c r="M6" s="221">
        <v>13.7</v>
      </c>
      <c r="N6" s="221">
        <v>12.9</v>
      </c>
      <c r="O6" s="221">
        <v>12.7</v>
      </c>
      <c r="P6" s="221">
        <v>9.9</v>
      </c>
      <c r="Q6" s="221">
        <v>9.2</v>
      </c>
      <c r="R6" s="221">
        <v>9.4</v>
      </c>
      <c r="S6" s="221">
        <v>8.3</v>
      </c>
      <c r="T6" s="221">
        <v>5.7</v>
      </c>
      <c r="U6" s="221">
        <v>5.9</v>
      </c>
      <c r="V6" s="221">
        <v>5.2</v>
      </c>
      <c r="W6" s="221">
        <v>5.3</v>
      </c>
      <c r="X6" s="221">
        <v>5.2</v>
      </c>
      <c r="Y6" s="221">
        <v>5.1</v>
      </c>
      <c r="Z6" s="175">
        <f t="shared" si="0"/>
        <v>10.929166666666667</v>
      </c>
      <c r="AA6" s="212">
        <v>15</v>
      </c>
      <c r="AB6" s="215" t="s">
        <v>477</v>
      </c>
      <c r="AC6" s="194">
        <v>4</v>
      </c>
      <c r="AD6" s="212">
        <v>4</v>
      </c>
      <c r="AE6" s="215" t="s">
        <v>495</v>
      </c>
      <c r="AF6" s="2"/>
    </row>
    <row r="7" spans="1:32" ht="13.5" customHeight="1">
      <c r="A7" s="174">
        <v>5</v>
      </c>
      <c r="B7" s="221">
        <v>4.3</v>
      </c>
      <c r="C7" s="221">
        <v>4.4</v>
      </c>
      <c r="D7" s="221">
        <v>4.2</v>
      </c>
      <c r="E7" s="221">
        <v>5.2</v>
      </c>
      <c r="F7" s="221">
        <v>4.4</v>
      </c>
      <c r="G7" s="221">
        <v>5.2</v>
      </c>
      <c r="H7" s="221">
        <v>5.8</v>
      </c>
      <c r="I7" s="221">
        <v>7.2</v>
      </c>
      <c r="J7" s="221">
        <v>5.7</v>
      </c>
      <c r="K7" s="221">
        <v>4.2</v>
      </c>
      <c r="L7" s="221">
        <v>2.6</v>
      </c>
      <c r="M7" s="221">
        <v>5.1</v>
      </c>
      <c r="N7" s="221">
        <v>6.8</v>
      </c>
      <c r="O7" s="221">
        <v>6.9</v>
      </c>
      <c r="P7" s="221">
        <v>6.9</v>
      </c>
      <c r="Q7" s="221">
        <v>8.1</v>
      </c>
      <c r="R7" s="221">
        <v>9</v>
      </c>
      <c r="S7" s="221">
        <v>8.8</v>
      </c>
      <c r="T7" s="221">
        <v>8.6</v>
      </c>
      <c r="U7" s="221">
        <v>8.4</v>
      </c>
      <c r="V7" s="221">
        <v>8.3</v>
      </c>
      <c r="W7" s="221">
        <v>8.4</v>
      </c>
      <c r="X7" s="221">
        <v>8.5</v>
      </c>
      <c r="Y7" s="221">
        <v>8.5</v>
      </c>
      <c r="Z7" s="175">
        <f t="shared" si="0"/>
        <v>6.479166666666668</v>
      </c>
      <c r="AA7" s="212">
        <v>9.3</v>
      </c>
      <c r="AB7" s="215" t="s">
        <v>478</v>
      </c>
      <c r="AC7" s="194">
        <v>5</v>
      </c>
      <c r="AD7" s="212">
        <v>1.1</v>
      </c>
      <c r="AE7" s="215" t="s">
        <v>119</v>
      </c>
      <c r="AF7" s="2"/>
    </row>
    <row r="8" spans="1:32" ht="13.5" customHeight="1">
      <c r="A8" s="174">
        <v>6</v>
      </c>
      <c r="B8" s="221">
        <v>8.1</v>
      </c>
      <c r="C8" s="221">
        <v>7.8</v>
      </c>
      <c r="D8" s="221">
        <v>7.7</v>
      </c>
      <c r="E8" s="221">
        <v>7.7</v>
      </c>
      <c r="F8" s="221">
        <v>7.5</v>
      </c>
      <c r="G8" s="221">
        <v>7.4</v>
      </c>
      <c r="H8" s="221">
        <v>9</v>
      </c>
      <c r="I8" s="221">
        <v>9.8</v>
      </c>
      <c r="J8" s="221">
        <v>8.9</v>
      </c>
      <c r="K8" s="221">
        <v>4.9</v>
      </c>
      <c r="L8" s="221">
        <v>5.4</v>
      </c>
      <c r="M8" s="221">
        <v>5.4</v>
      </c>
      <c r="N8" s="221">
        <v>6.6</v>
      </c>
      <c r="O8" s="221">
        <v>6.7</v>
      </c>
      <c r="P8" s="221">
        <v>6.6</v>
      </c>
      <c r="Q8" s="221">
        <v>9.2</v>
      </c>
      <c r="R8" s="221">
        <v>9.1</v>
      </c>
      <c r="S8" s="221">
        <v>9.2</v>
      </c>
      <c r="T8" s="221">
        <v>8.5</v>
      </c>
      <c r="U8" s="221">
        <v>8.6</v>
      </c>
      <c r="V8" s="221">
        <v>9</v>
      </c>
      <c r="W8" s="221">
        <v>9.3</v>
      </c>
      <c r="X8" s="221">
        <v>9.8</v>
      </c>
      <c r="Y8" s="221">
        <v>9.9</v>
      </c>
      <c r="Z8" s="175">
        <f t="shared" si="0"/>
        <v>8.004166666666668</v>
      </c>
      <c r="AA8" s="212">
        <v>10.4</v>
      </c>
      <c r="AB8" s="215" t="s">
        <v>479</v>
      </c>
      <c r="AC8" s="194">
        <v>6</v>
      </c>
      <c r="AD8" s="212">
        <v>3.6</v>
      </c>
      <c r="AE8" s="215" t="s">
        <v>496</v>
      </c>
      <c r="AF8" s="2"/>
    </row>
    <row r="9" spans="1:32" ht="13.5" customHeight="1">
      <c r="A9" s="174">
        <v>7</v>
      </c>
      <c r="B9" s="221">
        <v>8.7</v>
      </c>
      <c r="C9" s="221">
        <v>8.7</v>
      </c>
      <c r="D9" s="221">
        <v>8.6</v>
      </c>
      <c r="E9" s="221">
        <v>9.8</v>
      </c>
      <c r="F9" s="221">
        <v>10.3</v>
      </c>
      <c r="G9" s="221">
        <v>11.6</v>
      </c>
      <c r="H9" s="221">
        <v>11.2</v>
      </c>
      <c r="I9" s="221">
        <v>12.8</v>
      </c>
      <c r="J9" s="221">
        <v>13.3</v>
      </c>
      <c r="K9" s="221">
        <v>14.8</v>
      </c>
      <c r="L9" s="221">
        <v>14.4</v>
      </c>
      <c r="M9" s="221">
        <v>14.2</v>
      </c>
      <c r="N9" s="221">
        <v>15.1</v>
      </c>
      <c r="O9" s="221">
        <v>15.1</v>
      </c>
      <c r="P9" s="221">
        <v>15</v>
      </c>
      <c r="Q9" s="221">
        <v>14.1</v>
      </c>
      <c r="R9" s="221">
        <v>14.8</v>
      </c>
      <c r="S9" s="221">
        <v>12</v>
      </c>
      <c r="T9" s="221">
        <v>12.1</v>
      </c>
      <c r="U9" s="221">
        <v>10.6</v>
      </c>
      <c r="V9" s="221">
        <v>10.9</v>
      </c>
      <c r="W9" s="221">
        <v>7.8</v>
      </c>
      <c r="X9" s="221">
        <v>8.4</v>
      </c>
      <c r="Y9" s="221">
        <v>8.5</v>
      </c>
      <c r="Z9" s="175">
        <f t="shared" si="0"/>
        <v>11.783333333333331</v>
      </c>
      <c r="AA9" s="212">
        <v>16.1</v>
      </c>
      <c r="AB9" s="215" t="s">
        <v>480</v>
      </c>
      <c r="AC9" s="194">
        <v>7</v>
      </c>
      <c r="AD9" s="212">
        <v>7.2</v>
      </c>
      <c r="AE9" s="215" t="s">
        <v>44</v>
      </c>
      <c r="AF9" s="2"/>
    </row>
    <row r="10" spans="1:32" ht="13.5" customHeight="1">
      <c r="A10" s="174">
        <v>8</v>
      </c>
      <c r="B10" s="221">
        <v>5.4</v>
      </c>
      <c r="C10" s="221">
        <v>4</v>
      </c>
      <c r="D10" s="221">
        <v>3.5</v>
      </c>
      <c r="E10" s="221">
        <v>2.9</v>
      </c>
      <c r="F10" s="221">
        <v>2.7</v>
      </c>
      <c r="G10" s="221">
        <v>4.1</v>
      </c>
      <c r="H10" s="221">
        <v>5</v>
      </c>
      <c r="I10" s="221">
        <v>6.5</v>
      </c>
      <c r="J10" s="221">
        <v>6</v>
      </c>
      <c r="K10" s="221">
        <v>6.9</v>
      </c>
      <c r="L10" s="221">
        <v>7.6</v>
      </c>
      <c r="M10" s="221">
        <v>7.9</v>
      </c>
      <c r="N10" s="221">
        <v>6.9</v>
      </c>
      <c r="O10" s="221">
        <v>8.6</v>
      </c>
      <c r="P10" s="221">
        <v>8.7</v>
      </c>
      <c r="Q10" s="221">
        <v>7.8</v>
      </c>
      <c r="R10" s="221">
        <v>5.9</v>
      </c>
      <c r="S10" s="221">
        <v>4.7</v>
      </c>
      <c r="T10" s="221">
        <v>4.2</v>
      </c>
      <c r="U10" s="221">
        <v>3.2</v>
      </c>
      <c r="V10" s="221">
        <v>3.3</v>
      </c>
      <c r="W10" s="221">
        <v>2.7</v>
      </c>
      <c r="X10" s="221">
        <v>2.3</v>
      </c>
      <c r="Y10" s="221">
        <v>2.6</v>
      </c>
      <c r="Z10" s="175">
        <f t="shared" si="0"/>
        <v>5.141666666666667</v>
      </c>
      <c r="AA10" s="212">
        <v>9.6</v>
      </c>
      <c r="AB10" s="215" t="s">
        <v>356</v>
      </c>
      <c r="AC10" s="194">
        <v>8</v>
      </c>
      <c r="AD10" s="212">
        <v>1.4</v>
      </c>
      <c r="AE10" s="215" t="s">
        <v>454</v>
      </c>
      <c r="AF10" s="2"/>
    </row>
    <row r="11" spans="1:32" ht="13.5" customHeight="1">
      <c r="A11" s="174">
        <v>9</v>
      </c>
      <c r="B11" s="221">
        <v>2.7</v>
      </c>
      <c r="C11" s="221">
        <v>4.1</v>
      </c>
      <c r="D11" s="221">
        <v>4.3</v>
      </c>
      <c r="E11" s="221">
        <v>4.3</v>
      </c>
      <c r="F11" s="221">
        <v>3.2</v>
      </c>
      <c r="G11" s="221">
        <v>3.4</v>
      </c>
      <c r="H11" s="221">
        <v>3.9</v>
      </c>
      <c r="I11" s="221">
        <v>4.7</v>
      </c>
      <c r="J11" s="221">
        <v>4.3</v>
      </c>
      <c r="K11" s="221">
        <v>4.6</v>
      </c>
      <c r="L11" s="221">
        <v>4.4</v>
      </c>
      <c r="M11" s="221">
        <v>5.3</v>
      </c>
      <c r="N11" s="221">
        <v>5.7</v>
      </c>
      <c r="O11" s="221">
        <v>6</v>
      </c>
      <c r="P11" s="221">
        <v>6.2</v>
      </c>
      <c r="Q11" s="221">
        <v>6.3</v>
      </c>
      <c r="R11" s="221">
        <v>6.7</v>
      </c>
      <c r="S11" s="221">
        <v>7.1</v>
      </c>
      <c r="T11" s="221">
        <v>8</v>
      </c>
      <c r="U11" s="221">
        <v>9.1</v>
      </c>
      <c r="V11" s="221">
        <v>9.8</v>
      </c>
      <c r="W11" s="221">
        <v>10.9</v>
      </c>
      <c r="X11" s="221">
        <v>10.9</v>
      </c>
      <c r="Y11" s="221">
        <v>11.3</v>
      </c>
      <c r="Z11" s="175">
        <f t="shared" si="0"/>
        <v>6.133333333333333</v>
      </c>
      <c r="AA11" s="212">
        <v>11.4</v>
      </c>
      <c r="AB11" s="215" t="s">
        <v>285</v>
      </c>
      <c r="AC11" s="194">
        <v>9</v>
      </c>
      <c r="AD11" s="212">
        <v>2</v>
      </c>
      <c r="AE11" s="215" t="s">
        <v>162</v>
      </c>
      <c r="AF11" s="2"/>
    </row>
    <row r="12" spans="1:32" ht="13.5" customHeight="1">
      <c r="A12" s="176">
        <v>10</v>
      </c>
      <c r="B12" s="223">
        <v>12</v>
      </c>
      <c r="C12" s="223">
        <v>12.7</v>
      </c>
      <c r="D12" s="223">
        <v>13.3</v>
      </c>
      <c r="E12" s="223">
        <v>12.9</v>
      </c>
      <c r="F12" s="223">
        <v>13.8</v>
      </c>
      <c r="G12" s="223">
        <v>13.2</v>
      </c>
      <c r="H12" s="223">
        <v>12.9</v>
      </c>
      <c r="I12" s="223">
        <v>13.1</v>
      </c>
      <c r="J12" s="223">
        <v>12.9</v>
      </c>
      <c r="K12" s="223">
        <v>12.9</v>
      </c>
      <c r="L12" s="223">
        <v>13.1</v>
      </c>
      <c r="M12" s="223">
        <v>13.9</v>
      </c>
      <c r="N12" s="223">
        <v>14.2</v>
      </c>
      <c r="O12" s="223">
        <v>14.2</v>
      </c>
      <c r="P12" s="223">
        <v>13.9</v>
      </c>
      <c r="Q12" s="223">
        <v>14.4</v>
      </c>
      <c r="R12" s="223">
        <v>13.9</v>
      </c>
      <c r="S12" s="223">
        <v>11.3</v>
      </c>
      <c r="T12" s="223">
        <v>11</v>
      </c>
      <c r="U12" s="223">
        <v>9.4</v>
      </c>
      <c r="V12" s="223">
        <v>11.2</v>
      </c>
      <c r="W12" s="223">
        <v>10.1</v>
      </c>
      <c r="X12" s="223">
        <v>9</v>
      </c>
      <c r="Y12" s="223">
        <v>8.9</v>
      </c>
      <c r="Z12" s="177">
        <f t="shared" si="0"/>
        <v>12.424999999999999</v>
      </c>
      <c r="AA12" s="214">
        <v>15.1</v>
      </c>
      <c r="AB12" s="216" t="s">
        <v>388</v>
      </c>
      <c r="AC12" s="195">
        <v>10</v>
      </c>
      <c r="AD12" s="214">
        <v>8.3</v>
      </c>
      <c r="AE12" s="216" t="s">
        <v>483</v>
      </c>
      <c r="AF12" s="2"/>
    </row>
    <row r="13" spans="1:32" ht="13.5" customHeight="1">
      <c r="A13" s="174">
        <v>11</v>
      </c>
      <c r="B13" s="221">
        <v>8.9</v>
      </c>
      <c r="C13" s="221">
        <v>8.1</v>
      </c>
      <c r="D13" s="221">
        <v>6.5</v>
      </c>
      <c r="E13" s="221">
        <v>5.9</v>
      </c>
      <c r="F13" s="221">
        <v>5.2</v>
      </c>
      <c r="G13" s="221">
        <v>4.3</v>
      </c>
      <c r="H13" s="221">
        <v>3.6</v>
      </c>
      <c r="I13" s="221">
        <v>3.3</v>
      </c>
      <c r="J13" s="221">
        <v>4</v>
      </c>
      <c r="K13" s="221">
        <v>4.5</v>
      </c>
      <c r="L13" s="221">
        <v>4.6</v>
      </c>
      <c r="M13" s="221">
        <v>5.8</v>
      </c>
      <c r="N13" s="221">
        <v>5.8</v>
      </c>
      <c r="O13" s="221">
        <v>6.5</v>
      </c>
      <c r="P13" s="221">
        <v>4.6</v>
      </c>
      <c r="Q13" s="221">
        <v>1.4</v>
      </c>
      <c r="R13" s="221">
        <v>-2.3</v>
      </c>
      <c r="S13" s="221">
        <v>-2</v>
      </c>
      <c r="T13" s="221">
        <v>-2</v>
      </c>
      <c r="U13" s="221">
        <v>-2.6</v>
      </c>
      <c r="V13" s="221">
        <v>-1.8</v>
      </c>
      <c r="W13" s="221">
        <v>-2.8</v>
      </c>
      <c r="X13" s="221">
        <v>-4</v>
      </c>
      <c r="Y13" s="221">
        <v>-4.3</v>
      </c>
      <c r="Z13" s="175">
        <f t="shared" si="0"/>
        <v>2.5500000000000007</v>
      </c>
      <c r="AA13" s="212">
        <v>9.4</v>
      </c>
      <c r="AB13" s="215" t="s">
        <v>481</v>
      </c>
      <c r="AC13" s="194">
        <v>11</v>
      </c>
      <c r="AD13" s="212">
        <v>-5</v>
      </c>
      <c r="AE13" s="215" t="s">
        <v>497</v>
      </c>
      <c r="AF13" s="2"/>
    </row>
    <row r="14" spans="1:32" ht="13.5" customHeight="1">
      <c r="A14" s="174">
        <v>12</v>
      </c>
      <c r="B14" s="221">
        <v>-4.8</v>
      </c>
      <c r="C14" s="221">
        <v>-4.8</v>
      </c>
      <c r="D14" s="221">
        <v>-4.6</v>
      </c>
      <c r="E14" s="221">
        <v>-4.9</v>
      </c>
      <c r="F14" s="221">
        <v>-4.1</v>
      </c>
      <c r="G14" s="221">
        <v>-2.6</v>
      </c>
      <c r="H14" s="221">
        <v>-0.5</v>
      </c>
      <c r="I14" s="221">
        <v>-1.9</v>
      </c>
      <c r="J14" s="221">
        <v>-1.2</v>
      </c>
      <c r="K14" s="221">
        <v>-0.8</v>
      </c>
      <c r="L14" s="221">
        <v>-1</v>
      </c>
      <c r="M14" s="221">
        <v>-0.4</v>
      </c>
      <c r="N14" s="221">
        <v>-0.7</v>
      </c>
      <c r="O14" s="221">
        <v>-0.8</v>
      </c>
      <c r="P14" s="221">
        <v>0.6</v>
      </c>
      <c r="Q14" s="221">
        <v>0</v>
      </c>
      <c r="R14" s="221">
        <v>2</v>
      </c>
      <c r="S14" s="221">
        <v>1.8</v>
      </c>
      <c r="T14" s="221">
        <v>1.7</v>
      </c>
      <c r="U14" s="221">
        <v>1.1</v>
      </c>
      <c r="V14" s="221">
        <v>1.2</v>
      </c>
      <c r="W14" s="221">
        <v>0.6</v>
      </c>
      <c r="X14" s="221">
        <v>-1.5</v>
      </c>
      <c r="Y14" s="221">
        <v>-2.8</v>
      </c>
      <c r="Z14" s="175">
        <f t="shared" si="0"/>
        <v>-1.1833333333333333</v>
      </c>
      <c r="AA14" s="212">
        <v>2.4</v>
      </c>
      <c r="AB14" s="215" t="s">
        <v>338</v>
      </c>
      <c r="AC14" s="194">
        <v>12</v>
      </c>
      <c r="AD14" s="212">
        <v>-5.9</v>
      </c>
      <c r="AE14" s="215" t="s">
        <v>498</v>
      </c>
      <c r="AF14" s="2"/>
    </row>
    <row r="15" spans="1:32" ht="13.5" customHeight="1">
      <c r="A15" s="174">
        <v>13</v>
      </c>
      <c r="B15" s="221">
        <v>-2.3</v>
      </c>
      <c r="C15" s="221">
        <v>-1.7</v>
      </c>
      <c r="D15" s="221">
        <v>-1.7</v>
      </c>
      <c r="E15" s="221">
        <v>-3.7</v>
      </c>
      <c r="F15" s="221">
        <v>-4.1</v>
      </c>
      <c r="G15" s="221">
        <v>-4.8</v>
      </c>
      <c r="H15" s="221">
        <v>-4.5</v>
      </c>
      <c r="I15" s="221">
        <v>-5</v>
      </c>
      <c r="J15" s="221">
        <v>-4</v>
      </c>
      <c r="K15" s="221">
        <v>-4</v>
      </c>
      <c r="L15" s="221">
        <v>-3.1</v>
      </c>
      <c r="M15" s="221">
        <v>-4.9</v>
      </c>
      <c r="N15" s="221">
        <v>-5.5</v>
      </c>
      <c r="O15" s="221">
        <v>-4.5</v>
      </c>
      <c r="P15" s="221">
        <v>-6.5</v>
      </c>
      <c r="Q15" s="221">
        <v>-2.8</v>
      </c>
      <c r="R15" s="221">
        <v>-2.6</v>
      </c>
      <c r="S15" s="221">
        <v>-2.4</v>
      </c>
      <c r="T15" s="221">
        <v>-2.2</v>
      </c>
      <c r="U15" s="221">
        <v>-2.9</v>
      </c>
      <c r="V15" s="221">
        <v>-3</v>
      </c>
      <c r="W15" s="221">
        <v>-3.9</v>
      </c>
      <c r="X15" s="221">
        <v>-3.2</v>
      </c>
      <c r="Y15" s="221">
        <v>-3.2</v>
      </c>
      <c r="Z15" s="175">
        <f t="shared" si="0"/>
        <v>-3.6041666666666674</v>
      </c>
      <c r="AA15" s="212">
        <v>-0.7</v>
      </c>
      <c r="AB15" s="215" t="s">
        <v>482</v>
      </c>
      <c r="AC15" s="194">
        <v>13</v>
      </c>
      <c r="AD15" s="212">
        <v>-6.6</v>
      </c>
      <c r="AE15" s="215" t="s">
        <v>499</v>
      </c>
      <c r="AF15" s="2"/>
    </row>
    <row r="16" spans="1:32" ht="13.5" customHeight="1">
      <c r="A16" s="174">
        <v>14</v>
      </c>
      <c r="B16" s="221">
        <v>-2.8</v>
      </c>
      <c r="C16" s="221">
        <v>-2.1</v>
      </c>
      <c r="D16" s="221">
        <v>-1.3</v>
      </c>
      <c r="E16" s="221">
        <v>-1.8</v>
      </c>
      <c r="F16" s="221">
        <v>-1.5</v>
      </c>
      <c r="G16" s="221">
        <v>-1.1</v>
      </c>
      <c r="H16" s="221">
        <v>0</v>
      </c>
      <c r="I16" s="221">
        <v>0</v>
      </c>
      <c r="J16" s="221">
        <v>-1.8</v>
      </c>
      <c r="K16" s="221">
        <v>-0.6</v>
      </c>
      <c r="L16" s="221">
        <v>-2</v>
      </c>
      <c r="M16" s="221">
        <v>-0.8</v>
      </c>
      <c r="N16" s="221">
        <v>0.4</v>
      </c>
      <c r="O16" s="221">
        <v>1.6</v>
      </c>
      <c r="P16" s="221">
        <v>0.4</v>
      </c>
      <c r="Q16" s="221">
        <v>1.6</v>
      </c>
      <c r="R16" s="221">
        <v>3.4</v>
      </c>
      <c r="S16" s="221">
        <v>3.6</v>
      </c>
      <c r="T16" s="221">
        <v>3.9</v>
      </c>
      <c r="U16" s="221">
        <v>4.1</v>
      </c>
      <c r="V16" s="221">
        <v>5</v>
      </c>
      <c r="W16" s="221">
        <v>4.7</v>
      </c>
      <c r="X16" s="221">
        <v>4.7</v>
      </c>
      <c r="Y16" s="221">
        <v>4.6</v>
      </c>
      <c r="Z16" s="175">
        <f t="shared" si="0"/>
        <v>0.9249999999999998</v>
      </c>
      <c r="AA16" s="212">
        <v>5.6</v>
      </c>
      <c r="AB16" s="215" t="s">
        <v>196</v>
      </c>
      <c r="AC16" s="194">
        <v>14</v>
      </c>
      <c r="AD16" s="212">
        <v>-3.7</v>
      </c>
      <c r="AE16" s="215" t="s">
        <v>192</v>
      </c>
      <c r="AF16" s="2"/>
    </row>
    <row r="17" spans="1:32" ht="13.5" customHeight="1">
      <c r="A17" s="174">
        <v>15</v>
      </c>
      <c r="B17" s="221">
        <v>7.3</v>
      </c>
      <c r="C17" s="221">
        <v>8.4</v>
      </c>
      <c r="D17" s="221">
        <v>8.9</v>
      </c>
      <c r="E17" s="221">
        <v>10</v>
      </c>
      <c r="F17" s="221">
        <v>10.3</v>
      </c>
      <c r="G17" s="221">
        <v>10.5</v>
      </c>
      <c r="H17" s="221">
        <v>11.1</v>
      </c>
      <c r="I17" s="221">
        <v>11</v>
      </c>
      <c r="J17" s="221">
        <v>11.6</v>
      </c>
      <c r="K17" s="221">
        <v>10.6</v>
      </c>
      <c r="L17" s="221">
        <v>9.8</v>
      </c>
      <c r="M17" s="221">
        <v>8.8</v>
      </c>
      <c r="N17" s="221">
        <v>7</v>
      </c>
      <c r="O17" s="221">
        <v>8.1</v>
      </c>
      <c r="P17" s="221">
        <v>9.4</v>
      </c>
      <c r="Q17" s="221">
        <v>9.8</v>
      </c>
      <c r="R17" s="221">
        <v>9.7</v>
      </c>
      <c r="S17" s="221">
        <v>10.1</v>
      </c>
      <c r="T17" s="221">
        <v>8.1</v>
      </c>
      <c r="U17" s="221">
        <v>7.1</v>
      </c>
      <c r="V17" s="221">
        <v>5.9</v>
      </c>
      <c r="W17" s="221">
        <v>5.9</v>
      </c>
      <c r="X17" s="221">
        <v>5.2</v>
      </c>
      <c r="Y17" s="221">
        <v>5.6</v>
      </c>
      <c r="Z17" s="175">
        <f t="shared" si="0"/>
        <v>8.758333333333331</v>
      </c>
      <c r="AA17" s="212">
        <v>12.8</v>
      </c>
      <c r="AB17" s="215" t="s">
        <v>382</v>
      </c>
      <c r="AC17" s="194">
        <v>15</v>
      </c>
      <c r="AD17" s="212">
        <v>4.6</v>
      </c>
      <c r="AE17" s="215" t="s">
        <v>244</v>
      </c>
      <c r="AF17" s="2"/>
    </row>
    <row r="18" spans="1:32" ht="13.5" customHeight="1">
      <c r="A18" s="174">
        <v>16</v>
      </c>
      <c r="B18" s="221">
        <v>5.2</v>
      </c>
      <c r="C18" s="221">
        <v>4.9</v>
      </c>
      <c r="D18" s="221">
        <v>5.1</v>
      </c>
      <c r="E18" s="221">
        <v>4.7</v>
      </c>
      <c r="F18" s="221">
        <v>4.5</v>
      </c>
      <c r="G18" s="221">
        <v>4</v>
      </c>
      <c r="H18" s="221">
        <v>4.8</v>
      </c>
      <c r="I18" s="221">
        <v>3.9</v>
      </c>
      <c r="J18" s="221">
        <v>3.6</v>
      </c>
      <c r="K18" s="221">
        <v>5.3</v>
      </c>
      <c r="L18" s="221">
        <v>4.8</v>
      </c>
      <c r="M18" s="221">
        <v>5.9</v>
      </c>
      <c r="N18" s="221">
        <v>5.3</v>
      </c>
      <c r="O18" s="221">
        <v>5.5</v>
      </c>
      <c r="P18" s="221">
        <v>5.7</v>
      </c>
      <c r="Q18" s="221">
        <v>7.8</v>
      </c>
      <c r="R18" s="221">
        <v>7.5</v>
      </c>
      <c r="S18" s="221">
        <v>7.2</v>
      </c>
      <c r="T18" s="221">
        <v>7</v>
      </c>
      <c r="U18" s="221">
        <v>7</v>
      </c>
      <c r="V18" s="221">
        <v>6.9</v>
      </c>
      <c r="W18" s="221">
        <v>7.3</v>
      </c>
      <c r="X18" s="221">
        <v>7.7</v>
      </c>
      <c r="Y18" s="221">
        <v>7.4</v>
      </c>
      <c r="Z18" s="175">
        <f t="shared" si="0"/>
        <v>5.791666666666667</v>
      </c>
      <c r="AA18" s="212">
        <v>7.8</v>
      </c>
      <c r="AB18" s="215" t="s">
        <v>483</v>
      </c>
      <c r="AC18" s="194">
        <v>16</v>
      </c>
      <c r="AD18" s="212">
        <v>2.4</v>
      </c>
      <c r="AE18" s="215" t="s">
        <v>500</v>
      </c>
      <c r="AF18" s="2"/>
    </row>
    <row r="19" spans="1:32" ht="13.5" customHeight="1">
      <c r="A19" s="174">
        <v>17</v>
      </c>
      <c r="B19" s="221">
        <v>6.7</v>
      </c>
      <c r="C19" s="221">
        <v>6.5</v>
      </c>
      <c r="D19" s="221">
        <v>6.6</v>
      </c>
      <c r="E19" s="221">
        <v>6.6</v>
      </c>
      <c r="F19" s="221">
        <v>6.6</v>
      </c>
      <c r="G19" s="221">
        <v>6.2</v>
      </c>
      <c r="H19" s="221">
        <v>7.1</v>
      </c>
      <c r="I19" s="221">
        <v>7.6</v>
      </c>
      <c r="J19" s="221">
        <v>4.2</v>
      </c>
      <c r="K19" s="221">
        <v>5.6</v>
      </c>
      <c r="L19" s="221">
        <v>5.6</v>
      </c>
      <c r="M19" s="221">
        <v>5.7</v>
      </c>
      <c r="N19" s="221">
        <v>5.8</v>
      </c>
      <c r="O19" s="221">
        <v>3.7</v>
      </c>
      <c r="P19" s="221">
        <v>6.3</v>
      </c>
      <c r="Q19" s="221">
        <v>7.8</v>
      </c>
      <c r="R19" s="221">
        <v>7.8</v>
      </c>
      <c r="S19" s="221">
        <v>7.7</v>
      </c>
      <c r="T19" s="221">
        <v>7.9</v>
      </c>
      <c r="U19" s="221">
        <v>8.2</v>
      </c>
      <c r="V19" s="221">
        <v>8.4</v>
      </c>
      <c r="W19" s="221">
        <v>8.5</v>
      </c>
      <c r="X19" s="221">
        <v>8.6</v>
      </c>
      <c r="Y19" s="221">
        <v>8.3</v>
      </c>
      <c r="Z19" s="175">
        <f t="shared" si="0"/>
        <v>6.833333333333335</v>
      </c>
      <c r="AA19" s="212">
        <v>9.8</v>
      </c>
      <c r="AB19" s="215" t="s">
        <v>484</v>
      </c>
      <c r="AC19" s="194">
        <v>17</v>
      </c>
      <c r="AD19" s="212">
        <v>3.2</v>
      </c>
      <c r="AE19" s="215" t="s">
        <v>491</v>
      </c>
      <c r="AF19" s="2"/>
    </row>
    <row r="20" spans="1:32" ht="13.5" customHeight="1">
      <c r="A20" s="174">
        <v>18</v>
      </c>
      <c r="B20" s="221">
        <v>10</v>
      </c>
      <c r="C20" s="221">
        <v>9.8</v>
      </c>
      <c r="D20" s="221">
        <v>9.7</v>
      </c>
      <c r="E20" s="221">
        <v>9.5</v>
      </c>
      <c r="F20" s="221">
        <v>10.1</v>
      </c>
      <c r="G20" s="221">
        <v>9.8</v>
      </c>
      <c r="H20" s="221">
        <v>10.7</v>
      </c>
      <c r="I20" s="221">
        <v>10.2</v>
      </c>
      <c r="J20" s="221">
        <v>11.1</v>
      </c>
      <c r="K20" s="221">
        <v>10.6</v>
      </c>
      <c r="L20" s="221">
        <v>8.2</v>
      </c>
      <c r="M20" s="221">
        <v>9.4</v>
      </c>
      <c r="N20" s="221">
        <v>8.6</v>
      </c>
      <c r="O20" s="221">
        <v>9.6</v>
      </c>
      <c r="P20" s="221">
        <v>9.5</v>
      </c>
      <c r="Q20" s="221">
        <v>11</v>
      </c>
      <c r="R20" s="221">
        <v>9.7</v>
      </c>
      <c r="S20" s="221">
        <v>9</v>
      </c>
      <c r="T20" s="221">
        <v>8.8</v>
      </c>
      <c r="U20" s="221">
        <v>7.2</v>
      </c>
      <c r="V20" s="221">
        <v>7.3</v>
      </c>
      <c r="W20" s="221">
        <v>7.1</v>
      </c>
      <c r="X20" s="221">
        <v>6.2</v>
      </c>
      <c r="Y20" s="221">
        <v>5.7</v>
      </c>
      <c r="Z20" s="175">
        <f t="shared" si="0"/>
        <v>9.116666666666665</v>
      </c>
      <c r="AA20" s="212">
        <v>12.5</v>
      </c>
      <c r="AB20" s="215" t="s">
        <v>348</v>
      </c>
      <c r="AC20" s="194">
        <v>18</v>
      </c>
      <c r="AD20" s="212">
        <v>5.6</v>
      </c>
      <c r="AE20" s="215" t="s">
        <v>501</v>
      </c>
      <c r="AF20" s="2"/>
    </row>
    <row r="21" spans="1:32" ht="13.5" customHeight="1">
      <c r="A21" s="174">
        <v>19</v>
      </c>
      <c r="B21" s="221">
        <v>5.5</v>
      </c>
      <c r="C21" s="221">
        <v>6</v>
      </c>
      <c r="D21" s="221">
        <v>5.8</v>
      </c>
      <c r="E21" s="221">
        <v>4.8</v>
      </c>
      <c r="F21" s="221">
        <v>4.7</v>
      </c>
      <c r="G21" s="221">
        <v>4.7</v>
      </c>
      <c r="H21" s="221">
        <v>3.1</v>
      </c>
      <c r="I21" s="221">
        <v>2.5</v>
      </c>
      <c r="J21" s="221">
        <v>-0.7</v>
      </c>
      <c r="K21" s="221">
        <v>-2.3</v>
      </c>
      <c r="L21" s="221">
        <v>-6.1</v>
      </c>
      <c r="M21" s="221">
        <v>-5.5</v>
      </c>
      <c r="N21" s="221">
        <v>-5.8</v>
      </c>
      <c r="O21" s="221">
        <v>-6.5</v>
      </c>
      <c r="P21" s="221">
        <v>-3.9</v>
      </c>
      <c r="Q21" s="221">
        <v>-2.7</v>
      </c>
      <c r="R21" s="221">
        <v>-0.4</v>
      </c>
      <c r="S21" s="221">
        <v>-4</v>
      </c>
      <c r="T21" s="221">
        <v>-4.2</v>
      </c>
      <c r="U21" s="221">
        <v>-4.6</v>
      </c>
      <c r="V21" s="221">
        <v>-5.9</v>
      </c>
      <c r="W21" s="221">
        <v>-6.2</v>
      </c>
      <c r="X21" s="221">
        <v>-6.3</v>
      </c>
      <c r="Y21" s="221">
        <v>-6.1</v>
      </c>
      <c r="Z21" s="175">
        <f t="shared" si="0"/>
        <v>-1.4208333333333334</v>
      </c>
      <c r="AA21" s="212">
        <v>6.1</v>
      </c>
      <c r="AB21" s="215" t="s">
        <v>485</v>
      </c>
      <c r="AC21" s="194">
        <v>19</v>
      </c>
      <c r="AD21" s="212">
        <v>-7.2</v>
      </c>
      <c r="AE21" s="215" t="s">
        <v>502</v>
      </c>
      <c r="AF21" s="2"/>
    </row>
    <row r="22" spans="1:32" ht="13.5" customHeight="1">
      <c r="A22" s="176">
        <v>20</v>
      </c>
      <c r="B22" s="223">
        <v>-6.2</v>
      </c>
      <c r="C22" s="223">
        <v>-6.1</v>
      </c>
      <c r="D22" s="223">
        <v>-6.3</v>
      </c>
      <c r="E22" s="223">
        <v>-5.8</v>
      </c>
      <c r="F22" s="223">
        <v>-4.4</v>
      </c>
      <c r="G22" s="223">
        <v>-6.1</v>
      </c>
      <c r="H22" s="223">
        <v>-4.6</v>
      </c>
      <c r="I22" s="223">
        <v>-4.4</v>
      </c>
      <c r="J22" s="223">
        <v>-4</v>
      </c>
      <c r="K22" s="223">
        <v>-4</v>
      </c>
      <c r="L22" s="223">
        <v>-2.4</v>
      </c>
      <c r="M22" s="223">
        <v>-3</v>
      </c>
      <c r="N22" s="223">
        <v>-2.2</v>
      </c>
      <c r="O22" s="223">
        <v>-4.6</v>
      </c>
      <c r="P22" s="223">
        <v>-2.5</v>
      </c>
      <c r="Q22" s="223">
        <v>-2.3</v>
      </c>
      <c r="R22" s="223">
        <v>0.5</v>
      </c>
      <c r="S22" s="223">
        <v>0.2</v>
      </c>
      <c r="T22" s="223">
        <v>0.2</v>
      </c>
      <c r="U22" s="223">
        <v>1.5</v>
      </c>
      <c r="V22" s="223">
        <v>1</v>
      </c>
      <c r="W22" s="223">
        <v>0.3</v>
      </c>
      <c r="X22" s="223">
        <v>-1.5</v>
      </c>
      <c r="Y22" s="223">
        <v>-1.8</v>
      </c>
      <c r="Z22" s="177">
        <f t="shared" si="0"/>
        <v>-2.8541666666666665</v>
      </c>
      <c r="AA22" s="214">
        <v>1.7</v>
      </c>
      <c r="AB22" s="216" t="s">
        <v>486</v>
      </c>
      <c r="AC22" s="195">
        <v>20</v>
      </c>
      <c r="AD22" s="214">
        <v>-7.3</v>
      </c>
      <c r="AE22" s="216" t="s">
        <v>503</v>
      </c>
      <c r="AF22" s="2"/>
    </row>
    <row r="23" spans="1:32" ht="13.5" customHeight="1">
      <c r="A23" s="174">
        <v>21</v>
      </c>
      <c r="B23" s="221">
        <v>-2.1</v>
      </c>
      <c r="C23" s="221">
        <v>-2.6</v>
      </c>
      <c r="D23" s="221">
        <v>-2.3</v>
      </c>
      <c r="E23" s="221">
        <v>-0.9</v>
      </c>
      <c r="F23" s="221">
        <v>-1.4</v>
      </c>
      <c r="G23" s="221">
        <v>-1</v>
      </c>
      <c r="H23" s="221">
        <v>-1.3</v>
      </c>
      <c r="I23" s="221">
        <v>-0.9</v>
      </c>
      <c r="J23" s="221">
        <v>0.5</v>
      </c>
      <c r="K23" s="221">
        <v>-1.9</v>
      </c>
      <c r="L23" s="221">
        <v>-1</v>
      </c>
      <c r="M23" s="221">
        <v>-2.8</v>
      </c>
      <c r="N23" s="221">
        <v>-2.2</v>
      </c>
      <c r="O23" s="221">
        <v>-0.7</v>
      </c>
      <c r="P23" s="221">
        <v>-1.5</v>
      </c>
      <c r="Q23" s="221">
        <v>1.5</v>
      </c>
      <c r="R23" s="221">
        <v>0.9</v>
      </c>
      <c r="S23" s="221">
        <v>1</v>
      </c>
      <c r="T23" s="221">
        <v>2.1</v>
      </c>
      <c r="U23" s="221">
        <v>2.9</v>
      </c>
      <c r="V23" s="221">
        <v>3.1</v>
      </c>
      <c r="W23" s="221">
        <v>2.9</v>
      </c>
      <c r="X23" s="221">
        <v>3.8</v>
      </c>
      <c r="Y23" s="221">
        <v>3.9</v>
      </c>
      <c r="Z23" s="175">
        <f t="shared" si="0"/>
        <v>0</v>
      </c>
      <c r="AA23" s="212">
        <v>4.1</v>
      </c>
      <c r="AB23" s="215" t="s">
        <v>432</v>
      </c>
      <c r="AC23" s="194">
        <v>21</v>
      </c>
      <c r="AD23" s="212">
        <v>-3.7</v>
      </c>
      <c r="AE23" s="215" t="s">
        <v>194</v>
      </c>
      <c r="AF23" s="2"/>
    </row>
    <row r="24" spans="1:32" ht="13.5" customHeight="1">
      <c r="A24" s="174">
        <v>22</v>
      </c>
      <c r="B24" s="221">
        <v>4.1</v>
      </c>
      <c r="C24" s="221">
        <v>3.5</v>
      </c>
      <c r="D24" s="221">
        <v>2.4</v>
      </c>
      <c r="E24" s="221">
        <v>1.4</v>
      </c>
      <c r="F24" s="221">
        <v>0.4</v>
      </c>
      <c r="G24" s="221">
        <v>0.3</v>
      </c>
      <c r="H24" s="221">
        <v>1.3</v>
      </c>
      <c r="I24" s="221">
        <v>4</v>
      </c>
      <c r="J24" s="221">
        <v>3.4</v>
      </c>
      <c r="K24" s="221">
        <v>1.5</v>
      </c>
      <c r="L24" s="221">
        <v>-1</v>
      </c>
      <c r="M24" s="221">
        <v>0.7</v>
      </c>
      <c r="N24" s="221">
        <v>0.7</v>
      </c>
      <c r="O24" s="221">
        <v>2.9</v>
      </c>
      <c r="P24" s="221">
        <v>2.9</v>
      </c>
      <c r="Q24" s="221">
        <v>4</v>
      </c>
      <c r="R24" s="221">
        <v>5.6</v>
      </c>
      <c r="S24" s="221">
        <v>5.9</v>
      </c>
      <c r="T24" s="221">
        <v>4.7</v>
      </c>
      <c r="U24" s="221">
        <v>4.7</v>
      </c>
      <c r="V24" s="221">
        <v>3.6</v>
      </c>
      <c r="W24" s="221">
        <v>1.6</v>
      </c>
      <c r="X24" s="221">
        <v>3</v>
      </c>
      <c r="Y24" s="221">
        <v>1</v>
      </c>
      <c r="Z24" s="175">
        <f t="shared" si="0"/>
        <v>2.608333333333334</v>
      </c>
      <c r="AA24" s="212">
        <v>5.9</v>
      </c>
      <c r="AB24" s="215" t="s">
        <v>487</v>
      </c>
      <c r="AC24" s="194">
        <v>22</v>
      </c>
      <c r="AD24" s="212">
        <v>-1</v>
      </c>
      <c r="AE24" s="215" t="s">
        <v>504</v>
      </c>
      <c r="AF24" s="2"/>
    </row>
    <row r="25" spans="1:32" ht="13.5" customHeight="1">
      <c r="A25" s="174">
        <v>23</v>
      </c>
      <c r="B25" s="221">
        <v>1.1</v>
      </c>
      <c r="C25" s="221">
        <v>-2.1</v>
      </c>
      <c r="D25" s="221">
        <v>-2.4</v>
      </c>
      <c r="E25" s="221">
        <v>-1.3</v>
      </c>
      <c r="F25" s="221">
        <v>-1.4</v>
      </c>
      <c r="G25" s="221">
        <v>-0.8</v>
      </c>
      <c r="H25" s="221">
        <v>-0.7</v>
      </c>
      <c r="I25" s="221">
        <v>-0.6</v>
      </c>
      <c r="J25" s="221">
        <v>0.1</v>
      </c>
      <c r="K25" s="221">
        <v>-0.1</v>
      </c>
      <c r="L25" s="221">
        <v>1.3</v>
      </c>
      <c r="M25" s="221">
        <v>2.2</v>
      </c>
      <c r="N25" s="221">
        <v>2.8</v>
      </c>
      <c r="O25" s="221">
        <v>2.6</v>
      </c>
      <c r="P25" s="221">
        <v>4</v>
      </c>
      <c r="Q25" s="221">
        <v>2.8</v>
      </c>
      <c r="R25" s="221">
        <v>3.7</v>
      </c>
      <c r="S25" s="221">
        <v>2.7</v>
      </c>
      <c r="T25" s="221">
        <v>2.8</v>
      </c>
      <c r="U25" s="221">
        <v>2.9</v>
      </c>
      <c r="V25" s="221">
        <v>3.1</v>
      </c>
      <c r="W25" s="221">
        <v>3.6</v>
      </c>
      <c r="X25" s="221">
        <v>3.9</v>
      </c>
      <c r="Y25" s="221">
        <v>4</v>
      </c>
      <c r="Z25" s="175">
        <f t="shared" si="0"/>
        <v>1.425</v>
      </c>
      <c r="AA25" s="212">
        <v>4.3</v>
      </c>
      <c r="AB25" s="215" t="s">
        <v>488</v>
      </c>
      <c r="AC25" s="194">
        <v>23</v>
      </c>
      <c r="AD25" s="212">
        <v>-3.2</v>
      </c>
      <c r="AE25" s="215" t="s">
        <v>505</v>
      </c>
      <c r="AF25" s="2"/>
    </row>
    <row r="26" spans="1:32" ht="13.5" customHeight="1">
      <c r="A26" s="174">
        <v>24</v>
      </c>
      <c r="B26" s="221">
        <v>4</v>
      </c>
      <c r="C26" s="221">
        <v>3.7</v>
      </c>
      <c r="D26" s="221">
        <v>3.2</v>
      </c>
      <c r="E26" s="221">
        <v>2.8</v>
      </c>
      <c r="F26" s="221">
        <v>3.3</v>
      </c>
      <c r="G26" s="221">
        <v>3.9</v>
      </c>
      <c r="H26" s="221">
        <v>4.7</v>
      </c>
      <c r="I26" s="221">
        <v>6.3</v>
      </c>
      <c r="J26" s="221">
        <v>4.5</v>
      </c>
      <c r="K26" s="221">
        <v>3.6</v>
      </c>
      <c r="L26" s="221">
        <v>3.7</v>
      </c>
      <c r="M26" s="221">
        <v>-0.5</v>
      </c>
      <c r="N26" s="221">
        <v>1.9</v>
      </c>
      <c r="O26" s="221">
        <v>5.6</v>
      </c>
      <c r="P26" s="221">
        <v>4.6</v>
      </c>
      <c r="Q26" s="221">
        <v>3.7</v>
      </c>
      <c r="R26" s="221">
        <v>2.4</v>
      </c>
      <c r="S26" s="221">
        <v>2.3</v>
      </c>
      <c r="T26" s="221">
        <v>-1.3</v>
      </c>
      <c r="U26" s="221">
        <v>0.6</v>
      </c>
      <c r="V26" s="221">
        <v>1.5</v>
      </c>
      <c r="W26" s="221">
        <v>2.1</v>
      </c>
      <c r="X26" s="221">
        <v>2.1</v>
      </c>
      <c r="Y26" s="221">
        <v>2.6</v>
      </c>
      <c r="Z26" s="175">
        <f t="shared" si="0"/>
        <v>2.9708333333333328</v>
      </c>
      <c r="AA26" s="212">
        <v>6.5</v>
      </c>
      <c r="AB26" s="215" t="s">
        <v>280</v>
      </c>
      <c r="AC26" s="194">
        <v>24</v>
      </c>
      <c r="AD26" s="212">
        <v>-1.6</v>
      </c>
      <c r="AE26" s="215" t="s">
        <v>506</v>
      </c>
      <c r="AF26" s="2"/>
    </row>
    <row r="27" spans="1:32" ht="13.5" customHeight="1">
      <c r="A27" s="174">
        <v>25</v>
      </c>
      <c r="B27" s="221">
        <v>3.5</v>
      </c>
      <c r="C27" s="221">
        <v>4.5</v>
      </c>
      <c r="D27" s="221">
        <v>5</v>
      </c>
      <c r="E27" s="221">
        <v>5.2</v>
      </c>
      <c r="F27" s="221">
        <v>6</v>
      </c>
      <c r="G27" s="221">
        <v>6.6</v>
      </c>
      <c r="H27" s="221">
        <v>7.2</v>
      </c>
      <c r="I27" s="221">
        <v>8</v>
      </c>
      <c r="J27" s="221">
        <v>9.2</v>
      </c>
      <c r="K27" s="221">
        <v>9.2</v>
      </c>
      <c r="L27" s="221">
        <v>12.2</v>
      </c>
      <c r="M27" s="221">
        <v>11.9</v>
      </c>
      <c r="N27" s="221">
        <v>9</v>
      </c>
      <c r="O27" s="221">
        <v>9.3</v>
      </c>
      <c r="P27" s="221">
        <v>10.2</v>
      </c>
      <c r="Q27" s="221">
        <v>8.8</v>
      </c>
      <c r="R27" s="221">
        <v>10.6</v>
      </c>
      <c r="S27" s="221">
        <v>11.7</v>
      </c>
      <c r="T27" s="221">
        <v>13.3</v>
      </c>
      <c r="U27" s="221">
        <v>14.6</v>
      </c>
      <c r="V27" s="221">
        <v>15.1</v>
      </c>
      <c r="W27" s="221">
        <v>13.6</v>
      </c>
      <c r="X27" s="221">
        <v>15</v>
      </c>
      <c r="Y27" s="221">
        <v>15.5</v>
      </c>
      <c r="Z27" s="175">
        <f t="shared" si="0"/>
        <v>9.799999999999999</v>
      </c>
      <c r="AA27" s="212">
        <v>16.5</v>
      </c>
      <c r="AB27" s="215" t="s">
        <v>489</v>
      </c>
      <c r="AC27" s="194">
        <v>25</v>
      </c>
      <c r="AD27" s="212">
        <v>2.5</v>
      </c>
      <c r="AE27" s="215" t="s">
        <v>244</v>
      </c>
      <c r="AF27" s="2"/>
    </row>
    <row r="28" spans="1:32" ht="13.5" customHeight="1">
      <c r="A28" s="174">
        <v>26</v>
      </c>
      <c r="B28" s="221">
        <v>15.9</v>
      </c>
      <c r="C28" s="221">
        <v>16.8</v>
      </c>
      <c r="D28" s="221">
        <v>15.6</v>
      </c>
      <c r="E28" s="221">
        <v>14.8</v>
      </c>
      <c r="F28" s="221">
        <v>14</v>
      </c>
      <c r="G28" s="221">
        <v>9</v>
      </c>
      <c r="H28" s="221">
        <v>8.1</v>
      </c>
      <c r="I28" s="221">
        <v>7.1</v>
      </c>
      <c r="J28" s="221">
        <v>6.2</v>
      </c>
      <c r="K28" s="221">
        <v>4.9</v>
      </c>
      <c r="L28" s="221">
        <v>5</v>
      </c>
      <c r="M28" s="221">
        <v>2.5</v>
      </c>
      <c r="N28" s="221">
        <v>2.2</v>
      </c>
      <c r="O28" s="221">
        <v>2.1</v>
      </c>
      <c r="P28" s="221">
        <v>1.3</v>
      </c>
      <c r="Q28" s="221">
        <v>1.1</v>
      </c>
      <c r="R28" s="221">
        <v>-1</v>
      </c>
      <c r="S28" s="221">
        <v>-2.3</v>
      </c>
      <c r="T28" s="221">
        <v>-3.2</v>
      </c>
      <c r="U28" s="221">
        <v>-3.7</v>
      </c>
      <c r="V28" s="221">
        <v>-3.1</v>
      </c>
      <c r="W28" s="221">
        <v>-4.2</v>
      </c>
      <c r="X28" s="221">
        <v>-3.2</v>
      </c>
      <c r="Y28" s="221">
        <v>-3.9</v>
      </c>
      <c r="Z28" s="175">
        <f t="shared" si="0"/>
        <v>4.249999999999999</v>
      </c>
      <c r="AA28" s="212">
        <v>17.2</v>
      </c>
      <c r="AB28" s="215" t="s">
        <v>490</v>
      </c>
      <c r="AC28" s="194">
        <v>26</v>
      </c>
      <c r="AD28" s="212">
        <v>-4.5</v>
      </c>
      <c r="AE28" s="215" t="s">
        <v>507</v>
      </c>
      <c r="AF28" s="2"/>
    </row>
    <row r="29" spans="1:32" ht="13.5" customHeight="1">
      <c r="A29" s="174">
        <v>27</v>
      </c>
      <c r="B29" s="221">
        <v>-3.2</v>
      </c>
      <c r="C29" s="221">
        <v>-3.1</v>
      </c>
      <c r="D29" s="221">
        <v>-1.5</v>
      </c>
      <c r="E29" s="221">
        <v>-1.5</v>
      </c>
      <c r="F29" s="221">
        <v>-2.9</v>
      </c>
      <c r="G29" s="221">
        <v>-0.6</v>
      </c>
      <c r="H29" s="221">
        <v>-0.3</v>
      </c>
      <c r="I29" s="221">
        <v>0.8</v>
      </c>
      <c r="J29" s="221">
        <v>0.2</v>
      </c>
      <c r="K29" s="221">
        <v>-2.1</v>
      </c>
      <c r="L29" s="221">
        <v>-2.2</v>
      </c>
      <c r="M29" s="221">
        <v>1.8</v>
      </c>
      <c r="N29" s="221">
        <v>0.6</v>
      </c>
      <c r="O29" s="221">
        <v>3.3</v>
      </c>
      <c r="P29" s="221">
        <v>1.8</v>
      </c>
      <c r="Q29" s="221">
        <v>3</v>
      </c>
      <c r="R29" s="221">
        <v>2.1</v>
      </c>
      <c r="S29" s="221">
        <v>0.9</v>
      </c>
      <c r="T29" s="221">
        <v>3.1</v>
      </c>
      <c r="U29" s="221">
        <v>1.6</v>
      </c>
      <c r="V29" s="221">
        <v>0.4</v>
      </c>
      <c r="W29" s="221">
        <v>0.7</v>
      </c>
      <c r="X29" s="221">
        <v>5.2</v>
      </c>
      <c r="Y29" s="221">
        <v>6.3</v>
      </c>
      <c r="Z29" s="175">
        <f t="shared" si="0"/>
        <v>0.6</v>
      </c>
      <c r="AA29" s="212">
        <v>6.9</v>
      </c>
      <c r="AB29" s="215" t="s">
        <v>42</v>
      </c>
      <c r="AC29" s="194">
        <v>27</v>
      </c>
      <c r="AD29" s="212">
        <v>-4.7</v>
      </c>
      <c r="AE29" s="215" t="s">
        <v>508</v>
      </c>
      <c r="AF29" s="2"/>
    </row>
    <row r="30" spans="1:32" ht="13.5" customHeight="1">
      <c r="A30" s="174">
        <v>28</v>
      </c>
      <c r="B30" s="221">
        <v>7.4</v>
      </c>
      <c r="C30" s="221">
        <v>8.5</v>
      </c>
      <c r="D30" s="221">
        <v>7.8</v>
      </c>
      <c r="E30" s="221">
        <v>7.4</v>
      </c>
      <c r="F30" s="221">
        <v>7.9</v>
      </c>
      <c r="G30" s="221">
        <v>7.7</v>
      </c>
      <c r="H30" s="221">
        <v>7.6</v>
      </c>
      <c r="I30" s="221">
        <v>7.1</v>
      </c>
      <c r="J30" s="221">
        <v>6.4</v>
      </c>
      <c r="K30" s="221">
        <v>5.7</v>
      </c>
      <c r="L30" s="221">
        <v>6</v>
      </c>
      <c r="M30" s="221">
        <v>2.8</v>
      </c>
      <c r="N30" s="221">
        <v>3.1</v>
      </c>
      <c r="O30" s="221">
        <v>4.2</v>
      </c>
      <c r="P30" s="221">
        <v>1.9</v>
      </c>
      <c r="Q30" s="221">
        <v>-0.9</v>
      </c>
      <c r="R30" s="221">
        <v>-1.4</v>
      </c>
      <c r="S30" s="221">
        <v>-2.5</v>
      </c>
      <c r="T30" s="221">
        <v>-4.4</v>
      </c>
      <c r="U30" s="221">
        <v>-6</v>
      </c>
      <c r="V30" s="221">
        <v>-7</v>
      </c>
      <c r="W30" s="221">
        <v>-7</v>
      </c>
      <c r="X30" s="221">
        <v>-6.9</v>
      </c>
      <c r="Y30" s="221">
        <v>-7.1</v>
      </c>
      <c r="Z30" s="175">
        <f t="shared" si="0"/>
        <v>2.0124999999999997</v>
      </c>
      <c r="AA30" s="212">
        <v>9.4</v>
      </c>
      <c r="AB30" s="215" t="s">
        <v>399</v>
      </c>
      <c r="AC30" s="194">
        <v>28</v>
      </c>
      <c r="AD30" s="212">
        <v>-8.3</v>
      </c>
      <c r="AE30" s="215" t="s">
        <v>437</v>
      </c>
      <c r="AF30" s="2"/>
    </row>
    <row r="31" spans="1:32" ht="13.5" customHeight="1">
      <c r="A31" s="174">
        <v>29</v>
      </c>
      <c r="B31" s="221">
        <v>-5.5</v>
      </c>
      <c r="C31" s="221">
        <v>-4.5</v>
      </c>
      <c r="D31" s="221">
        <v>-4.8</v>
      </c>
      <c r="E31" s="221">
        <v>-4.8</v>
      </c>
      <c r="F31" s="221">
        <v>-4.7</v>
      </c>
      <c r="G31" s="221">
        <v>-4.9</v>
      </c>
      <c r="H31" s="221">
        <v>-4.7</v>
      </c>
      <c r="I31" s="221">
        <v>-3.5</v>
      </c>
      <c r="J31" s="221">
        <v>-7.3</v>
      </c>
      <c r="K31" s="221">
        <v>-5.5</v>
      </c>
      <c r="L31" s="221">
        <v>-5.1</v>
      </c>
      <c r="M31" s="221">
        <v>-4</v>
      </c>
      <c r="N31" s="221">
        <v>-4.4</v>
      </c>
      <c r="O31" s="221">
        <v>-4.7</v>
      </c>
      <c r="P31" s="221">
        <v>-3.5</v>
      </c>
      <c r="Q31" s="221">
        <v>-3.8</v>
      </c>
      <c r="R31" s="221">
        <v>-2.5</v>
      </c>
      <c r="S31" s="221">
        <v>-3.3</v>
      </c>
      <c r="T31" s="221">
        <v>-2.6</v>
      </c>
      <c r="U31" s="221">
        <v>-4.2</v>
      </c>
      <c r="V31" s="221">
        <v>-6.3</v>
      </c>
      <c r="W31" s="221">
        <v>-5.1</v>
      </c>
      <c r="X31" s="221">
        <v>-3.6</v>
      </c>
      <c r="Y31" s="221">
        <v>-2.4</v>
      </c>
      <c r="Z31" s="175">
        <f t="shared" si="0"/>
        <v>-4.404166666666666</v>
      </c>
      <c r="AA31" s="212">
        <v>-1.7</v>
      </c>
      <c r="AB31" s="215" t="s">
        <v>357</v>
      </c>
      <c r="AC31" s="194">
        <v>29</v>
      </c>
      <c r="AD31" s="212">
        <v>-9.6</v>
      </c>
      <c r="AE31" s="215" t="s">
        <v>509</v>
      </c>
      <c r="AF31" s="2"/>
    </row>
    <row r="32" spans="1:32" ht="13.5" customHeight="1">
      <c r="A32" s="174">
        <v>30</v>
      </c>
      <c r="B32" s="221">
        <v>-4.3</v>
      </c>
      <c r="C32" s="221">
        <v>-4.3</v>
      </c>
      <c r="D32" s="221">
        <v>-3.7</v>
      </c>
      <c r="E32" s="221">
        <v>-2.9</v>
      </c>
      <c r="F32" s="221">
        <v>-2.1</v>
      </c>
      <c r="G32" s="221">
        <v>-2.6</v>
      </c>
      <c r="H32" s="221">
        <v>-1.9</v>
      </c>
      <c r="I32" s="221">
        <v>-2.6</v>
      </c>
      <c r="J32" s="221">
        <v>-3.4</v>
      </c>
      <c r="K32" s="221">
        <v>-2.5</v>
      </c>
      <c r="L32" s="221">
        <v>-0.4</v>
      </c>
      <c r="M32" s="221">
        <v>-1.6</v>
      </c>
      <c r="N32" s="221">
        <v>-1.1</v>
      </c>
      <c r="O32" s="221">
        <v>1.6</v>
      </c>
      <c r="P32" s="221">
        <v>-2.4</v>
      </c>
      <c r="Q32" s="221">
        <v>0.7</v>
      </c>
      <c r="R32" s="221">
        <v>-1</v>
      </c>
      <c r="S32" s="221">
        <v>-1.5</v>
      </c>
      <c r="T32" s="221">
        <v>-2.2</v>
      </c>
      <c r="U32" s="221">
        <v>-2.1</v>
      </c>
      <c r="V32" s="221">
        <v>-2.3</v>
      </c>
      <c r="W32" s="221">
        <v>-1.3</v>
      </c>
      <c r="X32" s="221">
        <v>-0.8</v>
      </c>
      <c r="Y32" s="221">
        <v>-0.4</v>
      </c>
      <c r="Z32" s="175">
        <f t="shared" si="0"/>
        <v>-1.8791666666666662</v>
      </c>
      <c r="AA32" s="212">
        <v>2.2</v>
      </c>
      <c r="AB32" s="215" t="s">
        <v>491</v>
      </c>
      <c r="AC32" s="194">
        <v>30</v>
      </c>
      <c r="AD32" s="212">
        <v>-4.7</v>
      </c>
      <c r="AE32" s="215" t="s">
        <v>348</v>
      </c>
      <c r="AF32" s="2"/>
    </row>
    <row r="33" spans="1:32" ht="13.5" customHeight="1">
      <c r="A33" s="174">
        <v>31</v>
      </c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75"/>
      <c r="AA33" s="151"/>
      <c r="AB33" s="197"/>
      <c r="AC33" s="194">
        <v>31</v>
      </c>
      <c r="AD33" s="151"/>
      <c r="AE33" s="197"/>
      <c r="AF33" s="2"/>
    </row>
    <row r="34" spans="1:32" ht="13.5" customHeight="1">
      <c r="A34" s="178" t="s">
        <v>9</v>
      </c>
      <c r="B34" s="179">
        <f aca="true" t="shared" si="1" ref="B34:Q34">AVERAGE(B3:B33)</f>
        <v>4.48</v>
      </c>
      <c r="C34" s="179">
        <f t="shared" si="1"/>
        <v>4.493333333333334</v>
      </c>
      <c r="D34" s="179">
        <f t="shared" si="1"/>
        <v>4.436666666666667</v>
      </c>
      <c r="E34" s="179">
        <f t="shared" si="1"/>
        <v>4.33</v>
      </c>
      <c r="F34" s="179">
        <f t="shared" si="1"/>
        <v>4.3066666666666675</v>
      </c>
      <c r="G34" s="179">
        <f t="shared" si="1"/>
        <v>4.340000000000001</v>
      </c>
      <c r="H34" s="179">
        <f t="shared" si="1"/>
        <v>4.76</v>
      </c>
      <c r="I34" s="179">
        <f t="shared" si="1"/>
        <v>5.1033333333333335</v>
      </c>
      <c r="J34" s="179">
        <f t="shared" si="1"/>
        <v>4.659999999999998</v>
      </c>
      <c r="K34" s="179">
        <f t="shared" si="1"/>
        <v>4.453333333333333</v>
      </c>
      <c r="L34" s="179">
        <f t="shared" si="1"/>
        <v>4.2299999999999995</v>
      </c>
      <c r="M34" s="179">
        <f t="shared" si="1"/>
        <v>4.346666666666668</v>
      </c>
      <c r="N34" s="179">
        <f t="shared" si="1"/>
        <v>4.373333333333333</v>
      </c>
      <c r="O34" s="179">
        <f t="shared" si="1"/>
        <v>4.993333333333334</v>
      </c>
      <c r="P34" s="179">
        <f t="shared" si="1"/>
        <v>4.870000000000001</v>
      </c>
      <c r="Q34" s="179">
        <f t="shared" si="1"/>
        <v>5.263333333333333</v>
      </c>
      <c r="R34" s="179">
        <f aca="true" t="shared" si="2" ref="R34:X34">AVERAGE(R3:R33)</f>
        <v>5.336666666666667</v>
      </c>
      <c r="S34" s="179">
        <f t="shared" si="2"/>
        <v>4.786666666666665</v>
      </c>
      <c r="T34" s="179">
        <f t="shared" si="2"/>
        <v>4.5200000000000005</v>
      </c>
      <c r="U34" s="179">
        <f t="shared" si="2"/>
        <v>4.3</v>
      </c>
      <c r="V34" s="179">
        <f t="shared" si="2"/>
        <v>4.276666666666666</v>
      </c>
      <c r="W34" s="179">
        <f t="shared" si="2"/>
        <v>4.043333333333332</v>
      </c>
      <c r="X34" s="179">
        <f t="shared" si="2"/>
        <v>4.233333333333333</v>
      </c>
      <c r="Y34" s="179">
        <f>AVERAGE(Y3:Y33)</f>
        <v>4.213333333333334</v>
      </c>
      <c r="Z34" s="179">
        <f>AVERAGE(B3:Y33)</f>
        <v>4.5479166666666595</v>
      </c>
      <c r="AA34" s="180">
        <f>AVERAGE(最高)</f>
        <v>8.860000000000001</v>
      </c>
      <c r="AB34" s="181"/>
      <c r="AC34" s="196"/>
      <c r="AD34" s="180">
        <f>AVERAGE(最低)</f>
        <v>-0.2800000000000002</v>
      </c>
      <c r="AE34" s="181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4" t="s">
        <v>11</v>
      </c>
      <c r="B37" s="1"/>
      <c r="C37" s="1" t="s">
        <v>3</v>
      </c>
      <c r="D37" s="163" t="s">
        <v>6</v>
      </c>
      <c r="F37" s="164" t="s">
        <v>12</v>
      </c>
      <c r="G37" s="1"/>
      <c r="H37" s="1" t="s">
        <v>3</v>
      </c>
      <c r="I37" s="163" t="s">
        <v>8</v>
      </c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</row>
    <row r="38" spans="1:24" ht="13.5" customHeight="1">
      <c r="A38" s="153"/>
      <c r="B38" s="166">
        <f>MAX(最高)</f>
        <v>17.2</v>
      </c>
      <c r="C38" s="199">
        <v>26</v>
      </c>
      <c r="D38" s="217" t="s">
        <v>490</v>
      </c>
      <c r="F38" s="153"/>
      <c r="G38" s="166">
        <f>MIN(最低)</f>
        <v>-9.6</v>
      </c>
      <c r="H38" s="199">
        <v>29</v>
      </c>
      <c r="I38" s="217" t="s">
        <v>509</v>
      </c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</row>
    <row r="39" spans="1:24" ht="13.5" customHeight="1">
      <c r="A39" s="154"/>
      <c r="B39" s="155"/>
      <c r="C39" s="199"/>
      <c r="D39" s="203"/>
      <c r="F39" s="154"/>
      <c r="G39" s="155"/>
      <c r="H39" s="206"/>
      <c r="I39" s="204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</row>
    <row r="40" spans="1:24" ht="13.5" customHeight="1">
      <c r="A40" s="156"/>
      <c r="B40" s="157"/>
      <c r="C40" s="201"/>
      <c r="D40" s="202"/>
      <c r="F40" s="156"/>
      <c r="G40" s="157"/>
      <c r="H40" s="201"/>
      <c r="I40" s="205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</row>
    <row r="41" spans="1:2" ht="11.25">
      <c r="A41" s="2"/>
      <c r="B41" s="2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AF41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125" style="0" customWidth="1"/>
    <col min="26" max="26" width="7.875" style="0" customWidth="1"/>
    <col min="27" max="28" width="6.875" style="0" customWidth="1"/>
    <col min="29" max="29" width="4.125" style="0" hidden="1" customWidth="1"/>
    <col min="30" max="31" width="6.875" style="0" customWidth="1"/>
    <col min="32" max="32" width="2.875" style="0" customWidth="1"/>
  </cols>
  <sheetData>
    <row r="1" spans="1:32" ht="19.5" customHeight="1">
      <c r="A1" s="2"/>
      <c r="B1" s="167" t="s">
        <v>0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2"/>
      <c r="T1" s="2"/>
      <c r="U1" s="2"/>
      <c r="V1" s="2"/>
      <c r="W1" s="2"/>
      <c r="X1" s="2"/>
      <c r="Y1" s="2"/>
      <c r="Z1" s="168">
        <f>'１月'!Z1</f>
        <v>2013</v>
      </c>
      <c r="AA1" s="2" t="s">
        <v>1</v>
      </c>
      <c r="AB1" s="169">
        <v>12</v>
      </c>
      <c r="AC1" s="161"/>
      <c r="AD1" s="2" t="s">
        <v>2</v>
      </c>
      <c r="AE1" s="2"/>
      <c r="AF1" s="2"/>
    </row>
    <row r="2" spans="1:32" ht="13.5" customHeight="1">
      <c r="A2" s="170" t="s">
        <v>3</v>
      </c>
      <c r="B2" s="171">
        <v>1</v>
      </c>
      <c r="C2" s="171">
        <v>2</v>
      </c>
      <c r="D2" s="171">
        <v>3</v>
      </c>
      <c r="E2" s="171">
        <v>4</v>
      </c>
      <c r="F2" s="171">
        <v>5</v>
      </c>
      <c r="G2" s="171">
        <v>6</v>
      </c>
      <c r="H2" s="171">
        <v>7</v>
      </c>
      <c r="I2" s="171">
        <v>8</v>
      </c>
      <c r="J2" s="171">
        <v>9</v>
      </c>
      <c r="K2" s="171">
        <v>10</v>
      </c>
      <c r="L2" s="171">
        <v>11</v>
      </c>
      <c r="M2" s="171">
        <v>12</v>
      </c>
      <c r="N2" s="171">
        <v>13</v>
      </c>
      <c r="O2" s="171">
        <v>14</v>
      </c>
      <c r="P2" s="171">
        <v>15</v>
      </c>
      <c r="Q2" s="171">
        <v>16</v>
      </c>
      <c r="R2" s="171">
        <v>17</v>
      </c>
      <c r="S2" s="171">
        <v>18</v>
      </c>
      <c r="T2" s="171">
        <v>19</v>
      </c>
      <c r="U2" s="171">
        <v>20</v>
      </c>
      <c r="V2" s="171">
        <v>21</v>
      </c>
      <c r="W2" s="171">
        <v>22</v>
      </c>
      <c r="X2" s="171">
        <v>23</v>
      </c>
      <c r="Y2" s="171">
        <v>24</v>
      </c>
      <c r="Z2" s="172" t="s">
        <v>4</v>
      </c>
      <c r="AA2" s="172" t="s">
        <v>5</v>
      </c>
      <c r="AB2" s="173" t="s">
        <v>6</v>
      </c>
      <c r="AC2" s="172" t="s">
        <v>3</v>
      </c>
      <c r="AD2" s="172" t="s">
        <v>7</v>
      </c>
      <c r="AE2" s="173" t="s">
        <v>8</v>
      </c>
      <c r="AF2" s="2"/>
    </row>
    <row r="3" spans="1:32" ht="13.5" customHeight="1">
      <c r="A3" s="174">
        <v>1</v>
      </c>
      <c r="B3" s="224">
        <v>-0.2</v>
      </c>
      <c r="C3" s="224">
        <v>0.1</v>
      </c>
      <c r="D3" s="224">
        <v>0.5</v>
      </c>
      <c r="E3" s="224">
        <v>1.7</v>
      </c>
      <c r="F3" s="224">
        <v>1.1</v>
      </c>
      <c r="G3" s="224">
        <v>-0.3</v>
      </c>
      <c r="H3" s="224">
        <v>-0.2</v>
      </c>
      <c r="I3" s="224">
        <v>-0.9</v>
      </c>
      <c r="J3" s="224">
        <v>0.2</v>
      </c>
      <c r="K3" s="224">
        <v>2.1</v>
      </c>
      <c r="L3" s="224">
        <v>2.3</v>
      </c>
      <c r="M3" s="224">
        <v>2.4</v>
      </c>
      <c r="N3" s="224">
        <v>3</v>
      </c>
      <c r="O3" s="224">
        <v>3.2</v>
      </c>
      <c r="P3" s="224">
        <v>2.2</v>
      </c>
      <c r="Q3" s="224">
        <v>0.9</v>
      </c>
      <c r="R3" s="224">
        <v>2.8</v>
      </c>
      <c r="S3" s="224">
        <v>0.3</v>
      </c>
      <c r="T3" s="224">
        <v>-0.2</v>
      </c>
      <c r="U3" s="224">
        <v>0.3</v>
      </c>
      <c r="V3" s="224">
        <v>-0.2</v>
      </c>
      <c r="W3" s="224">
        <v>-0.2</v>
      </c>
      <c r="X3" s="224">
        <v>-0.3</v>
      </c>
      <c r="Y3" s="224">
        <v>0.6</v>
      </c>
      <c r="Z3" s="175">
        <f aca="true" t="shared" si="0" ref="Z3:Z33">AVERAGE(B3:Y3)</f>
        <v>0.8833333333333334</v>
      </c>
      <c r="AA3" s="212">
        <v>4.3</v>
      </c>
      <c r="AB3" s="215" t="s">
        <v>510</v>
      </c>
      <c r="AC3" s="194">
        <v>1</v>
      </c>
      <c r="AD3" s="212">
        <v>-1.5</v>
      </c>
      <c r="AE3" s="215" t="s">
        <v>526</v>
      </c>
      <c r="AF3" s="2"/>
    </row>
    <row r="4" spans="1:32" ht="13.5" customHeight="1">
      <c r="A4" s="174">
        <v>2</v>
      </c>
      <c r="B4" s="224">
        <v>1.3</v>
      </c>
      <c r="C4" s="224">
        <v>1.3</v>
      </c>
      <c r="D4" s="224">
        <v>0.9</v>
      </c>
      <c r="E4" s="224">
        <v>0.9</v>
      </c>
      <c r="F4" s="224">
        <v>1.1</v>
      </c>
      <c r="G4" s="224">
        <v>1.6</v>
      </c>
      <c r="H4" s="224">
        <v>2</v>
      </c>
      <c r="I4" s="224">
        <v>3.6</v>
      </c>
      <c r="J4" s="224">
        <v>3.1</v>
      </c>
      <c r="K4" s="224">
        <v>4.1</v>
      </c>
      <c r="L4" s="224">
        <v>3.2</v>
      </c>
      <c r="M4" s="224">
        <v>3.2</v>
      </c>
      <c r="N4" s="224">
        <v>4.1</v>
      </c>
      <c r="O4" s="224">
        <v>3.7</v>
      </c>
      <c r="P4" s="224">
        <v>2.7</v>
      </c>
      <c r="Q4" s="224">
        <v>4.6</v>
      </c>
      <c r="R4" s="224">
        <v>4</v>
      </c>
      <c r="S4" s="225">
        <v>4.1</v>
      </c>
      <c r="T4" s="224">
        <v>3.8</v>
      </c>
      <c r="U4" s="224">
        <v>3.7</v>
      </c>
      <c r="V4" s="224">
        <v>3.7</v>
      </c>
      <c r="W4" s="224">
        <v>3.6</v>
      </c>
      <c r="X4" s="224">
        <v>3.7</v>
      </c>
      <c r="Y4" s="224">
        <v>2.3</v>
      </c>
      <c r="Z4" s="175">
        <f>AVERAGE(B4:Y4)</f>
        <v>2.929166666666667</v>
      </c>
      <c r="AA4" s="212">
        <v>5.5</v>
      </c>
      <c r="AB4" s="215" t="s">
        <v>511</v>
      </c>
      <c r="AC4" s="194">
        <v>2</v>
      </c>
      <c r="AD4" s="212">
        <v>0.5</v>
      </c>
      <c r="AE4" s="215" t="s">
        <v>54</v>
      </c>
      <c r="AF4" s="2"/>
    </row>
    <row r="5" spans="1:32" ht="13.5" customHeight="1">
      <c r="A5" s="174">
        <v>3</v>
      </c>
      <c r="B5" s="224">
        <v>3</v>
      </c>
      <c r="C5" s="224">
        <v>1.7</v>
      </c>
      <c r="D5" s="224">
        <v>0.6</v>
      </c>
      <c r="E5" s="224">
        <v>0.7</v>
      </c>
      <c r="F5" s="224">
        <v>1.9</v>
      </c>
      <c r="G5" s="224">
        <v>2.3</v>
      </c>
      <c r="H5" s="224">
        <v>2.2</v>
      </c>
      <c r="I5" s="224">
        <v>4.2</v>
      </c>
      <c r="J5" s="224">
        <v>3</v>
      </c>
      <c r="K5" s="224">
        <v>2.3</v>
      </c>
      <c r="L5" s="224">
        <v>2.2</v>
      </c>
      <c r="M5" s="224">
        <v>2.6</v>
      </c>
      <c r="N5" s="224">
        <v>3.3</v>
      </c>
      <c r="O5" s="224">
        <v>4.4</v>
      </c>
      <c r="P5" s="224">
        <v>5.1</v>
      </c>
      <c r="Q5" s="224">
        <v>4.7</v>
      </c>
      <c r="R5" s="224">
        <v>4.3</v>
      </c>
      <c r="S5" s="224">
        <v>5.8</v>
      </c>
      <c r="T5" s="224">
        <v>5.5</v>
      </c>
      <c r="U5" s="224">
        <v>5.2</v>
      </c>
      <c r="V5" s="224">
        <v>4.3</v>
      </c>
      <c r="W5" s="224">
        <v>4</v>
      </c>
      <c r="X5" s="224">
        <v>3.7</v>
      </c>
      <c r="Y5" s="224">
        <v>2.6</v>
      </c>
      <c r="Z5" s="175">
        <f t="shared" si="0"/>
        <v>3.3166666666666664</v>
      </c>
      <c r="AA5" s="212">
        <v>6.3</v>
      </c>
      <c r="AB5" s="215" t="s">
        <v>512</v>
      </c>
      <c r="AC5" s="194">
        <v>3</v>
      </c>
      <c r="AD5" s="212">
        <v>0.2</v>
      </c>
      <c r="AE5" s="215" t="s">
        <v>527</v>
      </c>
      <c r="AF5" s="2"/>
    </row>
    <row r="6" spans="1:32" ht="13.5" customHeight="1">
      <c r="A6" s="174">
        <v>4</v>
      </c>
      <c r="B6" s="224">
        <v>2.1</v>
      </c>
      <c r="C6" s="224">
        <v>2.3</v>
      </c>
      <c r="D6" s="224">
        <v>2.6</v>
      </c>
      <c r="E6" s="224">
        <v>3.7</v>
      </c>
      <c r="F6" s="224">
        <v>5.4</v>
      </c>
      <c r="G6" s="224">
        <v>6</v>
      </c>
      <c r="H6" s="224">
        <v>6.4</v>
      </c>
      <c r="I6" s="224">
        <v>6.1</v>
      </c>
      <c r="J6" s="224">
        <v>6.8</v>
      </c>
      <c r="K6" s="224">
        <v>7.4</v>
      </c>
      <c r="L6" s="224">
        <v>7.6</v>
      </c>
      <c r="M6" s="224">
        <v>6</v>
      </c>
      <c r="N6" s="224">
        <v>7.2</v>
      </c>
      <c r="O6" s="224">
        <v>7.9</v>
      </c>
      <c r="P6" s="224">
        <v>7.6</v>
      </c>
      <c r="Q6" s="224">
        <v>8.4</v>
      </c>
      <c r="R6" s="224">
        <v>8.3</v>
      </c>
      <c r="S6" s="224">
        <v>7.5</v>
      </c>
      <c r="T6" s="224">
        <v>7.2</v>
      </c>
      <c r="U6" s="224">
        <v>7.2</v>
      </c>
      <c r="V6" s="224">
        <v>6.6</v>
      </c>
      <c r="W6" s="224">
        <v>6.1</v>
      </c>
      <c r="X6" s="224">
        <v>6.1</v>
      </c>
      <c r="Y6" s="224">
        <v>5.8</v>
      </c>
      <c r="Z6" s="175">
        <f t="shared" si="0"/>
        <v>6.179166666666667</v>
      </c>
      <c r="AA6" s="212">
        <v>9.1</v>
      </c>
      <c r="AB6" s="215" t="s">
        <v>513</v>
      </c>
      <c r="AC6" s="194">
        <v>4</v>
      </c>
      <c r="AD6" s="212">
        <v>1.7</v>
      </c>
      <c r="AE6" s="215" t="s">
        <v>528</v>
      </c>
      <c r="AF6" s="2"/>
    </row>
    <row r="7" spans="1:32" ht="13.5" customHeight="1">
      <c r="A7" s="174">
        <v>5</v>
      </c>
      <c r="B7" s="224">
        <v>5.7</v>
      </c>
      <c r="C7" s="224">
        <v>5.3</v>
      </c>
      <c r="D7" s="224">
        <v>4.8</v>
      </c>
      <c r="E7" s="224">
        <v>4.4</v>
      </c>
      <c r="F7" s="224">
        <v>4.4</v>
      </c>
      <c r="G7" s="224">
        <v>3.8</v>
      </c>
      <c r="H7" s="224">
        <v>3.5</v>
      </c>
      <c r="I7" s="224">
        <v>4.9</v>
      </c>
      <c r="J7" s="224">
        <v>2.8</v>
      </c>
      <c r="K7" s="224"/>
      <c r="L7" s="224"/>
      <c r="M7" s="224">
        <v>3.8</v>
      </c>
      <c r="N7" s="224">
        <v>3.3</v>
      </c>
      <c r="O7" s="224">
        <v>3.8</v>
      </c>
      <c r="P7" s="224">
        <v>4.2</v>
      </c>
      <c r="Q7" s="224">
        <v>4.8</v>
      </c>
      <c r="R7" s="224">
        <v>4.6</v>
      </c>
      <c r="S7" s="224">
        <v>4.4</v>
      </c>
      <c r="T7" s="224">
        <v>4.3</v>
      </c>
      <c r="U7" s="224">
        <v>4</v>
      </c>
      <c r="V7" s="224">
        <v>3.5</v>
      </c>
      <c r="W7" s="224">
        <v>2.6</v>
      </c>
      <c r="X7" s="224">
        <v>2.3</v>
      </c>
      <c r="Y7" s="224">
        <v>3.1</v>
      </c>
      <c r="Z7" s="175">
        <f t="shared" si="0"/>
        <v>4.013636363636363</v>
      </c>
      <c r="AA7" s="212">
        <v>5.9</v>
      </c>
      <c r="AB7" s="215" t="s">
        <v>477</v>
      </c>
      <c r="AC7" s="194">
        <v>5</v>
      </c>
      <c r="AD7" s="212">
        <v>1.4</v>
      </c>
      <c r="AE7" s="215" t="s">
        <v>529</v>
      </c>
      <c r="AF7" s="2"/>
    </row>
    <row r="8" spans="1:32" ht="13.5" customHeight="1">
      <c r="A8" s="174">
        <v>6</v>
      </c>
      <c r="B8" s="224">
        <v>3.2</v>
      </c>
      <c r="C8" s="224">
        <v>3.9</v>
      </c>
      <c r="D8" s="224">
        <v>3.7</v>
      </c>
      <c r="E8" s="224">
        <v>3.6</v>
      </c>
      <c r="F8" s="224">
        <v>3.4</v>
      </c>
      <c r="G8" s="224">
        <v>3.9</v>
      </c>
      <c r="H8" s="224">
        <v>4.3</v>
      </c>
      <c r="I8" s="224">
        <v>4.9</v>
      </c>
      <c r="J8" s="224">
        <v>4.4</v>
      </c>
      <c r="K8" s="224">
        <v>2.9</v>
      </c>
      <c r="L8" s="224">
        <v>1.7</v>
      </c>
      <c r="M8" s="224">
        <v>0.5</v>
      </c>
      <c r="N8" s="224">
        <v>0</v>
      </c>
      <c r="O8" s="224">
        <v>0.4</v>
      </c>
      <c r="P8" s="224">
        <v>1</v>
      </c>
      <c r="Q8" s="224">
        <v>4.9</v>
      </c>
      <c r="R8" s="224">
        <v>3.9</v>
      </c>
      <c r="S8" s="224">
        <v>4.4</v>
      </c>
      <c r="T8" s="224">
        <v>4.2</v>
      </c>
      <c r="U8" s="224">
        <v>0.2</v>
      </c>
      <c r="V8" s="224">
        <v>-0.8</v>
      </c>
      <c r="W8" s="224">
        <v>-0.5</v>
      </c>
      <c r="X8" s="224">
        <v>-1.5</v>
      </c>
      <c r="Y8" s="224">
        <v>-1.3</v>
      </c>
      <c r="Z8" s="175">
        <f t="shared" si="0"/>
        <v>2.3041666666666667</v>
      </c>
      <c r="AA8" s="212">
        <v>5.5</v>
      </c>
      <c r="AB8" s="215" t="s">
        <v>514</v>
      </c>
      <c r="AC8" s="194">
        <v>6</v>
      </c>
      <c r="AD8" s="212">
        <v>-1.6</v>
      </c>
      <c r="AE8" s="215" t="s">
        <v>476</v>
      </c>
      <c r="AF8" s="2"/>
    </row>
    <row r="9" spans="1:32" ht="13.5" customHeight="1">
      <c r="A9" s="174">
        <v>7</v>
      </c>
      <c r="B9" s="224">
        <v>-1.3</v>
      </c>
      <c r="C9" s="224">
        <v>-1.9</v>
      </c>
      <c r="D9" s="224">
        <v>-2</v>
      </c>
      <c r="E9" s="224">
        <v>-2.1</v>
      </c>
      <c r="F9" s="224">
        <v>-1.7</v>
      </c>
      <c r="G9" s="224">
        <v>-1.4</v>
      </c>
      <c r="H9" s="224">
        <v>-1.7</v>
      </c>
      <c r="I9" s="224">
        <v>-1</v>
      </c>
      <c r="J9" s="224">
        <v>-1.7</v>
      </c>
      <c r="K9" s="224">
        <v>-0.3</v>
      </c>
      <c r="L9" s="224">
        <v>0.3</v>
      </c>
      <c r="M9" s="224">
        <v>0.8</v>
      </c>
      <c r="N9" s="224">
        <v>0.6</v>
      </c>
      <c r="O9" s="224">
        <v>0.5</v>
      </c>
      <c r="P9" s="224">
        <v>-2</v>
      </c>
      <c r="Q9" s="224">
        <v>-2.7</v>
      </c>
      <c r="R9" s="224">
        <v>-4</v>
      </c>
      <c r="S9" s="224">
        <v>-3.7</v>
      </c>
      <c r="T9" s="224">
        <v>-3.1</v>
      </c>
      <c r="U9" s="224">
        <v>-3.1</v>
      </c>
      <c r="V9" s="224">
        <v>-2.9</v>
      </c>
      <c r="W9" s="224">
        <v>-2.9</v>
      </c>
      <c r="X9" s="224">
        <v>-2.6</v>
      </c>
      <c r="Y9" s="224">
        <v>-2.5</v>
      </c>
      <c r="Z9" s="175">
        <f t="shared" si="0"/>
        <v>-1.7666666666666666</v>
      </c>
      <c r="AA9" s="212">
        <v>2</v>
      </c>
      <c r="AB9" s="215" t="s">
        <v>185</v>
      </c>
      <c r="AC9" s="194">
        <v>7</v>
      </c>
      <c r="AD9" s="212">
        <v>-5.2</v>
      </c>
      <c r="AE9" s="215" t="s">
        <v>375</v>
      </c>
      <c r="AF9" s="2"/>
    </row>
    <row r="10" spans="1:32" ht="13.5" customHeight="1">
      <c r="A10" s="174">
        <v>8</v>
      </c>
      <c r="B10" s="224">
        <v>-3</v>
      </c>
      <c r="C10" s="224">
        <v>-3.5</v>
      </c>
      <c r="D10" s="224">
        <v>-3.8</v>
      </c>
      <c r="E10" s="224">
        <v>-5.6</v>
      </c>
      <c r="F10" s="224">
        <v>-5.6</v>
      </c>
      <c r="G10" s="224">
        <v>-5.2</v>
      </c>
      <c r="H10" s="224">
        <v>-5.6</v>
      </c>
      <c r="I10" s="224">
        <v>-5.7</v>
      </c>
      <c r="J10" s="224">
        <v>-7</v>
      </c>
      <c r="K10" s="224">
        <v>-6.8</v>
      </c>
      <c r="L10" s="224">
        <v>-6.3</v>
      </c>
      <c r="M10" s="224">
        <v>-6.8</v>
      </c>
      <c r="N10" s="224">
        <v>-6.2</v>
      </c>
      <c r="O10" s="224">
        <v>-6.1</v>
      </c>
      <c r="P10" s="224">
        <v>-5.5</v>
      </c>
      <c r="Q10" s="224">
        <v>-5.4</v>
      </c>
      <c r="R10" s="224">
        <v>-4.9</v>
      </c>
      <c r="S10" s="224">
        <v>-3.9</v>
      </c>
      <c r="T10" s="224">
        <v>-5.1</v>
      </c>
      <c r="U10" s="224">
        <v>-4.9</v>
      </c>
      <c r="V10" s="224">
        <v>-4.2</v>
      </c>
      <c r="W10" s="224">
        <v>-3.5</v>
      </c>
      <c r="X10" s="224">
        <v>-3.6</v>
      </c>
      <c r="Y10" s="224">
        <v>-3.4</v>
      </c>
      <c r="Z10" s="175">
        <f t="shared" si="0"/>
        <v>-5.066666666666667</v>
      </c>
      <c r="AA10" s="212">
        <v>-2.4</v>
      </c>
      <c r="AB10" s="215" t="s">
        <v>118</v>
      </c>
      <c r="AC10" s="194">
        <v>8</v>
      </c>
      <c r="AD10" s="212">
        <v>-8.3</v>
      </c>
      <c r="AE10" s="215" t="s">
        <v>530</v>
      </c>
      <c r="AF10" s="2"/>
    </row>
    <row r="11" spans="1:32" ht="13.5" customHeight="1">
      <c r="A11" s="174">
        <v>9</v>
      </c>
      <c r="B11" s="224">
        <v>-3.2</v>
      </c>
      <c r="C11" s="224">
        <v>-3.9</v>
      </c>
      <c r="D11" s="224">
        <v>-3.8</v>
      </c>
      <c r="E11" s="224">
        <v>-3.6</v>
      </c>
      <c r="F11" s="224">
        <v>-3.3</v>
      </c>
      <c r="G11" s="224">
        <v>-2.4</v>
      </c>
      <c r="H11" s="224">
        <v>-1.9</v>
      </c>
      <c r="I11" s="224">
        <v>-0.4</v>
      </c>
      <c r="J11" s="224">
        <v>0.9</v>
      </c>
      <c r="K11" s="224">
        <v>1</v>
      </c>
      <c r="L11" s="224">
        <v>2.2</v>
      </c>
      <c r="M11" s="224">
        <v>1.3</v>
      </c>
      <c r="N11" s="224">
        <v>-1</v>
      </c>
      <c r="O11" s="224">
        <v>0.1</v>
      </c>
      <c r="P11" s="224">
        <v>-0.7</v>
      </c>
      <c r="Q11" s="224">
        <v>0.9</v>
      </c>
      <c r="R11" s="224">
        <v>1.4</v>
      </c>
      <c r="S11" s="224">
        <v>2.5</v>
      </c>
      <c r="T11" s="224">
        <v>3.7</v>
      </c>
      <c r="U11" s="224">
        <v>4.7</v>
      </c>
      <c r="V11" s="224">
        <v>5.1</v>
      </c>
      <c r="W11" s="224">
        <v>4.6</v>
      </c>
      <c r="X11" s="224">
        <v>5.3</v>
      </c>
      <c r="Y11" s="224">
        <v>5.2</v>
      </c>
      <c r="Z11" s="175">
        <f t="shared" si="0"/>
        <v>0.6125000000000002</v>
      </c>
      <c r="AA11" s="212">
        <v>6.2</v>
      </c>
      <c r="AB11" s="215" t="s">
        <v>515</v>
      </c>
      <c r="AC11" s="194">
        <v>9</v>
      </c>
      <c r="AD11" s="212">
        <v>-4.2</v>
      </c>
      <c r="AE11" s="215" t="s">
        <v>202</v>
      </c>
      <c r="AF11" s="2"/>
    </row>
    <row r="12" spans="1:32" ht="13.5" customHeight="1">
      <c r="A12" s="176">
        <v>10</v>
      </c>
      <c r="B12" s="226">
        <v>5.3</v>
      </c>
      <c r="C12" s="226">
        <v>4.6</v>
      </c>
      <c r="D12" s="226">
        <v>4.4</v>
      </c>
      <c r="E12" s="226">
        <v>4.8</v>
      </c>
      <c r="F12" s="226">
        <v>4.3</v>
      </c>
      <c r="G12" s="226">
        <v>4.7</v>
      </c>
      <c r="H12" s="226">
        <v>6</v>
      </c>
      <c r="I12" s="226">
        <v>9.1</v>
      </c>
      <c r="J12" s="226">
        <v>10</v>
      </c>
      <c r="K12" s="226">
        <v>10.9</v>
      </c>
      <c r="L12" s="226">
        <v>11.7</v>
      </c>
      <c r="M12" s="226">
        <v>11.4</v>
      </c>
      <c r="N12" s="226">
        <v>11.1</v>
      </c>
      <c r="O12" s="226">
        <v>10.1</v>
      </c>
      <c r="P12" s="226">
        <v>7.6</v>
      </c>
      <c r="Q12" s="226">
        <v>4.2</v>
      </c>
      <c r="R12" s="226">
        <v>1.1</v>
      </c>
      <c r="S12" s="226">
        <v>-1.6</v>
      </c>
      <c r="T12" s="226">
        <v>-2.6</v>
      </c>
      <c r="U12" s="226">
        <v>-1.8</v>
      </c>
      <c r="V12" s="226">
        <v>-3.1</v>
      </c>
      <c r="W12" s="226">
        <v>-2.1</v>
      </c>
      <c r="X12" s="226">
        <v>-2.3</v>
      </c>
      <c r="Y12" s="226">
        <v>-1.1</v>
      </c>
      <c r="Z12" s="177">
        <f t="shared" si="0"/>
        <v>4.445833333333334</v>
      </c>
      <c r="AA12" s="214">
        <v>13</v>
      </c>
      <c r="AB12" s="216" t="s">
        <v>384</v>
      </c>
      <c r="AC12" s="195">
        <v>10</v>
      </c>
      <c r="AD12" s="214">
        <v>-3.8</v>
      </c>
      <c r="AE12" s="216" t="s">
        <v>531</v>
      </c>
      <c r="AF12" s="2"/>
    </row>
    <row r="13" spans="1:32" ht="13.5" customHeight="1">
      <c r="A13" s="174">
        <v>11</v>
      </c>
      <c r="B13" s="224">
        <v>-1.2</v>
      </c>
      <c r="C13" s="224">
        <v>-1.7</v>
      </c>
      <c r="D13" s="224">
        <v>-1</v>
      </c>
      <c r="E13" s="224">
        <v>-1.6</v>
      </c>
      <c r="F13" s="224">
        <v>-2.2</v>
      </c>
      <c r="G13" s="224">
        <v>-2.1</v>
      </c>
      <c r="H13" s="224">
        <v>-3.6</v>
      </c>
      <c r="I13" s="224">
        <v>-4.5</v>
      </c>
      <c r="J13" s="224">
        <v>-4.3</v>
      </c>
      <c r="K13" s="224">
        <v>-4.6</v>
      </c>
      <c r="L13" s="224">
        <v>-2.2</v>
      </c>
      <c r="M13" s="224">
        <v>-2.5</v>
      </c>
      <c r="N13" s="224">
        <v>-0.4</v>
      </c>
      <c r="O13" s="224">
        <v>-0.7</v>
      </c>
      <c r="P13" s="224">
        <v>1.4</v>
      </c>
      <c r="Q13" s="224">
        <v>1.9</v>
      </c>
      <c r="R13" s="224">
        <v>2.1</v>
      </c>
      <c r="S13" s="224">
        <v>2</v>
      </c>
      <c r="T13" s="224">
        <v>0.3</v>
      </c>
      <c r="U13" s="224">
        <v>-1.3</v>
      </c>
      <c r="V13" s="224">
        <v>-1.6</v>
      </c>
      <c r="W13" s="224">
        <v>-1.2</v>
      </c>
      <c r="X13" s="224">
        <v>-1.5</v>
      </c>
      <c r="Y13" s="224">
        <v>-1.9</v>
      </c>
      <c r="Z13" s="175">
        <f t="shared" si="0"/>
        <v>-1.3499999999999999</v>
      </c>
      <c r="AA13" s="212">
        <v>3</v>
      </c>
      <c r="AB13" s="215" t="s">
        <v>516</v>
      </c>
      <c r="AC13" s="194">
        <v>11</v>
      </c>
      <c r="AD13" s="212">
        <v>-5.9</v>
      </c>
      <c r="AE13" s="215" t="s">
        <v>235</v>
      </c>
      <c r="AF13" s="2"/>
    </row>
    <row r="14" spans="1:32" ht="13.5" customHeight="1">
      <c r="A14" s="174">
        <v>12</v>
      </c>
      <c r="B14" s="224">
        <v>-3.2</v>
      </c>
      <c r="C14" s="224">
        <v>-4</v>
      </c>
      <c r="D14" s="224">
        <v>-5.6</v>
      </c>
      <c r="E14" s="224">
        <v>-6.1</v>
      </c>
      <c r="F14" s="224">
        <v>-5.2</v>
      </c>
      <c r="G14" s="224">
        <v>-5.8</v>
      </c>
      <c r="H14" s="224">
        <v>-4.7</v>
      </c>
      <c r="I14" s="224">
        <v>-4.8</v>
      </c>
      <c r="J14" s="224">
        <v>-3.8</v>
      </c>
      <c r="K14" s="224">
        <v>-4.3</v>
      </c>
      <c r="L14" s="224">
        <v>-4</v>
      </c>
      <c r="M14" s="224">
        <v>-4.6</v>
      </c>
      <c r="N14" s="224">
        <v>-4.3</v>
      </c>
      <c r="O14" s="224">
        <v>-4.1</v>
      </c>
      <c r="P14" s="224">
        <v>-3.8</v>
      </c>
      <c r="Q14" s="224">
        <v>-4.8</v>
      </c>
      <c r="R14" s="224">
        <v>-4.5</v>
      </c>
      <c r="S14" s="224">
        <v>-4.6</v>
      </c>
      <c r="T14" s="224">
        <v>-4.7</v>
      </c>
      <c r="U14" s="224">
        <v>-5</v>
      </c>
      <c r="V14" s="224">
        <v>-5.5</v>
      </c>
      <c r="W14" s="224">
        <v>-5.2</v>
      </c>
      <c r="X14" s="224">
        <v>-5.9</v>
      </c>
      <c r="Y14" s="224">
        <v>-5.8</v>
      </c>
      <c r="Z14" s="175">
        <f t="shared" si="0"/>
        <v>-4.762499999999999</v>
      </c>
      <c r="AA14" s="212">
        <v>-1.8</v>
      </c>
      <c r="AB14" s="215" t="s">
        <v>54</v>
      </c>
      <c r="AC14" s="194">
        <v>12</v>
      </c>
      <c r="AD14" s="212">
        <v>-7.3</v>
      </c>
      <c r="AE14" s="215" t="s">
        <v>532</v>
      </c>
      <c r="AF14" s="2"/>
    </row>
    <row r="15" spans="1:32" ht="13.5" customHeight="1">
      <c r="A15" s="174">
        <v>13</v>
      </c>
      <c r="B15" s="224">
        <v>-5.2</v>
      </c>
      <c r="C15" s="224">
        <v>-3.8</v>
      </c>
      <c r="D15" s="224">
        <v>-2</v>
      </c>
      <c r="E15" s="224">
        <v>-0.9</v>
      </c>
      <c r="F15" s="224">
        <v>-2.3</v>
      </c>
      <c r="G15" s="224">
        <v>-5.8</v>
      </c>
      <c r="H15" s="224">
        <v>-6.9</v>
      </c>
      <c r="I15" s="224">
        <v>-6.6</v>
      </c>
      <c r="J15" s="224">
        <v>-6.7</v>
      </c>
      <c r="K15" s="224">
        <v>-3.4</v>
      </c>
      <c r="L15" s="224">
        <v>-3.5</v>
      </c>
      <c r="M15" s="224">
        <v>-3.3</v>
      </c>
      <c r="N15" s="224">
        <v>-4.4</v>
      </c>
      <c r="O15" s="224">
        <v>-3.7</v>
      </c>
      <c r="P15" s="224">
        <v>-3.4</v>
      </c>
      <c r="Q15" s="224">
        <v>-3.5</v>
      </c>
      <c r="R15" s="224">
        <v>-3.5</v>
      </c>
      <c r="S15" s="224">
        <v>-3.4</v>
      </c>
      <c r="T15" s="224">
        <v>-2.9</v>
      </c>
      <c r="U15" s="224">
        <v>-4.5</v>
      </c>
      <c r="V15" s="224">
        <v>-5.6</v>
      </c>
      <c r="W15" s="224">
        <v>-7.9</v>
      </c>
      <c r="X15" s="224">
        <v>-9.7</v>
      </c>
      <c r="Y15" s="224">
        <v>-10.3</v>
      </c>
      <c r="Z15" s="175">
        <f t="shared" si="0"/>
        <v>-4.716666666666668</v>
      </c>
      <c r="AA15" s="212">
        <v>-0.3</v>
      </c>
      <c r="AB15" s="215" t="s">
        <v>195</v>
      </c>
      <c r="AC15" s="194">
        <v>13</v>
      </c>
      <c r="AD15" s="212">
        <v>-10.7</v>
      </c>
      <c r="AE15" s="215" t="s">
        <v>501</v>
      </c>
      <c r="AF15" s="2"/>
    </row>
    <row r="16" spans="1:32" ht="13.5" customHeight="1">
      <c r="A16" s="174">
        <v>14</v>
      </c>
      <c r="B16" s="224">
        <v>-9.4</v>
      </c>
      <c r="C16" s="224">
        <v>-7</v>
      </c>
      <c r="D16" s="224">
        <v>-6.8</v>
      </c>
      <c r="E16" s="224">
        <v>-7</v>
      </c>
      <c r="F16" s="224">
        <v>-6.5</v>
      </c>
      <c r="G16" s="224">
        <v>-6.2</v>
      </c>
      <c r="H16" s="224">
        <v>-6.2</v>
      </c>
      <c r="I16" s="224">
        <v>-7.6</v>
      </c>
      <c r="J16" s="224">
        <v>-8.9</v>
      </c>
      <c r="K16" s="224">
        <v>-10.2</v>
      </c>
      <c r="L16" s="224">
        <v>-9.7</v>
      </c>
      <c r="M16" s="224">
        <v>-9</v>
      </c>
      <c r="N16" s="224">
        <v>-9.6</v>
      </c>
      <c r="O16" s="224">
        <v>-10</v>
      </c>
      <c r="P16" s="224">
        <v>-8.4</v>
      </c>
      <c r="Q16" s="224">
        <v>-7.6</v>
      </c>
      <c r="R16" s="224">
        <v>-5.6</v>
      </c>
      <c r="S16" s="224">
        <v>-6.2</v>
      </c>
      <c r="T16" s="224">
        <v>-5.6</v>
      </c>
      <c r="U16" s="224">
        <v>-5.6</v>
      </c>
      <c r="V16" s="224">
        <v>-5</v>
      </c>
      <c r="W16" s="224">
        <v>-5.4</v>
      </c>
      <c r="X16" s="224">
        <v>-4.1</v>
      </c>
      <c r="Y16" s="224">
        <v>-3.5</v>
      </c>
      <c r="Z16" s="175">
        <f t="shared" si="0"/>
        <v>-7.129166666666666</v>
      </c>
      <c r="AA16" s="212">
        <v>-3.5</v>
      </c>
      <c r="AB16" s="215" t="s">
        <v>58</v>
      </c>
      <c r="AC16" s="194">
        <v>14</v>
      </c>
      <c r="AD16" s="212">
        <v>-11.6</v>
      </c>
      <c r="AE16" s="215" t="s">
        <v>533</v>
      </c>
      <c r="AF16" s="2"/>
    </row>
    <row r="17" spans="1:32" ht="13.5" customHeight="1">
      <c r="A17" s="174">
        <v>15</v>
      </c>
      <c r="B17" s="224">
        <v>-4</v>
      </c>
      <c r="C17" s="224">
        <v>-4.3</v>
      </c>
      <c r="D17" s="224">
        <v>-4.6</v>
      </c>
      <c r="E17" s="224">
        <v>-4.6</v>
      </c>
      <c r="F17" s="224">
        <v>-5.1</v>
      </c>
      <c r="G17" s="224">
        <v>-4.8</v>
      </c>
      <c r="H17" s="224">
        <v>-4.3</v>
      </c>
      <c r="I17" s="224">
        <v>-4.3</v>
      </c>
      <c r="J17" s="224">
        <v>-4.6</v>
      </c>
      <c r="K17" s="224">
        <v>-5.7</v>
      </c>
      <c r="L17" s="224">
        <v>-8.2</v>
      </c>
      <c r="M17" s="224">
        <v>-6.6</v>
      </c>
      <c r="N17" s="224">
        <v>-8.2</v>
      </c>
      <c r="O17" s="224">
        <v>-7.9</v>
      </c>
      <c r="P17" s="224">
        <v>-8.3</v>
      </c>
      <c r="Q17" s="224">
        <v>-8.3</v>
      </c>
      <c r="R17" s="224">
        <v>-7.5</v>
      </c>
      <c r="S17" s="224">
        <v>-6.8</v>
      </c>
      <c r="T17" s="224">
        <v>-6</v>
      </c>
      <c r="U17" s="224">
        <v>-5.4</v>
      </c>
      <c r="V17" s="224">
        <v>-5.5</v>
      </c>
      <c r="W17" s="224">
        <v>-5.1</v>
      </c>
      <c r="X17" s="224">
        <v>-5.7</v>
      </c>
      <c r="Y17" s="224">
        <v>-5.7</v>
      </c>
      <c r="Z17" s="175">
        <f t="shared" si="0"/>
        <v>-5.895833333333332</v>
      </c>
      <c r="AA17" s="212">
        <v>-3.5</v>
      </c>
      <c r="AB17" s="215" t="s">
        <v>244</v>
      </c>
      <c r="AC17" s="194">
        <v>15</v>
      </c>
      <c r="AD17" s="212">
        <v>-9</v>
      </c>
      <c r="AE17" s="215" t="s">
        <v>534</v>
      </c>
      <c r="AF17" s="2"/>
    </row>
    <row r="18" spans="1:32" ht="13.5" customHeight="1">
      <c r="A18" s="174">
        <v>16</v>
      </c>
      <c r="B18" s="224">
        <v>-7.5</v>
      </c>
      <c r="C18" s="224">
        <v>-7.6</v>
      </c>
      <c r="D18" s="224">
        <v>-8.5</v>
      </c>
      <c r="E18" s="224">
        <v>-7.9</v>
      </c>
      <c r="F18" s="224">
        <v>-8.6</v>
      </c>
      <c r="G18" s="224">
        <v>-6.9</v>
      </c>
      <c r="H18" s="224">
        <v>-6.8</v>
      </c>
      <c r="I18" s="224">
        <v>-8.4</v>
      </c>
      <c r="J18" s="224">
        <v>-7</v>
      </c>
      <c r="K18" s="224">
        <v>-8</v>
      </c>
      <c r="L18" s="224">
        <v>-7.8</v>
      </c>
      <c r="M18" s="224">
        <v>-7.9</v>
      </c>
      <c r="N18" s="224">
        <v>-6.7</v>
      </c>
      <c r="O18" s="224">
        <v>-6.4</v>
      </c>
      <c r="P18" s="224">
        <v>-6.5</v>
      </c>
      <c r="Q18" s="224">
        <v>-6.4</v>
      </c>
      <c r="R18" s="224">
        <v>-5.3</v>
      </c>
      <c r="S18" s="224">
        <v>-5.3</v>
      </c>
      <c r="T18" s="224">
        <v>-5.1</v>
      </c>
      <c r="U18" s="224">
        <v>-4.8</v>
      </c>
      <c r="V18" s="224">
        <v>-4.5</v>
      </c>
      <c r="W18" s="224">
        <v>-3.6</v>
      </c>
      <c r="X18" s="224">
        <v>-3.4</v>
      </c>
      <c r="Y18" s="224">
        <v>-2.9</v>
      </c>
      <c r="Z18" s="175">
        <f t="shared" si="0"/>
        <v>-6.408333333333334</v>
      </c>
      <c r="AA18" s="212">
        <v>-2.5</v>
      </c>
      <c r="AB18" s="215" t="s">
        <v>74</v>
      </c>
      <c r="AC18" s="194">
        <v>16</v>
      </c>
      <c r="AD18" s="212">
        <v>-10</v>
      </c>
      <c r="AE18" s="215" t="s">
        <v>535</v>
      </c>
      <c r="AF18" s="2"/>
    </row>
    <row r="19" spans="1:32" ht="13.5" customHeight="1">
      <c r="A19" s="174">
        <v>17</v>
      </c>
      <c r="B19" s="224">
        <v>-2.9</v>
      </c>
      <c r="C19" s="224">
        <v>-3.5</v>
      </c>
      <c r="D19" s="224">
        <v>-3.1</v>
      </c>
      <c r="E19" s="224">
        <v>-2.6</v>
      </c>
      <c r="F19" s="224">
        <v>-3.2</v>
      </c>
      <c r="G19" s="224">
        <v>-2.9</v>
      </c>
      <c r="H19" s="224">
        <v>-2.7</v>
      </c>
      <c r="I19" s="224">
        <v>-2.1</v>
      </c>
      <c r="J19" s="224">
        <v>-4</v>
      </c>
      <c r="K19" s="224">
        <v>-3.2</v>
      </c>
      <c r="L19" s="224">
        <v>-3.6</v>
      </c>
      <c r="M19" s="224">
        <v>-2.6</v>
      </c>
      <c r="N19" s="224">
        <v>-2.7</v>
      </c>
      <c r="O19" s="224">
        <v>-2.7</v>
      </c>
      <c r="P19" s="224">
        <v>-2.6</v>
      </c>
      <c r="Q19" s="224">
        <v>-3</v>
      </c>
      <c r="R19" s="224">
        <v>-2</v>
      </c>
      <c r="S19" s="224">
        <v>-2.5</v>
      </c>
      <c r="T19" s="224">
        <v>-2.3</v>
      </c>
      <c r="U19" s="224">
        <v>-1.7</v>
      </c>
      <c r="V19" s="224">
        <v>-1.9</v>
      </c>
      <c r="W19" s="224">
        <v>-1.9</v>
      </c>
      <c r="X19" s="224">
        <v>-2.5</v>
      </c>
      <c r="Y19" s="224">
        <v>-2.2</v>
      </c>
      <c r="Z19" s="175">
        <f t="shared" si="0"/>
        <v>-2.6833333333333336</v>
      </c>
      <c r="AA19" s="212">
        <v>-1.3</v>
      </c>
      <c r="AB19" s="215" t="s">
        <v>517</v>
      </c>
      <c r="AC19" s="194">
        <v>17</v>
      </c>
      <c r="AD19" s="212">
        <v>-4.8</v>
      </c>
      <c r="AE19" s="215" t="s">
        <v>344</v>
      </c>
      <c r="AF19" s="2"/>
    </row>
    <row r="20" spans="1:32" ht="13.5" customHeight="1">
      <c r="A20" s="174">
        <v>18</v>
      </c>
      <c r="B20" s="224">
        <v>-2.5</v>
      </c>
      <c r="C20" s="224">
        <v>-2.2</v>
      </c>
      <c r="D20" s="224">
        <v>-3.4</v>
      </c>
      <c r="E20" s="224">
        <v>-3.1</v>
      </c>
      <c r="F20" s="224">
        <v>-2.9</v>
      </c>
      <c r="G20" s="224">
        <v>-2.9</v>
      </c>
      <c r="H20" s="224">
        <v>-2.4</v>
      </c>
      <c r="I20" s="224">
        <v>-2.9</v>
      </c>
      <c r="J20" s="224">
        <v>-4.1</v>
      </c>
      <c r="K20" s="224">
        <v>-1.7</v>
      </c>
      <c r="L20" s="224">
        <v>-2.9</v>
      </c>
      <c r="M20" s="224">
        <v>-3.8</v>
      </c>
      <c r="N20" s="224">
        <v>-1.3</v>
      </c>
      <c r="O20" s="224">
        <v>-1.4</v>
      </c>
      <c r="P20" s="224">
        <v>-1.2</v>
      </c>
      <c r="Q20" s="224">
        <v>-1.9</v>
      </c>
      <c r="R20" s="224">
        <v>-0.2</v>
      </c>
      <c r="S20" s="224">
        <v>1.8</v>
      </c>
      <c r="T20" s="224">
        <v>2.1</v>
      </c>
      <c r="U20" s="224">
        <v>2.6</v>
      </c>
      <c r="V20" s="224">
        <v>2.6</v>
      </c>
      <c r="W20" s="224">
        <v>2.5</v>
      </c>
      <c r="X20" s="224">
        <v>2.3</v>
      </c>
      <c r="Y20" s="224">
        <v>2.5</v>
      </c>
      <c r="Z20" s="175">
        <f t="shared" si="0"/>
        <v>-1.0166666666666664</v>
      </c>
      <c r="AA20" s="212">
        <v>3.1</v>
      </c>
      <c r="AB20" s="215" t="s">
        <v>283</v>
      </c>
      <c r="AC20" s="194">
        <v>18</v>
      </c>
      <c r="AD20" s="212">
        <v>-5.3</v>
      </c>
      <c r="AE20" s="215" t="s">
        <v>34</v>
      </c>
      <c r="AF20" s="2"/>
    </row>
    <row r="21" spans="1:32" ht="13.5" customHeight="1">
      <c r="A21" s="174">
        <v>19</v>
      </c>
      <c r="B21" s="224">
        <v>2.2</v>
      </c>
      <c r="C21" s="224">
        <v>2.3</v>
      </c>
      <c r="D21" s="224">
        <v>2.3</v>
      </c>
      <c r="E21" s="224">
        <v>3</v>
      </c>
      <c r="F21" s="224">
        <v>2.9</v>
      </c>
      <c r="G21" s="224">
        <v>2.9</v>
      </c>
      <c r="H21" s="224">
        <v>4.1</v>
      </c>
      <c r="I21" s="224">
        <v>4.6</v>
      </c>
      <c r="J21" s="224">
        <v>4.3</v>
      </c>
      <c r="K21" s="224">
        <v>3.6</v>
      </c>
      <c r="L21" s="224">
        <v>4.8</v>
      </c>
      <c r="M21" s="224">
        <v>4.3</v>
      </c>
      <c r="N21" s="224">
        <v>4.4</v>
      </c>
      <c r="O21" s="224">
        <v>5.7</v>
      </c>
      <c r="P21" s="224">
        <v>5.6</v>
      </c>
      <c r="Q21" s="224">
        <v>4.5</v>
      </c>
      <c r="R21" s="224">
        <v>5.3</v>
      </c>
      <c r="S21" s="224">
        <v>5.4</v>
      </c>
      <c r="T21" s="224">
        <v>5.4</v>
      </c>
      <c r="U21" s="224">
        <v>6.1</v>
      </c>
      <c r="V21" s="224">
        <v>6.2</v>
      </c>
      <c r="W21" s="224">
        <v>6.2</v>
      </c>
      <c r="X21" s="224">
        <v>5.7</v>
      </c>
      <c r="Y21" s="224">
        <v>5.5</v>
      </c>
      <c r="Z21" s="175">
        <f t="shared" si="0"/>
        <v>4.470833333333334</v>
      </c>
      <c r="AA21" s="212">
        <v>7.2</v>
      </c>
      <c r="AB21" s="215" t="s">
        <v>518</v>
      </c>
      <c r="AC21" s="194">
        <v>19</v>
      </c>
      <c r="AD21" s="212">
        <v>0.8</v>
      </c>
      <c r="AE21" s="215" t="s">
        <v>400</v>
      </c>
      <c r="AF21" s="2"/>
    </row>
    <row r="22" spans="1:32" ht="13.5" customHeight="1">
      <c r="A22" s="176">
        <v>20</v>
      </c>
      <c r="B22" s="226">
        <v>5.2</v>
      </c>
      <c r="C22" s="226">
        <v>4.7</v>
      </c>
      <c r="D22" s="226">
        <v>4.9</v>
      </c>
      <c r="E22" s="226">
        <v>4.9</v>
      </c>
      <c r="F22" s="226">
        <v>4.6</v>
      </c>
      <c r="G22" s="226">
        <v>4.9</v>
      </c>
      <c r="H22" s="226">
        <v>4.2</v>
      </c>
      <c r="I22" s="226">
        <v>3.8</v>
      </c>
      <c r="J22" s="226">
        <v>3.7</v>
      </c>
      <c r="K22" s="226">
        <v>4.4</v>
      </c>
      <c r="L22" s="226">
        <v>2.7</v>
      </c>
      <c r="M22" s="226">
        <v>2.1</v>
      </c>
      <c r="N22" s="226">
        <v>0.9</v>
      </c>
      <c r="O22" s="226">
        <v>-1</v>
      </c>
      <c r="P22" s="226">
        <v>-2.4</v>
      </c>
      <c r="Q22" s="226">
        <v>-3.5</v>
      </c>
      <c r="R22" s="226">
        <v>-1.8</v>
      </c>
      <c r="S22" s="226">
        <v>-2.7</v>
      </c>
      <c r="T22" s="226">
        <v>-3.3</v>
      </c>
      <c r="U22" s="226">
        <v>-4.5</v>
      </c>
      <c r="V22" s="226">
        <v>-4.7</v>
      </c>
      <c r="W22" s="226">
        <v>-4.6</v>
      </c>
      <c r="X22" s="226">
        <v>-4.4</v>
      </c>
      <c r="Y22" s="226">
        <v>-2.2</v>
      </c>
      <c r="Z22" s="177">
        <f t="shared" si="0"/>
        <v>0.6625000000000006</v>
      </c>
      <c r="AA22" s="214">
        <v>6</v>
      </c>
      <c r="AB22" s="216" t="s">
        <v>519</v>
      </c>
      <c r="AC22" s="195">
        <v>20</v>
      </c>
      <c r="AD22" s="214">
        <v>-6</v>
      </c>
      <c r="AE22" s="216" t="s">
        <v>426</v>
      </c>
      <c r="AF22" s="2"/>
    </row>
    <row r="23" spans="1:32" ht="13.5" customHeight="1">
      <c r="A23" s="174">
        <v>21</v>
      </c>
      <c r="B23" s="224">
        <v>-2.9</v>
      </c>
      <c r="C23" s="224">
        <v>-2.6</v>
      </c>
      <c r="D23" s="224">
        <v>-2</v>
      </c>
      <c r="E23" s="224">
        <v>-1.1</v>
      </c>
      <c r="F23" s="224">
        <v>-0.7</v>
      </c>
      <c r="G23" s="224">
        <v>-0.5</v>
      </c>
      <c r="H23" s="224">
        <v>-1.2</v>
      </c>
      <c r="I23" s="224">
        <v>-1.7</v>
      </c>
      <c r="J23" s="224">
        <v>-1.3</v>
      </c>
      <c r="K23" s="224">
        <v>-1.8</v>
      </c>
      <c r="L23" s="224">
        <v>-2.5</v>
      </c>
      <c r="M23" s="224">
        <v>0.5</v>
      </c>
      <c r="N23" s="224">
        <v>0.8</v>
      </c>
      <c r="O23" s="224">
        <v>0.8</v>
      </c>
      <c r="P23" s="224">
        <v>0.1</v>
      </c>
      <c r="Q23" s="224">
        <v>1.6</v>
      </c>
      <c r="R23" s="224">
        <v>1.8</v>
      </c>
      <c r="S23" s="224">
        <v>1.6</v>
      </c>
      <c r="T23" s="224">
        <v>1.5</v>
      </c>
      <c r="U23" s="224">
        <v>1.1</v>
      </c>
      <c r="V23" s="224">
        <v>-0.2</v>
      </c>
      <c r="W23" s="224">
        <v>-3.6</v>
      </c>
      <c r="X23" s="224">
        <v>-3.8</v>
      </c>
      <c r="Y23" s="224">
        <v>-3.1</v>
      </c>
      <c r="Z23" s="175">
        <f t="shared" si="0"/>
        <v>-0.7999999999999998</v>
      </c>
      <c r="AA23" s="212">
        <v>3.3</v>
      </c>
      <c r="AB23" s="215" t="s">
        <v>520</v>
      </c>
      <c r="AC23" s="194">
        <v>21</v>
      </c>
      <c r="AD23" s="212">
        <v>-4.8</v>
      </c>
      <c r="AE23" s="215" t="s">
        <v>536</v>
      </c>
      <c r="AF23" s="2"/>
    </row>
    <row r="24" spans="1:32" ht="13.5" customHeight="1">
      <c r="A24" s="174">
        <v>22</v>
      </c>
      <c r="B24" s="224">
        <v>-2.9</v>
      </c>
      <c r="C24" s="224">
        <v>-2.5</v>
      </c>
      <c r="D24" s="224">
        <v>-2.3</v>
      </c>
      <c r="E24" s="224">
        <v>-2.5</v>
      </c>
      <c r="F24" s="224">
        <v>-3.1</v>
      </c>
      <c r="G24" s="224">
        <v>-3.2</v>
      </c>
      <c r="H24" s="224">
        <v>-3.1</v>
      </c>
      <c r="I24" s="224">
        <v>-3.3</v>
      </c>
      <c r="J24" s="224">
        <v>-4.4</v>
      </c>
      <c r="K24" s="224">
        <v>-4.4</v>
      </c>
      <c r="L24" s="224">
        <v>-4.7</v>
      </c>
      <c r="M24" s="224">
        <v>-4.6</v>
      </c>
      <c r="N24" s="224">
        <v>-6.9</v>
      </c>
      <c r="O24" s="224">
        <v>-7.3</v>
      </c>
      <c r="P24" s="224">
        <v>-6</v>
      </c>
      <c r="Q24" s="224">
        <v>-6.2</v>
      </c>
      <c r="R24" s="224">
        <v>-5.2</v>
      </c>
      <c r="S24" s="224">
        <v>-4.5</v>
      </c>
      <c r="T24" s="224">
        <v>-4.9</v>
      </c>
      <c r="U24" s="224">
        <v>-5.8</v>
      </c>
      <c r="V24" s="224">
        <v>-6.7</v>
      </c>
      <c r="W24" s="224">
        <v>-6.8</v>
      </c>
      <c r="X24" s="224">
        <v>-7.8</v>
      </c>
      <c r="Y24" s="224">
        <v>-7</v>
      </c>
      <c r="Z24" s="175">
        <f t="shared" si="0"/>
        <v>-4.8375</v>
      </c>
      <c r="AA24" s="212">
        <v>-2</v>
      </c>
      <c r="AB24" s="215" t="s">
        <v>521</v>
      </c>
      <c r="AC24" s="194">
        <v>22</v>
      </c>
      <c r="AD24" s="212">
        <v>-8.3</v>
      </c>
      <c r="AE24" s="215" t="s">
        <v>60</v>
      </c>
      <c r="AF24" s="2"/>
    </row>
    <row r="25" spans="1:32" ht="13.5" customHeight="1">
      <c r="A25" s="174">
        <v>23</v>
      </c>
      <c r="B25" s="224">
        <v>-7.3</v>
      </c>
      <c r="C25" s="224">
        <v>-7</v>
      </c>
      <c r="D25" s="224">
        <v>-6.5</v>
      </c>
      <c r="E25" s="224">
        <v>-5.9</v>
      </c>
      <c r="F25" s="224">
        <v>-5.4</v>
      </c>
      <c r="G25" s="224">
        <v>-5.7</v>
      </c>
      <c r="H25" s="224">
        <v>-5.7</v>
      </c>
      <c r="I25" s="224">
        <v>-4.7</v>
      </c>
      <c r="J25" s="224">
        <v>-7</v>
      </c>
      <c r="K25" s="224">
        <v>-4.8</v>
      </c>
      <c r="L25" s="224">
        <v>-4.1</v>
      </c>
      <c r="M25" s="224">
        <v>-3.9</v>
      </c>
      <c r="N25" s="224">
        <v>-7.6</v>
      </c>
      <c r="O25" s="224">
        <v>-6.3</v>
      </c>
      <c r="P25" s="224">
        <v>-6.2</v>
      </c>
      <c r="Q25" s="224">
        <v>-4.6</v>
      </c>
      <c r="R25" s="224">
        <v>-2.9</v>
      </c>
      <c r="S25" s="224">
        <v>-2.9</v>
      </c>
      <c r="T25" s="224">
        <v>-3.8</v>
      </c>
      <c r="U25" s="224">
        <v>-3.7</v>
      </c>
      <c r="V25" s="224">
        <v>-3.2</v>
      </c>
      <c r="W25" s="224">
        <v>-2.5</v>
      </c>
      <c r="X25" s="224">
        <v>-2.8</v>
      </c>
      <c r="Y25" s="224">
        <v>-3</v>
      </c>
      <c r="Z25" s="175">
        <f t="shared" si="0"/>
        <v>-4.895833333333334</v>
      </c>
      <c r="AA25" s="212">
        <v>-2</v>
      </c>
      <c r="AB25" s="215" t="s">
        <v>522</v>
      </c>
      <c r="AC25" s="194">
        <v>23</v>
      </c>
      <c r="AD25" s="212">
        <v>-8.3</v>
      </c>
      <c r="AE25" s="215" t="s">
        <v>135</v>
      </c>
      <c r="AF25" s="2"/>
    </row>
    <row r="26" spans="1:32" ht="13.5" customHeight="1">
      <c r="A26" s="174">
        <v>24</v>
      </c>
      <c r="B26" s="224">
        <v>-3.3</v>
      </c>
      <c r="C26" s="224">
        <v>-3.2</v>
      </c>
      <c r="D26" s="224">
        <v>-4.6</v>
      </c>
      <c r="E26" s="224">
        <v>-4.4</v>
      </c>
      <c r="F26" s="224">
        <v>-4.5</v>
      </c>
      <c r="G26" s="224">
        <v>-4.7</v>
      </c>
      <c r="H26" s="224">
        <v>-3.7</v>
      </c>
      <c r="I26" s="224">
        <v>-3.4</v>
      </c>
      <c r="J26" s="224">
        <v>-3</v>
      </c>
      <c r="K26" s="224">
        <v>-4.4</v>
      </c>
      <c r="L26" s="224">
        <v>-4.5</v>
      </c>
      <c r="M26" s="224">
        <v>-4.5</v>
      </c>
      <c r="N26" s="224">
        <v>-3.9</v>
      </c>
      <c r="O26" s="224">
        <v>-4.9</v>
      </c>
      <c r="P26" s="224">
        <v>-5.1</v>
      </c>
      <c r="Q26" s="224">
        <v>-5.2</v>
      </c>
      <c r="R26" s="224">
        <v>-4.9</v>
      </c>
      <c r="S26" s="224">
        <v>-7.2</v>
      </c>
      <c r="T26" s="224">
        <v>-8</v>
      </c>
      <c r="U26" s="224">
        <v>-6.9</v>
      </c>
      <c r="V26" s="224">
        <v>-6.1</v>
      </c>
      <c r="W26" s="224">
        <v>-6</v>
      </c>
      <c r="X26" s="224">
        <v>-6.2</v>
      </c>
      <c r="Y26" s="224">
        <v>-7</v>
      </c>
      <c r="Z26" s="175">
        <f t="shared" si="0"/>
        <v>-4.983333333333333</v>
      </c>
      <c r="AA26" s="212">
        <v>-2.5</v>
      </c>
      <c r="AB26" s="215" t="s">
        <v>132</v>
      </c>
      <c r="AC26" s="194">
        <v>24</v>
      </c>
      <c r="AD26" s="212">
        <v>-8.2</v>
      </c>
      <c r="AE26" s="215" t="s">
        <v>537</v>
      </c>
      <c r="AF26" s="2"/>
    </row>
    <row r="27" spans="1:32" ht="13.5" customHeight="1">
      <c r="A27" s="174">
        <v>25</v>
      </c>
      <c r="B27" s="224">
        <v>-9.1</v>
      </c>
      <c r="C27" s="224">
        <v>-9.2</v>
      </c>
      <c r="D27" s="224">
        <v>-8.9</v>
      </c>
      <c r="E27" s="224">
        <v>-9.1</v>
      </c>
      <c r="F27" s="224">
        <v>-9.6</v>
      </c>
      <c r="G27" s="224">
        <v>-8.1</v>
      </c>
      <c r="H27" s="224">
        <v>-8.5</v>
      </c>
      <c r="I27" s="224">
        <v>-8.8</v>
      </c>
      <c r="J27" s="224">
        <v>-7.7</v>
      </c>
      <c r="K27" s="224">
        <v>-7.9</v>
      </c>
      <c r="L27" s="224">
        <v>-7.1</v>
      </c>
      <c r="M27" s="224">
        <v>-6.4</v>
      </c>
      <c r="N27" s="224">
        <v>-7.5</v>
      </c>
      <c r="O27" s="224">
        <v>-5.3</v>
      </c>
      <c r="P27" s="224">
        <v>-7.7</v>
      </c>
      <c r="Q27" s="224">
        <v>-6.9</v>
      </c>
      <c r="R27" s="224">
        <v>-4.4</v>
      </c>
      <c r="S27" s="224">
        <v>-5</v>
      </c>
      <c r="T27" s="224">
        <v>-5.8</v>
      </c>
      <c r="U27" s="224">
        <v>-6.2</v>
      </c>
      <c r="V27" s="224">
        <v>-6.1</v>
      </c>
      <c r="W27" s="224">
        <v>-6.4</v>
      </c>
      <c r="X27" s="224">
        <v>-8</v>
      </c>
      <c r="Y27" s="224">
        <v>-7</v>
      </c>
      <c r="Z27" s="175">
        <f t="shared" si="0"/>
        <v>-7.362500000000001</v>
      </c>
      <c r="AA27" s="212">
        <v>-4.3</v>
      </c>
      <c r="AB27" s="215" t="s">
        <v>181</v>
      </c>
      <c r="AC27" s="194">
        <v>25</v>
      </c>
      <c r="AD27" s="212">
        <v>-10.1</v>
      </c>
      <c r="AE27" s="215" t="s">
        <v>538</v>
      </c>
      <c r="AF27" s="2"/>
    </row>
    <row r="28" spans="1:32" ht="13.5" customHeight="1">
      <c r="A28" s="174">
        <v>26</v>
      </c>
      <c r="B28" s="224">
        <v>-6.1</v>
      </c>
      <c r="C28" s="224">
        <v>-5.1</v>
      </c>
      <c r="D28" s="224">
        <v>-4.3</v>
      </c>
      <c r="E28" s="224">
        <v>-3</v>
      </c>
      <c r="F28" s="224">
        <v>-1.7</v>
      </c>
      <c r="G28" s="224">
        <v>-1.1</v>
      </c>
      <c r="H28" s="224">
        <v>-1.1</v>
      </c>
      <c r="I28" s="224">
        <v>0.2</v>
      </c>
      <c r="J28" s="224">
        <v>0</v>
      </c>
      <c r="K28" s="224">
        <v>0.8</v>
      </c>
      <c r="L28" s="224">
        <v>0.6</v>
      </c>
      <c r="M28" s="224">
        <v>0.4</v>
      </c>
      <c r="N28" s="224">
        <v>1</v>
      </c>
      <c r="O28" s="224">
        <v>2.7</v>
      </c>
      <c r="P28" s="224">
        <v>1.9</v>
      </c>
      <c r="Q28" s="224">
        <v>1.1</v>
      </c>
      <c r="R28" s="224">
        <v>2.7</v>
      </c>
      <c r="S28" s="224">
        <v>4.6</v>
      </c>
      <c r="T28" s="224">
        <v>4.6</v>
      </c>
      <c r="U28" s="224">
        <v>4.9</v>
      </c>
      <c r="V28" s="224">
        <v>5.5</v>
      </c>
      <c r="W28" s="224">
        <v>7.6</v>
      </c>
      <c r="X28" s="224">
        <v>7.8</v>
      </c>
      <c r="Y28" s="224">
        <v>8.2</v>
      </c>
      <c r="Z28" s="175">
        <f t="shared" si="0"/>
        <v>1.3416666666666666</v>
      </c>
      <c r="AA28" s="212">
        <v>8.4</v>
      </c>
      <c r="AB28" s="215" t="s">
        <v>523</v>
      </c>
      <c r="AC28" s="194">
        <v>26</v>
      </c>
      <c r="AD28" s="212">
        <v>-7.4</v>
      </c>
      <c r="AE28" s="215" t="s">
        <v>481</v>
      </c>
      <c r="AF28" s="2"/>
    </row>
    <row r="29" spans="1:32" ht="13.5" customHeight="1">
      <c r="A29" s="174">
        <v>27</v>
      </c>
      <c r="B29" s="224">
        <v>7.7</v>
      </c>
      <c r="C29" s="224">
        <v>6.7</v>
      </c>
      <c r="D29" s="224">
        <v>6.9</v>
      </c>
      <c r="E29" s="224">
        <v>6.7</v>
      </c>
      <c r="F29" s="224">
        <v>6.5</v>
      </c>
      <c r="G29" s="224">
        <v>6.5</v>
      </c>
      <c r="H29" s="224">
        <v>5.4</v>
      </c>
      <c r="I29" s="224">
        <v>2.5</v>
      </c>
      <c r="J29" s="224">
        <v>4.1</v>
      </c>
      <c r="K29" s="224">
        <v>2.8</v>
      </c>
      <c r="L29" s="224">
        <v>1.4</v>
      </c>
      <c r="M29" s="224">
        <v>0.4</v>
      </c>
      <c r="N29" s="224">
        <v>-1.3</v>
      </c>
      <c r="O29" s="224">
        <v>-2.5</v>
      </c>
      <c r="P29" s="224">
        <v>-2.9</v>
      </c>
      <c r="Q29" s="224">
        <v>-4.1</v>
      </c>
      <c r="R29" s="224">
        <v>-4.8</v>
      </c>
      <c r="S29" s="224">
        <v>-4.3</v>
      </c>
      <c r="T29" s="224">
        <v>-2.3</v>
      </c>
      <c r="U29" s="224">
        <v>-2.4</v>
      </c>
      <c r="V29" s="224">
        <v>-7.1</v>
      </c>
      <c r="W29" s="224">
        <v>-7</v>
      </c>
      <c r="X29" s="224">
        <v>-4.8</v>
      </c>
      <c r="Y29" s="224">
        <v>-4.7</v>
      </c>
      <c r="Z29" s="175">
        <f t="shared" si="0"/>
        <v>0.3916666666666669</v>
      </c>
      <c r="AA29" s="212">
        <v>8.3</v>
      </c>
      <c r="AB29" s="215" t="s">
        <v>89</v>
      </c>
      <c r="AC29" s="194">
        <v>27</v>
      </c>
      <c r="AD29" s="212">
        <v>-8.4</v>
      </c>
      <c r="AE29" s="215" t="s">
        <v>539</v>
      </c>
      <c r="AF29" s="2"/>
    </row>
    <row r="30" spans="1:32" ht="13.5" customHeight="1">
      <c r="A30" s="174">
        <v>28</v>
      </c>
      <c r="B30" s="224">
        <v>-6.5</v>
      </c>
      <c r="C30" s="224">
        <v>-5.8</v>
      </c>
      <c r="D30" s="224">
        <v>-8.4</v>
      </c>
      <c r="E30" s="224">
        <v>-8.4</v>
      </c>
      <c r="F30" s="224">
        <v>-5.9</v>
      </c>
      <c r="G30" s="224">
        <v>-5.9</v>
      </c>
      <c r="H30" s="224">
        <v>-5.7</v>
      </c>
      <c r="I30" s="224">
        <v>-9.7</v>
      </c>
      <c r="J30" s="224">
        <v>-9.8</v>
      </c>
      <c r="K30" s="224">
        <v>-9.9</v>
      </c>
      <c r="L30" s="224">
        <v>-11.5</v>
      </c>
      <c r="M30" s="224">
        <v>-10.9</v>
      </c>
      <c r="N30" s="224">
        <v>-11.4</v>
      </c>
      <c r="O30" s="224">
        <v>-11.9</v>
      </c>
      <c r="P30" s="224">
        <v>-13.1</v>
      </c>
      <c r="Q30" s="224">
        <v>-12.5</v>
      </c>
      <c r="R30" s="224">
        <v>-12.1</v>
      </c>
      <c r="S30" s="224">
        <v>-11.3</v>
      </c>
      <c r="T30" s="224">
        <v>-9</v>
      </c>
      <c r="U30" s="224">
        <v>-9</v>
      </c>
      <c r="V30" s="224">
        <v>-11</v>
      </c>
      <c r="W30" s="224">
        <v>-10.9</v>
      </c>
      <c r="X30" s="224">
        <v>-11.3</v>
      </c>
      <c r="Y30" s="224">
        <v>-10.8</v>
      </c>
      <c r="Z30" s="175">
        <f t="shared" si="0"/>
        <v>-9.695833333333335</v>
      </c>
      <c r="AA30" s="212">
        <v>-4.5</v>
      </c>
      <c r="AB30" s="215" t="s">
        <v>122</v>
      </c>
      <c r="AC30" s="194">
        <v>28</v>
      </c>
      <c r="AD30" s="212">
        <v>-14</v>
      </c>
      <c r="AE30" s="215" t="s">
        <v>499</v>
      </c>
      <c r="AF30" s="2"/>
    </row>
    <row r="31" spans="1:32" ht="13.5" customHeight="1">
      <c r="A31" s="174">
        <v>29</v>
      </c>
      <c r="B31" s="224">
        <v>-8.8</v>
      </c>
      <c r="C31" s="224">
        <v>-8</v>
      </c>
      <c r="D31" s="224">
        <v>-7.3</v>
      </c>
      <c r="E31" s="224">
        <v>-7.2</v>
      </c>
      <c r="F31" s="224">
        <v>-7.7</v>
      </c>
      <c r="G31" s="224">
        <v>-7.4</v>
      </c>
      <c r="H31" s="224">
        <v>-7.5</v>
      </c>
      <c r="I31" s="224">
        <v>-6</v>
      </c>
      <c r="J31" s="224">
        <v>-9.8</v>
      </c>
      <c r="K31" s="224">
        <v>-8.3</v>
      </c>
      <c r="L31" s="224">
        <v>-9.3</v>
      </c>
      <c r="M31" s="224">
        <v>-10.3</v>
      </c>
      <c r="N31" s="224">
        <v>-9.9</v>
      </c>
      <c r="O31" s="224">
        <v>-10.7</v>
      </c>
      <c r="P31" s="224">
        <v>-10.8</v>
      </c>
      <c r="Q31" s="224">
        <v>-10.1</v>
      </c>
      <c r="R31" s="224">
        <v>-8</v>
      </c>
      <c r="S31" s="224">
        <v>-8.2</v>
      </c>
      <c r="T31" s="224">
        <v>-8.5</v>
      </c>
      <c r="U31" s="224">
        <v>-8.8</v>
      </c>
      <c r="V31" s="224">
        <v>-11.4</v>
      </c>
      <c r="W31" s="224">
        <v>-11.8</v>
      </c>
      <c r="X31" s="224">
        <v>-9.5</v>
      </c>
      <c r="Y31" s="224">
        <v>-9.4</v>
      </c>
      <c r="Z31" s="175">
        <f t="shared" si="0"/>
        <v>-8.945833333333335</v>
      </c>
      <c r="AA31" s="212">
        <v>-5.9</v>
      </c>
      <c r="AB31" s="215" t="s">
        <v>524</v>
      </c>
      <c r="AC31" s="194">
        <v>29</v>
      </c>
      <c r="AD31" s="212">
        <v>-12.6</v>
      </c>
      <c r="AE31" s="215" t="s">
        <v>318</v>
      </c>
      <c r="AF31" s="2"/>
    </row>
    <row r="32" spans="1:32" ht="13.5" customHeight="1">
      <c r="A32" s="174">
        <v>30</v>
      </c>
      <c r="B32" s="224">
        <v>-8.7</v>
      </c>
      <c r="C32" s="224">
        <v>-9.3</v>
      </c>
      <c r="D32" s="224">
        <v>-9.7</v>
      </c>
      <c r="E32" s="224">
        <v>-9.1</v>
      </c>
      <c r="F32" s="224">
        <v>-9.3</v>
      </c>
      <c r="G32" s="224">
        <v>-8.8</v>
      </c>
      <c r="H32" s="224">
        <v>-9.6</v>
      </c>
      <c r="I32" s="224">
        <v>-8.2</v>
      </c>
      <c r="J32" s="224">
        <v>-9.3</v>
      </c>
      <c r="K32" s="224">
        <v>-8.9</v>
      </c>
      <c r="L32" s="224">
        <v>-10.6</v>
      </c>
      <c r="M32" s="224">
        <v>-6.9</v>
      </c>
      <c r="N32" s="224">
        <v>-7.7</v>
      </c>
      <c r="O32" s="224">
        <v>-8.2</v>
      </c>
      <c r="P32" s="224">
        <v>-6.8</v>
      </c>
      <c r="Q32" s="224">
        <v>-7</v>
      </c>
      <c r="R32" s="224">
        <v>-4.8</v>
      </c>
      <c r="S32" s="224">
        <v>-4.3</v>
      </c>
      <c r="T32" s="224">
        <v>-6.2</v>
      </c>
      <c r="U32" s="224">
        <v>-7.6</v>
      </c>
      <c r="V32" s="224">
        <v>-8.4</v>
      </c>
      <c r="W32" s="224">
        <v>-6.7</v>
      </c>
      <c r="X32" s="224">
        <v>-8.3</v>
      </c>
      <c r="Y32" s="224">
        <v>-7.1</v>
      </c>
      <c r="Z32" s="175">
        <f t="shared" si="0"/>
        <v>-7.979166666666667</v>
      </c>
      <c r="AA32" s="212">
        <v>-3.6</v>
      </c>
      <c r="AB32" s="215" t="s">
        <v>525</v>
      </c>
      <c r="AC32" s="194">
        <v>30</v>
      </c>
      <c r="AD32" s="212">
        <v>-10.8</v>
      </c>
      <c r="AE32" s="215" t="s">
        <v>84</v>
      </c>
      <c r="AF32" s="2"/>
    </row>
    <row r="33" spans="1:32" ht="13.5" customHeight="1">
      <c r="A33" s="174">
        <v>31</v>
      </c>
      <c r="B33" s="224">
        <v>-7.3</v>
      </c>
      <c r="C33" s="224">
        <v>-8</v>
      </c>
      <c r="D33" s="224">
        <v>-7.6</v>
      </c>
      <c r="E33" s="224">
        <v>-7</v>
      </c>
      <c r="F33" s="224">
        <v>-7.1</v>
      </c>
      <c r="G33" s="224">
        <v>-6.9</v>
      </c>
      <c r="H33" s="224">
        <v>-6.2</v>
      </c>
      <c r="I33" s="224">
        <v>-3.9</v>
      </c>
      <c r="J33" s="224">
        <v>-3.4</v>
      </c>
      <c r="K33" s="224">
        <v>0.5</v>
      </c>
      <c r="L33" s="224">
        <v>1</v>
      </c>
      <c r="M33" s="224">
        <v>-5.8</v>
      </c>
      <c r="N33" s="224">
        <v>-5</v>
      </c>
      <c r="O33" s="224">
        <v>-1</v>
      </c>
      <c r="P33" s="224">
        <v>0.1</v>
      </c>
      <c r="Q33" s="224">
        <v>1.9</v>
      </c>
      <c r="R33" s="224">
        <v>2.2</v>
      </c>
      <c r="S33" s="224">
        <v>2.2</v>
      </c>
      <c r="T33" s="224">
        <v>1.9</v>
      </c>
      <c r="U33" s="224">
        <v>2.2</v>
      </c>
      <c r="V33" s="224">
        <v>2.3</v>
      </c>
      <c r="W33" s="224">
        <v>2.6</v>
      </c>
      <c r="X33" s="224">
        <v>2.2</v>
      </c>
      <c r="Y33" s="224">
        <v>2.6</v>
      </c>
      <c r="Z33" s="175">
        <f t="shared" si="0"/>
        <v>-1.9791666666666659</v>
      </c>
      <c r="AA33" s="212">
        <v>3.5</v>
      </c>
      <c r="AB33" s="215" t="s">
        <v>409</v>
      </c>
      <c r="AC33" s="194">
        <v>31</v>
      </c>
      <c r="AD33" s="212">
        <v>-8</v>
      </c>
      <c r="AE33" s="215" t="s">
        <v>540</v>
      </c>
      <c r="AF33" s="2"/>
    </row>
    <row r="34" spans="1:32" ht="13.5" customHeight="1">
      <c r="A34" s="178" t="s">
        <v>9</v>
      </c>
      <c r="B34" s="179">
        <f aca="true" t="shared" si="1" ref="B34:Q34">AVERAGE(B3:B33)</f>
        <v>-2.2838709677419353</v>
      </c>
      <c r="C34" s="179">
        <f t="shared" si="1"/>
        <v>-2.296774193548387</v>
      </c>
      <c r="D34" s="179">
        <f t="shared" si="1"/>
        <v>-2.406451612903225</v>
      </c>
      <c r="E34" s="179">
        <f t="shared" si="1"/>
        <v>-2.206451612903226</v>
      </c>
      <c r="F34" s="179">
        <f t="shared" si="1"/>
        <v>-2.129032258064516</v>
      </c>
      <c r="G34" s="179">
        <f t="shared" si="1"/>
        <v>-2.0129032258064514</v>
      </c>
      <c r="H34" s="179">
        <f t="shared" si="1"/>
        <v>-1.9741935483870972</v>
      </c>
      <c r="I34" s="179">
        <f t="shared" si="1"/>
        <v>-1.774193548387097</v>
      </c>
      <c r="J34" s="179">
        <f t="shared" si="1"/>
        <v>-2.0806451612903225</v>
      </c>
      <c r="K34" s="179">
        <f t="shared" si="1"/>
        <v>-1.8599999999999997</v>
      </c>
      <c r="L34" s="179">
        <f t="shared" si="1"/>
        <v>-2.026666666666667</v>
      </c>
      <c r="M34" s="179">
        <f t="shared" si="1"/>
        <v>-1.9580645161290322</v>
      </c>
      <c r="N34" s="179">
        <f t="shared" si="1"/>
        <v>-2.138709677419355</v>
      </c>
      <c r="O34" s="179">
        <f t="shared" si="1"/>
        <v>-1.896774193548387</v>
      </c>
      <c r="P34" s="179">
        <f t="shared" si="1"/>
        <v>-2.061290322580645</v>
      </c>
      <c r="Q34" s="179">
        <f t="shared" si="1"/>
        <v>-1.9129032258064518</v>
      </c>
      <c r="R34" s="179">
        <f aca="true" t="shared" si="2" ref="R34:X34">AVERAGE(R3:R33)</f>
        <v>-1.3516129032258064</v>
      </c>
      <c r="S34" s="179">
        <f t="shared" si="2"/>
        <v>-1.3483870967741933</v>
      </c>
      <c r="T34" s="179">
        <f t="shared" si="2"/>
        <v>-1.4483870967741934</v>
      </c>
      <c r="U34" s="179">
        <f t="shared" si="2"/>
        <v>-1.638709677419355</v>
      </c>
      <c r="V34" s="179">
        <f t="shared" si="2"/>
        <v>-2.1258064516129034</v>
      </c>
      <c r="W34" s="179">
        <f t="shared" si="2"/>
        <v>-2.129032258064516</v>
      </c>
      <c r="X34" s="179">
        <f t="shared" si="2"/>
        <v>-2.287096774193548</v>
      </c>
      <c r="Y34" s="179">
        <f>AVERAGE(Y3:Y33)</f>
        <v>-2.0483870967741935</v>
      </c>
      <c r="Z34" s="179">
        <f>AVERAGE(B3:Y33)</f>
        <v>-1.9749326145552553</v>
      </c>
      <c r="AA34" s="180">
        <f>AVERAGE(最高)</f>
        <v>1.9516129032258074</v>
      </c>
      <c r="AB34" s="181"/>
      <c r="AC34" s="196"/>
      <c r="AD34" s="180">
        <f>AVERAGE(最低)</f>
        <v>-6.177419354838711</v>
      </c>
      <c r="AE34" s="181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4" t="s">
        <v>11</v>
      </c>
      <c r="B37" s="1"/>
      <c r="C37" s="1" t="s">
        <v>3</v>
      </c>
      <c r="D37" s="163" t="s">
        <v>6</v>
      </c>
      <c r="F37" s="164" t="s">
        <v>12</v>
      </c>
      <c r="G37" s="1"/>
      <c r="H37" s="1" t="s">
        <v>3</v>
      </c>
      <c r="I37" s="163" t="s">
        <v>8</v>
      </c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</row>
    <row r="38" spans="1:24" ht="13.5" customHeight="1">
      <c r="A38" s="153"/>
      <c r="B38" s="166">
        <f>MAX(最高)</f>
        <v>13</v>
      </c>
      <c r="C38" s="199">
        <v>10</v>
      </c>
      <c r="D38" s="217" t="s">
        <v>384</v>
      </c>
      <c r="F38" s="153"/>
      <c r="G38" s="166">
        <f>MIN(最低)</f>
        <v>-14</v>
      </c>
      <c r="H38" s="199">
        <v>28</v>
      </c>
      <c r="I38" s="217" t="s">
        <v>499</v>
      </c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</row>
    <row r="39" spans="1:24" ht="13.5" customHeight="1">
      <c r="A39" s="154"/>
      <c r="B39" s="155"/>
      <c r="C39" s="199"/>
      <c r="D39" s="200"/>
      <c r="F39" s="154"/>
      <c r="G39" s="155"/>
      <c r="H39" s="209"/>
      <c r="I39" s="210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</row>
    <row r="40" spans="1:24" ht="13.5" customHeight="1">
      <c r="A40" s="156"/>
      <c r="B40" s="157"/>
      <c r="C40" s="201"/>
      <c r="D40" s="202"/>
      <c r="F40" s="156"/>
      <c r="G40" s="157"/>
      <c r="H40" s="201"/>
      <c r="I40" s="205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</row>
    <row r="41" spans="1:2" ht="11.25">
      <c r="A41" s="2"/>
      <c r="B41" s="2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 transitionEvaluation="1" transitionEntry="1"/>
  <dimension ref="A1:N45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10.875" style="7" customWidth="1"/>
    <col min="2" max="13" width="8.375" style="7" customWidth="1"/>
    <col min="14" max="14" width="2.875" style="7" customWidth="1"/>
    <col min="15" max="16384" width="6.875" style="7" customWidth="1"/>
  </cols>
  <sheetData>
    <row r="1" spans="1:14" ht="24.75" customHeight="1">
      <c r="A1" s="3" t="s">
        <v>13</v>
      </c>
      <c r="B1" s="4"/>
      <c r="C1" s="5"/>
      <c r="D1" s="5"/>
      <c r="E1" s="5"/>
      <c r="F1" s="5"/>
      <c r="G1" s="5"/>
      <c r="H1" s="4"/>
      <c r="I1" s="160">
        <f>'１月'!Z1</f>
        <v>2013</v>
      </c>
      <c r="J1" s="158" t="s">
        <v>1</v>
      </c>
      <c r="K1" s="159" t="str">
        <f>("（平成"&amp;TEXT((I1-1988),"0")&amp;"年）")</f>
        <v>（平成25年）</v>
      </c>
      <c r="L1" s="4"/>
      <c r="M1" s="4"/>
      <c r="N1" s="6"/>
    </row>
    <row r="2" spans="1:14" ht="18" customHeight="1">
      <c r="A2" s="8" t="s">
        <v>2</v>
      </c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1"/>
      <c r="N2" s="6"/>
    </row>
    <row r="3" spans="1:14" ht="18" customHeight="1">
      <c r="A3" s="12"/>
      <c r="B3" s="13" t="s">
        <v>14</v>
      </c>
      <c r="C3" s="14" t="s">
        <v>15</v>
      </c>
      <c r="D3" s="14" t="s">
        <v>16</v>
      </c>
      <c r="E3" s="14" t="s">
        <v>17</v>
      </c>
      <c r="F3" s="14" t="s">
        <v>18</v>
      </c>
      <c r="G3" s="14" t="s">
        <v>19</v>
      </c>
      <c r="H3" s="14" t="s">
        <v>20</v>
      </c>
      <c r="I3" s="14" t="s">
        <v>21</v>
      </c>
      <c r="J3" s="14" t="s">
        <v>22</v>
      </c>
      <c r="K3" s="14" t="s">
        <v>23</v>
      </c>
      <c r="L3" s="14" t="s">
        <v>24</v>
      </c>
      <c r="M3" s="15" t="s">
        <v>25</v>
      </c>
      <c r="N3" s="6"/>
    </row>
    <row r="4" spans="1:14" ht="18" customHeight="1">
      <c r="A4" s="16" t="s">
        <v>26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9"/>
      <c r="N4" s="6"/>
    </row>
    <row r="5" spans="1:14" ht="19.5" customHeight="1">
      <c r="A5" s="20">
        <v>1</v>
      </c>
      <c r="B5" s="21">
        <f>'１月'!Z3</f>
        <v>-7.933333333333334</v>
      </c>
      <c r="C5" s="22">
        <f>'２月'!Z3</f>
        <v>-0.7791666666666673</v>
      </c>
      <c r="D5" s="22">
        <f>'３月'!Z3</f>
        <v>6.845833333333332</v>
      </c>
      <c r="E5" s="22">
        <f>'４月'!Z3</f>
        <v>0.7791666666666665</v>
      </c>
      <c r="F5" s="22">
        <f>'５月'!Z3</f>
        <v>7.658333333333334</v>
      </c>
      <c r="G5" s="22">
        <f>'６月'!Z3</f>
        <v>12.079166666666664</v>
      </c>
      <c r="H5" s="22">
        <f>'７月'!Z3</f>
        <v>17.199999999999996</v>
      </c>
      <c r="I5" s="22">
        <f>'８月'!Z3</f>
        <v>21.133333333333333</v>
      </c>
      <c r="J5" s="22">
        <f>'９月'!Z3</f>
        <v>23.23333333333333</v>
      </c>
      <c r="K5" s="22">
        <f>'10月'!Z3</f>
        <v>21.066666666666663</v>
      </c>
      <c r="L5" s="22">
        <f>'11月'!Z3</f>
        <v>8.291666666666666</v>
      </c>
      <c r="M5" s="23">
        <f>'12月'!Z3</f>
        <v>0.8833333333333334</v>
      </c>
      <c r="N5" s="6"/>
    </row>
    <row r="6" spans="1:14" ht="19.5" customHeight="1">
      <c r="A6" s="24">
        <v>2</v>
      </c>
      <c r="B6" s="25">
        <f>'１月'!Z4</f>
        <v>-4.3999999999999995</v>
      </c>
      <c r="C6" s="26">
        <f>'２月'!Z4</f>
        <v>6.704166666666667</v>
      </c>
      <c r="D6" s="26">
        <f>'３月'!Z4</f>
        <v>-8.004166666666666</v>
      </c>
      <c r="E6" s="26">
        <f>'４月'!Z4</f>
        <v>10.049999999999999</v>
      </c>
      <c r="F6" s="26">
        <f>'５月'!Z4</f>
        <v>5.304166666666667</v>
      </c>
      <c r="G6" s="26">
        <f>'６月'!Z4</f>
        <v>11.379166666666668</v>
      </c>
      <c r="H6" s="26">
        <f>'７月'!Z4</f>
        <v>16.820833333333336</v>
      </c>
      <c r="I6" s="26">
        <f>'８月'!Z4</f>
        <v>18.112500000000008</v>
      </c>
      <c r="J6" s="26">
        <f>'９月'!Z4</f>
        <v>22.39166666666667</v>
      </c>
      <c r="K6" s="26">
        <f>'10月'!Z4</f>
        <v>20.745833333333334</v>
      </c>
      <c r="L6" s="26">
        <f>'11月'!Z4</f>
        <v>11.324999999999998</v>
      </c>
      <c r="M6" s="27">
        <f>'12月'!Z4</f>
        <v>2.929166666666667</v>
      </c>
      <c r="N6" s="6"/>
    </row>
    <row r="7" spans="1:14" ht="19.5" customHeight="1">
      <c r="A7" s="24">
        <v>3</v>
      </c>
      <c r="B7" s="25">
        <f>'１月'!Z5</f>
        <v>-10.679166666666667</v>
      </c>
      <c r="C7" s="26">
        <f>'２月'!Z5</f>
        <v>-4.516666666666667</v>
      </c>
      <c r="D7" s="26">
        <f>'３月'!Z5</f>
        <v>-6.908333333333332</v>
      </c>
      <c r="E7" s="26">
        <f>'４月'!Z5</f>
        <v>9.3125</v>
      </c>
      <c r="F7" s="26">
        <f>'５月'!Z5</f>
        <v>3.195833333333333</v>
      </c>
      <c r="G7" s="26">
        <f>'６月'!Z5</f>
        <v>11.083333333333334</v>
      </c>
      <c r="H7" s="26">
        <f>'７月'!Z5</f>
        <v>18.17916666666667</v>
      </c>
      <c r="I7" s="26">
        <f>'８月'!Z5</f>
        <v>20.416666666666668</v>
      </c>
      <c r="J7" s="26">
        <f>'９月'!Z5</f>
        <v>24.016666666666666</v>
      </c>
      <c r="K7" s="26">
        <f>'10月'!Z5</f>
        <v>16.608333333333334</v>
      </c>
      <c r="L7" s="26">
        <f>'11月'!Z5</f>
        <v>13.629166666666665</v>
      </c>
      <c r="M7" s="27">
        <f>'12月'!Z5</f>
        <v>3.3166666666666664</v>
      </c>
      <c r="N7" s="6"/>
    </row>
    <row r="8" spans="1:14" ht="19.5" customHeight="1">
      <c r="A8" s="24">
        <v>4</v>
      </c>
      <c r="B8" s="25">
        <f>'１月'!Z6</f>
        <v>-11.800000000000002</v>
      </c>
      <c r="C8" s="26">
        <f>'２月'!Z6</f>
        <v>3.1666666666666665</v>
      </c>
      <c r="D8" s="26">
        <f>'３月'!Z6</f>
        <v>-4.250000000000001</v>
      </c>
      <c r="E8" s="26">
        <f>'４月'!Z6</f>
        <v>7.849999999999999</v>
      </c>
      <c r="F8" s="26">
        <f>'５月'!Z6</f>
        <v>7.625</v>
      </c>
      <c r="G8" s="26">
        <f>'６月'!Z6</f>
        <v>13.16818181818182</v>
      </c>
      <c r="H8" s="26">
        <f>'７月'!Z6</f>
        <v>20.770833333333332</v>
      </c>
      <c r="I8" s="26">
        <f>'８月'!Z6</f>
        <v>21.82916666666667</v>
      </c>
      <c r="J8" s="26">
        <f>'９月'!Z6</f>
        <v>24.433333333333334</v>
      </c>
      <c r="K8" s="26">
        <f>'10月'!Z6</f>
        <v>12.070833333333335</v>
      </c>
      <c r="L8" s="26">
        <f>'11月'!Z6</f>
        <v>10.929166666666667</v>
      </c>
      <c r="M8" s="27">
        <f>'12月'!Z6</f>
        <v>6.179166666666667</v>
      </c>
      <c r="N8" s="6"/>
    </row>
    <row r="9" spans="1:14" ht="19.5" customHeight="1">
      <c r="A9" s="24">
        <v>5</v>
      </c>
      <c r="B9" s="25">
        <f>'１月'!Z7</f>
        <v>-7.416666666666668</v>
      </c>
      <c r="C9" s="26">
        <f>'２月'!Z7</f>
        <v>-8.470833333333333</v>
      </c>
      <c r="D9" s="26">
        <f>'３月'!Z7</f>
        <v>-4.308333333333333</v>
      </c>
      <c r="E9" s="26">
        <f>'４月'!Z7</f>
        <v>7.266666666666667</v>
      </c>
      <c r="F9" s="26">
        <f>'５月'!Z7</f>
        <v>6.866666666666667</v>
      </c>
      <c r="G9" s="26">
        <f>'６月'!Z7</f>
        <v>14.812500000000005</v>
      </c>
      <c r="H9" s="26">
        <f>'７月'!Z7</f>
        <v>22.695833333333336</v>
      </c>
      <c r="I9" s="26">
        <f>'８月'!Z7</f>
        <v>24.03333333333333</v>
      </c>
      <c r="J9" s="26">
        <f>'９月'!Z7</f>
        <v>25.329166666666666</v>
      </c>
      <c r="K9" s="26">
        <f>'10月'!Z7</f>
        <v>16.866666666666664</v>
      </c>
      <c r="L9" s="26">
        <f>'11月'!Z7</f>
        <v>6.479166666666668</v>
      </c>
      <c r="M9" s="27">
        <f>'12月'!Z7</f>
        <v>4.013636363636363</v>
      </c>
      <c r="N9" s="6"/>
    </row>
    <row r="10" spans="1:14" ht="19.5" customHeight="1">
      <c r="A10" s="24">
        <v>6</v>
      </c>
      <c r="B10" s="25">
        <f>'１月'!Z8</f>
        <v>-5.370833333333333</v>
      </c>
      <c r="C10" s="26">
        <f>'２月'!Z8</f>
        <v>-0.6000000000000002</v>
      </c>
      <c r="D10" s="26">
        <f>'３月'!Z8</f>
        <v>0.10416666666666664</v>
      </c>
      <c r="E10" s="26">
        <f>'４月'!Z8</f>
        <v>11.562499999999998</v>
      </c>
      <c r="F10" s="26">
        <f>'５月'!Z8</f>
        <v>10.3</v>
      </c>
      <c r="G10" s="26">
        <f>'６月'!Z8</f>
        <v>15.924999999999999</v>
      </c>
      <c r="H10" s="26">
        <f>'７月'!Z8</f>
        <v>23.34166666666667</v>
      </c>
      <c r="I10" s="26">
        <f>'８月'!Z8</f>
        <v>25.1125</v>
      </c>
      <c r="J10" s="26">
        <f>'９月'!Z8</f>
        <v>20.316666666666666</v>
      </c>
      <c r="K10" s="26">
        <f>'10月'!Z8</f>
        <v>19.67083333333333</v>
      </c>
      <c r="L10" s="26">
        <f>'11月'!Z8</f>
        <v>8.004166666666668</v>
      </c>
      <c r="M10" s="27">
        <f>'12月'!Z8</f>
        <v>2.3041666666666667</v>
      </c>
      <c r="N10" s="6"/>
    </row>
    <row r="11" spans="1:14" ht="19.5" customHeight="1">
      <c r="A11" s="24">
        <v>7</v>
      </c>
      <c r="B11" s="25">
        <f>'１月'!Z9</f>
        <v>-6.708333333333332</v>
      </c>
      <c r="C11" s="26">
        <f>'２月'!Z9</f>
        <v>1.3916666666666664</v>
      </c>
      <c r="D11" s="26">
        <f>'３月'!Z9</f>
        <v>3.341666666666667</v>
      </c>
      <c r="E11" s="26">
        <f>'４月'!Z9</f>
        <v>9.41666666666667</v>
      </c>
      <c r="F11" s="26">
        <f>'５月'!Z9</f>
        <v>1.5624999999999998</v>
      </c>
      <c r="G11" s="26">
        <f>'６月'!Z9</f>
        <v>15.5375</v>
      </c>
      <c r="H11" s="26">
        <f>'７月'!Z9</f>
        <v>22.333333333333332</v>
      </c>
      <c r="I11" s="26">
        <f>'８月'!Z9</f>
        <v>22.820833333333326</v>
      </c>
      <c r="J11" s="26">
        <f>'９月'!Z9</f>
        <v>20.495833333333334</v>
      </c>
      <c r="K11" s="26">
        <f>'10月'!Z9</f>
        <v>19.920833333333334</v>
      </c>
      <c r="L11" s="26">
        <f>'11月'!Z9</f>
        <v>11.783333333333331</v>
      </c>
      <c r="M11" s="27">
        <f>'12月'!Z9</f>
        <v>-1.7666666666666666</v>
      </c>
      <c r="N11" s="6"/>
    </row>
    <row r="12" spans="1:14" ht="19.5" customHeight="1">
      <c r="A12" s="24">
        <v>8</v>
      </c>
      <c r="B12" s="25">
        <f>'１月'!Z10</f>
        <v>-0.7708333333333334</v>
      </c>
      <c r="C12" s="26">
        <f>'２月'!Z10</f>
        <v>-11.608333333333333</v>
      </c>
      <c r="D12" s="26">
        <f>'３月'!Z10</f>
        <v>5.070833333333334</v>
      </c>
      <c r="E12" s="26">
        <f>'４月'!Z10</f>
        <v>-3.191666666666667</v>
      </c>
      <c r="F12" s="26">
        <f>'５月'!Z10</f>
        <v>1.9541666666666664</v>
      </c>
      <c r="G12" s="26">
        <f>'６月'!Z10</f>
        <v>14.312500000000002</v>
      </c>
      <c r="H12" s="26">
        <f>'７月'!Z10</f>
        <v>21.6125</v>
      </c>
      <c r="I12" s="26">
        <f>'８月'!Z10</f>
        <v>22.333333333333332</v>
      </c>
      <c r="J12" s="26">
        <f>'９月'!Z10</f>
        <v>20.9875</v>
      </c>
      <c r="K12" s="26">
        <f>'10月'!Z10</f>
        <v>20.616666666666667</v>
      </c>
      <c r="L12" s="26">
        <f>'11月'!Z10</f>
        <v>5.141666666666667</v>
      </c>
      <c r="M12" s="27">
        <f>'12月'!Z10</f>
        <v>-5.066666666666667</v>
      </c>
      <c r="N12" s="6"/>
    </row>
    <row r="13" spans="1:14" ht="19.5" customHeight="1">
      <c r="A13" s="24">
        <v>9</v>
      </c>
      <c r="B13" s="25">
        <f>'１月'!Z11</f>
        <v>-0.9416666666666665</v>
      </c>
      <c r="C13" s="26">
        <f>'２月'!Z11</f>
        <v>-9.637500000000001</v>
      </c>
      <c r="D13" s="26">
        <f>'３月'!Z11</f>
        <v>2.608333333333333</v>
      </c>
      <c r="E13" s="26">
        <f>'４月'!Z11</f>
        <v>4.541666666666667</v>
      </c>
      <c r="F13" s="26">
        <f>'５月'!Z11</f>
        <v>4.3500000000000005</v>
      </c>
      <c r="G13" s="26">
        <f>'６月'!Z11</f>
        <v>13.662500000000001</v>
      </c>
      <c r="H13" s="26">
        <f>'７月'!Z11</f>
        <v>21.275000000000002</v>
      </c>
      <c r="I13" s="26">
        <f>'８月'!Z11</f>
        <v>25.100000000000005</v>
      </c>
      <c r="J13" s="26">
        <f>'９月'!Z11</f>
        <v>17.7875</v>
      </c>
      <c r="K13" s="26">
        <f>'10月'!Z11</f>
        <v>20.45416666666667</v>
      </c>
      <c r="L13" s="26">
        <f>'11月'!Z11</f>
        <v>6.133333333333333</v>
      </c>
      <c r="M13" s="27">
        <f>'12月'!Z11</f>
        <v>0.6125000000000002</v>
      </c>
      <c r="N13" s="6"/>
    </row>
    <row r="14" spans="1:14" ht="19.5" customHeight="1">
      <c r="A14" s="28">
        <v>10</v>
      </c>
      <c r="B14" s="29">
        <f>'１月'!Z12</f>
        <v>-9.337499999999999</v>
      </c>
      <c r="C14" s="30">
        <f>'２月'!Z12</f>
        <v>-4.379166666666667</v>
      </c>
      <c r="D14" s="30">
        <f>'３月'!Z12</f>
        <v>-0.21666666666666776</v>
      </c>
      <c r="E14" s="30">
        <f>'４月'!Z12</f>
        <v>1.2041666666666668</v>
      </c>
      <c r="F14" s="30">
        <f>'５月'!Z12</f>
        <v>9.216666666666667</v>
      </c>
      <c r="G14" s="30">
        <f>'６月'!Z12</f>
        <v>16.312499999999996</v>
      </c>
      <c r="H14" s="30">
        <f>'７月'!Z12</f>
        <v>20.779166666666665</v>
      </c>
      <c r="I14" s="30">
        <f>'８月'!Z12</f>
        <v>24.933333333333337</v>
      </c>
      <c r="J14" s="30">
        <f>'９月'!Z12</f>
        <v>19.066666666666666</v>
      </c>
      <c r="K14" s="30">
        <f>'10月'!Z12</f>
        <v>19.141666666666666</v>
      </c>
      <c r="L14" s="30">
        <f>'11月'!Z12</f>
        <v>12.424999999999999</v>
      </c>
      <c r="M14" s="31">
        <f>'12月'!Z12</f>
        <v>4.445833333333334</v>
      </c>
      <c r="N14" s="6"/>
    </row>
    <row r="15" spans="1:14" ht="19.5" customHeight="1">
      <c r="A15" s="20">
        <v>11</v>
      </c>
      <c r="B15" s="21">
        <f>'１月'!Z13</f>
        <v>-10.55</v>
      </c>
      <c r="C15" s="22">
        <f>'２月'!Z13</f>
        <v>-9.95</v>
      </c>
      <c r="D15" s="22">
        <f>'３月'!Z13</f>
        <v>-8.445833333333333</v>
      </c>
      <c r="E15" s="22">
        <f>'４月'!Z13</f>
        <v>0.5083333333333333</v>
      </c>
      <c r="F15" s="22">
        <f>'５月'!Z13</f>
        <v>12.029166666666669</v>
      </c>
      <c r="G15" s="22">
        <f>'６月'!Z13</f>
        <v>16.375</v>
      </c>
      <c r="H15" s="22">
        <f>'７月'!Z13</f>
        <v>21.45833333333334</v>
      </c>
      <c r="I15" s="22">
        <f>'８月'!Z13</f>
        <v>23.387500000000003</v>
      </c>
      <c r="J15" s="22">
        <f>'９月'!Z13</f>
        <v>20.116666666666664</v>
      </c>
      <c r="K15" s="22">
        <f>'10月'!Z13</f>
        <v>19.82916666666667</v>
      </c>
      <c r="L15" s="22">
        <f>'11月'!Z13</f>
        <v>2.5500000000000007</v>
      </c>
      <c r="M15" s="23">
        <f>'12月'!Z13</f>
        <v>-1.3499999999999999</v>
      </c>
      <c r="N15" s="6"/>
    </row>
    <row r="16" spans="1:14" ht="19.5" customHeight="1">
      <c r="A16" s="24">
        <v>12</v>
      </c>
      <c r="B16" s="25">
        <f>'１月'!Z14</f>
        <v>-2.1875000000000004</v>
      </c>
      <c r="C16" s="26">
        <f>'２月'!Z14</f>
        <v>-5.908333333333335</v>
      </c>
      <c r="D16" s="26">
        <f>'３月'!Z14</f>
        <v>2.604166666666667</v>
      </c>
      <c r="E16" s="26">
        <f>'４月'!Z14</f>
        <v>-1.4083333333333332</v>
      </c>
      <c r="F16" s="26">
        <f>'５月'!Z14</f>
        <v>11.966666666666669</v>
      </c>
      <c r="G16" s="26">
        <f>'６月'!Z14</f>
        <v>18.0875</v>
      </c>
      <c r="H16" s="26">
        <f>'７月'!Z14</f>
        <v>20.908333333333335</v>
      </c>
      <c r="I16" s="26">
        <f>'８月'!Z14</f>
        <v>23.087500000000002</v>
      </c>
      <c r="J16" s="26">
        <f>'９月'!Z14</f>
        <v>21.283333333333335</v>
      </c>
      <c r="K16" s="26">
        <f>'10月'!Z14</f>
        <v>17.337500000000002</v>
      </c>
      <c r="L16" s="26">
        <f>'11月'!Z14</f>
        <v>-1.1833333333333333</v>
      </c>
      <c r="M16" s="27">
        <f>'12月'!Z14</f>
        <v>-4.762499999999999</v>
      </c>
      <c r="N16" s="6"/>
    </row>
    <row r="17" spans="1:14" ht="19.5" customHeight="1">
      <c r="A17" s="24">
        <v>13</v>
      </c>
      <c r="B17" s="25">
        <f>'１月'!Z15</f>
        <v>-2.6875</v>
      </c>
      <c r="C17" s="26">
        <f>'２月'!Z15</f>
        <v>-1.7750000000000004</v>
      </c>
      <c r="D17" s="26">
        <f>'３月'!Z15</f>
        <v>6.75</v>
      </c>
      <c r="E17" s="26">
        <f>'４月'!Z15</f>
        <v>1.2458333333333333</v>
      </c>
      <c r="F17" s="26">
        <f>'５月'!Z15</f>
        <v>12.387500000000003</v>
      </c>
      <c r="G17" s="26">
        <f>'６月'!Z15</f>
        <v>18.96666666666667</v>
      </c>
      <c r="H17" s="26">
        <f>'７月'!Z15</f>
        <v>21.20416666666667</v>
      </c>
      <c r="I17" s="26">
        <f>'８月'!Z15</f>
        <v>20.612499999999997</v>
      </c>
      <c r="J17" s="26">
        <f>'９月'!Z15</f>
        <v>21.541666666666668</v>
      </c>
      <c r="K17" s="26">
        <f>'10月'!Z15</f>
        <v>8.283333333333333</v>
      </c>
      <c r="L17" s="26">
        <f>'11月'!Z15</f>
        <v>-3.6041666666666674</v>
      </c>
      <c r="M17" s="27">
        <f>'12月'!Z15</f>
        <v>-4.716666666666668</v>
      </c>
      <c r="N17" s="6"/>
    </row>
    <row r="18" spans="1:14" ht="19.5" customHeight="1">
      <c r="A18" s="24">
        <v>14</v>
      </c>
      <c r="B18" s="25">
        <f>'１月'!Z16</f>
        <v>0.5625000000000001</v>
      </c>
      <c r="C18" s="26">
        <f>'２月'!Z16</f>
        <v>-2.854166666666666</v>
      </c>
      <c r="D18" s="26">
        <f>'３月'!Z16</f>
        <v>-3.433333333333333</v>
      </c>
      <c r="E18" s="26">
        <f>'４月'!Z16</f>
        <v>5.6625000000000005</v>
      </c>
      <c r="F18" s="26">
        <f>'５月'!Z16</f>
        <v>13.891666666666666</v>
      </c>
      <c r="G18" s="26">
        <f>'６月'!Z16</f>
        <v>20.191666666666666</v>
      </c>
      <c r="H18" s="26">
        <f>'７月'!Z16</f>
        <v>22.362499999999997</v>
      </c>
      <c r="I18" s="26">
        <f>'８月'!Z16</f>
        <v>20.170833333333334</v>
      </c>
      <c r="J18" s="26">
        <f>'９月'!Z16</f>
        <v>23.079166666666666</v>
      </c>
      <c r="K18" s="26">
        <f>'10月'!Z16</f>
        <v>10.558333333333332</v>
      </c>
      <c r="L18" s="26">
        <f>'11月'!Z16</f>
        <v>0.9249999999999998</v>
      </c>
      <c r="M18" s="27">
        <f>'12月'!Z16</f>
        <v>-7.129166666666666</v>
      </c>
      <c r="N18" s="6"/>
    </row>
    <row r="19" spans="1:14" ht="19.5" customHeight="1">
      <c r="A19" s="24">
        <v>15</v>
      </c>
      <c r="B19" s="25">
        <f>'１月'!Z17</f>
        <v>-5.845833333333334</v>
      </c>
      <c r="C19" s="26">
        <f>'２月'!Z17</f>
        <v>0.9874999999999999</v>
      </c>
      <c r="D19" s="26">
        <f>'３月'!Z17</f>
        <v>-0.8041666666666668</v>
      </c>
      <c r="E19" s="26">
        <f>'４月'!Z17</f>
        <v>4.841666666666668</v>
      </c>
      <c r="F19" s="26">
        <f>'５月'!Z17</f>
        <v>12.533333333333337</v>
      </c>
      <c r="G19" s="26">
        <f>'６月'!Z17</f>
        <v>21.195833333333336</v>
      </c>
      <c r="H19" s="26">
        <f>'７月'!Z17</f>
        <v>19.916666666666668</v>
      </c>
      <c r="I19" s="26">
        <f>'８月'!Z17</f>
        <v>23.075</v>
      </c>
      <c r="J19" s="26">
        <f>'９月'!Z17</f>
        <v>25.041666666666668</v>
      </c>
      <c r="K19" s="26">
        <f>'10月'!Z17</f>
        <v>16.462500000000002</v>
      </c>
      <c r="L19" s="26">
        <f>'11月'!Z17</f>
        <v>8.758333333333331</v>
      </c>
      <c r="M19" s="27">
        <f>'12月'!Z17</f>
        <v>-5.895833333333332</v>
      </c>
      <c r="N19" s="6"/>
    </row>
    <row r="20" spans="1:14" ht="19.5" customHeight="1">
      <c r="A20" s="24">
        <v>16</v>
      </c>
      <c r="B20" s="25">
        <f>'１月'!Z18</f>
        <v>-4.6375</v>
      </c>
      <c r="C20" s="26">
        <f>'２月'!Z18</f>
        <v>-10.604166666666666</v>
      </c>
      <c r="D20" s="26">
        <f>'３月'!Z18</f>
        <v>1.379166666666667</v>
      </c>
      <c r="E20" s="26">
        <f>'４月'!Z18</f>
        <v>5.545833333333333</v>
      </c>
      <c r="F20" s="26">
        <f>'５月'!Z18</f>
        <v>12.120833333333335</v>
      </c>
      <c r="G20" s="26">
        <f>'６月'!Z18</f>
        <v>18.908333333333335</v>
      </c>
      <c r="H20" s="26">
        <f>'７月'!Z18</f>
        <v>17.020833333333336</v>
      </c>
      <c r="I20" s="26">
        <f>'８月'!Z18</f>
        <v>23.533333333333335</v>
      </c>
      <c r="J20" s="26">
        <f>'９月'!Z18</f>
        <v>21.483333333333338</v>
      </c>
      <c r="K20" s="26">
        <f>'10月'!Z18</f>
        <v>11.970833333333333</v>
      </c>
      <c r="L20" s="26">
        <f>'11月'!Z18</f>
        <v>5.791666666666667</v>
      </c>
      <c r="M20" s="27">
        <f>'12月'!Z18</f>
        <v>-6.408333333333334</v>
      </c>
      <c r="N20" s="6"/>
    </row>
    <row r="21" spans="1:14" ht="19.5" customHeight="1">
      <c r="A21" s="24">
        <v>17</v>
      </c>
      <c r="B21" s="25">
        <f>'１月'!Z19</f>
        <v>-7.345833333333334</v>
      </c>
      <c r="C21" s="26">
        <f>'２月'!Z19</f>
        <v>-10.504166666666665</v>
      </c>
      <c r="D21" s="26">
        <f>'３月'!Z19</f>
        <v>-0.3374999999999995</v>
      </c>
      <c r="E21" s="26">
        <f>'４月'!Z19</f>
        <v>10.975</v>
      </c>
      <c r="F21" s="26">
        <f>'５月'!Z19</f>
        <v>8.704166666666667</v>
      </c>
      <c r="G21" s="26">
        <f>'６月'!Z19</f>
        <v>17.337500000000002</v>
      </c>
      <c r="H21" s="26">
        <f>'７月'!Z19</f>
        <v>17.245833333333334</v>
      </c>
      <c r="I21" s="26">
        <f>'８月'!Z19</f>
        <v>23.891666666666666</v>
      </c>
      <c r="J21" s="26">
        <f>'９月'!Z19</f>
        <v>13.370833333333335</v>
      </c>
      <c r="K21" s="26">
        <f>'10月'!Z19</f>
        <v>7.479166666666667</v>
      </c>
      <c r="L21" s="26">
        <f>'11月'!Z19</f>
        <v>6.833333333333335</v>
      </c>
      <c r="M21" s="27">
        <f>'12月'!Z19</f>
        <v>-2.6833333333333336</v>
      </c>
      <c r="N21" s="6"/>
    </row>
    <row r="22" spans="1:14" ht="19.5" customHeight="1">
      <c r="A22" s="24">
        <v>18</v>
      </c>
      <c r="B22" s="25">
        <f>'１月'!Z20</f>
        <v>-10.75</v>
      </c>
      <c r="C22" s="26">
        <f>'２月'!Z20</f>
        <v>0.5375000000000001</v>
      </c>
      <c r="D22" s="26">
        <f>'３月'!Z20</f>
        <v>9</v>
      </c>
      <c r="E22" s="26">
        <f>'４月'!Z20</f>
        <v>10.429166666666667</v>
      </c>
      <c r="F22" s="26">
        <f>'５月'!Z20</f>
        <v>10.933333333333335</v>
      </c>
      <c r="G22" s="26">
        <f>'６月'!Z20</f>
        <v>19.766666666666666</v>
      </c>
      <c r="H22" s="26">
        <f>'７月'!Z20</f>
        <v>20.920833333333338</v>
      </c>
      <c r="I22" s="26">
        <f>'８月'!Z20</f>
        <v>23.941666666666674</v>
      </c>
      <c r="J22" s="26">
        <f>'９月'!Z20</f>
        <v>14.633333333333335</v>
      </c>
      <c r="K22" s="26">
        <f>'10月'!Z20</f>
        <v>7.712500000000001</v>
      </c>
      <c r="L22" s="26">
        <f>'11月'!Z20</f>
        <v>9.116666666666665</v>
      </c>
      <c r="M22" s="27">
        <f>'12月'!Z20</f>
        <v>-1.0166666666666664</v>
      </c>
      <c r="N22" s="6"/>
    </row>
    <row r="23" spans="1:14" ht="19.5" customHeight="1">
      <c r="A23" s="24">
        <v>19</v>
      </c>
      <c r="B23" s="25">
        <f>'１月'!Z21</f>
        <v>-6.637499999999998</v>
      </c>
      <c r="C23" s="26">
        <f>'２月'!Z21</f>
        <v>-6.2</v>
      </c>
      <c r="D23" s="26">
        <f>'３月'!Z21</f>
        <v>11.5875</v>
      </c>
      <c r="E23" s="26">
        <f>'４月'!Z21</f>
        <v>0.17083333333333373</v>
      </c>
      <c r="F23" s="26">
        <f>'５月'!Z21</f>
        <v>13.10416666666667</v>
      </c>
      <c r="G23" s="26">
        <f>'６月'!Z21</f>
        <v>19.875000000000004</v>
      </c>
      <c r="H23" s="26">
        <f>'７月'!Z21</f>
        <v>17.15416666666666</v>
      </c>
      <c r="I23" s="26">
        <f>'８月'!Z21</f>
        <v>24.1875</v>
      </c>
      <c r="J23" s="26">
        <f>'９月'!Z21</f>
        <v>15.441666666666665</v>
      </c>
      <c r="K23" s="26">
        <f>'10月'!Z21</f>
        <v>10.041666666666666</v>
      </c>
      <c r="L23" s="26">
        <f>'11月'!Z21</f>
        <v>-1.4208333333333334</v>
      </c>
      <c r="M23" s="27">
        <f>'12月'!Z21</f>
        <v>4.470833333333334</v>
      </c>
      <c r="N23" s="6"/>
    </row>
    <row r="24" spans="1:14" ht="19.5" customHeight="1">
      <c r="A24" s="28">
        <v>20</v>
      </c>
      <c r="B24" s="29">
        <f>'１月'!Z22</f>
        <v>-7.720833333333332</v>
      </c>
      <c r="C24" s="30">
        <f>'２月'!Z22</f>
        <v>-11.395833333333334</v>
      </c>
      <c r="D24" s="30">
        <f>'３月'!Z22</f>
        <v>9.333333333333332</v>
      </c>
      <c r="E24" s="30">
        <f>'４月'!Z22</f>
        <v>-0.4958333333333333</v>
      </c>
      <c r="F24" s="30">
        <f>'５月'!Z22</f>
        <v>17.087500000000002</v>
      </c>
      <c r="G24" s="30">
        <f>'６月'!Z22</f>
        <v>19.2625</v>
      </c>
      <c r="H24" s="30">
        <f>'７月'!Z22</f>
        <v>15.949999999999998</v>
      </c>
      <c r="I24" s="30">
        <f>'８月'!Z22</f>
        <v>24.462499999999995</v>
      </c>
      <c r="J24" s="30">
        <f>'９月'!Z22</f>
        <v>17.9875</v>
      </c>
      <c r="K24" s="30">
        <f>'10月'!Z22</f>
        <v>14.874999999999998</v>
      </c>
      <c r="L24" s="30">
        <f>'11月'!Z22</f>
        <v>-2.8541666666666665</v>
      </c>
      <c r="M24" s="31">
        <f>'12月'!Z22</f>
        <v>0.6625000000000006</v>
      </c>
      <c r="N24" s="6"/>
    </row>
    <row r="25" spans="1:14" ht="19.5" customHeight="1">
      <c r="A25" s="20">
        <v>21</v>
      </c>
      <c r="B25" s="21">
        <f>'１月'!Z23</f>
        <v>-5.208333333333334</v>
      </c>
      <c r="C25" s="22">
        <f>'２月'!Z23</f>
        <v>-11.887500000000003</v>
      </c>
      <c r="D25" s="22">
        <f>'３月'!Z23</f>
        <v>-3.754166666666667</v>
      </c>
      <c r="E25" s="22">
        <f>'４月'!Z23</f>
        <v>2.116666666666667</v>
      </c>
      <c r="F25" s="22">
        <f>'５月'!Z23</f>
        <v>16.462499999999995</v>
      </c>
      <c r="G25" s="22">
        <f>'６月'!Z23</f>
        <v>16.954166666666666</v>
      </c>
      <c r="H25" s="22">
        <f>'７月'!Z23</f>
        <v>16.61666666666667</v>
      </c>
      <c r="I25" s="22">
        <f>'８月'!Z23</f>
        <v>23.212500000000002</v>
      </c>
      <c r="J25" s="22">
        <f>'９月'!Z23</f>
        <v>19.658333333333335</v>
      </c>
      <c r="K25" s="22">
        <f>'10月'!Z23</f>
        <v>15.274999999999997</v>
      </c>
      <c r="L25" s="22">
        <f>'11月'!Z23</f>
        <v>0</v>
      </c>
      <c r="M25" s="23">
        <f>'12月'!Z23</f>
        <v>-0.7999999999999998</v>
      </c>
      <c r="N25" s="6"/>
    </row>
    <row r="26" spans="1:14" ht="19.5" customHeight="1">
      <c r="A26" s="24">
        <v>22</v>
      </c>
      <c r="B26" s="25">
        <f>'１月'!Z24</f>
        <v>2.6666666666666665</v>
      </c>
      <c r="C26" s="26">
        <f>'２月'!Z24</f>
        <v>-8.045833333333333</v>
      </c>
      <c r="D26" s="26">
        <f>'３月'!Z24</f>
        <v>6.2124999999999995</v>
      </c>
      <c r="E26" s="26">
        <f>'４月'!Z24</f>
        <v>-3.779166666666667</v>
      </c>
      <c r="F26" s="26">
        <f>'５月'!Z24</f>
        <v>15.079166666666664</v>
      </c>
      <c r="G26" s="26">
        <f>'６月'!Z24</f>
        <v>16.379166666666663</v>
      </c>
      <c r="H26" s="26">
        <f>'７月'!Z24</f>
        <v>18.308333333333334</v>
      </c>
      <c r="I26" s="26">
        <f>'８月'!Z24</f>
        <v>22.8125</v>
      </c>
      <c r="J26" s="26">
        <f>'９月'!Z24</f>
        <v>18.958333333333332</v>
      </c>
      <c r="K26" s="26">
        <f>'10月'!Z24</f>
        <v>14.429166666666667</v>
      </c>
      <c r="L26" s="26">
        <f>'11月'!Z24</f>
        <v>2.608333333333334</v>
      </c>
      <c r="M26" s="27">
        <f>'12月'!Z24</f>
        <v>-4.8375</v>
      </c>
      <c r="N26" s="6"/>
    </row>
    <row r="27" spans="1:14" ht="19.5" customHeight="1">
      <c r="A27" s="24">
        <v>23</v>
      </c>
      <c r="B27" s="25">
        <f>'１月'!Z25</f>
        <v>-3.570833333333334</v>
      </c>
      <c r="C27" s="26">
        <f>'２月'!Z25</f>
        <v>-10.025000000000002</v>
      </c>
      <c r="D27" s="26">
        <f>'３月'!Z25</f>
        <v>2.0166666666666666</v>
      </c>
      <c r="E27" s="26">
        <f>'４月'!Z25</f>
        <v>2.129166666666667</v>
      </c>
      <c r="F27" s="26">
        <f>'５月'!Z25</f>
        <v>10.695833333333333</v>
      </c>
      <c r="G27" s="26">
        <f>'６月'!Z25</f>
        <v>15.070833333333335</v>
      </c>
      <c r="H27" s="26">
        <f>'７月'!Z25</f>
        <v>20.654166666666665</v>
      </c>
      <c r="I27" s="26">
        <f>'８月'!Z25</f>
        <v>24.250000000000004</v>
      </c>
      <c r="J27" s="26">
        <f>'９月'!Z25</f>
        <v>14.80833333333333</v>
      </c>
      <c r="K27" s="26">
        <f>'10月'!Z25</f>
        <v>11.879166666666668</v>
      </c>
      <c r="L27" s="26">
        <f>'11月'!Z25</f>
        <v>1.425</v>
      </c>
      <c r="M27" s="27">
        <f>'12月'!Z25</f>
        <v>-4.895833333333334</v>
      </c>
      <c r="N27" s="6"/>
    </row>
    <row r="28" spans="1:14" ht="19.5" customHeight="1">
      <c r="A28" s="24">
        <v>24</v>
      </c>
      <c r="B28" s="25">
        <f>'１月'!Z26</f>
        <v>2.141666666666667</v>
      </c>
      <c r="C28" s="26">
        <f>'２月'!Z26</f>
        <v>-11.108333333333334</v>
      </c>
      <c r="D28" s="26">
        <f>'３月'!Z26</f>
        <v>2.1166666666666663</v>
      </c>
      <c r="E28" s="26">
        <f>'４月'!Z26</f>
        <v>11.137500000000003</v>
      </c>
      <c r="F28" s="26">
        <f>'５月'!Z26</f>
        <v>9.195833333333333</v>
      </c>
      <c r="G28" s="26">
        <f>'６月'!Z26</f>
        <v>18.329166666666662</v>
      </c>
      <c r="H28" s="26">
        <f>'７月'!Z26</f>
        <v>19.145833333333332</v>
      </c>
      <c r="I28" s="26">
        <f>'８月'!Z26</f>
        <v>21.72916666666667</v>
      </c>
      <c r="J28" s="26">
        <f>'９月'!Z26</f>
        <v>18.90833333333333</v>
      </c>
      <c r="K28" s="26">
        <f>'10月'!Z26</f>
        <v>13.883333333333333</v>
      </c>
      <c r="L28" s="26">
        <f>'11月'!Z26</f>
        <v>2.9708333333333328</v>
      </c>
      <c r="M28" s="27">
        <f>'12月'!Z26</f>
        <v>-4.983333333333333</v>
      </c>
      <c r="N28" s="6"/>
    </row>
    <row r="29" spans="1:14" ht="19.5" customHeight="1">
      <c r="A29" s="24">
        <v>25</v>
      </c>
      <c r="B29" s="25">
        <f>'１月'!Z27</f>
        <v>-5.1125</v>
      </c>
      <c r="C29" s="26">
        <f>'２月'!Z27</f>
        <v>-13.412500000000001</v>
      </c>
      <c r="D29" s="26">
        <f>'３月'!Z27</f>
        <v>2.9125</v>
      </c>
      <c r="E29" s="26">
        <f>'４月'!Z27</f>
        <v>8.458333333333332</v>
      </c>
      <c r="F29" s="26">
        <f>'５月'!Z27</f>
        <v>8.891666666666666</v>
      </c>
      <c r="G29" s="26">
        <f>'６月'!Z27</f>
        <v>18.820833333333333</v>
      </c>
      <c r="H29" s="26">
        <f>'７月'!Z27</f>
        <v>21.604166666666668</v>
      </c>
      <c r="I29" s="26">
        <f>'８月'!Z27</f>
        <v>18.729166666666664</v>
      </c>
      <c r="J29" s="26">
        <f>'９月'!Z27</f>
        <v>22.46666666666667</v>
      </c>
      <c r="K29" s="26">
        <f>'10月'!Z27</f>
        <v>18.59166666666667</v>
      </c>
      <c r="L29" s="26">
        <f>'11月'!Z27</f>
        <v>9.799999999999999</v>
      </c>
      <c r="M29" s="27">
        <f>'12月'!Z27</f>
        <v>-7.362500000000001</v>
      </c>
      <c r="N29" s="6"/>
    </row>
    <row r="30" spans="1:14" ht="19.5" customHeight="1">
      <c r="A30" s="24">
        <v>26</v>
      </c>
      <c r="B30" s="25">
        <f>'１月'!Z28</f>
        <v>-11.933333333333332</v>
      </c>
      <c r="C30" s="26">
        <f>'２月'!Z28</f>
        <v>-7.491666666666667</v>
      </c>
      <c r="D30" s="26">
        <f>'３月'!Z28</f>
        <v>-3.8249999999999997</v>
      </c>
      <c r="E30" s="26">
        <f>'４月'!Z28</f>
        <v>9.270833333333334</v>
      </c>
      <c r="F30" s="26">
        <f>'５月'!Z28</f>
        <v>14.529166666666663</v>
      </c>
      <c r="G30" s="26">
        <f>'６月'!Z28</f>
        <v>18.937500000000004</v>
      </c>
      <c r="H30" s="26">
        <f>'７月'!Z28</f>
        <v>23.54166666666667</v>
      </c>
      <c r="I30" s="26">
        <f>'８月'!Z28</f>
        <v>18.591666666666665</v>
      </c>
      <c r="J30" s="26">
        <f>'９月'!Z28</f>
        <v>15.204166666666667</v>
      </c>
      <c r="K30" s="26">
        <f>'10月'!Z28</f>
        <v>11.979166666666664</v>
      </c>
      <c r="L30" s="26">
        <f>'11月'!Z28</f>
        <v>4.249999999999999</v>
      </c>
      <c r="M30" s="27">
        <f>'12月'!Z28</f>
        <v>1.3416666666666666</v>
      </c>
      <c r="N30" s="6"/>
    </row>
    <row r="31" spans="1:14" ht="19.5" customHeight="1">
      <c r="A31" s="24">
        <v>27</v>
      </c>
      <c r="B31" s="25">
        <f>'１月'!Z29</f>
        <v>-8.545833333333333</v>
      </c>
      <c r="C31" s="26">
        <f>'２月'!Z29</f>
        <v>3.2166666666666663</v>
      </c>
      <c r="D31" s="26">
        <f>'３月'!Z29</f>
        <v>5.120833333333333</v>
      </c>
      <c r="E31" s="26">
        <f>'４月'!Z29</f>
        <v>1.1833333333333333</v>
      </c>
      <c r="F31" s="26">
        <f>'５月'!Z29</f>
        <v>15.033333333333333</v>
      </c>
      <c r="G31" s="26">
        <f>'６月'!Z29</f>
        <v>15.104166666666666</v>
      </c>
      <c r="H31" s="26">
        <f>'７月'!Z29</f>
        <v>22.66666666666667</v>
      </c>
      <c r="I31" s="26">
        <f>'８月'!Z29</f>
        <v>17.60833333333333</v>
      </c>
      <c r="J31" s="26">
        <f>'９月'!Z29</f>
        <v>9.620833333333335</v>
      </c>
      <c r="K31" s="26">
        <f>'10月'!Z29</f>
        <v>6.104166666666668</v>
      </c>
      <c r="L31" s="26">
        <f>'11月'!Z29</f>
        <v>0.6</v>
      </c>
      <c r="M31" s="27">
        <f>'12月'!Z29</f>
        <v>0.3916666666666669</v>
      </c>
      <c r="N31" s="6"/>
    </row>
    <row r="32" spans="1:14" ht="19.5" customHeight="1">
      <c r="A32" s="24">
        <v>28</v>
      </c>
      <c r="B32" s="25">
        <f>'１月'!Z30</f>
        <v>-7.325</v>
      </c>
      <c r="C32" s="26">
        <f>'２月'!Z30</f>
        <v>0.30000000000000004</v>
      </c>
      <c r="D32" s="26">
        <f>'３月'!Z30</f>
        <v>11.166666666666666</v>
      </c>
      <c r="E32" s="26">
        <f>'４月'!Z30</f>
        <v>-1.5874999999999997</v>
      </c>
      <c r="F32" s="26">
        <f>'５月'!Z30</f>
        <v>15.291666666666666</v>
      </c>
      <c r="G32" s="26">
        <f>'６月'!Z30</f>
        <v>15.699999999999996</v>
      </c>
      <c r="H32" s="26">
        <f>'７月'!Z30</f>
        <v>21.066666666666666</v>
      </c>
      <c r="I32" s="26">
        <f>'８月'!Z30</f>
        <v>18.03333333333333</v>
      </c>
      <c r="J32" s="26">
        <f>'９月'!Z30</f>
        <v>12.0625</v>
      </c>
      <c r="K32" s="26">
        <f>'10月'!Z30</f>
        <v>7.562500000000001</v>
      </c>
      <c r="L32" s="26">
        <f>'11月'!Z30</f>
        <v>2.0124999999999997</v>
      </c>
      <c r="M32" s="27">
        <f>'12月'!Z30</f>
        <v>-9.695833333333335</v>
      </c>
      <c r="N32" s="6"/>
    </row>
    <row r="33" spans="1:14" ht="19.5" customHeight="1">
      <c r="A33" s="24">
        <v>29</v>
      </c>
      <c r="B33" s="25">
        <f>'１月'!Z31</f>
        <v>-6.616666666666667</v>
      </c>
      <c r="C33" s="26"/>
      <c r="D33" s="26">
        <f>'３月'!Z31</f>
        <v>8.27083333333333</v>
      </c>
      <c r="E33" s="26">
        <f>'４月'!Z31</f>
        <v>4.825</v>
      </c>
      <c r="F33" s="26">
        <f>'５月'!Z31</f>
        <v>16.845833333333335</v>
      </c>
      <c r="G33" s="26">
        <f>'６月'!Z31</f>
        <v>16.3625</v>
      </c>
      <c r="H33" s="26">
        <f>'７月'!Z31</f>
        <v>21.912499999999998</v>
      </c>
      <c r="I33" s="26">
        <f>'８月'!Z31</f>
        <v>21.7375</v>
      </c>
      <c r="J33" s="26">
        <f>'９月'!Z31</f>
        <v>14.733333333333334</v>
      </c>
      <c r="K33" s="26">
        <f>'10月'!Z31</f>
        <v>12.504166666666665</v>
      </c>
      <c r="L33" s="26">
        <f>'11月'!Z31</f>
        <v>-4.404166666666666</v>
      </c>
      <c r="M33" s="27">
        <f>'12月'!Z31</f>
        <v>-8.945833333333335</v>
      </c>
      <c r="N33" s="6"/>
    </row>
    <row r="34" spans="1:14" ht="19.5" customHeight="1">
      <c r="A34" s="24">
        <v>30</v>
      </c>
      <c r="B34" s="25">
        <f>'１月'!Z32</f>
        <v>-6.066666666666666</v>
      </c>
      <c r="C34" s="26"/>
      <c r="D34" s="26">
        <f>'３月'!Z32</f>
        <v>1.2833333333333332</v>
      </c>
      <c r="E34" s="26">
        <f>'４月'!Z32</f>
        <v>10.5875</v>
      </c>
      <c r="F34" s="26">
        <f>'５月'!Z32</f>
        <v>18.062499999999996</v>
      </c>
      <c r="G34" s="26">
        <f>'６月'!Z32</f>
        <v>18.2375</v>
      </c>
      <c r="H34" s="26">
        <f>'７月'!Z32</f>
        <v>22.174999999999997</v>
      </c>
      <c r="I34" s="26">
        <f>'８月'!Z32</f>
        <v>23.27916666666667</v>
      </c>
      <c r="J34" s="26">
        <f>'９月'!Z32</f>
        <v>16.1625</v>
      </c>
      <c r="K34" s="26">
        <f>'10月'!Z32</f>
        <v>13.3125</v>
      </c>
      <c r="L34" s="26">
        <f>'11月'!Z32</f>
        <v>-1.8791666666666662</v>
      </c>
      <c r="M34" s="27">
        <f>'12月'!Z32</f>
        <v>-7.979166666666667</v>
      </c>
      <c r="N34" s="6"/>
    </row>
    <row r="35" spans="1:14" ht="19.5" customHeight="1">
      <c r="A35" s="32">
        <v>31</v>
      </c>
      <c r="B35" s="33">
        <f>'１月'!Z33</f>
        <v>-5.804166666666667</v>
      </c>
      <c r="C35" s="34"/>
      <c r="D35" s="34">
        <f>'３月'!Z33</f>
        <v>0.8083333333333332</v>
      </c>
      <c r="E35" s="34"/>
      <c r="F35" s="34">
        <f>'５月'!Z33</f>
        <v>12.920833333333334</v>
      </c>
      <c r="G35" s="34"/>
      <c r="H35" s="34">
        <f>'７月'!Z33</f>
        <v>21.254166666666666</v>
      </c>
      <c r="I35" s="34">
        <f>'８月'!Z33</f>
        <v>22.22083333333333</v>
      </c>
      <c r="J35" s="34"/>
      <c r="K35" s="34">
        <f>'10月'!Z33</f>
        <v>10.295833333333334</v>
      </c>
      <c r="L35" s="34"/>
      <c r="M35" s="35">
        <f>'12月'!Z33</f>
        <v>-1.9791666666666659</v>
      </c>
      <c r="N35" s="6"/>
    </row>
    <row r="36" spans="1:14" ht="19.5" customHeight="1">
      <c r="A36" s="185" t="s">
        <v>9</v>
      </c>
      <c r="B36" s="182">
        <f>AVERAGE(B5:B35)</f>
        <v>-5.759139784946236</v>
      </c>
      <c r="C36" s="183">
        <f aca="true" t="shared" si="0" ref="C36:M36">AVERAGE(C5:C35)</f>
        <v>-5.173214285714287</v>
      </c>
      <c r="D36" s="183">
        <f t="shared" si="0"/>
        <v>1.7498655913978491</v>
      </c>
      <c r="E36" s="183">
        <f t="shared" si="0"/>
        <v>4.686944444444444</v>
      </c>
      <c r="F36" s="183">
        <f t="shared" si="0"/>
        <v>10.83225806451613</v>
      </c>
      <c r="G36" s="183">
        <f t="shared" si="0"/>
        <v>16.604494949494946</v>
      </c>
      <c r="H36" s="183">
        <f t="shared" si="0"/>
        <v>20.2611559139785</v>
      </c>
      <c r="I36" s="183">
        <f t="shared" si="0"/>
        <v>22.20577956989247</v>
      </c>
      <c r="J36" s="183">
        <f t="shared" si="0"/>
        <v>19.15402777777778</v>
      </c>
      <c r="K36" s="183">
        <f t="shared" si="0"/>
        <v>14.436424731182798</v>
      </c>
      <c r="L36" s="183">
        <f t="shared" si="0"/>
        <v>4.547916666666665</v>
      </c>
      <c r="M36" s="184">
        <f t="shared" si="0"/>
        <v>-1.9588343108504398</v>
      </c>
      <c r="N36" s="6"/>
    </row>
    <row r="37" spans="1:14" ht="19.5" customHeight="1">
      <c r="A37" s="36" t="s">
        <v>27</v>
      </c>
      <c r="B37" s="37">
        <f>AVERAGE(B5:B14)</f>
        <v>-6.5358333333333345</v>
      </c>
      <c r="C37" s="38">
        <f aca="true" t="shared" si="1" ref="C37:M37">AVERAGE(C5:C14)</f>
        <v>-2.872916666666667</v>
      </c>
      <c r="D37" s="38">
        <f t="shared" si="1"/>
        <v>-0.5716666666666665</v>
      </c>
      <c r="E37" s="38">
        <f t="shared" si="1"/>
        <v>5.879166666666666</v>
      </c>
      <c r="F37" s="38">
        <f t="shared" si="1"/>
        <v>5.803333333333334</v>
      </c>
      <c r="G37" s="38">
        <f t="shared" si="1"/>
        <v>13.82723484848485</v>
      </c>
      <c r="H37" s="38">
        <f t="shared" si="1"/>
        <v>20.500833333333336</v>
      </c>
      <c r="I37" s="38">
        <f t="shared" si="1"/>
        <v>22.582500000000003</v>
      </c>
      <c r="J37" s="38">
        <f t="shared" si="1"/>
        <v>21.805833333333332</v>
      </c>
      <c r="K37" s="38">
        <f t="shared" si="1"/>
        <v>18.716250000000002</v>
      </c>
      <c r="L37" s="38">
        <f t="shared" si="1"/>
        <v>9.414166666666667</v>
      </c>
      <c r="M37" s="39">
        <f t="shared" si="1"/>
        <v>1.7851136363636364</v>
      </c>
      <c r="N37" s="6"/>
    </row>
    <row r="38" spans="1:14" ht="19.5" customHeight="1">
      <c r="A38" s="40" t="s">
        <v>28</v>
      </c>
      <c r="B38" s="41">
        <f>AVERAGE(B15:B24)</f>
        <v>-5.779999999999999</v>
      </c>
      <c r="C38" s="42">
        <f aca="true" t="shared" si="2" ref="C38:M38">AVERAGE(C15:C24)</f>
        <v>-5.766666666666667</v>
      </c>
      <c r="D38" s="42">
        <f t="shared" si="2"/>
        <v>2.7633333333333336</v>
      </c>
      <c r="E38" s="42">
        <f t="shared" si="2"/>
        <v>3.747500000000001</v>
      </c>
      <c r="F38" s="42">
        <f t="shared" si="2"/>
        <v>12.475833333333336</v>
      </c>
      <c r="G38" s="42">
        <f t="shared" si="2"/>
        <v>18.996666666666663</v>
      </c>
      <c r="H38" s="42">
        <f t="shared" si="2"/>
        <v>19.414166666666667</v>
      </c>
      <c r="I38" s="42">
        <f t="shared" si="2"/>
        <v>23.035</v>
      </c>
      <c r="J38" s="42">
        <f t="shared" si="2"/>
        <v>19.397916666666667</v>
      </c>
      <c r="K38" s="42">
        <f t="shared" si="2"/>
        <v>12.455000000000002</v>
      </c>
      <c r="L38" s="42">
        <f t="shared" si="2"/>
        <v>2.49125</v>
      </c>
      <c r="M38" s="43">
        <f t="shared" si="2"/>
        <v>-2.882916666666666</v>
      </c>
      <c r="N38" s="6"/>
    </row>
    <row r="39" spans="1:14" ht="19.5" customHeight="1">
      <c r="A39" s="44" t="s">
        <v>29</v>
      </c>
      <c r="B39" s="45">
        <f>AVERAGE(B25:B35)</f>
        <v>-5.03409090909091</v>
      </c>
      <c r="C39" s="46">
        <f aca="true" t="shared" si="3" ref="C39:M39">AVERAGE(C25:C35)</f>
        <v>-7.306770833333335</v>
      </c>
      <c r="D39" s="46">
        <f t="shared" si="3"/>
        <v>2.9390151515151506</v>
      </c>
      <c r="E39" s="46">
        <f t="shared" si="3"/>
        <v>4.434166666666667</v>
      </c>
      <c r="F39" s="46">
        <f t="shared" si="3"/>
        <v>13.909848484848483</v>
      </c>
      <c r="G39" s="46">
        <f t="shared" si="3"/>
        <v>16.989583333333336</v>
      </c>
      <c r="H39" s="46">
        <f t="shared" si="3"/>
        <v>20.813257575757575</v>
      </c>
      <c r="I39" s="46">
        <f t="shared" si="3"/>
        <v>21.109469696969697</v>
      </c>
      <c r="J39" s="46">
        <f t="shared" si="3"/>
        <v>16.258333333333333</v>
      </c>
      <c r="K39" s="46">
        <f t="shared" si="3"/>
        <v>12.346969696969696</v>
      </c>
      <c r="L39" s="46">
        <f t="shared" si="3"/>
        <v>1.7383333333333337</v>
      </c>
      <c r="M39" s="47">
        <f t="shared" si="3"/>
        <v>-4.522348484848485</v>
      </c>
      <c r="N39" s="6"/>
    </row>
    <row r="45" ht="12">
      <c r="A45" s="48" t="s">
        <v>30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&amp;C&amp;"Century,標準"&amp;9- 8 -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 transitionEvaluation="1" transitionEntry="1"/>
  <dimension ref="A1:N39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10.875" style="53" customWidth="1"/>
    <col min="2" max="13" width="8.375" style="53" customWidth="1"/>
    <col min="14" max="14" width="2.875" style="53" customWidth="1"/>
    <col min="15" max="16384" width="6.875" style="53" customWidth="1"/>
  </cols>
  <sheetData>
    <row r="1" spans="1:14" ht="24.75" customHeight="1">
      <c r="A1" s="49" t="s">
        <v>31</v>
      </c>
      <c r="B1" s="50"/>
      <c r="C1" s="50"/>
      <c r="D1" s="50"/>
      <c r="E1" s="50"/>
      <c r="F1" s="50"/>
      <c r="G1" s="51"/>
      <c r="H1" s="51"/>
      <c r="I1" s="160">
        <f>'１月'!Z1</f>
        <v>2013</v>
      </c>
      <c r="J1" s="158" t="s">
        <v>1</v>
      </c>
      <c r="K1" s="159" t="str">
        <f>("（平成"&amp;TEXT((I1-1988),"0")&amp;"年）")</f>
        <v>（平成25年）</v>
      </c>
      <c r="L1" s="51"/>
      <c r="M1" s="51"/>
      <c r="N1" s="52"/>
    </row>
    <row r="2" spans="1:14" ht="16.5" customHeight="1">
      <c r="A2" s="54" t="s">
        <v>2</v>
      </c>
      <c r="B2" s="55"/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  <c r="N2" s="52"/>
    </row>
    <row r="3" spans="1:14" ht="16.5" customHeight="1">
      <c r="A3" s="58"/>
      <c r="B3" s="59" t="s">
        <v>14</v>
      </c>
      <c r="C3" s="60" t="s">
        <v>15</v>
      </c>
      <c r="D3" s="60" t="s">
        <v>16</v>
      </c>
      <c r="E3" s="60" t="s">
        <v>17</v>
      </c>
      <c r="F3" s="60" t="s">
        <v>18</v>
      </c>
      <c r="G3" s="60" t="s">
        <v>19</v>
      </c>
      <c r="H3" s="60" t="s">
        <v>20</v>
      </c>
      <c r="I3" s="60" t="s">
        <v>21</v>
      </c>
      <c r="J3" s="60" t="s">
        <v>22</v>
      </c>
      <c r="K3" s="60" t="s">
        <v>23</v>
      </c>
      <c r="L3" s="60" t="s">
        <v>24</v>
      </c>
      <c r="M3" s="61" t="s">
        <v>25</v>
      </c>
      <c r="N3" s="52"/>
    </row>
    <row r="4" spans="1:14" ht="16.5" customHeight="1">
      <c r="A4" s="62" t="s">
        <v>26</v>
      </c>
      <c r="B4" s="63"/>
      <c r="C4" s="64"/>
      <c r="D4" s="64"/>
      <c r="E4" s="64"/>
      <c r="F4" s="64"/>
      <c r="G4" s="64"/>
      <c r="H4" s="64"/>
      <c r="I4" s="64"/>
      <c r="J4" s="64"/>
      <c r="K4" s="64"/>
      <c r="L4" s="64"/>
      <c r="M4" s="65"/>
      <c r="N4" s="52"/>
    </row>
    <row r="5" spans="1:14" ht="18" customHeight="1">
      <c r="A5" s="66">
        <v>1</v>
      </c>
      <c r="B5" s="67">
        <f>'１月'!AA3</f>
        <v>-3.5</v>
      </c>
      <c r="C5" s="68">
        <f>'２月'!AA3</f>
        <v>8</v>
      </c>
      <c r="D5" s="68">
        <f>'３月'!AA3</f>
        <v>12.6</v>
      </c>
      <c r="E5" s="68">
        <f>'４月'!AA3</f>
        <v>2.7</v>
      </c>
      <c r="F5" s="68">
        <f>'５月'!AA3</f>
        <v>10</v>
      </c>
      <c r="G5" s="68">
        <f>'６月'!AA3</f>
        <v>14.3</v>
      </c>
      <c r="H5" s="68">
        <f>'７月'!AA3</f>
        <v>19.3</v>
      </c>
      <c r="I5" s="68">
        <f>'８月'!AA3</f>
        <v>24.1</v>
      </c>
      <c r="J5" s="68">
        <f>'９月'!AA3</f>
        <v>25.8</v>
      </c>
      <c r="K5" s="68">
        <f>'10月'!AA3</f>
        <v>23</v>
      </c>
      <c r="L5" s="68">
        <f>'11月'!AA3</f>
        <v>11</v>
      </c>
      <c r="M5" s="69">
        <f>'12月'!AA3</f>
        <v>4.3</v>
      </c>
      <c r="N5" s="52"/>
    </row>
    <row r="6" spans="1:14" ht="18" customHeight="1">
      <c r="A6" s="70">
        <v>2</v>
      </c>
      <c r="B6" s="71">
        <f>'１月'!AA4</f>
        <v>-1.5</v>
      </c>
      <c r="C6" s="72">
        <f>'２月'!AA4</f>
        <v>11.8</v>
      </c>
      <c r="D6" s="72">
        <f>'３月'!AA4</f>
        <v>9.3</v>
      </c>
      <c r="E6" s="72">
        <f>'４月'!AA4</f>
        <v>13.1</v>
      </c>
      <c r="F6" s="72">
        <f>'５月'!AA4</f>
        <v>8.9</v>
      </c>
      <c r="G6" s="72">
        <f>'６月'!AA4</f>
        <v>14.1</v>
      </c>
      <c r="H6" s="72">
        <f>'７月'!AA4</f>
        <v>18.5</v>
      </c>
      <c r="I6" s="72">
        <f>'８月'!AA4</f>
        <v>19.6</v>
      </c>
      <c r="J6" s="72">
        <f>'９月'!AA4</f>
        <v>23.8</v>
      </c>
      <c r="K6" s="72">
        <f>'10月'!AA4</f>
        <v>23.4</v>
      </c>
      <c r="L6" s="72">
        <f>'11月'!AA4</f>
        <v>14</v>
      </c>
      <c r="M6" s="73">
        <f>'12月'!AA4</f>
        <v>5.5</v>
      </c>
      <c r="N6" s="52"/>
    </row>
    <row r="7" spans="1:14" ht="18" customHeight="1">
      <c r="A7" s="70">
        <v>3</v>
      </c>
      <c r="B7" s="71">
        <f>'１月'!AA5</f>
        <v>-2.6</v>
      </c>
      <c r="C7" s="72">
        <f>'２月'!AA5</f>
        <v>0</v>
      </c>
      <c r="D7" s="72">
        <f>'３月'!AA5</f>
        <v>-1.9</v>
      </c>
      <c r="E7" s="72">
        <f>'４月'!AA5</f>
        <v>13.3</v>
      </c>
      <c r="F7" s="72">
        <f>'５月'!AA5</f>
        <v>12.7</v>
      </c>
      <c r="G7" s="72">
        <f>'６月'!AA5</f>
        <v>13.2</v>
      </c>
      <c r="H7" s="72">
        <f>'７月'!AA5</f>
        <v>20.2</v>
      </c>
      <c r="I7" s="72">
        <f>'８月'!AA5</f>
        <v>23</v>
      </c>
      <c r="J7" s="72">
        <f>'９月'!AA5</f>
        <v>26.2</v>
      </c>
      <c r="K7" s="72">
        <f>'10月'!AA5</f>
        <v>20.5</v>
      </c>
      <c r="L7" s="72">
        <f>'11月'!AA5</f>
        <v>15.2</v>
      </c>
      <c r="M7" s="73">
        <f>'12月'!AA5</f>
        <v>6.3</v>
      </c>
      <c r="N7" s="52"/>
    </row>
    <row r="8" spans="1:14" ht="18" customHeight="1">
      <c r="A8" s="70">
        <v>4</v>
      </c>
      <c r="B8" s="71">
        <f>'１月'!AA6</f>
        <v>-9.1</v>
      </c>
      <c r="C8" s="72">
        <f>'２月'!AA6</f>
        <v>5.7</v>
      </c>
      <c r="D8" s="72">
        <f>'３月'!AA6</f>
        <v>0</v>
      </c>
      <c r="E8" s="72">
        <f>'４月'!AA6</f>
        <v>10</v>
      </c>
      <c r="F8" s="72">
        <f>'５月'!AA6</f>
        <v>12.4</v>
      </c>
      <c r="G8" s="72">
        <f>'６月'!AA6</f>
        <v>15.2</v>
      </c>
      <c r="H8" s="72">
        <f>'７月'!AA6</f>
        <v>22.8</v>
      </c>
      <c r="I8" s="72">
        <f>'８月'!AA6</f>
        <v>23.3</v>
      </c>
      <c r="J8" s="72">
        <f>'９月'!AA6</f>
        <v>26.4</v>
      </c>
      <c r="K8" s="72">
        <f>'10月'!AA6</f>
        <v>13.9</v>
      </c>
      <c r="L8" s="72">
        <f>'11月'!AA6</f>
        <v>15</v>
      </c>
      <c r="M8" s="73">
        <f>'12月'!AA6</f>
        <v>9.1</v>
      </c>
      <c r="N8" s="52"/>
    </row>
    <row r="9" spans="1:14" ht="18" customHeight="1">
      <c r="A9" s="70">
        <v>5</v>
      </c>
      <c r="B9" s="71">
        <f>'１月'!AA7</f>
        <v>-4.4</v>
      </c>
      <c r="C9" s="72">
        <f>'２月'!AA7</f>
        <v>-1</v>
      </c>
      <c r="D9" s="72">
        <f>'３月'!AA7</f>
        <v>1.1</v>
      </c>
      <c r="E9" s="72">
        <f>'４月'!AA7</f>
        <v>9.4</v>
      </c>
      <c r="F9" s="72">
        <f>'５月'!AA7</f>
        <v>11.5</v>
      </c>
      <c r="G9" s="72">
        <f>'６月'!AA7</f>
        <v>16.7</v>
      </c>
      <c r="H9" s="72">
        <f>'７月'!AA7</f>
        <v>25</v>
      </c>
      <c r="I9" s="72">
        <f>'８月'!AA7</f>
        <v>25.6</v>
      </c>
      <c r="J9" s="72">
        <f>'９月'!AA7</f>
        <v>27.4</v>
      </c>
      <c r="K9" s="72">
        <f>'10月'!AA7</f>
        <v>19.3</v>
      </c>
      <c r="L9" s="72">
        <f>'11月'!AA7</f>
        <v>9.3</v>
      </c>
      <c r="M9" s="73">
        <f>'12月'!AA7</f>
        <v>5.9</v>
      </c>
      <c r="N9" s="52"/>
    </row>
    <row r="10" spans="1:14" ht="18" customHeight="1">
      <c r="A10" s="70">
        <v>6</v>
      </c>
      <c r="B10" s="71">
        <f>'１月'!AA8</f>
        <v>-0.5</v>
      </c>
      <c r="C10" s="72">
        <f>'２月'!AA8</f>
        <v>2.3</v>
      </c>
      <c r="D10" s="72">
        <f>'３月'!AA8</f>
        <v>4.9</v>
      </c>
      <c r="E10" s="72">
        <f>'４月'!AA8</f>
        <v>15.4</v>
      </c>
      <c r="F10" s="72">
        <f>'５月'!AA8</f>
        <v>14.8</v>
      </c>
      <c r="G10" s="72">
        <f>'６月'!AA8</f>
        <v>17.2</v>
      </c>
      <c r="H10" s="72">
        <f>'７月'!AA8</f>
        <v>25.3</v>
      </c>
      <c r="I10" s="72">
        <f>'８月'!AA8</f>
        <v>27.1</v>
      </c>
      <c r="J10" s="72">
        <f>'９月'!AA8</f>
        <v>24.6</v>
      </c>
      <c r="K10" s="72">
        <f>'10月'!AA8</f>
        <v>21.5</v>
      </c>
      <c r="L10" s="72">
        <f>'11月'!AA8</f>
        <v>10.4</v>
      </c>
      <c r="M10" s="73">
        <f>'12月'!AA8</f>
        <v>5.5</v>
      </c>
      <c r="N10" s="52"/>
    </row>
    <row r="11" spans="1:14" ht="18" customHeight="1">
      <c r="A11" s="70">
        <v>7</v>
      </c>
      <c r="B11" s="71">
        <f>'１月'!AA9</f>
        <v>-3.3</v>
      </c>
      <c r="C11" s="72">
        <f>'２月'!AA9</f>
        <v>5.2</v>
      </c>
      <c r="D11" s="72">
        <f>'３月'!AA9</f>
        <v>9.2</v>
      </c>
      <c r="E11" s="72">
        <f>'４月'!AA9</f>
        <v>18.7</v>
      </c>
      <c r="F11" s="72">
        <f>'５月'!AA9</f>
        <v>7</v>
      </c>
      <c r="G11" s="72">
        <f>'６月'!AA9</f>
        <v>17.2</v>
      </c>
      <c r="H11" s="72">
        <f>'７月'!AA9</f>
        <v>24.1</v>
      </c>
      <c r="I11" s="72">
        <f>'８月'!AA9</f>
        <v>25.3</v>
      </c>
      <c r="J11" s="72">
        <f>'９月'!AA9</f>
        <v>22.2</v>
      </c>
      <c r="K11" s="72">
        <f>'10月'!AA9</f>
        <v>21.7</v>
      </c>
      <c r="L11" s="72">
        <f>'11月'!AA9</f>
        <v>16.1</v>
      </c>
      <c r="M11" s="73">
        <f>'12月'!AA9</f>
        <v>2</v>
      </c>
      <c r="N11" s="52"/>
    </row>
    <row r="12" spans="1:14" ht="18" customHeight="1">
      <c r="A12" s="70">
        <v>8</v>
      </c>
      <c r="B12" s="71">
        <f>'１月'!AA10</f>
        <v>3.1</v>
      </c>
      <c r="C12" s="72">
        <f>'２月'!AA10</f>
        <v>-1.8</v>
      </c>
      <c r="D12" s="72">
        <f>'３月'!AA10</f>
        <v>10</v>
      </c>
      <c r="E12" s="72">
        <f>'４月'!AA10</f>
        <v>1.1</v>
      </c>
      <c r="F12" s="72">
        <f>'５月'!AA10</f>
        <v>6</v>
      </c>
      <c r="G12" s="72">
        <f>'６月'!AA10</f>
        <v>15.9</v>
      </c>
      <c r="H12" s="72">
        <f>'７月'!AA10</f>
        <v>25.3</v>
      </c>
      <c r="I12" s="72">
        <f>'８月'!AA10</f>
        <v>23.9</v>
      </c>
      <c r="J12" s="72">
        <f>'９月'!AA10</f>
        <v>23.4</v>
      </c>
      <c r="K12" s="72">
        <f>'10月'!AA10</f>
        <v>22.7</v>
      </c>
      <c r="L12" s="72">
        <f>'11月'!AA10</f>
        <v>9.6</v>
      </c>
      <c r="M12" s="73">
        <f>'12月'!AA10</f>
        <v>-2.4</v>
      </c>
      <c r="N12" s="52"/>
    </row>
    <row r="13" spans="1:14" ht="18" customHeight="1">
      <c r="A13" s="70">
        <v>9</v>
      </c>
      <c r="B13" s="71">
        <f>'１月'!AA11</f>
        <v>3.8</v>
      </c>
      <c r="C13" s="72">
        <f>'２月'!AA11</f>
        <v>-4.8</v>
      </c>
      <c r="D13" s="72">
        <f>'３月'!AA11</f>
        <v>8.2</v>
      </c>
      <c r="E13" s="72">
        <f>'４月'!AA11</f>
        <v>9.2</v>
      </c>
      <c r="F13" s="72">
        <f>'５月'!AA11</f>
        <v>9.6</v>
      </c>
      <c r="G13" s="72">
        <f>'６月'!AA11</f>
        <v>16.8</v>
      </c>
      <c r="H13" s="72">
        <f>'７月'!AA11</f>
        <v>23</v>
      </c>
      <c r="I13" s="72">
        <f>'８月'!AA11</f>
        <v>27.4</v>
      </c>
      <c r="J13" s="72">
        <f>'９月'!AA11</f>
        <v>19.4</v>
      </c>
      <c r="K13" s="72">
        <f>'10月'!AA11</f>
        <v>23.4</v>
      </c>
      <c r="L13" s="72">
        <f>'11月'!AA11</f>
        <v>11.4</v>
      </c>
      <c r="M13" s="73">
        <f>'12月'!AA11</f>
        <v>6.2</v>
      </c>
      <c r="N13" s="52"/>
    </row>
    <row r="14" spans="1:14" ht="18" customHeight="1">
      <c r="A14" s="74">
        <v>10</v>
      </c>
      <c r="B14" s="75">
        <f>'１月'!AA12</f>
        <v>-3.4</v>
      </c>
      <c r="C14" s="76">
        <f>'２月'!AA12</f>
        <v>0</v>
      </c>
      <c r="D14" s="76">
        <f>'３月'!AA12</f>
        <v>10.4</v>
      </c>
      <c r="E14" s="76">
        <f>'４月'!AA12</f>
        <v>4.9</v>
      </c>
      <c r="F14" s="76">
        <f>'５月'!AA12</f>
        <v>12.2</v>
      </c>
      <c r="G14" s="76">
        <f>'６月'!AA12</f>
        <v>18.5</v>
      </c>
      <c r="H14" s="76">
        <f>'７月'!AA12</f>
        <v>23</v>
      </c>
      <c r="I14" s="76">
        <f>'８月'!AA12</f>
        <v>27</v>
      </c>
      <c r="J14" s="76">
        <f>'９月'!AA12</f>
        <v>20.9</v>
      </c>
      <c r="K14" s="76">
        <f>'10月'!AA12</f>
        <v>22.3</v>
      </c>
      <c r="L14" s="76">
        <f>'11月'!AA12</f>
        <v>15.1</v>
      </c>
      <c r="M14" s="77">
        <f>'12月'!AA12</f>
        <v>13</v>
      </c>
      <c r="N14" s="52"/>
    </row>
    <row r="15" spans="1:14" ht="18" customHeight="1">
      <c r="A15" s="66">
        <v>11</v>
      </c>
      <c r="B15" s="67">
        <f>'１月'!AA13</f>
        <v>-7.9</v>
      </c>
      <c r="C15" s="68">
        <f>'２月'!AA13</f>
        <v>-3.1</v>
      </c>
      <c r="D15" s="68">
        <f>'３月'!AA13</f>
        <v>-2.6</v>
      </c>
      <c r="E15" s="68">
        <f>'４月'!AA13</f>
        <v>5.3</v>
      </c>
      <c r="F15" s="68">
        <f>'５月'!AA13</f>
        <v>13.5</v>
      </c>
      <c r="G15" s="68">
        <f>'６月'!AA13</f>
        <v>17.7</v>
      </c>
      <c r="H15" s="68">
        <f>'７月'!AA13</f>
        <v>23.1</v>
      </c>
      <c r="I15" s="68">
        <f>'８月'!AA13</f>
        <v>25.7</v>
      </c>
      <c r="J15" s="68">
        <f>'９月'!AA13</f>
        <v>22</v>
      </c>
      <c r="K15" s="68">
        <f>'10月'!AA13</f>
        <v>23.7</v>
      </c>
      <c r="L15" s="68">
        <f>'11月'!AA13</f>
        <v>9.4</v>
      </c>
      <c r="M15" s="69">
        <f>'12月'!AA13</f>
        <v>3</v>
      </c>
      <c r="N15" s="52"/>
    </row>
    <row r="16" spans="1:14" ht="18" customHeight="1">
      <c r="A16" s="70">
        <v>12</v>
      </c>
      <c r="B16" s="71">
        <f>'１月'!AA14</f>
        <v>2.1</v>
      </c>
      <c r="C16" s="72">
        <f>'２月'!AA14</f>
        <v>3.6</v>
      </c>
      <c r="D16" s="72">
        <f>'３月'!AA14</f>
        <v>8.7</v>
      </c>
      <c r="E16" s="72">
        <f>'４月'!AA14</f>
        <v>4.3</v>
      </c>
      <c r="F16" s="72">
        <f>'５月'!AA14</f>
        <v>17</v>
      </c>
      <c r="G16" s="72">
        <f>'６月'!AA14</f>
        <v>20.2</v>
      </c>
      <c r="H16" s="72">
        <f>'７月'!AA14</f>
        <v>22.6</v>
      </c>
      <c r="I16" s="72">
        <f>'８月'!AA14</f>
        <v>25.8</v>
      </c>
      <c r="J16" s="72">
        <f>'９月'!AA14</f>
        <v>23.2</v>
      </c>
      <c r="K16" s="72">
        <f>'10月'!AA14</f>
        <v>22.5</v>
      </c>
      <c r="L16" s="72">
        <f>'11月'!AA14</f>
        <v>2.4</v>
      </c>
      <c r="M16" s="73">
        <f>'12月'!AA14</f>
        <v>-1.8</v>
      </c>
      <c r="N16" s="52"/>
    </row>
    <row r="17" spans="1:14" ht="18" customHeight="1">
      <c r="A17" s="70">
        <v>13</v>
      </c>
      <c r="B17" s="71">
        <f>'１月'!AA15</f>
        <v>2.4</v>
      </c>
      <c r="C17" s="72">
        <f>'２月'!AA15</f>
        <v>5.3</v>
      </c>
      <c r="D17" s="72">
        <f>'３月'!AA15</f>
        <v>15.3</v>
      </c>
      <c r="E17" s="72">
        <f>'４月'!AA15</f>
        <v>6.7</v>
      </c>
      <c r="F17" s="72">
        <f>'５月'!AA15</f>
        <v>16</v>
      </c>
      <c r="G17" s="72">
        <f>'６月'!AA15</f>
        <v>20.3</v>
      </c>
      <c r="H17" s="72">
        <f>'７月'!AA15</f>
        <v>23.1</v>
      </c>
      <c r="I17" s="72">
        <f>'８月'!AA15</f>
        <v>23.7</v>
      </c>
      <c r="J17" s="72">
        <f>'９月'!AA15</f>
        <v>23.5</v>
      </c>
      <c r="K17" s="72">
        <f>'10月'!AA15</f>
        <v>11.6</v>
      </c>
      <c r="L17" s="72">
        <f>'11月'!AA15</f>
        <v>-0.7</v>
      </c>
      <c r="M17" s="73">
        <f>'12月'!AA15</f>
        <v>-0.3</v>
      </c>
      <c r="N17" s="52"/>
    </row>
    <row r="18" spans="1:14" ht="18" customHeight="1">
      <c r="A18" s="70">
        <v>14</v>
      </c>
      <c r="B18" s="71">
        <f>'１月'!AA16</f>
        <v>3.6</v>
      </c>
      <c r="C18" s="72">
        <f>'２月'!AA16</f>
        <v>0.6</v>
      </c>
      <c r="D18" s="72">
        <f>'３月'!AA16</f>
        <v>10.2</v>
      </c>
      <c r="E18" s="72">
        <f>'４月'!AA16</f>
        <v>9.2</v>
      </c>
      <c r="F18" s="72">
        <f>'５月'!AA16</f>
        <v>17</v>
      </c>
      <c r="G18" s="72">
        <f>'６月'!AA16</f>
        <v>21.9</v>
      </c>
      <c r="H18" s="72">
        <f>'７月'!AA16</f>
        <v>24.1</v>
      </c>
      <c r="I18" s="72">
        <f>'８月'!AA16</f>
        <v>23</v>
      </c>
      <c r="J18" s="72">
        <f>'９月'!AA16</f>
        <v>25</v>
      </c>
      <c r="K18" s="72">
        <f>'10月'!AA16</f>
        <v>15.3</v>
      </c>
      <c r="L18" s="72">
        <f>'11月'!AA16</f>
        <v>5.6</v>
      </c>
      <c r="M18" s="73">
        <f>'12月'!AA16</f>
        <v>-3.5</v>
      </c>
      <c r="N18" s="52"/>
    </row>
    <row r="19" spans="1:14" ht="18" customHeight="1">
      <c r="A19" s="70">
        <v>15</v>
      </c>
      <c r="B19" s="71">
        <f>'１月'!AA17</f>
        <v>-1.8</v>
      </c>
      <c r="C19" s="72">
        <f>'２月'!AA17</f>
        <v>3.5</v>
      </c>
      <c r="D19" s="72">
        <f>'３月'!AA17</f>
        <v>3.7</v>
      </c>
      <c r="E19" s="72">
        <f>'４月'!AA17</f>
        <v>11.5</v>
      </c>
      <c r="F19" s="72">
        <f>'５月'!AA17</f>
        <v>15.8</v>
      </c>
      <c r="G19" s="72">
        <f>'６月'!AA17</f>
        <v>22.7</v>
      </c>
      <c r="H19" s="72">
        <f>'７月'!AA17</f>
        <v>23.1</v>
      </c>
      <c r="I19" s="72">
        <f>'８月'!AA17</f>
        <v>25.6</v>
      </c>
      <c r="J19" s="72">
        <f>'９月'!AA17</f>
        <v>28.1</v>
      </c>
      <c r="K19" s="72">
        <f>'10月'!AA17</f>
        <v>18.6</v>
      </c>
      <c r="L19" s="72">
        <f>'11月'!AA17</f>
        <v>12.8</v>
      </c>
      <c r="M19" s="73">
        <f>'12月'!AA17</f>
        <v>-3.5</v>
      </c>
      <c r="N19" s="52"/>
    </row>
    <row r="20" spans="1:14" ht="18" customHeight="1">
      <c r="A20" s="70">
        <v>16</v>
      </c>
      <c r="B20" s="71">
        <f>'１月'!AA18</f>
        <v>-2</v>
      </c>
      <c r="C20" s="72">
        <f>'２月'!AA18</f>
        <v>-0.9</v>
      </c>
      <c r="D20" s="72">
        <f>'３月'!AA18</f>
        <v>8.4</v>
      </c>
      <c r="E20" s="72">
        <f>'４月'!AA18</f>
        <v>12.3</v>
      </c>
      <c r="F20" s="72">
        <f>'５月'!AA18</f>
        <v>15.5</v>
      </c>
      <c r="G20" s="72">
        <f>'６月'!AA18</f>
        <v>21</v>
      </c>
      <c r="H20" s="72">
        <f>'７月'!AA18</f>
        <v>18.8</v>
      </c>
      <c r="I20" s="72">
        <f>'８月'!AA18</f>
        <v>25.9</v>
      </c>
      <c r="J20" s="72">
        <f>'９月'!AA18</f>
        <v>26</v>
      </c>
      <c r="K20" s="72">
        <f>'10月'!AA18</f>
        <v>17.3</v>
      </c>
      <c r="L20" s="72">
        <f>'11月'!AA18</f>
        <v>7.8</v>
      </c>
      <c r="M20" s="73">
        <f>'12月'!AA18</f>
        <v>-2.5</v>
      </c>
      <c r="N20" s="52"/>
    </row>
    <row r="21" spans="1:14" ht="18" customHeight="1">
      <c r="A21" s="70">
        <v>17</v>
      </c>
      <c r="B21" s="71">
        <f>'１月'!AA19</f>
        <v>-3.1</v>
      </c>
      <c r="C21" s="72">
        <f>'２月'!AA19</f>
        <v>-7</v>
      </c>
      <c r="D21" s="72">
        <f>'３月'!AA19</f>
        <v>9.6</v>
      </c>
      <c r="E21" s="72">
        <f>'４月'!AA19</f>
        <v>14</v>
      </c>
      <c r="F21" s="72">
        <f>'５月'!AA19</f>
        <v>10.6</v>
      </c>
      <c r="G21" s="72">
        <f>'６月'!AA19</f>
        <v>18.7</v>
      </c>
      <c r="H21" s="72">
        <f>'７月'!AA19</f>
        <v>18.4</v>
      </c>
      <c r="I21" s="72">
        <f>'８月'!AA19</f>
        <v>25.5</v>
      </c>
      <c r="J21" s="72">
        <f>'９月'!AA19</f>
        <v>16.7</v>
      </c>
      <c r="K21" s="72">
        <f>'10月'!AA19</f>
        <v>10.6</v>
      </c>
      <c r="L21" s="72">
        <f>'11月'!AA19</f>
        <v>9.8</v>
      </c>
      <c r="M21" s="73">
        <f>'12月'!AA19</f>
        <v>-1.3</v>
      </c>
      <c r="N21" s="52"/>
    </row>
    <row r="22" spans="1:14" ht="18" customHeight="1">
      <c r="A22" s="70">
        <v>18</v>
      </c>
      <c r="B22" s="71">
        <f>'１月'!AA20</f>
        <v>-7.4</v>
      </c>
      <c r="C22" s="72">
        <f>'２月'!AA20</f>
        <v>5.2</v>
      </c>
      <c r="D22" s="72">
        <f>'３月'!AA20</f>
        <v>17.4</v>
      </c>
      <c r="E22" s="72">
        <f>'４月'!AA20</f>
        <v>13.4</v>
      </c>
      <c r="F22" s="72">
        <f>'５月'!AA20</f>
        <v>14.9</v>
      </c>
      <c r="G22" s="72">
        <f>'６月'!AA20</f>
        <v>21.3</v>
      </c>
      <c r="H22" s="72">
        <f>'７月'!AA20</f>
        <v>23.6</v>
      </c>
      <c r="I22" s="72">
        <f>'８月'!AA20</f>
        <v>25.1</v>
      </c>
      <c r="J22" s="72">
        <f>'９月'!AA20</f>
        <v>18.9</v>
      </c>
      <c r="K22" s="72">
        <f>'10月'!AA20</f>
        <v>10.5</v>
      </c>
      <c r="L22" s="72">
        <f>'11月'!AA20</f>
        <v>12.5</v>
      </c>
      <c r="M22" s="73">
        <f>'12月'!AA20</f>
        <v>3.1</v>
      </c>
      <c r="N22" s="52"/>
    </row>
    <row r="23" spans="1:14" ht="18" customHeight="1">
      <c r="A23" s="70">
        <v>19</v>
      </c>
      <c r="B23" s="71">
        <f>'１月'!AA21</f>
        <v>-3.4</v>
      </c>
      <c r="C23" s="72">
        <f>'２月'!AA21</f>
        <v>4.5</v>
      </c>
      <c r="D23" s="72">
        <f>'３月'!AA21</f>
        <v>18.2</v>
      </c>
      <c r="E23" s="72">
        <f>'４月'!AA21</f>
        <v>11.5</v>
      </c>
      <c r="F23" s="72">
        <f>'５月'!AA21</f>
        <v>15.9</v>
      </c>
      <c r="G23" s="72">
        <f>'６月'!AA21</f>
        <v>23.6</v>
      </c>
      <c r="H23" s="72">
        <f>'７月'!AA21</f>
        <v>19.5</v>
      </c>
      <c r="I23" s="72">
        <f>'８月'!AA21</f>
        <v>25.8</v>
      </c>
      <c r="J23" s="72">
        <f>'９月'!AA21</f>
        <v>20</v>
      </c>
      <c r="K23" s="72">
        <f>'10月'!AA21</f>
        <v>14.2</v>
      </c>
      <c r="L23" s="72">
        <f>'11月'!AA21</f>
        <v>6.1</v>
      </c>
      <c r="M23" s="73">
        <f>'12月'!AA21</f>
        <v>7.2</v>
      </c>
      <c r="N23" s="52"/>
    </row>
    <row r="24" spans="1:14" ht="18" customHeight="1">
      <c r="A24" s="74">
        <v>20</v>
      </c>
      <c r="B24" s="75">
        <f>'１月'!AA22</f>
        <v>-3.9</v>
      </c>
      <c r="C24" s="76">
        <f>'２月'!AA22</f>
        <v>-5.9</v>
      </c>
      <c r="D24" s="76">
        <f>'３月'!AA22</f>
        <v>12.3</v>
      </c>
      <c r="E24" s="76">
        <f>'４月'!AA22</f>
        <v>4.7</v>
      </c>
      <c r="F24" s="76">
        <f>'５月'!AA22</f>
        <v>19.5</v>
      </c>
      <c r="G24" s="76">
        <f>'６月'!AA22</f>
        <v>20.9</v>
      </c>
      <c r="H24" s="76">
        <f>'７月'!AA22</f>
        <v>17.8</v>
      </c>
      <c r="I24" s="76">
        <f>'８月'!AA22</f>
        <v>27.4</v>
      </c>
      <c r="J24" s="76">
        <f>'９月'!AA22</f>
        <v>21.6</v>
      </c>
      <c r="K24" s="76">
        <f>'10月'!AA22</f>
        <v>17</v>
      </c>
      <c r="L24" s="76">
        <f>'11月'!AA22</f>
        <v>1.7</v>
      </c>
      <c r="M24" s="77">
        <f>'12月'!AA22</f>
        <v>6</v>
      </c>
      <c r="N24" s="52"/>
    </row>
    <row r="25" spans="1:14" ht="18" customHeight="1">
      <c r="A25" s="66">
        <v>21</v>
      </c>
      <c r="B25" s="67">
        <f>'１月'!AA23</f>
        <v>0.8</v>
      </c>
      <c r="C25" s="68">
        <f>'２月'!AA23</f>
        <v>-9.2</v>
      </c>
      <c r="D25" s="68">
        <f>'３月'!AA23</f>
        <v>11.3</v>
      </c>
      <c r="E25" s="68">
        <f>'４月'!AA23</f>
        <v>7.9</v>
      </c>
      <c r="F25" s="68">
        <f>'５月'!AA23</f>
        <v>19</v>
      </c>
      <c r="G25" s="68">
        <f>'６月'!AA23</f>
        <v>20.1</v>
      </c>
      <c r="H25" s="68">
        <f>'７月'!AA23</f>
        <v>18.3</v>
      </c>
      <c r="I25" s="68">
        <f>'８月'!AA23</f>
        <v>24.9</v>
      </c>
      <c r="J25" s="68">
        <f>'９月'!AA23</f>
        <v>22.2</v>
      </c>
      <c r="K25" s="68">
        <f>'10月'!AA23</f>
        <v>17.3</v>
      </c>
      <c r="L25" s="68">
        <f>'11月'!AA23</f>
        <v>4.1</v>
      </c>
      <c r="M25" s="69">
        <f>'12月'!AA23</f>
        <v>3.3</v>
      </c>
      <c r="N25" s="52"/>
    </row>
    <row r="26" spans="1:14" ht="18" customHeight="1">
      <c r="A26" s="70">
        <v>22</v>
      </c>
      <c r="B26" s="71">
        <f>'１月'!AA24</f>
        <v>7.7</v>
      </c>
      <c r="C26" s="72">
        <f>'２月'!AA24</f>
        <v>-3.1</v>
      </c>
      <c r="D26" s="72">
        <f>'３月'!AA24</f>
        <v>9.9</v>
      </c>
      <c r="E26" s="72">
        <f>'４月'!AA24</f>
        <v>-1.4</v>
      </c>
      <c r="F26" s="72">
        <f>'５月'!AA24</f>
        <v>17.6</v>
      </c>
      <c r="G26" s="72">
        <f>'６月'!AA24</f>
        <v>18.2</v>
      </c>
      <c r="H26" s="72">
        <f>'７月'!AA24</f>
        <v>21.7</v>
      </c>
      <c r="I26" s="72">
        <f>'８月'!AA24</f>
        <v>24.7</v>
      </c>
      <c r="J26" s="72">
        <f>'９月'!AA24</f>
        <v>21.3</v>
      </c>
      <c r="K26" s="72">
        <f>'10月'!AA24</f>
        <v>15.6</v>
      </c>
      <c r="L26" s="72">
        <f>'11月'!AA24</f>
        <v>5.9</v>
      </c>
      <c r="M26" s="73">
        <f>'12月'!AA24</f>
        <v>-2</v>
      </c>
      <c r="N26" s="52"/>
    </row>
    <row r="27" spans="1:14" ht="18" customHeight="1">
      <c r="A27" s="70">
        <v>23</v>
      </c>
      <c r="B27" s="71">
        <f>'１月'!AA25</f>
        <v>-0.7</v>
      </c>
      <c r="C27" s="72">
        <f>'２月'!AA25</f>
        <v>-3.1</v>
      </c>
      <c r="D27" s="72">
        <f>'３月'!AA25</f>
        <v>9.1</v>
      </c>
      <c r="E27" s="72">
        <f>'４月'!AA25</f>
        <v>9.6</v>
      </c>
      <c r="F27" s="72">
        <f>'５月'!AA25</f>
        <v>17</v>
      </c>
      <c r="G27" s="72">
        <f>'６月'!AA25</f>
        <v>17.6</v>
      </c>
      <c r="H27" s="72">
        <f>'７月'!AA25</f>
        <v>25.8</v>
      </c>
      <c r="I27" s="72">
        <f>'８月'!AA25</f>
        <v>27.3</v>
      </c>
      <c r="J27" s="72">
        <f>'９月'!AA25</f>
        <v>17.3</v>
      </c>
      <c r="K27" s="72">
        <f>'10月'!AA25</f>
        <v>14.4</v>
      </c>
      <c r="L27" s="72">
        <f>'11月'!AA25</f>
        <v>4.3</v>
      </c>
      <c r="M27" s="73">
        <f>'12月'!AA25</f>
        <v>-2</v>
      </c>
      <c r="N27" s="52"/>
    </row>
    <row r="28" spans="1:14" ht="18" customHeight="1">
      <c r="A28" s="70">
        <v>24</v>
      </c>
      <c r="B28" s="71">
        <f>'１月'!AA26</f>
        <v>4.8</v>
      </c>
      <c r="C28" s="72">
        <f>'２月'!AA26</f>
        <v>-3.3</v>
      </c>
      <c r="D28" s="72">
        <f>'３月'!AA26</f>
        <v>4.5</v>
      </c>
      <c r="E28" s="72">
        <f>'４月'!AA26</f>
        <v>16</v>
      </c>
      <c r="F28" s="72">
        <f>'５月'!AA26</f>
        <v>12</v>
      </c>
      <c r="G28" s="72">
        <f>'６月'!AA26</f>
        <v>19.7</v>
      </c>
      <c r="H28" s="72">
        <f>'７月'!AA26</f>
        <v>20.3</v>
      </c>
      <c r="I28" s="72">
        <f>'８月'!AA26</f>
        <v>25</v>
      </c>
      <c r="J28" s="72">
        <f>'９月'!AA26</f>
        <v>21.9</v>
      </c>
      <c r="K28" s="72">
        <f>'10月'!AA26</f>
        <v>17</v>
      </c>
      <c r="L28" s="72">
        <f>'11月'!AA26</f>
        <v>6.5</v>
      </c>
      <c r="M28" s="73">
        <f>'12月'!AA26</f>
        <v>-2.5</v>
      </c>
      <c r="N28" s="52"/>
    </row>
    <row r="29" spans="1:14" ht="18" customHeight="1">
      <c r="A29" s="70">
        <v>25</v>
      </c>
      <c r="B29" s="71">
        <f>'１月'!AA27</f>
        <v>2.3</v>
      </c>
      <c r="C29" s="72">
        <f>'２月'!AA27</f>
        <v>-7.7</v>
      </c>
      <c r="D29" s="72">
        <f>'３月'!AA27</f>
        <v>5</v>
      </c>
      <c r="E29" s="72">
        <f>'４月'!AA27</f>
        <v>16.3</v>
      </c>
      <c r="F29" s="72">
        <f>'５月'!AA27</f>
        <v>11.8</v>
      </c>
      <c r="G29" s="72">
        <f>'６月'!AA27</f>
        <v>20.4</v>
      </c>
      <c r="H29" s="72">
        <f>'７月'!AA27</f>
        <v>23.6</v>
      </c>
      <c r="I29" s="72">
        <f>'８月'!AA27</f>
        <v>21.9</v>
      </c>
      <c r="J29" s="72">
        <f>'９月'!AA27</f>
        <v>24.2</v>
      </c>
      <c r="K29" s="72">
        <f>'10月'!AA27</f>
        <v>21.6</v>
      </c>
      <c r="L29" s="72">
        <f>'11月'!AA27</f>
        <v>16.5</v>
      </c>
      <c r="M29" s="73">
        <f>'12月'!AA27</f>
        <v>-4.3</v>
      </c>
      <c r="N29" s="52"/>
    </row>
    <row r="30" spans="1:14" ht="18" customHeight="1">
      <c r="A30" s="70">
        <v>26</v>
      </c>
      <c r="B30" s="71">
        <f>'１月'!AA28</f>
        <v>-5.9</v>
      </c>
      <c r="C30" s="72">
        <f>'２月'!AA28</f>
        <v>-2.9</v>
      </c>
      <c r="D30" s="72">
        <f>'３月'!AA28</f>
        <v>1</v>
      </c>
      <c r="E30" s="72">
        <f>'４月'!AA28</f>
        <v>15.4</v>
      </c>
      <c r="F30" s="72">
        <f>'５月'!AA28</f>
        <v>16.4</v>
      </c>
      <c r="G30" s="72">
        <f>'６月'!AA28</f>
        <v>20.5</v>
      </c>
      <c r="H30" s="72">
        <f>'７月'!AA28</f>
        <v>25.3</v>
      </c>
      <c r="I30" s="72">
        <f>'８月'!AA28</f>
        <v>20.8</v>
      </c>
      <c r="J30" s="72">
        <f>'９月'!AA28</f>
        <v>21.2</v>
      </c>
      <c r="K30" s="72">
        <f>'10月'!AA28</f>
        <v>17.4</v>
      </c>
      <c r="L30" s="72">
        <f>'11月'!AA28</f>
        <v>17.2</v>
      </c>
      <c r="M30" s="73">
        <f>'12月'!AA28</f>
        <v>8.4</v>
      </c>
      <c r="N30" s="52"/>
    </row>
    <row r="31" spans="1:14" ht="18" customHeight="1">
      <c r="A31" s="70">
        <v>27</v>
      </c>
      <c r="B31" s="71">
        <f>'１月'!AA29</f>
        <v>-5.3</v>
      </c>
      <c r="C31" s="72">
        <f>'２月'!AA29</f>
        <v>6.4</v>
      </c>
      <c r="D31" s="72">
        <f>'３月'!AA29</f>
        <v>9.4</v>
      </c>
      <c r="E31" s="72">
        <f>'４月'!AA29</f>
        <v>6.6</v>
      </c>
      <c r="F31" s="72">
        <f>'５月'!AA29</f>
        <v>16.8</v>
      </c>
      <c r="G31" s="72">
        <f>'６月'!AA29</f>
        <v>17.9</v>
      </c>
      <c r="H31" s="72">
        <f>'７月'!AA29</f>
        <v>25</v>
      </c>
      <c r="I31" s="72">
        <f>'８月'!AA29</f>
        <v>21.1</v>
      </c>
      <c r="J31" s="72">
        <f>'９月'!AA29</f>
        <v>11.5</v>
      </c>
      <c r="K31" s="72">
        <f>'10月'!AA29</f>
        <v>11.3</v>
      </c>
      <c r="L31" s="72">
        <f>'11月'!AA29</f>
        <v>6.9</v>
      </c>
      <c r="M31" s="73">
        <f>'12月'!AA29</f>
        <v>8.3</v>
      </c>
      <c r="N31" s="52"/>
    </row>
    <row r="32" spans="1:14" ht="18" customHeight="1">
      <c r="A32" s="70">
        <v>28</v>
      </c>
      <c r="B32" s="71">
        <f>'１月'!AA30</f>
        <v>-1.7</v>
      </c>
      <c r="C32" s="72">
        <f>'２月'!AA30</f>
        <v>3.9</v>
      </c>
      <c r="D32" s="72">
        <f>'３月'!AA30</f>
        <v>14.4</v>
      </c>
      <c r="E32" s="72">
        <f>'４月'!AA30</f>
        <v>3.1</v>
      </c>
      <c r="F32" s="72">
        <f>'５月'!AA30</f>
        <v>17.2</v>
      </c>
      <c r="G32" s="72">
        <f>'６月'!AA30</f>
        <v>16.8</v>
      </c>
      <c r="H32" s="72">
        <f>'７月'!AA30</f>
        <v>22.6</v>
      </c>
      <c r="I32" s="72">
        <f>'８月'!AA30</f>
        <v>20.7</v>
      </c>
      <c r="J32" s="72">
        <f>'９月'!AA30</f>
        <v>14.4</v>
      </c>
      <c r="K32" s="72">
        <f>'10月'!AA30</f>
        <v>10</v>
      </c>
      <c r="L32" s="72">
        <f>'11月'!AA30</f>
        <v>9.4</v>
      </c>
      <c r="M32" s="73">
        <f>'12月'!AA30</f>
        <v>-4.5</v>
      </c>
      <c r="N32" s="52"/>
    </row>
    <row r="33" spans="1:14" ht="18" customHeight="1">
      <c r="A33" s="70">
        <v>29</v>
      </c>
      <c r="B33" s="71">
        <f>'１月'!AA31</f>
        <v>-2.4</v>
      </c>
      <c r="C33" s="72"/>
      <c r="D33" s="72">
        <f>'３月'!AA31</f>
        <v>13.3</v>
      </c>
      <c r="E33" s="72">
        <f>'４月'!AA31</f>
        <v>12.7</v>
      </c>
      <c r="F33" s="72">
        <f>'５月'!AA31</f>
        <v>19.3</v>
      </c>
      <c r="G33" s="72">
        <f>'６月'!AA31</f>
        <v>17.8</v>
      </c>
      <c r="H33" s="72">
        <f>'７月'!AA31</f>
        <v>23.7</v>
      </c>
      <c r="I33" s="72">
        <f>'８月'!AA31</f>
        <v>24</v>
      </c>
      <c r="J33" s="72">
        <f>'９月'!AA31</f>
        <v>17.2</v>
      </c>
      <c r="K33" s="72">
        <f>'10月'!AA31</f>
        <v>14.6</v>
      </c>
      <c r="L33" s="72">
        <f>'11月'!AA31</f>
        <v>-1.7</v>
      </c>
      <c r="M33" s="73">
        <f>'12月'!AA31</f>
        <v>-5.9</v>
      </c>
      <c r="N33" s="52"/>
    </row>
    <row r="34" spans="1:14" ht="18" customHeight="1">
      <c r="A34" s="70">
        <v>30</v>
      </c>
      <c r="B34" s="71">
        <f>'１月'!AA32</f>
        <v>0.2</v>
      </c>
      <c r="C34" s="72"/>
      <c r="D34" s="72">
        <f>'３月'!AA32</f>
        <v>3.8</v>
      </c>
      <c r="E34" s="72">
        <f>'４月'!AA32</f>
        <v>13.5</v>
      </c>
      <c r="F34" s="72">
        <f>'５月'!AA32</f>
        <v>21</v>
      </c>
      <c r="G34" s="72">
        <f>'６月'!AA32</f>
        <v>19.9</v>
      </c>
      <c r="H34" s="72">
        <f>'７月'!AA32</f>
        <v>24.2</v>
      </c>
      <c r="I34" s="72">
        <f>'８月'!AA32</f>
        <v>25.8</v>
      </c>
      <c r="J34" s="72">
        <f>'９月'!AA32</f>
        <v>18.9</v>
      </c>
      <c r="K34" s="72">
        <f>'10月'!AA32</f>
        <v>17.1</v>
      </c>
      <c r="L34" s="72">
        <f>'11月'!AA32</f>
        <v>2.2</v>
      </c>
      <c r="M34" s="73">
        <f>'12月'!AA32</f>
        <v>-3.6</v>
      </c>
      <c r="N34" s="52"/>
    </row>
    <row r="35" spans="1:14" ht="18" customHeight="1">
      <c r="A35" s="78">
        <v>31</v>
      </c>
      <c r="B35" s="79">
        <f>'１月'!AA33</f>
        <v>-2.5</v>
      </c>
      <c r="C35" s="80"/>
      <c r="D35" s="80">
        <f>'３月'!AA33</f>
        <v>3.2</v>
      </c>
      <c r="E35" s="80"/>
      <c r="F35" s="80">
        <f>'５月'!AA33</f>
        <v>18.5</v>
      </c>
      <c r="G35" s="80"/>
      <c r="H35" s="80">
        <f>'７月'!AA33</f>
        <v>22.5</v>
      </c>
      <c r="I35" s="80">
        <f>'８月'!AA33</f>
        <v>23.7</v>
      </c>
      <c r="J35" s="80">
        <f>'９月'!AA33</f>
        <v>0</v>
      </c>
      <c r="K35" s="80">
        <f>'10月'!AA33</f>
        <v>12.3</v>
      </c>
      <c r="L35" s="80"/>
      <c r="M35" s="81">
        <f>'12月'!AA33</f>
        <v>3.5</v>
      </c>
      <c r="N35" s="82"/>
    </row>
    <row r="36" spans="1:14" ht="18" customHeight="1">
      <c r="A36" s="186" t="s">
        <v>9</v>
      </c>
      <c r="B36" s="187">
        <f>AVERAGE(B5:B35)</f>
        <v>-1.4677419354838708</v>
      </c>
      <c r="C36" s="188">
        <f aca="true" t="shared" si="0" ref="C36:M36">AVERAGE(C5:C35)</f>
        <v>0.4357142857142859</v>
      </c>
      <c r="D36" s="188">
        <f t="shared" si="0"/>
        <v>8.061290322580646</v>
      </c>
      <c r="E36" s="188">
        <f t="shared" si="0"/>
        <v>9.680000000000001</v>
      </c>
      <c r="F36" s="188">
        <f t="shared" si="0"/>
        <v>14.43225806451613</v>
      </c>
      <c r="G36" s="188">
        <f t="shared" si="0"/>
        <v>18.543333333333333</v>
      </c>
      <c r="H36" s="188">
        <f t="shared" si="0"/>
        <v>22.3741935483871</v>
      </c>
      <c r="I36" s="188">
        <f t="shared" si="0"/>
        <v>24.506451612903227</v>
      </c>
      <c r="J36" s="188">
        <f t="shared" si="0"/>
        <v>21.135483870967743</v>
      </c>
      <c r="K36" s="188">
        <f t="shared" si="0"/>
        <v>17.470967741935485</v>
      </c>
      <c r="L36" s="188">
        <f t="shared" si="0"/>
        <v>8.860000000000001</v>
      </c>
      <c r="M36" s="189">
        <f t="shared" si="0"/>
        <v>1.9516129032258074</v>
      </c>
      <c r="N36" s="82"/>
    </row>
    <row r="37" spans="1:14" ht="18" customHeight="1">
      <c r="A37" s="83" t="s">
        <v>27</v>
      </c>
      <c r="B37" s="84">
        <f>AVERAGE(B5:B14)</f>
        <v>-2.1399999999999997</v>
      </c>
      <c r="C37" s="85">
        <f aca="true" t="shared" si="1" ref="C37:M37">AVERAGE(C5:C14)</f>
        <v>2.54</v>
      </c>
      <c r="D37" s="85">
        <f t="shared" si="1"/>
        <v>6.380000000000001</v>
      </c>
      <c r="E37" s="85">
        <f t="shared" si="1"/>
        <v>9.78</v>
      </c>
      <c r="F37" s="85">
        <f t="shared" si="1"/>
        <v>10.51</v>
      </c>
      <c r="G37" s="85">
        <f t="shared" si="1"/>
        <v>15.910000000000002</v>
      </c>
      <c r="H37" s="85">
        <f t="shared" si="1"/>
        <v>22.65</v>
      </c>
      <c r="I37" s="85">
        <f t="shared" si="1"/>
        <v>24.630000000000003</v>
      </c>
      <c r="J37" s="85">
        <f t="shared" si="1"/>
        <v>24.009999999999998</v>
      </c>
      <c r="K37" s="85">
        <f t="shared" si="1"/>
        <v>21.17</v>
      </c>
      <c r="L37" s="85">
        <f t="shared" si="1"/>
        <v>12.709999999999999</v>
      </c>
      <c r="M37" s="86">
        <f t="shared" si="1"/>
        <v>5.540000000000001</v>
      </c>
      <c r="N37" s="82"/>
    </row>
    <row r="38" spans="1:14" ht="18" customHeight="1">
      <c r="A38" s="87" t="s">
        <v>28</v>
      </c>
      <c r="B38" s="88">
        <f>AVERAGE(B15:B24)</f>
        <v>-2.1399999999999997</v>
      </c>
      <c r="C38" s="89">
        <f aca="true" t="shared" si="2" ref="C38:M38">AVERAGE(C15:C24)</f>
        <v>0.5799999999999998</v>
      </c>
      <c r="D38" s="89">
        <f t="shared" si="2"/>
        <v>10.12</v>
      </c>
      <c r="E38" s="89">
        <f t="shared" si="2"/>
        <v>9.290000000000001</v>
      </c>
      <c r="F38" s="89">
        <f t="shared" si="2"/>
        <v>15.569999999999999</v>
      </c>
      <c r="G38" s="89">
        <f t="shared" si="2"/>
        <v>20.830000000000002</v>
      </c>
      <c r="H38" s="89">
        <f t="shared" si="2"/>
        <v>21.410000000000004</v>
      </c>
      <c r="I38" s="89">
        <f t="shared" si="2"/>
        <v>25.35</v>
      </c>
      <c r="J38" s="89">
        <f t="shared" si="2"/>
        <v>22.5</v>
      </c>
      <c r="K38" s="89">
        <f t="shared" si="2"/>
        <v>16.130000000000003</v>
      </c>
      <c r="L38" s="89">
        <f t="shared" si="2"/>
        <v>6.74</v>
      </c>
      <c r="M38" s="90">
        <f t="shared" si="2"/>
        <v>0.6399999999999999</v>
      </c>
      <c r="N38" s="52"/>
    </row>
    <row r="39" spans="1:14" ht="18" customHeight="1">
      <c r="A39" s="91" t="s">
        <v>29</v>
      </c>
      <c r="B39" s="92">
        <f>AVERAGE(B25:B35)</f>
        <v>-0.2454545454545456</v>
      </c>
      <c r="C39" s="93">
        <f aca="true" t="shared" si="3" ref="C39:M39">AVERAGE(C25:C35)</f>
        <v>-2.375</v>
      </c>
      <c r="D39" s="93">
        <f t="shared" si="3"/>
        <v>7.718181818181819</v>
      </c>
      <c r="E39" s="93">
        <f t="shared" si="3"/>
        <v>9.97</v>
      </c>
      <c r="F39" s="93">
        <f t="shared" si="3"/>
        <v>16.963636363636365</v>
      </c>
      <c r="G39" s="93">
        <f t="shared" si="3"/>
        <v>18.890000000000004</v>
      </c>
      <c r="H39" s="93">
        <f t="shared" si="3"/>
        <v>22.999999999999996</v>
      </c>
      <c r="I39" s="93">
        <f t="shared" si="3"/>
        <v>23.627272727272725</v>
      </c>
      <c r="J39" s="93">
        <f t="shared" si="3"/>
        <v>17.28181818181818</v>
      </c>
      <c r="K39" s="93">
        <f t="shared" si="3"/>
        <v>15.32727272727273</v>
      </c>
      <c r="L39" s="93">
        <f t="shared" si="3"/>
        <v>7.13</v>
      </c>
      <c r="M39" s="94">
        <f t="shared" si="3"/>
        <v>-0.11818181818181808</v>
      </c>
      <c r="N39" s="5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&amp;C&amp;"Times New Roman,標準"&amp;9- 9 -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 transitionEvaluation="1" transitionEntry="1"/>
  <dimension ref="A1:N57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10.875" style="99" customWidth="1"/>
    <col min="2" max="13" width="8.375" style="99" customWidth="1"/>
    <col min="14" max="14" width="2.875" style="99" customWidth="1"/>
    <col min="15" max="16384" width="6.875" style="99" customWidth="1"/>
  </cols>
  <sheetData>
    <row r="1" spans="1:14" ht="24.75" customHeight="1">
      <c r="A1" s="95" t="s">
        <v>32</v>
      </c>
      <c r="B1" s="96"/>
      <c r="C1" s="96"/>
      <c r="D1" s="96"/>
      <c r="E1" s="96"/>
      <c r="F1" s="96"/>
      <c r="G1" s="97"/>
      <c r="H1" s="97"/>
      <c r="I1" s="160">
        <f>'１月'!Z1</f>
        <v>2013</v>
      </c>
      <c r="J1" s="158" t="s">
        <v>1</v>
      </c>
      <c r="K1" s="159" t="str">
        <f>("（平成"&amp;TEXT((I1-1988),"0")&amp;"年）")</f>
        <v>（平成25年）</v>
      </c>
      <c r="L1" s="97"/>
      <c r="M1" s="97"/>
      <c r="N1" s="98"/>
    </row>
    <row r="2" spans="1:14" ht="18" customHeight="1">
      <c r="A2" s="100" t="s">
        <v>2</v>
      </c>
      <c r="B2" s="101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  <c r="N2" s="98"/>
    </row>
    <row r="3" spans="1:14" ht="18" customHeight="1">
      <c r="A3" s="104"/>
      <c r="B3" s="105" t="s">
        <v>14</v>
      </c>
      <c r="C3" s="106" t="s">
        <v>15</v>
      </c>
      <c r="D3" s="106" t="s">
        <v>16</v>
      </c>
      <c r="E3" s="106" t="s">
        <v>17</v>
      </c>
      <c r="F3" s="106" t="s">
        <v>18</v>
      </c>
      <c r="G3" s="106" t="s">
        <v>19</v>
      </c>
      <c r="H3" s="106" t="s">
        <v>20</v>
      </c>
      <c r="I3" s="106" t="s">
        <v>21</v>
      </c>
      <c r="J3" s="106" t="s">
        <v>22</v>
      </c>
      <c r="K3" s="106" t="s">
        <v>23</v>
      </c>
      <c r="L3" s="106" t="s">
        <v>24</v>
      </c>
      <c r="M3" s="107" t="s">
        <v>25</v>
      </c>
      <c r="N3" s="98"/>
    </row>
    <row r="4" spans="1:14" ht="18" customHeight="1">
      <c r="A4" s="108" t="s">
        <v>26</v>
      </c>
      <c r="B4" s="109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1"/>
      <c r="N4" s="98"/>
    </row>
    <row r="5" spans="1:14" ht="18" customHeight="1">
      <c r="A5" s="112">
        <v>1</v>
      </c>
      <c r="B5" s="113">
        <f>'１月'!AD3</f>
        <v>-12.2</v>
      </c>
      <c r="C5" s="114">
        <f>'２月'!AD3</f>
        <v>-8.8</v>
      </c>
      <c r="D5" s="114">
        <f>'３月'!AD3</f>
        <v>2.2</v>
      </c>
      <c r="E5" s="114">
        <f>'４月'!AD3</f>
        <v>-1.7</v>
      </c>
      <c r="F5" s="114">
        <f>'５月'!AD3</f>
        <v>5.2</v>
      </c>
      <c r="G5" s="114">
        <f>'６月'!AD3</f>
        <v>8.1</v>
      </c>
      <c r="H5" s="114">
        <f>'７月'!AD3</f>
        <v>14.7</v>
      </c>
      <c r="I5" s="114">
        <f>'８月'!AD3</f>
        <v>18.3</v>
      </c>
      <c r="J5" s="114">
        <f>'９月'!AD3</f>
        <v>16.4</v>
      </c>
      <c r="K5" s="114">
        <f>'10月'!AD3</f>
        <v>18.6</v>
      </c>
      <c r="L5" s="114">
        <f>'11月'!AD3</f>
        <v>4</v>
      </c>
      <c r="M5" s="115">
        <f>'12月'!AD3</f>
        <v>-1.5</v>
      </c>
      <c r="N5" s="98"/>
    </row>
    <row r="6" spans="1:14" ht="18" customHeight="1">
      <c r="A6" s="116">
        <v>2</v>
      </c>
      <c r="B6" s="117">
        <f>'１月'!AD4</f>
        <v>-7.7</v>
      </c>
      <c r="C6" s="118">
        <f>'２月'!AD4</f>
        <v>-2.9</v>
      </c>
      <c r="D6" s="118">
        <f>'３月'!AD4</f>
        <v>-12</v>
      </c>
      <c r="E6" s="118">
        <f>'４月'!AD4</f>
        <v>2.4</v>
      </c>
      <c r="F6" s="118">
        <f>'５月'!AD4</f>
        <v>-0.5</v>
      </c>
      <c r="G6" s="118">
        <f>'６月'!AD4</f>
        <v>9.2</v>
      </c>
      <c r="H6" s="118">
        <f>'７月'!AD4</f>
        <v>14.4</v>
      </c>
      <c r="I6" s="118">
        <f>'８月'!AD4</f>
        <v>16.2</v>
      </c>
      <c r="J6" s="118">
        <f>'９月'!AD4</f>
        <v>20.4</v>
      </c>
      <c r="K6" s="118">
        <f>'10月'!AD4</f>
        <v>17.5</v>
      </c>
      <c r="L6" s="118">
        <f>'11月'!AD4</f>
        <v>9</v>
      </c>
      <c r="M6" s="119">
        <f>'12月'!AD4</f>
        <v>0.5</v>
      </c>
      <c r="N6" s="98"/>
    </row>
    <row r="7" spans="1:14" ht="18" customHeight="1">
      <c r="A7" s="116">
        <v>3</v>
      </c>
      <c r="B7" s="117">
        <f>'１月'!AD5</f>
        <v>-14.1</v>
      </c>
      <c r="C7" s="118">
        <f>'２月'!AD5</f>
        <v>-11</v>
      </c>
      <c r="D7" s="118">
        <f>'３月'!AD5</f>
        <v>-11.8</v>
      </c>
      <c r="E7" s="118">
        <f>'４月'!AD5</f>
        <v>5</v>
      </c>
      <c r="F7" s="118">
        <f>'５月'!AD5</f>
        <v>-3.6</v>
      </c>
      <c r="G7" s="118">
        <f>'６月'!AD5</f>
        <v>8.5</v>
      </c>
      <c r="H7" s="118">
        <f>'７月'!AD5</f>
        <v>15.9</v>
      </c>
      <c r="I7" s="118">
        <f>'８月'!AD5</f>
        <v>17.9</v>
      </c>
      <c r="J7" s="118">
        <f>'９月'!AD5</f>
        <v>21.1</v>
      </c>
      <c r="K7" s="118">
        <f>'10月'!AD5</f>
        <v>11.8</v>
      </c>
      <c r="L7" s="118">
        <f>'11月'!AD5</f>
        <v>9.7</v>
      </c>
      <c r="M7" s="119">
        <f>'12月'!AD5</f>
        <v>0.2</v>
      </c>
      <c r="N7" s="98"/>
    </row>
    <row r="8" spans="1:14" ht="18" customHeight="1">
      <c r="A8" s="116">
        <v>4</v>
      </c>
      <c r="B8" s="117">
        <f>'１月'!AD6</f>
        <v>-16.4</v>
      </c>
      <c r="C8" s="118">
        <f>'２月'!AD6</f>
        <v>-2.2</v>
      </c>
      <c r="D8" s="118">
        <f>'３月'!AD6</f>
        <v>-8.1</v>
      </c>
      <c r="E8" s="118">
        <f>'４月'!AD6</f>
        <v>4.7</v>
      </c>
      <c r="F8" s="118">
        <f>'５月'!AD6</f>
        <v>1.7</v>
      </c>
      <c r="G8" s="118">
        <f>'６月'!AD6</f>
        <v>11.4</v>
      </c>
      <c r="H8" s="118">
        <f>'７月'!AD6</f>
        <v>17.6</v>
      </c>
      <c r="I8" s="118">
        <f>'８月'!AD6</f>
        <v>20</v>
      </c>
      <c r="J8" s="118">
        <f>'９月'!AD6</f>
        <v>22.4</v>
      </c>
      <c r="K8" s="118">
        <f>'10月'!AD6</f>
        <v>10.3</v>
      </c>
      <c r="L8" s="118">
        <f>'11月'!AD6</f>
        <v>4</v>
      </c>
      <c r="M8" s="119">
        <f>'12月'!AD6</f>
        <v>1.7</v>
      </c>
      <c r="N8" s="98"/>
    </row>
    <row r="9" spans="1:14" ht="18" customHeight="1">
      <c r="A9" s="116">
        <v>5</v>
      </c>
      <c r="B9" s="117">
        <f>'１月'!AD7</f>
        <v>-11</v>
      </c>
      <c r="C9" s="118">
        <f>'２月'!AD7</f>
        <v>-11.4</v>
      </c>
      <c r="D9" s="118">
        <f>'３月'!AD7</f>
        <v>-7.4</v>
      </c>
      <c r="E9" s="118">
        <f>'４月'!AD7</f>
        <v>3.8</v>
      </c>
      <c r="F9" s="118">
        <f>'５月'!AD7</f>
        <v>2.8</v>
      </c>
      <c r="G9" s="118">
        <f>'６月'!AD7</f>
        <v>12.7</v>
      </c>
      <c r="H9" s="118">
        <f>'７月'!AD7</f>
        <v>19.4</v>
      </c>
      <c r="I9" s="118">
        <f>'８月'!AD7</f>
        <v>22</v>
      </c>
      <c r="J9" s="118">
        <f>'９月'!AD7</f>
        <v>23.6</v>
      </c>
      <c r="K9" s="118">
        <f>'10月'!AD7</f>
        <v>11.8</v>
      </c>
      <c r="L9" s="118">
        <f>'11月'!AD7</f>
        <v>1.1</v>
      </c>
      <c r="M9" s="119">
        <f>'12月'!AD7</f>
        <v>1.4</v>
      </c>
      <c r="N9" s="98"/>
    </row>
    <row r="10" spans="1:14" ht="18" customHeight="1">
      <c r="A10" s="116">
        <v>6</v>
      </c>
      <c r="B10" s="117">
        <f>'１月'!AD8</f>
        <v>-9.5</v>
      </c>
      <c r="C10" s="118">
        <f>'２月'!AD8</f>
        <v>-9.6</v>
      </c>
      <c r="D10" s="118">
        <f>'３月'!AD8</f>
        <v>-3.8</v>
      </c>
      <c r="E10" s="118">
        <f>'４月'!AD8</f>
        <v>8.4</v>
      </c>
      <c r="F10" s="118">
        <f>'５月'!AD8</f>
        <v>1.4</v>
      </c>
      <c r="G10" s="118">
        <f>'６月'!AD8</f>
        <v>14</v>
      </c>
      <c r="H10" s="118">
        <f>'７月'!AD8</f>
        <v>21.1</v>
      </c>
      <c r="I10" s="118">
        <f>'８月'!AD8</f>
        <v>23</v>
      </c>
      <c r="J10" s="118">
        <f>'９月'!AD8</f>
        <v>17.7</v>
      </c>
      <c r="K10" s="118">
        <f>'10月'!AD8</f>
        <v>18.9</v>
      </c>
      <c r="L10" s="118">
        <f>'11月'!AD8</f>
        <v>3.6</v>
      </c>
      <c r="M10" s="119">
        <f>'12月'!AD8</f>
        <v>-1.6</v>
      </c>
      <c r="N10" s="98"/>
    </row>
    <row r="11" spans="1:14" ht="18" customHeight="1">
      <c r="A11" s="116">
        <v>7</v>
      </c>
      <c r="B11" s="117">
        <f>'１月'!AD9</f>
        <v>-11</v>
      </c>
      <c r="C11" s="118">
        <f>'２月'!AD9</f>
        <v>-4.3</v>
      </c>
      <c r="D11" s="118">
        <f>'３月'!AD9</f>
        <v>-2.3</v>
      </c>
      <c r="E11" s="118">
        <f>'４月'!AD9</f>
        <v>-5.2</v>
      </c>
      <c r="F11" s="118">
        <f>'５月'!AD9</f>
        <v>-2.5</v>
      </c>
      <c r="G11" s="118">
        <f>'６月'!AD9</f>
        <v>13.4</v>
      </c>
      <c r="H11" s="118">
        <f>'７月'!AD9</f>
        <v>19.7</v>
      </c>
      <c r="I11" s="118">
        <f>'８月'!AD9</f>
        <v>20.4</v>
      </c>
      <c r="J11" s="118">
        <f>'９月'!AD9</f>
        <v>17.4</v>
      </c>
      <c r="K11" s="118">
        <f>'10月'!AD9</f>
        <v>18.2</v>
      </c>
      <c r="L11" s="118">
        <f>'11月'!AD9</f>
        <v>7.2</v>
      </c>
      <c r="M11" s="119">
        <f>'12月'!AD9</f>
        <v>-5.2</v>
      </c>
      <c r="N11" s="98"/>
    </row>
    <row r="12" spans="1:14" ht="18" customHeight="1">
      <c r="A12" s="116">
        <v>8</v>
      </c>
      <c r="B12" s="117">
        <f>'１月'!AD10</f>
        <v>-4.9</v>
      </c>
      <c r="C12" s="118">
        <f>'２月'!AD10</f>
        <v>-16.9</v>
      </c>
      <c r="D12" s="118">
        <f>'３月'!AD10</f>
        <v>-1.6</v>
      </c>
      <c r="E12" s="118">
        <f>'４月'!AD10</f>
        <v>-7.5</v>
      </c>
      <c r="F12" s="118">
        <f>'５月'!AD10</f>
        <v>-1.5</v>
      </c>
      <c r="G12" s="118">
        <f>'６月'!AD10</f>
        <v>9.7</v>
      </c>
      <c r="H12" s="118">
        <f>'７月'!AD10</f>
        <v>19.6</v>
      </c>
      <c r="I12" s="118">
        <f>'８月'!AD10</f>
        <v>20.2</v>
      </c>
      <c r="J12" s="118">
        <f>'９月'!AD10</f>
        <v>18.6</v>
      </c>
      <c r="K12" s="118">
        <f>'10月'!AD10</f>
        <v>17.6</v>
      </c>
      <c r="L12" s="118">
        <f>'11月'!AD10</f>
        <v>1.4</v>
      </c>
      <c r="M12" s="119">
        <f>'12月'!AD10</f>
        <v>-8.3</v>
      </c>
      <c r="N12" s="98"/>
    </row>
    <row r="13" spans="1:14" ht="18" customHeight="1">
      <c r="A13" s="116">
        <v>9</v>
      </c>
      <c r="B13" s="117">
        <f>'１月'!AD11</f>
        <v>-4.9</v>
      </c>
      <c r="C13" s="118">
        <f>'２月'!AD11</f>
        <v>-14.6</v>
      </c>
      <c r="D13" s="118">
        <f>'３月'!AD11</f>
        <v>-5</v>
      </c>
      <c r="E13" s="118">
        <f>'４月'!AD11</f>
        <v>-2.9</v>
      </c>
      <c r="F13" s="118">
        <f>'５月'!AD11</f>
        <v>-3.3</v>
      </c>
      <c r="G13" s="118">
        <f>'６月'!AD11</f>
        <v>9.4</v>
      </c>
      <c r="H13" s="118">
        <f>'７月'!AD11</f>
        <v>19.5</v>
      </c>
      <c r="I13" s="118">
        <f>'８月'!AD11</f>
        <v>22</v>
      </c>
      <c r="J13" s="118">
        <f>'９月'!AD11</f>
        <v>14.5</v>
      </c>
      <c r="K13" s="118">
        <f>'10月'!AD11</f>
        <v>15.5</v>
      </c>
      <c r="L13" s="118">
        <f>'11月'!AD11</f>
        <v>2</v>
      </c>
      <c r="M13" s="119">
        <f>'12月'!AD11</f>
        <v>-4.2</v>
      </c>
      <c r="N13" s="98"/>
    </row>
    <row r="14" spans="1:14" ht="18" customHeight="1">
      <c r="A14" s="120">
        <v>10</v>
      </c>
      <c r="B14" s="121">
        <f>'１月'!AD12</f>
        <v>-13.3</v>
      </c>
      <c r="C14" s="122">
        <f>'２月'!AD12</f>
        <v>-10.2</v>
      </c>
      <c r="D14" s="122">
        <f>'３月'!AD12</f>
        <v>-13</v>
      </c>
      <c r="E14" s="122">
        <f>'４月'!AD12</f>
        <v>-2.3</v>
      </c>
      <c r="F14" s="122">
        <f>'５月'!AD12</f>
        <v>5.7</v>
      </c>
      <c r="G14" s="122">
        <f>'６月'!AD12</f>
        <v>12.1</v>
      </c>
      <c r="H14" s="122">
        <f>'７月'!AD12</f>
        <v>18.1</v>
      </c>
      <c r="I14" s="122">
        <f>'８月'!AD12</f>
        <v>23.1</v>
      </c>
      <c r="J14" s="122">
        <f>'９月'!AD12</f>
        <v>16.7</v>
      </c>
      <c r="K14" s="122">
        <f>'10月'!AD12</f>
        <v>16.8</v>
      </c>
      <c r="L14" s="122">
        <f>'11月'!AD12</f>
        <v>8.3</v>
      </c>
      <c r="M14" s="123">
        <f>'12月'!AD12</f>
        <v>-3.8</v>
      </c>
      <c r="N14" s="98"/>
    </row>
    <row r="15" spans="1:14" ht="18" customHeight="1">
      <c r="A15" s="112">
        <v>11</v>
      </c>
      <c r="B15" s="113">
        <f>'１月'!AD13</f>
        <v>-13.4</v>
      </c>
      <c r="C15" s="114">
        <f>'２月'!AD13</f>
        <v>-15.2</v>
      </c>
      <c r="D15" s="114">
        <f>'３月'!AD13</f>
        <v>-13.6</v>
      </c>
      <c r="E15" s="114">
        <f>'４月'!AD13</f>
        <v>-4.5</v>
      </c>
      <c r="F15" s="114">
        <f>'５月'!AD13</f>
        <v>10.5</v>
      </c>
      <c r="G15" s="114">
        <f>'６月'!AD13</f>
        <v>14.6</v>
      </c>
      <c r="H15" s="114">
        <f>'７月'!AD13</f>
        <v>18.7</v>
      </c>
      <c r="I15" s="114">
        <f>'８月'!AD13</f>
        <v>21.2</v>
      </c>
      <c r="J15" s="114">
        <f>'９月'!AD13</f>
        <v>19</v>
      </c>
      <c r="K15" s="114">
        <f>'10月'!AD13</f>
        <v>16.7</v>
      </c>
      <c r="L15" s="114">
        <f>'11月'!AD13</f>
        <v>-5</v>
      </c>
      <c r="M15" s="115">
        <f>'12月'!AD13</f>
        <v>-5.9</v>
      </c>
      <c r="N15" s="98"/>
    </row>
    <row r="16" spans="1:14" ht="18" customHeight="1">
      <c r="A16" s="116">
        <v>12</v>
      </c>
      <c r="B16" s="117">
        <f>'１月'!AD14</f>
        <v>-8.4</v>
      </c>
      <c r="C16" s="118">
        <f>'２月'!AD14</f>
        <v>-11.9</v>
      </c>
      <c r="D16" s="118">
        <f>'３月'!AD14</f>
        <v>-2.8</v>
      </c>
      <c r="E16" s="118">
        <f>'４月'!AD14</f>
        <v>-8.9</v>
      </c>
      <c r="F16" s="118">
        <f>'５月'!AD14</f>
        <v>9.1</v>
      </c>
      <c r="G16" s="118">
        <f>'６月'!AD14</f>
        <v>15.6</v>
      </c>
      <c r="H16" s="118">
        <f>'７月'!AD14</f>
        <v>18.7</v>
      </c>
      <c r="I16" s="118">
        <f>'８月'!AD14</f>
        <v>21.1</v>
      </c>
      <c r="J16" s="118">
        <f>'９月'!AD14</f>
        <v>19.1</v>
      </c>
      <c r="K16" s="118">
        <f>'10月'!AD14</f>
        <v>7.6</v>
      </c>
      <c r="L16" s="118">
        <f>'11月'!AD14</f>
        <v>-5.9</v>
      </c>
      <c r="M16" s="119">
        <f>'12月'!AD14</f>
        <v>-7.3</v>
      </c>
      <c r="N16" s="98"/>
    </row>
    <row r="17" spans="1:14" ht="18" customHeight="1">
      <c r="A17" s="116">
        <v>13</v>
      </c>
      <c r="B17" s="117">
        <f>'１月'!AD15</f>
        <v>-7.4</v>
      </c>
      <c r="C17" s="118">
        <f>'２月'!AD15</f>
        <v>-8.1</v>
      </c>
      <c r="D17" s="118">
        <f>'３月'!AD15</f>
        <v>-0.3</v>
      </c>
      <c r="E17" s="118">
        <f>'４月'!AD15</f>
        <v>-3.9</v>
      </c>
      <c r="F17" s="118">
        <f>'５月'!AD15</f>
        <v>8.2</v>
      </c>
      <c r="G17" s="118">
        <f>'６月'!AD15</f>
        <v>17.7</v>
      </c>
      <c r="H17" s="118">
        <f>'７月'!AD15</f>
        <v>17.8</v>
      </c>
      <c r="I17" s="118">
        <f>'８月'!AD15</f>
        <v>17.8</v>
      </c>
      <c r="J17" s="118">
        <f>'９月'!AD15</f>
        <v>19.9</v>
      </c>
      <c r="K17" s="118">
        <f>'10月'!AD15</f>
        <v>4.2</v>
      </c>
      <c r="L17" s="118">
        <f>'11月'!AD15</f>
        <v>-6.6</v>
      </c>
      <c r="M17" s="119">
        <f>'12月'!AD15</f>
        <v>-10.7</v>
      </c>
      <c r="N17" s="98"/>
    </row>
    <row r="18" spans="1:14" ht="18" customHeight="1">
      <c r="A18" s="116">
        <v>14</v>
      </c>
      <c r="B18" s="117">
        <f>'１月'!AD16</f>
        <v>-3.1</v>
      </c>
      <c r="C18" s="118">
        <f>'２月'!AD16</f>
        <v>-5.9</v>
      </c>
      <c r="D18" s="118">
        <f>'３月'!AD16</f>
        <v>-11.7</v>
      </c>
      <c r="E18" s="118">
        <f>'４月'!AD16</f>
        <v>3.4</v>
      </c>
      <c r="F18" s="118">
        <f>'５月'!AD16</f>
        <v>10.3</v>
      </c>
      <c r="G18" s="118">
        <f>'６月'!AD16</f>
        <v>18.1</v>
      </c>
      <c r="H18" s="118">
        <f>'７月'!AD16</f>
        <v>20.4</v>
      </c>
      <c r="I18" s="118">
        <f>'８月'!AD16</f>
        <v>17.3</v>
      </c>
      <c r="J18" s="118">
        <f>'９月'!AD16</f>
        <v>20.4</v>
      </c>
      <c r="K18" s="118">
        <f>'10月'!AD16</f>
        <v>2.8</v>
      </c>
      <c r="L18" s="118">
        <f>'11月'!AD16</f>
        <v>-3.7</v>
      </c>
      <c r="M18" s="119">
        <f>'12月'!AD16</f>
        <v>-11.6</v>
      </c>
      <c r="N18" s="98"/>
    </row>
    <row r="19" spans="1:14" ht="18" customHeight="1">
      <c r="A19" s="116">
        <v>15</v>
      </c>
      <c r="B19" s="117">
        <f>'１月'!AD17</f>
        <v>-9.5</v>
      </c>
      <c r="C19" s="118">
        <f>'２月'!AD17</f>
        <v>-1.3</v>
      </c>
      <c r="D19" s="118">
        <f>'３月'!AD17</f>
        <v>-6.6</v>
      </c>
      <c r="E19" s="118">
        <f>'４月'!AD17</f>
        <v>-1.4</v>
      </c>
      <c r="F19" s="118">
        <f>'５月'!AD17</f>
        <v>9.7</v>
      </c>
      <c r="G19" s="118">
        <f>'６月'!AD17</f>
        <v>19.7</v>
      </c>
      <c r="H19" s="118">
        <f>'７月'!AD17</f>
        <v>17.3</v>
      </c>
      <c r="I19" s="118">
        <f>'８月'!AD17</f>
        <v>20</v>
      </c>
      <c r="J19" s="118">
        <f>'９月'!AD17</f>
        <v>21.8</v>
      </c>
      <c r="K19" s="118">
        <f>'10月'!AD17</f>
        <v>14.6</v>
      </c>
      <c r="L19" s="118">
        <f>'11月'!AD17</f>
        <v>4.6</v>
      </c>
      <c r="M19" s="119">
        <f>'12月'!AD17</f>
        <v>-9</v>
      </c>
      <c r="N19" s="98"/>
    </row>
    <row r="20" spans="1:14" ht="18" customHeight="1">
      <c r="A20" s="116">
        <v>16</v>
      </c>
      <c r="B20" s="117">
        <f>'１月'!AD18</f>
        <v>-8.4</v>
      </c>
      <c r="C20" s="118">
        <f>'２月'!AD18</f>
        <v>-15.8</v>
      </c>
      <c r="D20" s="118">
        <f>'３月'!AD18</f>
        <v>-9.3</v>
      </c>
      <c r="E20" s="118">
        <f>'４月'!AD18</f>
        <v>-1</v>
      </c>
      <c r="F20" s="118">
        <f>'５月'!AD18</f>
        <v>9.2</v>
      </c>
      <c r="G20" s="118">
        <f>'６月'!AD18</f>
        <v>16.5</v>
      </c>
      <c r="H20" s="118">
        <f>'７月'!AD18</f>
        <v>13.3</v>
      </c>
      <c r="I20" s="118">
        <f>'８月'!AD18</f>
        <v>21.1</v>
      </c>
      <c r="J20" s="118">
        <f>'９月'!AD18</f>
        <v>9.7</v>
      </c>
      <c r="K20" s="118">
        <f>'10月'!AD18</f>
        <v>5</v>
      </c>
      <c r="L20" s="118">
        <f>'11月'!AD18</f>
        <v>2.4</v>
      </c>
      <c r="M20" s="119">
        <f>'12月'!AD18</f>
        <v>-10</v>
      </c>
      <c r="N20" s="98"/>
    </row>
    <row r="21" spans="1:14" ht="18" customHeight="1">
      <c r="A21" s="116">
        <v>17</v>
      </c>
      <c r="B21" s="117">
        <f>'１月'!AD19</f>
        <v>-11</v>
      </c>
      <c r="C21" s="118">
        <f>'２月'!AD19</f>
        <v>-15.4</v>
      </c>
      <c r="D21" s="118">
        <f>'３月'!AD19</f>
        <v>-9</v>
      </c>
      <c r="E21" s="118">
        <f>'４月'!AD19</f>
        <v>6.3</v>
      </c>
      <c r="F21" s="118">
        <f>'５月'!AD19</f>
        <v>6.1</v>
      </c>
      <c r="G21" s="118">
        <f>'６月'!AD19</f>
        <v>16.2</v>
      </c>
      <c r="H21" s="118">
        <f>'７月'!AD19</f>
        <v>16</v>
      </c>
      <c r="I21" s="118">
        <f>'８月'!AD19</f>
        <v>21.7</v>
      </c>
      <c r="J21" s="118">
        <f>'９月'!AD19</f>
        <v>8.3</v>
      </c>
      <c r="K21" s="118">
        <f>'10月'!AD19</f>
        <v>4.6</v>
      </c>
      <c r="L21" s="118">
        <f>'11月'!AD19</f>
        <v>3.2</v>
      </c>
      <c r="M21" s="119">
        <f>'12月'!AD19</f>
        <v>-4.8</v>
      </c>
      <c r="N21" s="98"/>
    </row>
    <row r="22" spans="1:14" ht="18" customHeight="1">
      <c r="A22" s="116">
        <v>18</v>
      </c>
      <c r="B22" s="117">
        <f>'１月'!AD20</f>
        <v>-15.4</v>
      </c>
      <c r="C22" s="118">
        <f>'２月'!AD20</f>
        <v>-10.1</v>
      </c>
      <c r="D22" s="118">
        <f>'３月'!AD20</f>
        <v>4.3</v>
      </c>
      <c r="E22" s="118">
        <f>'４月'!AD20</f>
        <v>8.5</v>
      </c>
      <c r="F22" s="118">
        <f>'５月'!AD20</f>
        <v>6.8</v>
      </c>
      <c r="G22" s="118">
        <f>'６月'!AD20</f>
        <v>17.4</v>
      </c>
      <c r="H22" s="118">
        <f>'７月'!AD20</f>
        <v>18</v>
      </c>
      <c r="I22" s="118">
        <f>'８月'!AD20</f>
        <v>21.4</v>
      </c>
      <c r="J22" s="118">
        <f>'９月'!AD20</f>
        <v>8.7</v>
      </c>
      <c r="K22" s="118">
        <f>'10月'!AD20</f>
        <v>4.1</v>
      </c>
      <c r="L22" s="118">
        <f>'11月'!AD20</f>
        <v>5.6</v>
      </c>
      <c r="M22" s="119">
        <f>'12月'!AD20</f>
        <v>-5.3</v>
      </c>
      <c r="N22" s="98"/>
    </row>
    <row r="23" spans="1:14" ht="18" customHeight="1">
      <c r="A23" s="116">
        <v>19</v>
      </c>
      <c r="B23" s="117">
        <f>'１月'!AD21</f>
        <v>-10.3</v>
      </c>
      <c r="C23" s="118">
        <f>'２月'!AD21</f>
        <v>-13.5</v>
      </c>
      <c r="D23" s="118">
        <f>'３月'!AD21</f>
        <v>5.3</v>
      </c>
      <c r="E23" s="118">
        <f>'４月'!AD21</f>
        <v>-7.9</v>
      </c>
      <c r="F23" s="118">
        <f>'５月'!AD21</f>
        <v>10.6</v>
      </c>
      <c r="G23" s="118">
        <f>'６月'!AD21</f>
        <v>17.5</v>
      </c>
      <c r="H23" s="118">
        <f>'７月'!AD21</f>
        <v>15.4</v>
      </c>
      <c r="I23" s="118">
        <f>'８月'!AD21</f>
        <v>22.4</v>
      </c>
      <c r="J23" s="118">
        <f>'９月'!AD21</f>
        <v>8.4</v>
      </c>
      <c r="K23" s="118">
        <f>'10月'!AD21</f>
        <v>6.2</v>
      </c>
      <c r="L23" s="118">
        <f>'11月'!AD21</f>
        <v>-7.2</v>
      </c>
      <c r="M23" s="119">
        <f>'12月'!AD21</f>
        <v>0.8</v>
      </c>
      <c r="N23" s="98"/>
    </row>
    <row r="24" spans="1:14" ht="18" customHeight="1">
      <c r="A24" s="120">
        <v>20</v>
      </c>
      <c r="B24" s="121">
        <f>'１月'!AD22</f>
        <v>-11.4</v>
      </c>
      <c r="C24" s="122">
        <f>'２月'!AD22</f>
        <v>-13.9</v>
      </c>
      <c r="D24" s="122">
        <f>'３月'!AD22</f>
        <v>3.8</v>
      </c>
      <c r="E24" s="122">
        <f>'４月'!AD22</f>
        <v>-5.9</v>
      </c>
      <c r="F24" s="122">
        <f>'５月'!AD22</f>
        <v>14.1</v>
      </c>
      <c r="G24" s="122">
        <f>'６月'!AD22</f>
        <v>17.7</v>
      </c>
      <c r="H24" s="122">
        <f>'７月'!AD22</f>
        <v>13.7</v>
      </c>
      <c r="I24" s="122">
        <f>'８月'!AD22</f>
        <v>22.5</v>
      </c>
      <c r="J24" s="122">
        <f>'９月'!AD22</f>
        <v>14.5</v>
      </c>
      <c r="K24" s="122">
        <f>'10月'!AD22</f>
        <v>12.4</v>
      </c>
      <c r="L24" s="122">
        <f>'11月'!AD22</f>
        <v>-7.3</v>
      </c>
      <c r="M24" s="123">
        <f>'12月'!AD22</f>
        <v>-6</v>
      </c>
      <c r="N24" s="98"/>
    </row>
    <row r="25" spans="1:14" ht="18" customHeight="1">
      <c r="A25" s="112">
        <v>21</v>
      </c>
      <c r="B25" s="113">
        <f>'１月'!AD23</f>
        <v>-9.8</v>
      </c>
      <c r="C25" s="114">
        <f>'２月'!AD23</f>
        <v>-14.5</v>
      </c>
      <c r="D25" s="114">
        <f>'３月'!AD23</f>
        <v>-11.3</v>
      </c>
      <c r="E25" s="114">
        <f>'４月'!AD23</f>
        <v>-6</v>
      </c>
      <c r="F25" s="114">
        <f>'５月'!AD23</f>
        <v>13.1</v>
      </c>
      <c r="G25" s="114">
        <f>'６月'!AD23</f>
        <v>14.5</v>
      </c>
      <c r="H25" s="114">
        <f>'７月'!AD23</f>
        <v>15.1</v>
      </c>
      <c r="I25" s="114">
        <f>'８月'!AD23</f>
        <v>20.9</v>
      </c>
      <c r="J25" s="114">
        <f>'９月'!AD23</f>
        <v>15.2</v>
      </c>
      <c r="K25" s="114">
        <f>'10月'!AD23</f>
        <v>12.6</v>
      </c>
      <c r="L25" s="114">
        <f>'11月'!AD23</f>
        <v>-3.7</v>
      </c>
      <c r="M25" s="115">
        <f>'12月'!AD23</f>
        <v>-4.8</v>
      </c>
      <c r="N25" s="98"/>
    </row>
    <row r="26" spans="1:14" ht="18" customHeight="1">
      <c r="A26" s="116">
        <v>22</v>
      </c>
      <c r="B26" s="117">
        <f>'１月'!AD24</f>
        <v>-5.5</v>
      </c>
      <c r="C26" s="118">
        <f>'２月'!AD24</f>
        <v>-13.1</v>
      </c>
      <c r="D26" s="118">
        <f>'３月'!AD24</f>
        <v>0.2</v>
      </c>
      <c r="E26" s="118">
        <f>'４月'!AD24</f>
        <v>-7.1</v>
      </c>
      <c r="F26" s="118">
        <f>'５月'!AD24</f>
        <v>11.3</v>
      </c>
      <c r="G26" s="118">
        <f>'６月'!AD24</f>
        <v>14.3</v>
      </c>
      <c r="H26" s="118">
        <f>'７月'!AD24</f>
        <v>16.6</v>
      </c>
      <c r="I26" s="118">
        <f>'８月'!AD24</f>
        <v>20.7</v>
      </c>
      <c r="J26" s="118">
        <f>'９月'!AD24</f>
        <v>16.2</v>
      </c>
      <c r="K26" s="118">
        <f>'10月'!AD24</f>
        <v>13.1</v>
      </c>
      <c r="L26" s="118">
        <f>'11月'!AD24</f>
        <v>-1</v>
      </c>
      <c r="M26" s="119">
        <f>'12月'!AD24</f>
        <v>-8.3</v>
      </c>
      <c r="N26" s="98"/>
    </row>
    <row r="27" spans="1:14" ht="18" customHeight="1">
      <c r="A27" s="116">
        <v>23</v>
      </c>
      <c r="B27" s="117">
        <f>'１月'!AD25</f>
        <v>-6.5</v>
      </c>
      <c r="C27" s="118">
        <f>'２月'!AD25</f>
        <v>-14.7</v>
      </c>
      <c r="D27" s="118">
        <f>'３月'!AD25</f>
        <v>-3</v>
      </c>
      <c r="E27" s="118">
        <f>'４月'!AD25</f>
        <v>-6.3</v>
      </c>
      <c r="F27" s="118">
        <f>'５月'!AD25</f>
        <v>6.7</v>
      </c>
      <c r="G27" s="118">
        <f>'６月'!AD25</f>
        <v>12.5</v>
      </c>
      <c r="H27" s="118">
        <f>'７月'!AD25</f>
        <v>18.2</v>
      </c>
      <c r="I27" s="118">
        <f>'８月'!AD25</f>
        <v>21.9</v>
      </c>
      <c r="J27" s="118">
        <f>'９月'!AD25</f>
        <v>12.5</v>
      </c>
      <c r="K27" s="118">
        <f>'10月'!AD25</f>
        <v>10</v>
      </c>
      <c r="L27" s="118">
        <f>'11月'!AD25</f>
        <v>-3.2</v>
      </c>
      <c r="M27" s="119">
        <f>'12月'!AD25</f>
        <v>-8.3</v>
      </c>
      <c r="N27" s="98"/>
    </row>
    <row r="28" spans="1:14" ht="18" customHeight="1">
      <c r="A28" s="116">
        <v>24</v>
      </c>
      <c r="B28" s="117">
        <f>'１月'!AD26</f>
        <v>-2.8</v>
      </c>
      <c r="C28" s="118">
        <f>'２月'!AD26</f>
        <v>-17.1</v>
      </c>
      <c r="D28" s="118">
        <f>'３月'!AD26</f>
        <v>-1.1</v>
      </c>
      <c r="E28" s="118">
        <f>'４月'!AD26</f>
        <v>5.1</v>
      </c>
      <c r="F28" s="118">
        <f>'５月'!AD26</f>
        <v>5.7</v>
      </c>
      <c r="G28" s="118">
        <f>'６月'!AD26</f>
        <v>16.6</v>
      </c>
      <c r="H28" s="118">
        <f>'７月'!AD26</f>
        <v>18.1</v>
      </c>
      <c r="I28" s="118">
        <f>'８月'!AD26</f>
        <v>16.6</v>
      </c>
      <c r="J28" s="118">
        <f>'９月'!AD26</f>
        <v>13.8</v>
      </c>
      <c r="K28" s="118">
        <f>'10月'!AD26</f>
        <v>10.3</v>
      </c>
      <c r="L28" s="118">
        <f>'11月'!AD26</f>
        <v>-1.6</v>
      </c>
      <c r="M28" s="119">
        <f>'12月'!AD26</f>
        <v>-8.2</v>
      </c>
      <c r="N28" s="98"/>
    </row>
    <row r="29" spans="1:14" ht="18" customHeight="1">
      <c r="A29" s="116">
        <v>25</v>
      </c>
      <c r="B29" s="117">
        <f>'１月'!AD27</f>
        <v>-14</v>
      </c>
      <c r="C29" s="118">
        <f>'２月'!AD27</f>
        <v>-16.8</v>
      </c>
      <c r="D29" s="118">
        <f>'３月'!AD27</f>
        <v>-0.9</v>
      </c>
      <c r="E29" s="118">
        <f>'４月'!AD27</f>
        <v>3.7</v>
      </c>
      <c r="F29" s="118">
        <f>'５月'!AD27</f>
        <v>6.4</v>
      </c>
      <c r="G29" s="118">
        <f>'６月'!AD27</f>
        <v>17.2</v>
      </c>
      <c r="H29" s="118">
        <f>'７月'!AD27</f>
        <v>19.5</v>
      </c>
      <c r="I29" s="118">
        <f>'８月'!AD27</f>
        <v>15.5</v>
      </c>
      <c r="J29" s="118">
        <f>'９月'!AD27</f>
        <v>20.4</v>
      </c>
      <c r="K29" s="118">
        <f>'10月'!AD27</f>
        <v>15.2</v>
      </c>
      <c r="L29" s="118">
        <f>'11月'!AD27</f>
        <v>2.5</v>
      </c>
      <c r="M29" s="119">
        <f>'12月'!AD27</f>
        <v>-10.1</v>
      </c>
      <c r="N29" s="98"/>
    </row>
    <row r="30" spans="1:14" ht="18" customHeight="1">
      <c r="A30" s="116">
        <v>26</v>
      </c>
      <c r="B30" s="117">
        <f>'１月'!AD28</f>
        <v>-17.4</v>
      </c>
      <c r="C30" s="118">
        <f>'２月'!AD28</f>
        <v>-12.5</v>
      </c>
      <c r="D30" s="118">
        <f>'３月'!AD28</f>
        <v>-8.8</v>
      </c>
      <c r="E30" s="118">
        <f>'４月'!AD28</f>
        <v>4.2</v>
      </c>
      <c r="F30" s="118">
        <f>'５月'!AD28</f>
        <v>10.7</v>
      </c>
      <c r="G30" s="118">
        <f>'６月'!AD28</f>
        <v>16.3</v>
      </c>
      <c r="H30" s="118">
        <f>'７月'!AD28</f>
        <v>22.1</v>
      </c>
      <c r="I30" s="118">
        <f>'８月'!AD28</f>
        <v>15.6</v>
      </c>
      <c r="J30" s="118">
        <f>'９月'!AD28</f>
        <v>6.1</v>
      </c>
      <c r="K30" s="118">
        <f>'10月'!AD28</f>
        <v>8.1</v>
      </c>
      <c r="L30" s="118">
        <f>'11月'!AD28</f>
        <v>-4.5</v>
      </c>
      <c r="M30" s="119">
        <f>'12月'!AD28</f>
        <v>-7.4</v>
      </c>
      <c r="N30" s="98"/>
    </row>
    <row r="31" spans="1:14" ht="18" customHeight="1">
      <c r="A31" s="116">
        <v>27</v>
      </c>
      <c r="B31" s="117">
        <f>'１月'!AD29</f>
        <v>-12.3</v>
      </c>
      <c r="C31" s="118">
        <f>'２月'!AD29</f>
        <v>-3.4</v>
      </c>
      <c r="D31" s="118">
        <f>'３月'!AD29</f>
        <v>-5.1</v>
      </c>
      <c r="E31" s="118">
        <f>'４月'!AD29</f>
        <v>-4.3</v>
      </c>
      <c r="F31" s="118">
        <f>'５月'!AD29</f>
        <v>12.5</v>
      </c>
      <c r="G31" s="118">
        <f>'６月'!AD29</f>
        <v>10.9</v>
      </c>
      <c r="H31" s="118">
        <f>'７月'!AD29</f>
        <v>20</v>
      </c>
      <c r="I31" s="118">
        <f>'８月'!AD29</f>
        <v>13.7</v>
      </c>
      <c r="J31" s="118">
        <f>'９月'!AD29</f>
        <v>6.4</v>
      </c>
      <c r="K31" s="118">
        <f>'10月'!AD29</f>
        <v>1.5</v>
      </c>
      <c r="L31" s="118">
        <f>'11月'!AD29</f>
        <v>-4.7</v>
      </c>
      <c r="M31" s="119">
        <f>'12月'!AD29</f>
        <v>-8.4</v>
      </c>
      <c r="N31" s="98"/>
    </row>
    <row r="32" spans="1:14" ht="18" customHeight="1">
      <c r="A32" s="116">
        <v>28</v>
      </c>
      <c r="B32" s="117">
        <f>'１月'!AD30</f>
        <v>-11.2</v>
      </c>
      <c r="C32" s="118">
        <f>'２月'!AD30</f>
        <v>-4</v>
      </c>
      <c r="D32" s="118">
        <f>'３月'!AD30</f>
        <v>7.9</v>
      </c>
      <c r="E32" s="118">
        <f>'４月'!AD30</f>
        <v>-6.5</v>
      </c>
      <c r="F32" s="118">
        <f>'５月'!AD30</f>
        <v>13.2</v>
      </c>
      <c r="G32" s="118">
        <f>'６月'!AD30</f>
        <v>14.5</v>
      </c>
      <c r="H32" s="118">
        <f>'７月'!AD30</f>
        <v>19.6</v>
      </c>
      <c r="I32" s="118">
        <f>'８月'!AD30</f>
        <v>13.1</v>
      </c>
      <c r="J32" s="118">
        <f>'９月'!AD30</f>
        <v>8.2</v>
      </c>
      <c r="K32" s="118">
        <f>'10月'!AD30</f>
        <v>4</v>
      </c>
      <c r="L32" s="118">
        <f>'11月'!AD30</f>
        <v>-8.3</v>
      </c>
      <c r="M32" s="119">
        <f>'12月'!AD30</f>
        <v>-14</v>
      </c>
      <c r="N32" s="98"/>
    </row>
    <row r="33" spans="1:14" ht="18" customHeight="1">
      <c r="A33" s="116">
        <v>29</v>
      </c>
      <c r="B33" s="117">
        <f>'１月'!AD31</f>
        <v>-10.9</v>
      </c>
      <c r="C33" s="118"/>
      <c r="D33" s="118">
        <f>'３月'!AD31</f>
        <v>-0.1</v>
      </c>
      <c r="E33" s="118">
        <f>'４月'!AD31</f>
        <v>-4</v>
      </c>
      <c r="F33" s="118">
        <f>'５月'!AD31</f>
        <v>14.3</v>
      </c>
      <c r="G33" s="118">
        <f>'６月'!AD31</f>
        <v>14.7</v>
      </c>
      <c r="H33" s="118">
        <f>'７月'!AD31</f>
        <v>19.8</v>
      </c>
      <c r="I33" s="118">
        <f>'８月'!AD31</f>
        <v>19.8</v>
      </c>
      <c r="J33" s="118">
        <f>'９月'!AD31</f>
        <v>12.6</v>
      </c>
      <c r="K33" s="118">
        <f>'10月'!AD31</f>
        <v>9.9</v>
      </c>
      <c r="L33" s="118">
        <f>'11月'!AD31</f>
        <v>-9.6</v>
      </c>
      <c r="M33" s="119">
        <f>'12月'!AD31</f>
        <v>-12.6</v>
      </c>
      <c r="N33" s="98"/>
    </row>
    <row r="34" spans="1:14" ht="18" customHeight="1">
      <c r="A34" s="116">
        <v>30</v>
      </c>
      <c r="B34" s="117">
        <f>'１月'!AD32</f>
        <v>-11.6</v>
      </c>
      <c r="C34" s="118"/>
      <c r="D34" s="118">
        <f>'３月'!AD32</f>
        <v>-1.6</v>
      </c>
      <c r="E34" s="118">
        <f>'４月'!AD32</f>
        <v>8.4</v>
      </c>
      <c r="F34" s="118">
        <f>'５月'!AD32</f>
        <v>15</v>
      </c>
      <c r="G34" s="118">
        <f>'６月'!AD32</f>
        <v>16.7</v>
      </c>
      <c r="H34" s="118">
        <f>'７月'!AD32</f>
        <v>20.8</v>
      </c>
      <c r="I34" s="118">
        <f>'８月'!AD32</f>
        <v>19.5</v>
      </c>
      <c r="J34" s="118">
        <f>'９月'!AD32</f>
        <v>12.8</v>
      </c>
      <c r="K34" s="118">
        <f>'10月'!AD32</f>
        <v>9.4</v>
      </c>
      <c r="L34" s="118">
        <f>'11月'!AD32</f>
        <v>-4.7</v>
      </c>
      <c r="M34" s="119">
        <f>'12月'!AD32</f>
        <v>-10.8</v>
      </c>
      <c r="N34" s="98"/>
    </row>
    <row r="35" spans="1:14" ht="18" customHeight="1">
      <c r="A35" s="124">
        <v>31</v>
      </c>
      <c r="B35" s="125">
        <f>'１月'!AD33</f>
        <v>-10.1</v>
      </c>
      <c r="C35" s="126"/>
      <c r="D35" s="126">
        <f>'３月'!AD33</f>
        <v>-2.4</v>
      </c>
      <c r="E35" s="127"/>
      <c r="F35" s="126">
        <f>'５月'!AD33</f>
        <v>9.8</v>
      </c>
      <c r="G35" s="127"/>
      <c r="H35" s="126">
        <f>'７月'!AD33</f>
        <v>20.1</v>
      </c>
      <c r="I35" s="126">
        <f>'８月'!AD33</f>
        <v>20.5</v>
      </c>
      <c r="J35" s="127"/>
      <c r="K35" s="126">
        <f>'10月'!AD33</f>
        <v>8.1</v>
      </c>
      <c r="L35" s="126"/>
      <c r="M35" s="128">
        <f>'12月'!AD33</f>
        <v>-8</v>
      </c>
      <c r="N35" s="98"/>
    </row>
    <row r="36" spans="1:14" ht="18" customHeight="1">
      <c r="A36" s="190" t="s">
        <v>9</v>
      </c>
      <c r="B36" s="191">
        <f>AVERAGE(B5:B35)</f>
        <v>-10.1741935483871</v>
      </c>
      <c r="C36" s="192">
        <f aca="true" t="shared" si="0" ref="C36:M36">AVERAGE(C5:C35)</f>
        <v>-10.682142857142859</v>
      </c>
      <c r="D36" s="192">
        <f t="shared" si="0"/>
        <v>-4.1580645161290315</v>
      </c>
      <c r="E36" s="192">
        <f t="shared" si="0"/>
        <v>-0.7800000000000001</v>
      </c>
      <c r="F36" s="192">
        <f t="shared" si="0"/>
        <v>7.054838709677418</v>
      </c>
      <c r="G36" s="192">
        <f t="shared" si="0"/>
        <v>14.256666666666664</v>
      </c>
      <c r="H36" s="192">
        <f t="shared" si="0"/>
        <v>18.038709677419355</v>
      </c>
      <c r="I36" s="192">
        <f t="shared" si="0"/>
        <v>19.593548387096774</v>
      </c>
      <c r="J36" s="192">
        <f t="shared" si="0"/>
        <v>15.426666666666666</v>
      </c>
      <c r="K36" s="192">
        <f t="shared" si="0"/>
        <v>10.883870967741935</v>
      </c>
      <c r="L36" s="192">
        <f t="shared" si="0"/>
        <v>-0.2800000000000002</v>
      </c>
      <c r="M36" s="193">
        <f t="shared" si="0"/>
        <v>-6.177419354838711</v>
      </c>
      <c r="N36" s="98"/>
    </row>
    <row r="37" spans="1:14" ht="18" customHeight="1">
      <c r="A37" s="129" t="s">
        <v>27</v>
      </c>
      <c r="B37" s="130">
        <f>AVERAGE(B5:B14)</f>
        <v>-10.500000000000002</v>
      </c>
      <c r="C37" s="131">
        <f aca="true" t="shared" si="1" ref="C37:M37">AVERAGE(C5:C14)</f>
        <v>-9.19</v>
      </c>
      <c r="D37" s="131">
        <f t="shared" si="1"/>
        <v>-6.279999999999999</v>
      </c>
      <c r="E37" s="131">
        <f t="shared" si="1"/>
        <v>0.4700000000000002</v>
      </c>
      <c r="F37" s="131">
        <f t="shared" si="1"/>
        <v>0.54</v>
      </c>
      <c r="G37" s="131">
        <f t="shared" si="1"/>
        <v>10.85</v>
      </c>
      <c r="H37" s="131">
        <f t="shared" si="1"/>
        <v>18</v>
      </c>
      <c r="I37" s="131">
        <f t="shared" si="1"/>
        <v>20.31</v>
      </c>
      <c r="J37" s="131">
        <f t="shared" si="1"/>
        <v>18.88</v>
      </c>
      <c r="K37" s="131">
        <f t="shared" si="1"/>
        <v>15.700000000000003</v>
      </c>
      <c r="L37" s="131">
        <f t="shared" si="1"/>
        <v>5.029999999999999</v>
      </c>
      <c r="M37" s="132">
        <f t="shared" si="1"/>
        <v>-2.08</v>
      </c>
      <c r="N37" s="98"/>
    </row>
    <row r="38" spans="1:14" ht="18" customHeight="1">
      <c r="A38" s="133" t="s">
        <v>28</v>
      </c>
      <c r="B38" s="211">
        <f>AVERAGEA(B6:B15)</f>
        <v>-10.620000000000001</v>
      </c>
      <c r="C38" s="134">
        <f aca="true" t="shared" si="2" ref="C38:M38">AVERAGEA(C6:C15)</f>
        <v>-9.83</v>
      </c>
      <c r="D38" s="134">
        <f t="shared" si="2"/>
        <v>-7.859999999999999</v>
      </c>
      <c r="E38" s="134">
        <f t="shared" si="2"/>
        <v>0.19000000000000047</v>
      </c>
      <c r="F38" s="134">
        <f t="shared" si="2"/>
        <v>1.0699999999999998</v>
      </c>
      <c r="G38" s="134">
        <f t="shared" si="2"/>
        <v>11.5</v>
      </c>
      <c r="H38" s="134">
        <f t="shared" si="2"/>
        <v>18.4</v>
      </c>
      <c r="I38" s="134">
        <f t="shared" si="2"/>
        <v>20.599999999999998</v>
      </c>
      <c r="J38" s="134">
        <f t="shared" si="2"/>
        <v>19.139999999999997</v>
      </c>
      <c r="K38" s="134">
        <f t="shared" si="2"/>
        <v>15.510000000000002</v>
      </c>
      <c r="L38" s="134">
        <f t="shared" si="2"/>
        <v>4.13</v>
      </c>
      <c r="M38" s="135">
        <f t="shared" si="2"/>
        <v>-2.5200000000000005</v>
      </c>
      <c r="N38" s="98"/>
    </row>
    <row r="39" spans="1:14" ht="18" customHeight="1">
      <c r="A39" s="136" t="s">
        <v>29</v>
      </c>
      <c r="B39" s="137">
        <f>AVERAGE(B25:B35)</f>
        <v>-10.19090909090909</v>
      </c>
      <c r="C39" s="138">
        <f aca="true" t="shared" si="3" ref="C39:M39">AVERAGE(C25:C35)</f>
        <v>-12.012500000000001</v>
      </c>
      <c r="D39" s="138">
        <f t="shared" si="3"/>
        <v>-2.3818181818181823</v>
      </c>
      <c r="E39" s="138">
        <f t="shared" si="3"/>
        <v>-1.2799999999999996</v>
      </c>
      <c r="F39" s="138">
        <f t="shared" si="3"/>
        <v>10.79090909090909</v>
      </c>
      <c r="G39" s="138">
        <f t="shared" si="3"/>
        <v>14.819999999999999</v>
      </c>
      <c r="H39" s="138">
        <f t="shared" si="3"/>
        <v>19.081818181818182</v>
      </c>
      <c r="I39" s="138">
        <f t="shared" si="3"/>
        <v>17.981818181818184</v>
      </c>
      <c r="J39" s="138">
        <f t="shared" si="3"/>
        <v>12.419999999999998</v>
      </c>
      <c r="K39" s="138">
        <f t="shared" si="3"/>
        <v>9.290909090909091</v>
      </c>
      <c r="L39" s="138">
        <f t="shared" si="3"/>
        <v>-3.8800000000000003</v>
      </c>
      <c r="M39" s="139">
        <f t="shared" si="3"/>
        <v>-9.172727272727272</v>
      </c>
      <c r="N39" s="98"/>
    </row>
    <row r="40" spans="1:14" ht="18" customHeight="1">
      <c r="A40" s="140"/>
      <c r="B40" s="141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3"/>
      <c r="N40" s="98"/>
    </row>
    <row r="41" spans="1:14" ht="18" customHeight="1">
      <c r="A41" s="144"/>
      <c r="B41" s="145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7"/>
      <c r="N41" s="98"/>
    </row>
    <row r="42" spans="1:14" ht="18" customHeight="1">
      <c r="A42" s="98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</row>
    <row r="43" spans="1:13" ht="12">
      <c r="A43" s="148"/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</row>
    <row r="44" spans="2:13" ht="12"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</row>
    <row r="46" spans="1:13" ht="12">
      <c r="A46" s="148"/>
      <c r="B46" s="149"/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</row>
    <row r="47" spans="2:13" ht="12"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</row>
    <row r="57" ht="12">
      <c r="A57" s="148" t="s">
        <v>30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&amp;C&amp;"Times New Roman,標準"&amp;9- 9 -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F41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125" style="0" customWidth="1"/>
    <col min="26" max="26" width="7.875" style="0" customWidth="1"/>
    <col min="27" max="28" width="6.875" style="0" customWidth="1"/>
    <col min="29" max="29" width="4.125" style="0" hidden="1" customWidth="1"/>
    <col min="30" max="31" width="6.875" style="0" customWidth="1"/>
    <col min="32" max="32" width="2.875" style="0" customWidth="1"/>
  </cols>
  <sheetData>
    <row r="1" spans="1:32" ht="19.5" customHeight="1">
      <c r="A1" s="2"/>
      <c r="B1" s="167" t="s">
        <v>0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2"/>
      <c r="T1" s="2"/>
      <c r="U1" s="2"/>
      <c r="V1" s="2"/>
      <c r="W1" s="2"/>
      <c r="X1" s="2"/>
      <c r="Y1" s="2"/>
      <c r="Z1" s="168">
        <f>'１月'!Z1</f>
        <v>2013</v>
      </c>
      <c r="AA1" s="2" t="s">
        <v>1</v>
      </c>
      <c r="AB1" s="169">
        <v>2</v>
      </c>
      <c r="AC1" s="161"/>
      <c r="AD1" s="2" t="s">
        <v>2</v>
      </c>
      <c r="AE1" s="2"/>
      <c r="AF1" s="2"/>
    </row>
    <row r="2" spans="1:32" ht="13.5" customHeight="1">
      <c r="A2" s="170" t="s">
        <v>3</v>
      </c>
      <c r="B2" s="171">
        <v>1</v>
      </c>
      <c r="C2" s="171">
        <v>2</v>
      </c>
      <c r="D2" s="171">
        <v>3</v>
      </c>
      <c r="E2" s="171">
        <v>4</v>
      </c>
      <c r="F2" s="171">
        <v>5</v>
      </c>
      <c r="G2" s="171">
        <v>6</v>
      </c>
      <c r="H2" s="171">
        <v>7</v>
      </c>
      <c r="I2" s="171">
        <v>8</v>
      </c>
      <c r="J2" s="171">
        <v>9</v>
      </c>
      <c r="K2" s="171">
        <v>10</v>
      </c>
      <c r="L2" s="171">
        <v>11</v>
      </c>
      <c r="M2" s="171">
        <v>12</v>
      </c>
      <c r="N2" s="171">
        <v>13</v>
      </c>
      <c r="O2" s="171">
        <v>14</v>
      </c>
      <c r="P2" s="171">
        <v>15</v>
      </c>
      <c r="Q2" s="171">
        <v>16</v>
      </c>
      <c r="R2" s="171">
        <v>17</v>
      </c>
      <c r="S2" s="171">
        <v>18</v>
      </c>
      <c r="T2" s="171">
        <v>19</v>
      </c>
      <c r="U2" s="171">
        <v>20</v>
      </c>
      <c r="V2" s="171">
        <v>21</v>
      </c>
      <c r="W2" s="171">
        <v>22</v>
      </c>
      <c r="X2" s="171">
        <v>23</v>
      </c>
      <c r="Y2" s="171">
        <v>24</v>
      </c>
      <c r="Z2" s="172" t="s">
        <v>4</v>
      </c>
      <c r="AA2" s="172" t="s">
        <v>5</v>
      </c>
      <c r="AB2" s="173" t="s">
        <v>6</v>
      </c>
      <c r="AC2" s="172" t="s">
        <v>3</v>
      </c>
      <c r="AD2" s="172" t="s">
        <v>7</v>
      </c>
      <c r="AE2" s="173" t="s">
        <v>8</v>
      </c>
      <c r="AF2" s="2"/>
    </row>
    <row r="3" spans="1:32" ht="13.5" customHeight="1">
      <c r="A3" s="174">
        <v>1</v>
      </c>
      <c r="B3" s="151">
        <v>-3.2</v>
      </c>
      <c r="C3" s="151">
        <v>-3.6</v>
      </c>
      <c r="D3" s="151">
        <v>-4.2</v>
      </c>
      <c r="E3" s="151">
        <v>-4.7</v>
      </c>
      <c r="F3" s="151">
        <v>-4.9</v>
      </c>
      <c r="G3" s="151">
        <v>-5.5</v>
      </c>
      <c r="H3" s="151">
        <v>-6</v>
      </c>
      <c r="I3" s="151">
        <v>-4</v>
      </c>
      <c r="J3" s="151">
        <v>-6.8</v>
      </c>
      <c r="K3" s="151">
        <v>-6.2</v>
      </c>
      <c r="L3" s="151">
        <v>-6.1</v>
      </c>
      <c r="M3" s="151">
        <v>-2.1</v>
      </c>
      <c r="N3" s="151">
        <v>-1.2</v>
      </c>
      <c r="O3" s="151">
        <v>-1</v>
      </c>
      <c r="P3" s="151">
        <v>2.3</v>
      </c>
      <c r="Q3" s="151">
        <v>2.8</v>
      </c>
      <c r="R3" s="151">
        <v>2.9</v>
      </c>
      <c r="S3" s="151">
        <v>3</v>
      </c>
      <c r="T3" s="151">
        <v>2.4</v>
      </c>
      <c r="U3" s="151">
        <v>4.3</v>
      </c>
      <c r="V3" s="151">
        <v>5.3</v>
      </c>
      <c r="W3" s="151">
        <v>5.1</v>
      </c>
      <c r="X3" s="151">
        <v>5.6</v>
      </c>
      <c r="Y3" s="151">
        <v>7.1</v>
      </c>
      <c r="Z3" s="175">
        <f aca="true" t="shared" si="0" ref="Z3:Z30">AVERAGE(B3:Y3)</f>
        <v>-0.7791666666666673</v>
      </c>
      <c r="AA3" s="151">
        <v>8</v>
      </c>
      <c r="AB3" s="197" t="s">
        <v>95</v>
      </c>
      <c r="AC3" s="194">
        <v>1</v>
      </c>
      <c r="AD3" s="151">
        <v>-8.8</v>
      </c>
      <c r="AE3" s="197" t="s">
        <v>119</v>
      </c>
      <c r="AF3" s="2"/>
    </row>
    <row r="4" spans="1:32" ht="13.5" customHeight="1">
      <c r="A4" s="174">
        <v>2</v>
      </c>
      <c r="B4" s="151">
        <v>7.5</v>
      </c>
      <c r="C4" s="151">
        <v>8.1</v>
      </c>
      <c r="D4" s="151">
        <v>8.1</v>
      </c>
      <c r="E4" s="151">
        <v>8.4</v>
      </c>
      <c r="F4" s="151">
        <v>7.9</v>
      </c>
      <c r="G4" s="151">
        <v>7.5</v>
      </c>
      <c r="H4" s="151">
        <v>8.7</v>
      </c>
      <c r="I4" s="151">
        <v>8.8</v>
      </c>
      <c r="J4" s="151">
        <v>9.4</v>
      </c>
      <c r="K4" s="151">
        <v>10.2</v>
      </c>
      <c r="L4" s="151">
        <v>10.7</v>
      </c>
      <c r="M4" s="151">
        <v>10.6</v>
      </c>
      <c r="N4" s="151">
        <v>11.1</v>
      </c>
      <c r="O4" s="151">
        <v>11.1</v>
      </c>
      <c r="P4" s="151">
        <v>10.3</v>
      </c>
      <c r="Q4" s="151">
        <v>10.2</v>
      </c>
      <c r="R4" s="151">
        <v>6.9</v>
      </c>
      <c r="S4" s="155">
        <v>4.4</v>
      </c>
      <c r="T4" s="151">
        <v>2.9</v>
      </c>
      <c r="U4" s="151">
        <v>1.5</v>
      </c>
      <c r="V4" s="151">
        <v>0.9</v>
      </c>
      <c r="W4" s="151">
        <v>0.6</v>
      </c>
      <c r="X4" s="151">
        <v>-2.4</v>
      </c>
      <c r="Y4" s="151">
        <v>-2.5</v>
      </c>
      <c r="Z4" s="175">
        <f t="shared" si="0"/>
        <v>6.704166666666667</v>
      </c>
      <c r="AA4" s="151">
        <v>11.8</v>
      </c>
      <c r="AB4" s="197" t="s">
        <v>96</v>
      </c>
      <c r="AC4" s="194">
        <v>2</v>
      </c>
      <c r="AD4" s="151">
        <v>-2.9</v>
      </c>
      <c r="AE4" s="197" t="s">
        <v>42</v>
      </c>
      <c r="AF4" s="2"/>
    </row>
    <row r="5" spans="1:32" ht="13.5" customHeight="1">
      <c r="A5" s="174">
        <v>3</v>
      </c>
      <c r="B5" s="151">
        <v>-4.6</v>
      </c>
      <c r="C5" s="151">
        <v>-5.8</v>
      </c>
      <c r="D5" s="151">
        <v>-6.5</v>
      </c>
      <c r="E5" s="151">
        <v>-8.2</v>
      </c>
      <c r="F5" s="151">
        <v>-8.5</v>
      </c>
      <c r="G5" s="151">
        <v>-8.9</v>
      </c>
      <c r="H5" s="151">
        <v>-6.2</v>
      </c>
      <c r="I5" s="151">
        <v>-7.4</v>
      </c>
      <c r="J5" s="151">
        <v>-8</v>
      </c>
      <c r="K5" s="151">
        <v>-8.1</v>
      </c>
      <c r="L5" s="151">
        <v>-8.4</v>
      </c>
      <c r="M5" s="151">
        <v>-4.5</v>
      </c>
      <c r="N5" s="151">
        <v>-3.6</v>
      </c>
      <c r="O5" s="151">
        <v>-4.2</v>
      </c>
      <c r="P5" s="151">
        <v>-3.4</v>
      </c>
      <c r="Q5" s="151">
        <v>-2.9</v>
      </c>
      <c r="R5" s="151">
        <v>-2.3</v>
      </c>
      <c r="S5" s="151">
        <v>-2.1</v>
      </c>
      <c r="T5" s="151">
        <v>-0.9</v>
      </c>
      <c r="U5" s="151">
        <v>-1</v>
      </c>
      <c r="V5" s="151">
        <v>-1.5</v>
      </c>
      <c r="W5" s="151">
        <v>-0.9</v>
      </c>
      <c r="X5" s="151">
        <v>-0.3</v>
      </c>
      <c r="Y5" s="151">
        <v>-0.2</v>
      </c>
      <c r="Z5" s="175">
        <f t="shared" si="0"/>
        <v>-4.516666666666667</v>
      </c>
      <c r="AA5" s="151">
        <v>0</v>
      </c>
      <c r="AB5" s="197" t="s">
        <v>97</v>
      </c>
      <c r="AC5" s="194">
        <v>3</v>
      </c>
      <c r="AD5" s="151">
        <v>-11</v>
      </c>
      <c r="AE5" s="197" t="s">
        <v>120</v>
      </c>
      <c r="AF5" s="2"/>
    </row>
    <row r="6" spans="1:32" ht="13.5" customHeight="1">
      <c r="A6" s="174">
        <v>4</v>
      </c>
      <c r="B6" s="151">
        <v>0.3</v>
      </c>
      <c r="C6" s="151">
        <v>0.9</v>
      </c>
      <c r="D6" s="151">
        <v>2.5</v>
      </c>
      <c r="E6" s="151">
        <v>2.1</v>
      </c>
      <c r="F6" s="151">
        <v>3.3</v>
      </c>
      <c r="G6" s="151">
        <v>3</v>
      </c>
      <c r="H6" s="151">
        <v>3.8</v>
      </c>
      <c r="I6" s="151">
        <v>3.9</v>
      </c>
      <c r="J6" s="151">
        <v>2.8</v>
      </c>
      <c r="K6" s="151">
        <v>3.3</v>
      </c>
      <c r="L6" s="151">
        <v>3.4</v>
      </c>
      <c r="M6" s="151">
        <v>3.4</v>
      </c>
      <c r="N6" s="151">
        <v>4.5</v>
      </c>
      <c r="O6" s="151">
        <v>4.8</v>
      </c>
      <c r="P6" s="151">
        <v>4.8</v>
      </c>
      <c r="Q6" s="151">
        <v>4.9</v>
      </c>
      <c r="R6" s="151">
        <v>5</v>
      </c>
      <c r="S6" s="151">
        <v>4.8</v>
      </c>
      <c r="T6" s="151">
        <v>4.7</v>
      </c>
      <c r="U6" s="151">
        <v>4.4</v>
      </c>
      <c r="V6" s="151">
        <v>4</v>
      </c>
      <c r="W6" s="151">
        <v>1.8</v>
      </c>
      <c r="X6" s="151">
        <v>1.2</v>
      </c>
      <c r="Y6" s="151">
        <v>-1.6</v>
      </c>
      <c r="Z6" s="175">
        <f t="shared" si="0"/>
        <v>3.1666666666666665</v>
      </c>
      <c r="AA6" s="151">
        <v>5.7</v>
      </c>
      <c r="AB6" s="197" t="s">
        <v>98</v>
      </c>
      <c r="AC6" s="194">
        <v>4</v>
      </c>
      <c r="AD6" s="151">
        <v>-2.2</v>
      </c>
      <c r="AE6" s="197" t="s">
        <v>58</v>
      </c>
      <c r="AF6" s="2"/>
    </row>
    <row r="7" spans="1:32" ht="13.5" customHeight="1">
      <c r="A7" s="174">
        <v>5</v>
      </c>
      <c r="B7" s="151">
        <v>-4.1</v>
      </c>
      <c r="C7" s="151">
        <v>-5.3</v>
      </c>
      <c r="D7" s="151">
        <v>-6.5</v>
      </c>
      <c r="E7" s="151">
        <v>-7.8</v>
      </c>
      <c r="F7" s="151">
        <v>-8.1</v>
      </c>
      <c r="G7" s="151">
        <v>-8</v>
      </c>
      <c r="H7" s="151">
        <v>-7.6</v>
      </c>
      <c r="I7" s="151">
        <v>-7.6</v>
      </c>
      <c r="J7" s="151">
        <v>-8</v>
      </c>
      <c r="K7" s="151">
        <v>-9.3</v>
      </c>
      <c r="L7" s="151">
        <v>-9.9</v>
      </c>
      <c r="M7" s="151">
        <v>-9.7</v>
      </c>
      <c r="N7" s="151">
        <v>-10.4</v>
      </c>
      <c r="O7" s="151">
        <v>-10.5</v>
      </c>
      <c r="P7" s="151">
        <v>-10.6</v>
      </c>
      <c r="Q7" s="151">
        <v>-10.7</v>
      </c>
      <c r="R7" s="151">
        <v>-9</v>
      </c>
      <c r="S7" s="151">
        <v>-9</v>
      </c>
      <c r="T7" s="151">
        <v>-9.4</v>
      </c>
      <c r="U7" s="151">
        <v>-8.8</v>
      </c>
      <c r="V7" s="151">
        <v>-8.1</v>
      </c>
      <c r="W7" s="151">
        <v>-8.3</v>
      </c>
      <c r="X7" s="151">
        <v>-7</v>
      </c>
      <c r="Y7" s="151">
        <v>-9.6</v>
      </c>
      <c r="Z7" s="175">
        <f t="shared" si="0"/>
        <v>-8.470833333333333</v>
      </c>
      <c r="AA7" s="151">
        <v>-1</v>
      </c>
      <c r="AB7" s="197" t="s">
        <v>89</v>
      </c>
      <c r="AC7" s="194">
        <v>5</v>
      </c>
      <c r="AD7" s="151">
        <v>-11.4</v>
      </c>
      <c r="AE7" s="197" t="s">
        <v>121</v>
      </c>
      <c r="AF7" s="2"/>
    </row>
    <row r="8" spans="1:32" ht="13.5" customHeight="1">
      <c r="A8" s="174">
        <v>6</v>
      </c>
      <c r="B8" s="151">
        <v>-7.3</v>
      </c>
      <c r="C8" s="151">
        <v>-5.7</v>
      </c>
      <c r="D8" s="151">
        <v>-5.1</v>
      </c>
      <c r="E8" s="151">
        <v>-2.1</v>
      </c>
      <c r="F8" s="151">
        <v>-0.5</v>
      </c>
      <c r="G8" s="151">
        <v>0.2</v>
      </c>
      <c r="H8" s="151">
        <v>-1</v>
      </c>
      <c r="I8" s="151">
        <v>-0.4</v>
      </c>
      <c r="J8" s="151">
        <v>-0.4</v>
      </c>
      <c r="K8" s="151">
        <v>-0.2</v>
      </c>
      <c r="L8" s="151">
        <v>0.7</v>
      </c>
      <c r="M8" s="151">
        <v>0.7</v>
      </c>
      <c r="N8" s="151">
        <v>0.7</v>
      </c>
      <c r="O8" s="151">
        <v>1</v>
      </c>
      <c r="P8" s="151">
        <v>0.5</v>
      </c>
      <c r="Q8" s="151">
        <v>1.3</v>
      </c>
      <c r="R8" s="151">
        <v>0.9</v>
      </c>
      <c r="S8" s="151">
        <v>1.2</v>
      </c>
      <c r="T8" s="151">
        <v>1.2</v>
      </c>
      <c r="U8" s="151">
        <v>1</v>
      </c>
      <c r="V8" s="151">
        <v>0.1</v>
      </c>
      <c r="W8" s="151">
        <v>-0.2</v>
      </c>
      <c r="X8" s="151">
        <v>-0.4</v>
      </c>
      <c r="Y8" s="151">
        <v>-0.6</v>
      </c>
      <c r="Z8" s="175">
        <f t="shared" si="0"/>
        <v>-0.6000000000000002</v>
      </c>
      <c r="AA8" s="151">
        <v>2.3</v>
      </c>
      <c r="AB8" s="197" t="s">
        <v>99</v>
      </c>
      <c r="AC8" s="194">
        <v>6</v>
      </c>
      <c r="AD8" s="151">
        <v>-9.6</v>
      </c>
      <c r="AE8" s="197" t="s">
        <v>122</v>
      </c>
      <c r="AF8" s="2"/>
    </row>
    <row r="9" spans="1:32" ht="13.5" customHeight="1">
      <c r="A9" s="174">
        <v>7</v>
      </c>
      <c r="B9" s="151">
        <v>-0.7</v>
      </c>
      <c r="C9" s="151">
        <v>-0.5</v>
      </c>
      <c r="D9" s="151">
        <v>-0.2</v>
      </c>
      <c r="E9" s="151">
        <v>-0.1</v>
      </c>
      <c r="F9" s="151">
        <v>0.7</v>
      </c>
      <c r="G9" s="151">
        <v>1.1</v>
      </c>
      <c r="H9" s="151">
        <v>1.5</v>
      </c>
      <c r="I9" s="151">
        <v>2.5</v>
      </c>
      <c r="J9" s="151">
        <v>3.5</v>
      </c>
      <c r="K9" s="151">
        <v>4.6</v>
      </c>
      <c r="L9" s="151">
        <v>3.4</v>
      </c>
      <c r="M9" s="151">
        <v>2.3</v>
      </c>
      <c r="N9" s="151">
        <v>2.1</v>
      </c>
      <c r="O9" s="151">
        <v>1.9</v>
      </c>
      <c r="P9" s="151">
        <v>3.7</v>
      </c>
      <c r="Q9" s="151">
        <v>3</v>
      </c>
      <c r="R9" s="151">
        <v>2.7</v>
      </c>
      <c r="S9" s="151">
        <v>1.7</v>
      </c>
      <c r="T9" s="151">
        <v>1.6</v>
      </c>
      <c r="U9" s="151">
        <v>1.6</v>
      </c>
      <c r="V9" s="151">
        <v>1.4</v>
      </c>
      <c r="W9" s="151">
        <v>0.8</v>
      </c>
      <c r="X9" s="151">
        <v>-3.2</v>
      </c>
      <c r="Y9" s="151">
        <v>-2</v>
      </c>
      <c r="Z9" s="175">
        <f t="shared" si="0"/>
        <v>1.3916666666666664</v>
      </c>
      <c r="AA9" s="151">
        <v>5.2</v>
      </c>
      <c r="AB9" s="197" t="s">
        <v>100</v>
      </c>
      <c r="AC9" s="194">
        <v>7</v>
      </c>
      <c r="AD9" s="151">
        <v>-4.3</v>
      </c>
      <c r="AE9" s="197" t="s">
        <v>123</v>
      </c>
      <c r="AF9" s="2"/>
    </row>
    <row r="10" spans="1:32" ht="13.5" customHeight="1">
      <c r="A10" s="174">
        <v>8</v>
      </c>
      <c r="B10" s="151">
        <v>-5.6</v>
      </c>
      <c r="C10" s="151">
        <v>-7.4</v>
      </c>
      <c r="D10" s="151">
        <v>-7.9</v>
      </c>
      <c r="E10" s="151">
        <v>-9.6</v>
      </c>
      <c r="F10" s="151">
        <v>-9.6</v>
      </c>
      <c r="G10" s="151">
        <v>-10.9</v>
      </c>
      <c r="H10" s="151">
        <v>-13.2</v>
      </c>
      <c r="I10" s="151">
        <v>-12.9</v>
      </c>
      <c r="J10" s="151">
        <v>-13.9</v>
      </c>
      <c r="K10" s="151">
        <v>-15.4</v>
      </c>
      <c r="L10" s="151">
        <v>-15.6</v>
      </c>
      <c r="M10" s="151">
        <v>-14.5</v>
      </c>
      <c r="N10" s="151">
        <v>-15.1</v>
      </c>
      <c r="O10" s="151">
        <v>-14.4</v>
      </c>
      <c r="P10" s="151">
        <v>-13.9</v>
      </c>
      <c r="Q10" s="151">
        <v>-12.2</v>
      </c>
      <c r="R10" s="151">
        <v>-12.1</v>
      </c>
      <c r="S10" s="151">
        <v>-11.6</v>
      </c>
      <c r="T10" s="151">
        <v>-10.4</v>
      </c>
      <c r="U10" s="151">
        <v>-9</v>
      </c>
      <c r="V10" s="151">
        <v>-9.7</v>
      </c>
      <c r="W10" s="151">
        <v>-11.1</v>
      </c>
      <c r="X10" s="151">
        <v>-11.1</v>
      </c>
      <c r="Y10" s="151">
        <v>-11.5</v>
      </c>
      <c r="Z10" s="175">
        <f t="shared" si="0"/>
        <v>-11.608333333333333</v>
      </c>
      <c r="AA10" s="151">
        <v>-1.8</v>
      </c>
      <c r="AB10" s="197" t="s">
        <v>89</v>
      </c>
      <c r="AC10" s="194">
        <v>8</v>
      </c>
      <c r="AD10" s="151">
        <v>-16.9</v>
      </c>
      <c r="AE10" s="197" t="s">
        <v>124</v>
      </c>
      <c r="AF10" s="2"/>
    </row>
    <row r="11" spans="1:32" ht="13.5" customHeight="1">
      <c r="A11" s="174">
        <v>9</v>
      </c>
      <c r="B11" s="151">
        <v>-12.8</v>
      </c>
      <c r="C11" s="151">
        <v>-12.8</v>
      </c>
      <c r="D11" s="151">
        <v>-12.3</v>
      </c>
      <c r="E11" s="151">
        <v>-11.4</v>
      </c>
      <c r="F11" s="151">
        <v>-11.7</v>
      </c>
      <c r="G11" s="151">
        <v>-9.9</v>
      </c>
      <c r="H11" s="151">
        <v>-10</v>
      </c>
      <c r="I11" s="151">
        <v>-11.6</v>
      </c>
      <c r="J11" s="151">
        <v>-11.5</v>
      </c>
      <c r="K11" s="151">
        <v>-11.3</v>
      </c>
      <c r="L11" s="151">
        <v>-10.5</v>
      </c>
      <c r="M11" s="151">
        <v>-7.7</v>
      </c>
      <c r="N11" s="151">
        <v>-7.1</v>
      </c>
      <c r="O11" s="151">
        <v>-6</v>
      </c>
      <c r="P11" s="151">
        <v>-6.9</v>
      </c>
      <c r="Q11" s="151">
        <v>-7</v>
      </c>
      <c r="R11" s="151">
        <v>-5.9</v>
      </c>
      <c r="S11" s="151">
        <v>-9</v>
      </c>
      <c r="T11" s="151">
        <v>-9.2</v>
      </c>
      <c r="U11" s="151">
        <v>-9.4</v>
      </c>
      <c r="V11" s="151">
        <v>-9.8</v>
      </c>
      <c r="W11" s="151">
        <v>-9.4</v>
      </c>
      <c r="X11" s="151">
        <v>-9.3</v>
      </c>
      <c r="Y11" s="151">
        <v>-8.8</v>
      </c>
      <c r="Z11" s="175">
        <f t="shared" si="0"/>
        <v>-9.637500000000001</v>
      </c>
      <c r="AA11" s="151">
        <v>-4.8</v>
      </c>
      <c r="AB11" s="197" t="s">
        <v>101</v>
      </c>
      <c r="AC11" s="194">
        <v>9</v>
      </c>
      <c r="AD11" s="151">
        <v>-14.6</v>
      </c>
      <c r="AE11" s="197" t="s">
        <v>125</v>
      </c>
      <c r="AF11" s="2"/>
    </row>
    <row r="12" spans="1:32" ht="13.5" customHeight="1">
      <c r="A12" s="176">
        <v>10</v>
      </c>
      <c r="B12" s="166">
        <v>-8.1</v>
      </c>
      <c r="C12" s="166">
        <v>-6.8</v>
      </c>
      <c r="D12" s="166">
        <v>-5.6</v>
      </c>
      <c r="E12" s="166">
        <v>-6</v>
      </c>
      <c r="F12" s="166">
        <v>-5.4</v>
      </c>
      <c r="G12" s="166">
        <v>-5.2</v>
      </c>
      <c r="H12" s="166">
        <v>-4.4</v>
      </c>
      <c r="I12" s="166">
        <v>-2.6</v>
      </c>
      <c r="J12" s="166">
        <v>-2.9</v>
      </c>
      <c r="K12" s="166">
        <v>-2.6</v>
      </c>
      <c r="L12" s="166">
        <v>-1.3</v>
      </c>
      <c r="M12" s="166">
        <v>-4</v>
      </c>
      <c r="N12" s="166">
        <v>-8</v>
      </c>
      <c r="O12" s="166">
        <v>-8.6</v>
      </c>
      <c r="P12" s="166">
        <v>-2</v>
      </c>
      <c r="Q12" s="166">
        <v>-2.4</v>
      </c>
      <c r="R12" s="166">
        <v>-2.4</v>
      </c>
      <c r="S12" s="166">
        <v>-2.2</v>
      </c>
      <c r="T12" s="166">
        <v>-4.8</v>
      </c>
      <c r="U12" s="166">
        <v>-3.4</v>
      </c>
      <c r="V12" s="166">
        <v>-4.2</v>
      </c>
      <c r="W12" s="166">
        <v>-4.9</v>
      </c>
      <c r="X12" s="166">
        <v>-4.1</v>
      </c>
      <c r="Y12" s="166">
        <v>-3.2</v>
      </c>
      <c r="Z12" s="177">
        <f t="shared" si="0"/>
        <v>-4.379166666666667</v>
      </c>
      <c r="AA12" s="166">
        <v>0</v>
      </c>
      <c r="AB12" s="198" t="s">
        <v>102</v>
      </c>
      <c r="AC12" s="195">
        <v>10</v>
      </c>
      <c r="AD12" s="166">
        <v>-10.2</v>
      </c>
      <c r="AE12" s="198" t="s">
        <v>126</v>
      </c>
      <c r="AF12" s="2"/>
    </row>
    <row r="13" spans="1:32" ht="13.5" customHeight="1">
      <c r="A13" s="174">
        <v>11</v>
      </c>
      <c r="B13" s="151">
        <v>-4.3</v>
      </c>
      <c r="C13" s="151">
        <v>-5.1</v>
      </c>
      <c r="D13" s="151">
        <v>-6.1</v>
      </c>
      <c r="E13" s="151">
        <v>-7.1</v>
      </c>
      <c r="F13" s="151">
        <v>-7.6</v>
      </c>
      <c r="G13" s="151">
        <v>-9.1</v>
      </c>
      <c r="H13" s="151">
        <v>-8.8</v>
      </c>
      <c r="I13" s="151">
        <v>-10</v>
      </c>
      <c r="J13" s="151">
        <v>-7.9</v>
      </c>
      <c r="K13" s="151">
        <v>-9.5</v>
      </c>
      <c r="L13" s="151">
        <v>-9.9</v>
      </c>
      <c r="M13" s="151">
        <v>-8.8</v>
      </c>
      <c r="N13" s="151">
        <v>-9.6</v>
      </c>
      <c r="O13" s="151">
        <v>-10.2</v>
      </c>
      <c r="P13" s="151">
        <v>-11.4</v>
      </c>
      <c r="Q13" s="151">
        <v>-13.6</v>
      </c>
      <c r="R13" s="151">
        <v>-14.5</v>
      </c>
      <c r="S13" s="151">
        <v>-13.1</v>
      </c>
      <c r="T13" s="151">
        <v>-14.2</v>
      </c>
      <c r="U13" s="151">
        <v>-11.8</v>
      </c>
      <c r="V13" s="151">
        <v>-12.1</v>
      </c>
      <c r="W13" s="151">
        <v>-11.8</v>
      </c>
      <c r="X13" s="151">
        <v>-11.2</v>
      </c>
      <c r="Y13" s="151">
        <v>-11.1</v>
      </c>
      <c r="Z13" s="175">
        <f t="shared" si="0"/>
        <v>-9.95</v>
      </c>
      <c r="AA13" s="151">
        <v>-3.1</v>
      </c>
      <c r="AB13" s="197" t="s">
        <v>103</v>
      </c>
      <c r="AC13" s="194">
        <v>11</v>
      </c>
      <c r="AD13" s="151">
        <v>-15.2</v>
      </c>
      <c r="AE13" s="197" t="s">
        <v>127</v>
      </c>
      <c r="AF13" s="2"/>
    </row>
    <row r="14" spans="1:32" ht="13.5" customHeight="1">
      <c r="A14" s="174">
        <v>12</v>
      </c>
      <c r="B14" s="151">
        <v>-11.3</v>
      </c>
      <c r="C14" s="151">
        <v>-11.2</v>
      </c>
      <c r="D14" s="151">
        <v>-11.7</v>
      </c>
      <c r="E14" s="151">
        <v>-11.6</v>
      </c>
      <c r="F14" s="151">
        <v>-11.6</v>
      </c>
      <c r="G14" s="151">
        <v>-10.9</v>
      </c>
      <c r="H14" s="151">
        <v>-10.6</v>
      </c>
      <c r="I14" s="151">
        <v>-10.5</v>
      </c>
      <c r="J14" s="151">
        <v>-10.7</v>
      </c>
      <c r="K14" s="151">
        <v>-8.4</v>
      </c>
      <c r="L14" s="151">
        <v>-9.2</v>
      </c>
      <c r="M14" s="151">
        <v>-8.7</v>
      </c>
      <c r="N14" s="151">
        <v>-6.2</v>
      </c>
      <c r="O14" s="151">
        <v>-5.5</v>
      </c>
      <c r="P14" s="151">
        <v>-4.3</v>
      </c>
      <c r="Q14" s="151">
        <v>-3.5</v>
      </c>
      <c r="R14" s="151">
        <v>-2.7</v>
      </c>
      <c r="S14" s="151">
        <v>-1.3</v>
      </c>
      <c r="T14" s="151">
        <v>0.1</v>
      </c>
      <c r="U14" s="151">
        <v>0.1</v>
      </c>
      <c r="V14" s="151">
        <v>0</v>
      </c>
      <c r="W14" s="151">
        <v>1.3</v>
      </c>
      <c r="X14" s="151">
        <v>3.1</v>
      </c>
      <c r="Y14" s="151">
        <v>3.5</v>
      </c>
      <c r="Z14" s="175">
        <f t="shared" si="0"/>
        <v>-5.908333333333335</v>
      </c>
      <c r="AA14" s="151">
        <v>3.6</v>
      </c>
      <c r="AB14" s="197" t="s">
        <v>48</v>
      </c>
      <c r="AC14" s="194">
        <v>12</v>
      </c>
      <c r="AD14" s="151">
        <v>-11.9</v>
      </c>
      <c r="AE14" s="197" t="s">
        <v>128</v>
      </c>
      <c r="AF14" s="2"/>
    </row>
    <row r="15" spans="1:32" ht="13.5" customHeight="1">
      <c r="A15" s="174">
        <v>13</v>
      </c>
      <c r="B15" s="151">
        <v>3.7</v>
      </c>
      <c r="C15" s="151">
        <v>3.8</v>
      </c>
      <c r="D15" s="151">
        <v>4.1</v>
      </c>
      <c r="E15" s="151">
        <v>3.1</v>
      </c>
      <c r="F15" s="151">
        <v>2.8</v>
      </c>
      <c r="G15" s="151">
        <v>3.5</v>
      </c>
      <c r="H15" s="151">
        <v>3.2</v>
      </c>
      <c r="I15" s="151">
        <v>3.2</v>
      </c>
      <c r="J15" s="151">
        <v>0</v>
      </c>
      <c r="K15" s="151">
        <v>-2.4</v>
      </c>
      <c r="L15" s="151">
        <v>-4.3</v>
      </c>
      <c r="M15" s="151">
        <v>-4.5</v>
      </c>
      <c r="N15" s="151">
        <v>-5.8</v>
      </c>
      <c r="O15" s="151">
        <v>-6.2</v>
      </c>
      <c r="P15" s="151">
        <v>-6.1</v>
      </c>
      <c r="Q15" s="151">
        <v>-4.8</v>
      </c>
      <c r="R15" s="151">
        <v>-5.7</v>
      </c>
      <c r="S15" s="151">
        <v>-5.2</v>
      </c>
      <c r="T15" s="151">
        <v>-4.8</v>
      </c>
      <c r="U15" s="151">
        <v>-4.3</v>
      </c>
      <c r="V15" s="151">
        <v>-4.1</v>
      </c>
      <c r="W15" s="151">
        <v>-3.9</v>
      </c>
      <c r="X15" s="151">
        <v>-4.2</v>
      </c>
      <c r="Y15" s="151">
        <v>-3.7</v>
      </c>
      <c r="Z15" s="175">
        <f t="shared" si="0"/>
        <v>-1.7750000000000004</v>
      </c>
      <c r="AA15" s="151">
        <v>5.3</v>
      </c>
      <c r="AB15" s="197" t="s">
        <v>104</v>
      </c>
      <c r="AC15" s="194">
        <v>13</v>
      </c>
      <c r="AD15" s="151">
        <v>-8.1</v>
      </c>
      <c r="AE15" s="197" t="s">
        <v>129</v>
      </c>
      <c r="AF15" s="2"/>
    </row>
    <row r="16" spans="1:32" ht="13.5" customHeight="1">
      <c r="A16" s="174">
        <v>14</v>
      </c>
      <c r="B16" s="151">
        <v>-4.1</v>
      </c>
      <c r="C16" s="151">
        <v>-4.4</v>
      </c>
      <c r="D16" s="151">
        <v>-4.7</v>
      </c>
      <c r="E16" s="151">
        <v>-5.2</v>
      </c>
      <c r="F16" s="151">
        <v>-5.5</v>
      </c>
      <c r="G16" s="151">
        <v>-5.4</v>
      </c>
      <c r="H16" s="151">
        <v>-4.4</v>
      </c>
      <c r="I16" s="151">
        <v>-3.4</v>
      </c>
      <c r="J16" s="151">
        <v>-3.8</v>
      </c>
      <c r="K16" s="151">
        <v>-5</v>
      </c>
      <c r="L16" s="151">
        <v>-3.7</v>
      </c>
      <c r="M16" s="151">
        <v>-4</v>
      </c>
      <c r="N16" s="151">
        <v>-2</v>
      </c>
      <c r="O16" s="151">
        <v>-2.3</v>
      </c>
      <c r="P16" s="151">
        <v>-1</v>
      </c>
      <c r="Q16" s="151">
        <v>-0.9</v>
      </c>
      <c r="R16" s="151">
        <v>-0.5</v>
      </c>
      <c r="S16" s="151">
        <v>-0.3</v>
      </c>
      <c r="T16" s="151">
        <v>-0.8</v>
      </c>
      <c r="U16" s="151">
        <v>0.1</v>
      </c>
      <c r="V16" s="151">
        <v>-1.7</v>
      </c>
      <c r="W16" s="151">
        <v>-2.2</v>
      </c>
      <c r="X16" s="151">
        <v>-2.2</v>
      </c>
      <c r="Y16" s="151">
        <v>-1.1</v>
      </c>
      <c r="Z16" s="175">
        <f t="shared" si="0"/>
        <v>-2.854166666666666</v>
      </c>
      <c r="AA16" s="151">
        <v>0.6</v>
      </c>
      <c r="AB16" s="197" t="s">
        <v>105</v>
      </c>
      <c r="AC16" s="194">
        <v>14</v>
      </c>
      <c r="AD16" s="151">
        <v>-5.9</v>
      </c>
      <c r="AE16" s="197" t="s">
        <v>130</v>
      </c>
      <c r="AF16" s="2"/>
    </row>
    <row r="17" spans="1:32" ht="13.5" customHeight="1">
      <c r="A17" s="174">
        <v>15</v>
      </c>
      <c r="B17" s="151">
        <v>-0.2</v>
      </c>
      <c r="C17" s="151">
        <v>0.1</v>
      </c>
      <c r="D17" s="151">
        <v>0</v>
      </c>
      <c r="E17" s="151">
        <v>0.9</v>
      </c>
      <c r="F17" s="151">
        <v>1.3</v>
      </c>
      <c r="G17" s="151">
        <v>1.1</v>
      </c>
      <c r="H17" s="151">
        <v>0.8</v>
      </c>
      <c r="I17" s="151">
        <v>0</v>
      </c>
      <c r="J17" s="151">
        <v>0.7</v>
      </c>
      <c r="K17" s="151">
        <v>1.4</v>
      </c>
      <c r="L17" s="151">
        <v>2.1</v>
      </c>
      <c r="M17" s="151">
        <v>2.3</v>
      </c>
      <c r="N17" s="151">
        <v>1.8</v>
      </c>
      <c r="O17" s="151">
        <v>2.5</v>
      </c>
      <c r="P17" s="151">
        <v>1.1</v>
      </c>
      <c r="Q17" s="151">
        <v>2</v>
      </c>
      <c r="R17" s="151">
        <v>2</v>
      </c>
      <c r="S17" s="151">
        <v>2.1</v>
      </c>
      <c r="T17" s="151">
        <v>1.3</v>
      </c>
      <c r="U17" s="151">
        <v>1.5</v>
      </c>
      <c r="V17" s="151">
        <v>0.8</v>
      </c>
      <c r="W17" s="151">
        <v>-0.1</v>
      </c>
      <c r="X17" s="151">
        <v>-0.6</v>
      </c>
      <c r="Y17" s="151">
        <v>-1.2</v>
      </c>
      <c r="Z17" s="175">
        <f t="shared" si="0"/>
        <v>0.9874999999999999</v>
      </c>
      <c r="AA17" s="151">
        <v>3.5</v>
      </c>
      <c r="AB17" s="197" t="s">
        <v>106</v>
      </c>
      <c r="AC17" s="194">
        <v>15</v>
      </c>
      <c r="AD17" s="151">
        <v>-1.3</v>
      </c>
      <c r="AE17" s="197" t="s">
        <v>58</v>
      </c>
      <c r="AF17" s="2"/>
    </row>
    <row r="18" spans="1:32" ht="13.5" customHeight="1">
      <c r="A18" s="174">
        <v>16</v>
      </c>
      <c r="B18" s="151">
        <v>-1.4</v>
      </c>
      <c r="C18" s="151">
        <v>-3.4</v>
      </c>
      <c r="D18" s="151">
        <v>-5.9</v>
      </c>
      <c r="E18" s="151">
        <v>-6.9</v>
      </c>
      <c r="F18" s="151">
        <v>-9.1</v>
      </c>
      <c r="G18" s="151">
        <v>-9.1</v>
      </c>
      <c r="H18" s="151">
        <v>-9.2</v>
      </c>
      <c r="I18" s="151">
        <v>-9.5</v>
      </c>
      <c r="J18" s="151">
        <v>-10.1</v>
      </c>
      <c r="K18" s="151">
        <v>-10.8</v>
      </c>
      <c r="L18" s="151">
        <v>-12.5</v>
      </c>
      <c r="M18" s="151">
        <v>-12.7</v>
      </c>
      <c r="N18" s="151">
        <v>-11.5</v>
      </c>
      <c r="O18" s="151">
        <v>-12.5</v>
      </c>
      <c r="P18" s="151">
        <v>-12.7</v>
      </c>
      <c r="Q18" s="151">
        <v>-12.5</v>
      </c>
      <c r="R18" s="151">
        <v>-13.9</v>
      </c>
      <c r="S18" s="151">
        <v>-14.4</v>
      </c>
      <c r="T18" s="151">
        <v>-14.7</v>
      </c>
      <c r="U18" s="151">
        <v>-14.4</v>
      </c>
      <c r="V18" s="151">
        <v>-13.5</v>
      </c>
      <c r="W18" s="151">
        <v>-11.3</v>
      </c>
      <c r="X18" s="151">
        <v>-11.6</v>
      </c>
      <c r="Y18" s="151">
        <v>-10.9</v>
      </c>
      <c r="Z18" s="175">
        <f t="shared" si="0"/>
        <v>-10.604166666666666</v>
      </c>
      <c r="AA18" s="151">
        <v>-0.9</v>
      </c>
      <c r="AB18" s="197" t="s">
        <v>107</v>
      </c>
      <c r="AC18" s="194">
        <v>16</v>
      </c>
      <c r="AD18" s="151">
        <v>-15.8</v>
      </c>
      <c r="AE18" s="197" t="s">
        <v>131</v>
      </c>
      <c r="AF18" s="2"/>
    </row>
    <row r="19" spans="1:32" ht="13.5" customHeight="1">
      <c r="A19" s="174">
        <v>17</v>
      </c>
      <c r="B19" s="151">
        <v>-11.3</v>
      </c>
      <c r="C19" s="151">
        <v>-12</v>
      </c>
      <c r="D19" s="151">
        <v>-11.3</v>
      </c>
      <c r="E19" s="151">
        <v>-11.7</v>
      </c>
      <c r="F19" s="151">
        <v>-11.6</v>
      </c>
      <c r="G19" s="151">
        <v>-12.1</v>
      </c>
      <c r="H19" s="151">
        <v>-10.6</v>
      </c>
      <c r="I19" s="151">
        <v>-12.8</v>
      </c>
      <c r="J19" s="151">
        <v>-12.8</v>
      </c>
      <c r="K19" s="151">
        <v>-12.9</v>
      </c>
      <c r="L19" s="151">
        <v>-13.4</v>
      </c>
      <c r="M19" s="151">
        <v>-12.2</v>
      </c>
      <c r="N19" s="151">
        <v>-11</v>
      </c>
      <c r="O19" s="151">
        <v>-10.1</v>
      </c>
      <c r="P19" s="151">
        <v>-10</v>
      </c>
      <c r="Q19" s="151">
        <v>-9.7</v>
      </c>
      <c r="R19" s="151">
        <v>-8.6</v>
      </c>
      <c r="S19" s="151">
        <v>-7.5</v>
      </c>
      <c r="T19" s="151">
        <v>-7.5</v>
      </c>
      <c r="U19" s="151">
        <v>-7.5</v>
      </c>
      <c r="V19" s="151">
        <v>-7.7</v>
      </c>
      <c r="W19" s="151">
        <v>-8.4</v>
      </c>
      <c r="X19" s="151">
        <v>-9.6</v>
      </c>
      <c r="Y19" s="151">
        <v>-9.8</v>
      </c>
      <c r="Z19" s="175">
        <f t="shared" si="0"/>
        <v>-10.504166666666665</v>
      </c>
      <c r="AA19" s="151">
        <v>-7</v>
      </c>
      <c r="AB19" s="197" t="s">
        <v>108</v>
      </c>
      <c r="AC19" s="194">
        <v>17</v>
      </c>
      <c r="AD19" s="151">
        <v>-15.4</v>
      </c>
      <c r="AE19" s="197" t="s">
        <v>132</v>
      </c>
      <c r="AF19" s="2"/>
    </row>
    <row r="20" spans="1:32" ht="13.5" customHeight="1">
      <c r="A20" s="174">
        <v>18</v>
      </c>
      <c r="B20" s="151">
        <v>-7.6</v>
      </c>
      <c r="C20" s="151">
        <v>-6.6</v>
      </c>
      <c r="D20" s="151">
        <v>-4.4</v>
      </c>
      <c r="E20" s="151">
        <v>-3</v>
      </c>
      <c r="F20" s="151">
        <v>-2.6</v>
      </c>
      <c r="G20" s="151">
        <v>-1.8</v>
      </c>
      <c r="H20" s="151">
        <v>-2.4</v>
      </c>
      <c r="I20" s="151">
        <v>-1.9</v>
      </c>
      <c r="J20" s="151">
        <v>-2.2</v>
      </c>
      <c r="K20" s="151">
        <v>-2.1</v>
      </c>
      <c r="L20" s="151">
        <v>-2.7</v>
      </c>
      <c r="M20" s="151">
        <v>-0.3</v>
      </c>
      <c r="N20" s="151">
        <v>2.2</v>
      </c>
      <c r="O20" s="151">
        <v>3</v>
      </c>
      <c r="P20" s="151">
        <v>3.8</v>
      </c>
      <c r="Q20" s="151">
        <v>4.2</v>
      </c>
      <c r="R20" s="151">
        <v>4.2</v>
      </c>
      <c r="S20" s="151">
        <v>4.2</v>
      </c>
      <c r="T20" s="151">
        <v>4.8</v>
      </c>
      <c r="U20" s="151">
        <v>4.7</v>
      </c>
      <c r="V20" s="151">
        <v>4.9</v>
      </c>
      <c r="W20" s="151">
        <v>5.1</v>
      </c>
      <c r="X20" s="151">
        <v>4.9</v>
      </c>
      <c r="Y20" s="151">
        <v>4.5</v>
      </c>
      <c r="Z20" s="175">
        <f t="shared" si="0"/>
        <v>0.5375000000000001</v>
      </c>
      <c r="AA20" s="151">
        <v>5.2</v>
      </c>
      <c r="AB20" s="197" t="s">
        <v>109</v>
      </c>
      <c r="AC20" s="194">
        <v>18</v>
      </c>
      <c r="AD20" s="151">
        <v>-10.1</v>
      </c>
      <c r="AE20" s="197" t="s">
        <v>103</v>
      </c>
      <c r="AF20" s="2"/>
    </row>
    <row r="21" spans="1:32" ht="13.5" customHeight="1">
      <c r="A21" s="174">
        <v>19</v>
      </c>
      <c r="B21" s="151">
        <v>3.4</v>
      </c>
      <c r="C21" s="151">
        <v>2.6</v>
      </c>
      <c r="D21" s="151">
        <v>0.9</v>
      </c>
      <c r="E21" s="151">
        <v>1</v>
      </c>
      <c r="F21" s="151">
        <v>1</v>
      </c>
      <c r="G21" s="151">
        <v>-2.2</v>
      </c>
      <c r="H21" s="151">
        <v>0.2</v>
      </c>
      <c r="I21" s="151">
        <v>-2.3</v>
      </c>
      <c r="J21" s="151">
        <v>-7</v>
      </c>
      <c r="K21" s="151">
        <v>-8.6</v>
      </c>
      <c r="L21" s="151">
        <v>-8.4</v>
      </c>
      <c r="M21" s="151">
        <v>-8.1</v>
      </c>
      <c r="N21" s="151">
        <v>-8.6</v>
      </c>
      <c r="O21" s="151">
        <v>-9.2</v>
      </c>
      <c r="P21" s="151">
        <v>-8.6</v>
      </c>
      <c r="Q21" s="151">
        <v>-8.2</v>
      </c>
      <c r="R21" s="151">
        <v>-9</v>
      </c>
      <c r="S21" s="151">
        <v>-8.7</v>
      </c>
      <c r="T21" s="151">
        <v>-9.8</v>
      </c>
      <c r="U21" s="151">
        <v>-10.4</v>
      </c>
      <c r="V21" s="151">
        <v>-11.1</v>
      </c>
      <c r="W21" s="151">
        <v>-12.6</v>
      </c>
      <c r="X21" s="151">
        <v>-12.3</v>
      </c>
      <c r="Y21" s="151">
        <v>-12.8</v>
      </c>
      <c r="Z21" s="175">
        <f t="shared" si="0"/>
        <v>-6.2</v>
      </c>
      <c r="AA21" s="151">
        <v>4.5</v>
      </c>
      <c r="AB21" s="197" t="s">
        <v>110</v>
      </c>
      <c r="AC21" s="194">
        <v>19</v>
      </c>
      <c r="AD21" s="151">
        <v>-13.5</v>
      </c>
      <c r="AE21" s="197" t="s">
        <v>133</v>
      </c>
      <c r="AF21" s="2"/>
    </row>
    <row r="22" spans="1:32" ht="13.5" customHeight="1">
      <c r="A22" s="176">
        <v>20</v>
      </c>
      <c r="B22" s="166">
        <v>-12.8</v>
      </c>
      <c r="C22" s="166">
        <v>-12</v>
      </c>
      <c r="D22" s="166">
        <v>-12.2</v>
      </c>
      <c r="E22" s="166">
        <v>-12.5</v>
      </c>
      <c r="F22" s="166">
        <v>-10.8</v>
      </c>
      <c r="G22" s="166">
        <v>-12.1</v>
      </c>
      <c r="H22" s="166">
        <v>-10</v>
      </c>
      <c r="I22" s="166">
        <v>-11.9</v>
      </c>
      <c r="J22" s="166">
        <v>-11.5</v>
      </c>
      <c r="K22" s="166">
        <v>-11.1</v>
      </c>
      <c r="L22" s="166">
        <v>-11.3</v>
      </c>
      <c r="M22" s="166">
        <v>-12.5</v>
      </c>
      <c r="N22" s="166">
        <v>-12.2</v>
      </c>
      <c r="O22" s="166">
        <v>-12.2</v>
      </c>
      <c r="P22" s="166">
        <v>-11.5</v>
      </c>
      <c r="Q22" s="166">
        <v>-10.6</v>
      </c>
      <c r="R22" s="166">
        <v>-12.3</v>
      </c>
      <c r="S22" s="166">
        <v>-6.4</v>
      </c>
      <c r="T22" s="166">
        <v>-8</v>
      </c>
      <c r="U22" s="166">
        <v>-10</v>
      </c>
      <c r="V22" s="166">
        <v>-11.3</v>
      </c>
      <c r="W22" s="166">
        <v>-12.4</v>
      </c>
      <c r="X22" s="166">
        <v>-12.5</v>
      </c>
      <c r="Y22" s="166">
        <v>-13.4</v>
      </c>
      <c r="Z22" s="177">
        <f t="shared" si="0"/>
        <v>-11.395833333333334</v>
      </c>
      <c r="AA22" s="166">
        <v>-5.9</v>
      </c>
      <c r="AB22" s="198" t="s">
        <v>111</v>
      </c>
      <c r="AC22" s="195">
        <v>20</v>
      </c>
      <c r="AD22" s="166">
        <v>-13.9</v>
      </c>
      <c r="AE22" s="198" t="s">
        <v>134</v>
      </c>
      <c r="AF22" s="2"/>
    </row>
    <row r="23" spans="1:32" ht="13.5" customHeight="1">
      <c r="A23" s="174">
        <v>21</v>
      </c>
      <c r="B23" s="151">
        <v>-13.3</v>
      </c>
      <c r="C23" s="151">
        <v>-12.6</v>
      </c>
      <c r="D23" s="151">
        <v>-11.6</v>
      </c>
      <c r="E23" s="151">
        <v>-11.1</v>
      </c>
      <c r="F23" s="151">
        <v>-11.1</v>
      </c>
      <c r="G23" s="151">
        <v>-11.6</v>
      </c>
      <c r="H23" s="151">
        <v>-11.2</v>
      </c>
      <c r="I23" s="151">
        <v>-11.5</v>
      </c>
      <c r="J23" s="151">
        <v>-11.4</v>
      </c>
      <c r="K23" s="151">
        <v>-11.9</v>
      </c>
      <c r="L23" s="151">
        <v>-10.8</v>
      </c>
      <c r="M23" s="151">
        <v>-11.5</v>
      </c>
      <c r="N23" s="151">
        <v>-13.9</v>
      </c>
      <c r="O23" s="151">
        <v>-12.1</v>
      </c>
      <c r="P23" s="151">
        <v>-12</v>
      </c>
      <c r="Q23" s="151">
        <v>-12.4</v>
      </c>
      <c r="R23" s="151">
        <v>-12.9</v>
      </c>
      <c r="S23" s="151">
        <v>-12.8</v>
      </c>
      <c r="T23" s="151">
        <v>-12.1</v>
      </c>
      <c r="U23" s="151">
        <v>-11.7</v>
      </c>
      <c r="V23" s="151">
        <v>-11.8</v>
      </c>
      <c r="W23" s="151">
        <v>-11.2</v>
      </c>
      <c r="X23" s="151">
        <v>-11.5</v>
      </c>
      <c r="Y23" s="151">
        <v>-11.3</v>
      </c>
      <c r="Z23" s="175">
        <f t="shared" si="0"/>
        <v>-11.887500000000003</v>
      </c>
      <c r="AA23" s="151">
        <v>-9.2</v>
      </c>
      <c r="AB23" s="197" t="s">
        <v>112</v>
      </c>
      <c r="AC23" s="194">
        <v>21</v>
      </c>
      <c r="AD23" s="151">
        <v>-14.5</v>
      </c>
      <c r="AE23" s="197" t="s">
        <v>135</v>
      </c>
      <c r="AF23" s="2"/>
    </row>
    <row r="24" spans="1:32" ht="13.5" customHeight="1">
      <c r="A24" s="174">
        <v>22</v>
      </c>
      <c r="B24" s="151">
        <v>-11.5</v>
      </c>
      <c r="C24" s="151">
        <v>-11.6</v>
      </c>
      <c r="D24" s="151">
        <v>-11.6</v>
      </c>
      <c r="E24" s="151">
        <v>-10.8</v>
      </c>
      <c r="F24" s="151">
        <v>-10.7</v>
      </c>
      <c r="G24" s="151">
        <v>-10.3</v>
      </c>
      <c r="H24" s="151">
        <v>-10.1</v>
      </c>
      <c r="I24" s="151">
        <v>-10.8</v>
      </c>
      <c r="J24" s="151">
        <v>-10.4</v>
      </c>
      <c r="K24" s="151">
        <v>-10.8</v>
      </c>
      <c r="L24" s="151">
        <v>-8.5</v>
      </c>
      <c r="M24" s="151">
        <v>-8.9</v>
      </c>
      <c r="N24" s="151">
        <v>-7.8</v>
      </c>
      <c r="O24" s="151">
        <v>-5.4</v>
      </c>
      <c r="P24" s="151">
        <v>-6.7</v>
      </c>
      <c r="Q24" s="151">
        <v>-7.1</v>
      </c>
      <c r="R24" s="151">
        <v>-5.6</v>
      </c>
      <c r="S24" s="151">
        <v>-5.1</v>
      </c>
      <c r="T24" s="151">
        <v>-6.4</v>
      </c>
      <c r="U24" s="151">
        <v>-5.7</v>
      </c>
      <c r="V24" s="151">
        <v>-5.4</v>
      </c>
      <c r="W24" s="151">
        <v>-4.3</v>
      </c>
      <c r="X24" s="151">
        <v>-3.6</v>
      </c>
      <c r="Y24" s="151">
        <v>-4</v>
      </c>
      <c r="Z24" s="175">
        <f t="shared" si="0"/>
        <v>-8.045833333333333</v>
      </c>
      <c r="AA24" s="151">
        <v>-3.1</v>
      </c>
      <c r="AB24" s="197" t="s">
        <v>113</v>
      </c>
      <c r="AC24" s="194">
        <v>22</v>
      </c>
      <c r="AD24" s="151">
        <v>-13.1</v>
      </c>
      <c r="AE24" s="197" t="s">
        <v>136</v>
      </c>
      <c r="AF24" s="2"/>
    </row>
    <row r="25" spans="1:32" ht="13.5" customHeight="1">
      <c r="A25" s="174">
        <v>23</v>
      </c>
      <c r="B25" s="151">
        <v>-3.8</v>
      </c>
      <c r="C25" s="151">
        <v>-5.7</v>
      </c>
      <c r="D25" s="151">
        <v>-6.4</v>
      </c>
      <c r="E25" s="151">
        <v>-6.7</v>
      </c>
      <c r="F25" s="151">
        <v>-7.8</v>
      </c>
      <c r="G25" s="151">
        <v>-12.7</v>
      </c>
      <c r="H25" s="151">
        <v>-13.1</v>
      </c>
      <c r="I25" s="151">
        <v>-13.3</v>
      </c>
      <c r="J25" s="151">
        <v>-11.9</v>
      </c>
      <c r="K25" s="151">
        <v>-12.4</v>
      </c>
      <c r="L25" s="151">
        <v>-13.6</v>
      </c>
      <c r="M25" s="151">
        <v>-11.9</v>
      </c>
      <c r="N25" s="151">
        <v>-12.1</v>
      </c>
      <c r="O25" s="151">
        <v>-12</v>
      </c>
      <c r="P25" s="151">
        <v>-12.5</v>
      </c>
      <c r="Q25" s="151">
        <v>-7.2</v>
      </c>
      <c r="R25" s="151">
        <v>-8.4</v>
      </c>
      <c r="S25" s="151">
        <v>-10.3</v>
      </c>
      <c r="T25" s="151">
        <v>-10.9</v>
      </c>
      <c r="U25" s="151">
        <v>-10.4</v>
      </c>
      <c r="V25" s="151">
        <v>-9.5</v>
      </c>
      <c r="W25" s="151">
        <v>-9.9</v>
      </c>
      <c r="X25" s="151">
        <v>-9.3</v>
      </c>
      <c r="Y25" s="151">
        <v>-8.8</v>
      </c>
      <c r="Z25" s="175">
        <f t="shared" si="0"/>
        <v>-10.025000000000002</v>
      </c>
      <c r="AA25" s="151">
        <v>-3.1</v>
      </c>
      <c r="AB25" s="197" t="s">
        <v>114</v>
      </c>
      <c r="AC25" s="194">
        <v>23</v>
      </c>
      <c r="AD25" s="151">
        <v>-14.7</v>
      </c>
      <c r="AE25" s="197" t="s">
        <v>137</v>
      </c>
      <c r="AF25" s="2"/>
    </row>
    <row r="26" spans="1:32" ht="13.5" customHeight="1">
      <c r="A26" s="174">
        <v>24</v>
      </c>
      <c r="B26" s="151">
        <v>-8.1</v>
      </c>
      <c r="C26" s="151">
        <v>-7.2</v>
      </c>
      <c r="D26" s="151">
        <v>-5.9</v>
      </c>
      <c r="E26" s="151">
        <v>-5.2</v>
      </c>
      <c r="F26" s="151">
        <v>-7.6</v>
      </c>
      <c r="G26" s="151">
        <v>-10.8</v>
      </c>
      <c r="H26" s="151">
        <v>-10.5</v>
      </c>
      <c r="I26" s="151">
        <v>-8.6</v>
      </c>
      <c r="J26" s="151">
        <v>-8.6</v>
      </c>
      <c r="K26" s="151">
        <v>-10.7</v>
      </c>
      <c r="L26" s="151">
        <v>-10.7</v>
      </c>
      <c r="M26" s="151">
        <v>-14.1</v>
      </c>
      <c r="N26" s="151">
        <v>-13.7</v>
      </c>
      <c r="O26" s="151">
        <v>-16.2</v>
      </c>
      <c r="P26" s="151">
        <v>-16.4</v>
      </c>
      <c r="Q26" s="151">
        <v>-15.8</v>
      </c>
      <c r="R26" s="151">
        <v>-13.2</v>
      </c>
      <c r="S26" s="151">
        <v>-12.4</v>
      </c>
      <c r="T26" s="151">
        <v>-12.8</v>
      </c>
      <c r="U26" s="151">
        <v>-11.2</v>
      </c>
      <c r="V26" s="151">
        <v>-10.3</v>
      </c>
      <c r="W26" s="151">
        <v>-10.6</v>
      </c>
      <c r="X26" s="151">
        <v>-11.8</v>
      </c>
      <c r="Y26" s="151">
        <v>-14.2</v>
      </c>
      <c r="Z26" s="175">
        <f t="shared" si="0"/>
        <v>-11.108333333333334</v>
      </c>
      <c r="AA26" s="151">
        <v>-3.3</v>
      </c>
      <c r="AB26" s="197" t="s">
        <v>115</v>
      </c>
      <c r="AC26" s="194">
        <v>24</v>
      </c>
      <c r="AD26" s="151">
        <v>-17.1</v>
      </c>
      <c r="AE26" s="197" t="s">
        <v>138</v>
      </c>
      <c r="AF26" s="2"/>
    </row>
    <row r="27" spans="1:32" ht="13.5" customHeight="1">
      <c r="A27" s="174">
        <v>25</v>
      </c>
      <c r="B27" s="151">
        <v>-14.7</v>
      </c>
      <c r="C27" s="151">
        <v>-14.5</v>
      </c>
      <c r="D27" s="151">
        <v>-14.5</v>
      </c>
      <c r="E27" s="151">
        <v>-13.7</v>
      </c>
      <c r="F27" s="151">
        <v>-13.4</v>
      </c>
      <c r="G27" s="151">
        <v>-13.3</v>
      </c>
      <c r="H27" s="151">
        <v>-12.5</v>
      </c>
      <c r="I27" s="151">
        <v>-14</v>
      </c>
      <c r="J27" s="151">
        <v>-12.5</v>
      </c>
      <c r="K27" s="151">
        <v>-13.1</v>
      </c>
      <c r="L27" s="151">
        <v>-14.1</v>
      </c>
      <c r="M27" s="151">
        <v>-12.7</v>
      </c>
      <c r="N27" s="151">
        <v>-12.2</v>
      </c>
      <c r="O27" s="151">
        <v>-9.4</v>
      </c>
      <c r="P27" s="151">
        <v>-12.8</v>
      </c>
      <c r="Q27" s="151">
        <v>-15</v>
      </c>
      <c r="R27" s="151">
        <v>-14.8</v>
      </c>
      <c r="S27" s="151">
        <v>-14.5</v>
      </c>
      <c r="T27" s="151">
        <v>-15</v>
      </c>
      <c r="U27" s="151">
        <v>-14.2</v>
      </c>
      <c r="V27" s="151">
        <v>-13.7</v>
      </c>
      <c r="W27" s="151">
        <v>-12.8</v>
      </c>
      <c r="X27" s="151">
        <v>-12.2</v>
      </c>
      <c r="Y27" s="151">
        <v>-12.3</v>
      </c>
      <c r="Z27" s="175">
        <f t="shared" si="0"/>
        <v>-13.412500000000001</v>
      </c>
      <c r="AA27" s="151">
        <v>-7.7</v>
      </c>
      <c r="AB27" s="197" t="s">
        <v>116</v>
      </c>
      <c r="AC27" s="194">
        <v>25</v>
      </c>
      <c r="AD27" s="151">
        <v>-16.8</v>
      </c>
      <c r="AE27" s="197" t="s">
        <v>139</v>
      </c>
      <c r="AF27" s="2"/>
    </row>
    <row r="28" spans="1:32" ht="13.5" customHeight="1">
      <c r="A28" s="174">
        <v>26</v>
      </c>
      <c r="B28" s="151">
        <v>-11.5</v>
      </c>
      <c r="C28" s="151">
        <v>-11.7</v>
      </c>
      <c r="D28" s="151">
        <v>-11.9</v>
      </c>
      <c r="E28" s="151">
        <v>-11.6</v>
      </c>
      <c r="F28" s="151">
        <v>-11.9</v>
      </c>
      <c r="G28" s="151">
        <v>-11.6</v>
      </c>
      <c r="H28" s="151">
        <v>-10</v>
      </c>
      <c r="I28" s="151">
        <v>-10</v>
      </c>
      <c r="J28" s="151">
        <v>-11</v>
      </c>
      <c r="K28" s="151">
        <v>-10.2</v>
      </c>
      <c r="L28" s="151">
        <v>-7.2</v>
      </c>
      <c r="M28" s="151">
        <v>-7.1</v>
      </c>
      <c r="N28" s="151">
        <v>-6.6</v>
      </c>
      <c r="O28" s="151">
        <v>-5.7</v>
      </c>
      <c r="P28" s="151">
        <v>-4</v>
      </c>
      <c r="Q28" s="151">
        <v>-3.9</v>
      </c>
      <c r="R28" s="151">
        <v>-4.3</v>
      </c>
      <c r="S28" s="151">
        <v>-4.4</v>
      </c>
      <c r="T28" s="151">
        <v>-4.2</v>
      </c>
      <c r="U28" s="151">
        <v>-3.1</v>
      </c>
      <c r="V28" s="151">
        <v>-4.7</v>
      </c>
      <c r="W28" s="151">
        <v>-5</v>
      </c>
      <c r="X28" s="151">
        <v>-4.8</v>
      </c>
      <c r="Y28" s="151">
        <v>-3.4</v>
      </c>
      <c r="Z28" s="175">
        <f t="shared" si="0"/>
        <v>-7.491666666666667</v>
      </c>
      <c r="AA28" s="151">
        <v>-2.9</v>
      </c>
      <c r="AB28" s="197" t="s">
        <v>105</v>
      </c>
      <c r="AC28" s="194">
        <v>26</v>
      </c>
      <c r="AD28" s="151">
        <v>-12.5</v>
      </c>
      <c r="AE28" s="197" t="s">
        <v>140</v>
      </c>
      <c r="AF28" s="2"/>
    </row>
    <row r="29" spans="1:32" ht="13.5" customHeight="1">
      <c r="A29" s="174">
        <v>27</v>
      </c>
      <c r="B29" s="151">
        <v>-2.1</v>
      </c>
      <c r="C29" s="151">
        <v>-1.7</v>
      </c>
      <c r="D29" s="151">
        <v>-0.4</v>
      </c>
      <c r="E29" s="151">
        <v>2.3</v>
      </c>
      <c r="F29" s="151">
        <v>2.9</v>
      </c>
      <c r="G29" s="151">
        <v>3</v>
      </c>
      <c r="H29" s="151">
        <v>3</v>
      </c>
      <c r="I29" s="151">
        <v>3.3</v>
      </c>
      <c r="J29" s="151">
        <v>3.9</v>
      </c>
      <c r="K29" s="151">
        <v>4.4</v>
      </c>
      <c r="L29" s="151">
        <v>4.6</v>
      </c>
      <c r="M29" s="151">
        <v>5.1</v>
      </c>
      <c r="N29" s="151">
        <v>5.6</v>
      </c>
      <c r="O29" s="151">
        <v>4.3</v>
      </c>
      <c r="P29" s="151">
        <v>3.8</v>
      </c>
      <c r="Q29" s="151">
        <v>5.1</v>
      </c>
      <c r="R29" s="151">
        <v>5.3</v>
      </c>
      <c r="S29" s="151">
        <v>5.3</v>
      </c>
      <c r="T29" s="151">
        <v>4.6</v>
      </c>
      <c r="U29" s="151">
        <v>3.4</v>
      </c>
      <c r="V29" s="151">
        <v>2.6</v>
      </c>
      <c r="W29" s="151">
        <v>2.2</v>
      </c>
      <c r="X29" s="151">
        <v>3.1</v>
      </c>
      <c r="Y29" s="151">
        <v>3.6</v>
      </c>
      <c r="Z29" s="175">
        <f t="shared" si="0"/>
        <v>3.2166666666666663</v>
      </c>
      <c r="AA29" s="151">
        <v>6.4</v>
      </c>
      <c r="AB29" s="197" t="s">
        <v>117</v>
      </c>
      <c r="AC29" s="194">
        <v>27</v>
      </c>
      <c r="AD29" s="151">
        <v>-3.4</v>
      </c>
      <c r="AE29" s="197" t="s">
        <v>122</v>
      </c>
      <c r="AF29" s="2"/>
    </row>
    <row r="30" spans="1:32" ht="13.5" customHeight="1">
      <c r="A30" s="174">
        <v>28</v>
      </c>
      <c r="B30" s="151">
        <v>1.6</v>
      </c>
      <c r="C30" s="151">
        <v>0.8</v>
      </c>
      <c r="D30" s="151">
        <v>0.8</v>
      </c>
      <c r="E30" s="151">
        <v>0.5</v>
      </c>
      <c r="F30" s="151">
        <v>0.1</v>
      </c>
      <c r="G30" s="151">
        <v>0</v>
      </c>
      <c r="H30" s="151">
        <v>-0.3</v>
      </c>
      <c r="I30" s="151">
        <v>1.1</v>
      </c>
      <c r="J30" s="151">
        <v>-0.8</v>
      </c>
      <c r="K30" s="151">
        <v>0.2</v>
      </c>
      <c r="L30" s="151">
        <v>-1.8</v>
      </c>
      <c r="M30" s="151">
        <v>-1.4</v>
      </c>
      <c r="N30" s="151">
        <v>-2.5</v>
      </c>
      <c r="O30" s="151">
        <v>-1.4</v>
      </c>
      <c r="P30" s="151">
        <v>-0.2</v>
      </c>
      <c r="Q30" s="151">
        <v>0.2</v>
      </c>
      <c r="R30" s="151">
        <v>-0.2</v>
      </c>
      <c r="S30" s="151">
        <v>0.8</v>
      </c>
      <c r="T30" s="151">
        <v>1.1</v>
      </c>
      <c r="U30" s="151">
        <v>1.1</v>
      </c>
      <c r="V30" s="151">
        <v>1</v>
      </c>
      <c r="W30" s="151">
        <v>1.3</v>
      </c>
      <c r="X30" s="151">
        <v>2.3</v>
      </c>
      <c r="Y30" s="151">
        <v>2.9</v>
      </c>
      <c r="Z30" s="175">
        <f t="shared" si="0"/>
        <v>0.30000000000000004</v>
      </c>
      <c r="AA30" s="151">
        <v>3.9</v>
      </c>
      <c r="AB30" s="197" t="s">
        <v>118</v>
      </c>
      <c r="AC30" s="194">
        <v>28</v>
      </c>
      <c r="AD30" s="151">
        <v>-4</v>
      </c>
      <c r="AE30" s="197" t="s">
        <v>141</v>
      </c>
      <c r="AF30" s="2"/>
    </row>
    <row r="31" spans="1:32" ht="13.5" customHeight="1">
      <c r="A31" s="174">
        <v>29</v>
      </c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75"/>
      <c r="AA31" s="151"/>
      <c r="AB31" s="197"/>
      <c r="AC31" s="194">
        <v>29</v>
      </c>
      <c r="AD31" s="151"/>
      <c r="AE31" s="197"/>
      <c r="AF31" s="2"/>
    </row>
    <row r="32" spans="1:32" ht="13.5" customHeight="1">
      <c r="A32" s="174">
        <v>30</v>
      </c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75"/>
      <c r="AA32" s="151"/>
      <c r="AB32" s="197"/>
      <c r="AC32" s="194">
        <v>30</v>
      </c>
      <c r="AD32" s="151"/>
      <c r="AE32" s="197"/>
      <c r="AF32" s="2"/>
    </row>
    <row r="33" spans="1:32" ht="13.5" customHeight="1">
      <c r="A33" s="174">
        <v>31</v>
      </c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75"/>
      <c r="AA33" s="151"/>
      <c r="AB33" s="197"/>
      <c r="AC33" s="194">
        <v>31</v>
      </c>
      <c r="AD33" s="151"/>
      <c r="AE33" s="197"/>
      <c r="AF33" s="2"/>
    </row>
    <row r="34" spans="1:32" ht="13.5" customHeight="1">
      <c r="A34" s="178" t="s">
        <v>9</v>
      </c>
      <c r="B34" s="179">
        <f aca="true" t="shared" si="1" ref="B34:Q34">AVERAGE(B3:B33)</f>
        <v>-5.282142857142856</v>
      </c>
      <c r="C34" s="179">
        <f t="shared" si="1"/>
        <v>-5.403571428571427</v>
      </c>
      <c r="D34" s="179">
        <f t="shared" si="1"/>
        <v>-5.375</v>
      </c>
      <c r="E34" s="179">
        <f t="shared" si="1"/>
        <v>-5.310714285714285</v>
      </c>
      <c r="F34" s="179">
        <f t="shared" si="1"/>
        <v>-5.357142857142857</v>
      </c>
      <c r="G34" s="179">
        <f t="shared" si="1"/>
        <v>-5.785714285714286</v>
      </c>
      <c r="H34" s="179">
        <f t="shared" si="1"/>
        <v>-5.389285714285714</v>
      </c>
      <c r="I34" s="179">
        <f t="shared" si="1"/>
        <v>-5.507142857142857</v>
      </c>
      <c r="J34" s="179">
        <f t="shared" si="1"/>
        <v>-5.85</v>
      </c>
      <c r="K34" s="179">
        <f t="shared" si="1"/>
        <v>-6.032142857142857</v>
      </c>
      <c r="L34" s="179">
        <f t="shared" si="1"/>
        <v>-6.035714285714286</v>
      </c>
      <c r="M34" s="179">
        <f t="shared" si="1"/>
        <v>-5.625</v>
      </c>
      <c r="N34" s="179">
        <f t="shared" si="1"/>
        <v>-5.4678571428571425</v>
      </c>
      <c r="O34" s="179">
        <f t="shared" si="1"/>
        <v>-5.232142857142856</v>
      </c>
      <c r="P34" s="179">
        <f t="shared" si="1"/>
        <v>-4.882142857142857</v>
      </c>
      <c r="Q34" s="179">
        <f t="shared" si="1"/>
        <v>-4.525</v>
      </c>
      <c r="R34" s="179">
        <f aca="true" t="shared" si="2" ref="R34:X34">AVERAGE(R3:R33)</f>
        <v>-4.585714285714286</v>
      </c>
      <c r="S34" s="179">
        <f t="shared" si="2"/>
        <v>-4.385714285714285</v>
      </c>
      <c r="T34" s="179">
        <f t="shared" si="2"/>
        <v>-4.685714285714285</v>
      </c>
      <c r="U34" s="179">
        <f t="shared" si="2"/>
        <v>-4.378571428571428</v>
      </c>
      <c r="V34" s="179">
        <f t="shared" si="2"/>
        <v>-4.614285714285714</v>
      </c>
      <c r="W34" s="179">
        <f t="shared" si="2"/>
        <v>-4.753571428571428</v>
      </c>
      <c r="X34" s="179">
        <f t="shared" si="2"/>
        <v>-4.821428571428571</v>
      </c>
      <c r="Y34" s="179">
        <f>AVERAGE(Y3:Y33)</f>
        <v>-4.871428571428572</v>
      </c>
      <c r="Z34" s="179">
        <f>AVERAGE(B3:Y33)</f>
        <v>-5.173214285714285</v>
      </c>
      <c r="AA34" s="180">
        <f>AVERAGE(最高)</f>
        <v>0.4357142857142859</v>
      </c>
      <c r="AB34" s="181"/>
      <c r="AC34" s="196"/>
      <c r="AD34" s="180">
        <f>AVERAGE(最低)</f>
        <v>-10.682142857142859</v>
      </c>
      <c r="AE34" s="181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4" t="s">
        <v>11</v>
      </c>
      <c r="B37" s="1"/>
      <c r="C37" s="1" t="s">
        <v>3</v>
      </c>
      <c r="D37" s="163" t="s">
        <v>6</v>
      </c>
      <c r="F37" s="164" t="s">
        <v>12</v>
      </c>
      <c r="G37" s="1"/>
      <c r="H37" s="1" t="s">
        <v>3</v>
      </c>
      <c r="I37" s="163" t="s">
        <v>8</v>
      </c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</row>
    <row r="38" spans="1:24" ht="13.5" customHeight="1">
      <c r="A38" s="153"/>
      <c r="B38" s="166">
        <f>MAX(最高)</f>
        <v>11.8</v>
      </c>
      <c r="C38" s="199">
        <v>2</v>
      </c>
      <c r="D38" s="203" t="s">
        <v>96</v>
      </c>
      <c r="F38" s="153"/>
      <c r="G38" s="166">
        <f>MIN(最低)</f>
        <v>-17.1</v>
      </c>
      <c r="H38" s="199">
        <v>24</v>
      </c>
      <c r="I38" s="203" t="s">
        <v>138</v>
      </c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</row>
    <row r="39" spans="1:24" ht="13.5" customHeight="1">
      <c r="A39" s="154"/>
      <c r="B39" s="155"/>
      <c r="C39" s="199"/>
      <c r="D39" s="200"/>
      <c r="F39" s="154"/>
      <c r="G39" s="155"/>
      <c r="H39" s="206"/>
      <c r="I39" s="204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</row>
    <row r="40" spans="1:24" ht="13.5" customHeight="1">
      <c r="A40" s="156"/>
      <c r="B40" s="157"/>
      <c r="C40" s="201"/>
      <c r="D40" s="202"/>
      <c r="F40" s="156"/>
      <c r="G40" s="157"/>
      <c r="H40" s="201"/>
      <c r="I40" s="205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</row>
    <row r="41" spans="1:2" ht="11.25">
      <c r="A41" s="2"/>
      <c r="B41" s="2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F41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125" style="0" customWidth="1"/>
    <col min="26" max="26" width="7.875" style="0" customWidth="1"/>
    <col min="27" max="28" width="6.875" style="0" customWidth="1"/>
    <col min="29" max="29" width="4.125" style="0" hidden="1" customWidth="1"/>
    <col min="30" max="31" width="6.875" style="0" customWidth="1"/>
    <col min="32" max="32" width="2.875" style="0" customWidth="1"/>
  </cols>
  <sheetData>
    <row r="1" spans="1:32" ht="19.5" customHeight="1">
      <c r="A1" s="2"/>
      <c r="B1" s="167" t="s">
        <v>0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2"/>
      <c r="T1" s="2"/>
      <c r="U1" s="2"/>
      <c r="V1" s="2"/>
      <c r="W1" s="2"/>
      <c r="X1" s="2"/>
      <c r="Y1" s="2"/>
      <c r="Z1" s="168">
        <f>'１月'!Z1</f>
        <v>2013</v>
      </c>
      <c r="AA1" s="2" t="s">
        <v>1</v>
      </c>
      <c r="AB1" s="169">
        <v>3</v>
      </c>
      <c r="AC1" s="161"/>
      <c r="AD1" s="2" t="s">
        <v>2</v>
      </c>
      <c r="AE1" s="2"/>
      <c r="AF1" s="2"/>
    </row>
    <row r="2" spans="1:32" ht="13.5" customHeight="1">
      <c r="A2" s="170" t="s">
        <v>3</v>
      </c>
      <c r="B2" s="171">
        <v>1</v>
      </c>
      <c r="C2" s="171">
        <v>2</v>
      </c>
      <c r="D2" s="171">
        <v>3</v>
      </c>
      <c r="E2" s="171">
        <v>4</v>
      </c>
      <c r="F2" s="171">
        <v>5</v>
      </c>
      <c r="G2" s="171">
        <v>6</v>
      </c>
      <c r="H2" s="171">
        <v>7</v>
      </c>
      <c r="I2" s="171">
        <v>8</v>
      </c>
      <c r="J2" s="171">
        <v>9</v>
      </c>
      <c r="K2" s="171">
        <v>10</v>
      </c>
      <c r="L2" s="171">
        <v>11</v>
      </c>
      <c r="M2" s="171">
        <v>12</v>
      </c>
      <c r="N2" s="171">
        <v>13</v>
      </c>
      <c r="O2" s="171">
        <v>14</v>
      </c>
      <c r="P2" s="171">
        <v>15</v>
      </c>
      <c r="Q2" s="171">
        <v>16</v>
      </c>
      <c r="R2" s="171">
        <v>17</v>
      </c>
      <c r="S2" s="171">
        <v>18</v>
      </c>
      <c r="T2" s="171">
        <v>19</v>
      </c>
      <c r="U2" s="171">
        <v>20</v>
      </c>
      <c r="V2" s="171">
        <v>21</v>
      </c>
      <c r="W2" s="171">
        <v>22</v>
      </c>
      <c r="X2" s="171">
        <v>23</v>
      </c>
      <c r="Y2" s="171">
        <v>24</v>
      </c>
      <c r="Z2" s="172" t="s">
        <v>4</v>
      </c>
      <c r="AA2" s="172" t="s">
        <v>5</v>
      </c>
      <c r="AB2" s="173" t="s">
        <v>6</v>
      </c>
      <c r="AC2" s="172" t="s">
        <v>3</v>
      </c>
      <c r="AD2" s="172" t="s">
        <v>7</v>
      </c>
      <c r="AE2" s="173" t="s">
        <v>8</v>
      </c>
      <c r="AF2" s="2"/>
    </row>
    <row r="3" spans="1:32" ht="13.5" customHeight="1">
      <c r="A3" s="174">
        <v>1</v>
      </c>
      <c r="B3" s="151">
        <v>3.3</v>
      </c>
      <c r="C3" s="151">
        <v>4.7</v>
      </c>
      <c r="D3" s="151">
        <v>4.9</v>
      </c>
      <c r="E3" s="151">
        <v>5.4</v>
      </c>
      <c r="F3" s="151">
        <v>6.2</v>
      </c>
      <c r="G3" s="151">
        <v>7.3</v>
      </c>
      <c r="H3" s="151">
        <v>7.6</v>
      </c>
      <c r="I3" s="151">
        <v>6.9</v>
      </c>
      <c r="J3" s="151">
        <v>5.2</v>
      </c>
      <c r="K3" s="151">
        <v>4.3</v>
      </c>
      <c r="L3" s="151">
        <v>4.3</v>
      </c>
      <c r="M3" s="151">
        <v>3</v>
      </c>
      <c r="N3" s="151">
        <v>4.5</v>
      </c>
      <c r="O3" s="151">
        <v>5</v>
      </c>
      <c r="P3" s="151">
        <v>6.9</v>
      </c>
      <c r="Q3" s="151">
        <v>7</v>
      </c>
      <c r="R3" s="151">
        <v>6.9</v>
      </c>
      <c r="S3" s="151">
        <v>8.1</v>
      </c>
      <c r="T3" s="151">
        <v>8.3</v>
      </c>
      <c r="U3" s="151">
        <v>9.7</v>
      </c>
      <c r="V3" s="151">
        <v>12</v>
      </c>
      <c r="W3" s="151">
        <v>11.7</v>
      </c>
      <c r="X3" s="151">
        <v>12</v>
      </c>
      <c r="Y3" s="151">
        <v>9.1</v>
      </c>
      <c r="Z3" s="175">
        <f aca="true" t="shared" si="0" ref="Z3:Z33">AVERAGE(B3:Y3)</f>
        <v>6.845833333333332</v>
      </c>
      <c r="AA3" s="151">
        <v>12.6</v>
      </c>
      <c r="AB3" s="197" t="s">
        <v>142</v>
      </c>
      <c r="AC3" s="194">
        <v>1</v>
      </c>
      <c r="AD3" s="151">
        <v>2.2</v>
      </c>
      <c r="AE3" s="197" t="s">
        <v>171</v>
      </c>
      <c r="AF3" s="2"/>
    </row>
    <row r="4" spans="1:32" ht="13.5" customHeight="1">
      <c r="A4" s="174">
        <v>2</v>
      </c>
      <c r="B4" s="151">
        <v>3</v>
      </c>
      <c r="C4" s="151">
        <v>-0.8</v>
      </c>
      <c r="D4" s="151">
        <v>-4.2</v>
      </c>
      <c r="E4" s="151">
        <v>-5.7</v>
      </c>
      <c r="F4" s="151">
        <v>-7.2</v>
      </c>
      <c r="G4" s="151">
        <v>-8.9</v>
      </c>
      <c r="H4" s="151">
        <v>-9</v>
      </c>
      <c r="I4" s="151">
        <v>-10.3</v>
      </c>
      <c r="J4" s="151">
        <v>-9.1</v>
      </c>
      <c r="K4" s="151">
        <v>-9.5</v>
      </c>
      <c r="L4" s="151">
        <v>-10.5</v>
      </c>
      <c r="M4" s="151">
        <v>-9.5</v>
      </c>
      <c r="N4" s="151">
        <v>-8.8</v>
      </c>
      <c r="O4" s="151">
        <v>-10.2</v>
      </c>
      <c r="P4" s="151">
        <v>-9.9</v>
      </c>
      <c r="Q4" s="151">
        <v>-10.4</v>
      </c>
      <c r="R4" s="151">
        <v>-10.4</v>
      </c>
      <c r="S4" s="155">
        <v>-7.9</v>
      </c>
      <c r="T4" s="151">
        <v>-8.1</v>
      </c>
      <c r="U4" s="151">
        <v>-9.2</v>
      </c>
      <c r="V4" s="151">
        <v>-8.5</v>
      </c>
      <c r="W4" s="151">
        <v>-9.2</v>
      </c>
      <c r="X4" s="151">
        <v>-8.9</v>
      </c>
      <c r="Y4" s="151">
        <v>-8.9</v>
      </c>
      <c r="Z4" s="175">
        <f t="shared" si="0"/>
        <v>-8.004166666666666</v>
      </c>
      <c r="AA4" s="151">
        <v>9.3</v>
      </c>
      <c r="AB4" s="197" t="s">
        <v>89</v>
      </c>
      <c r="AC4" s="194">
        <v>2</v>
      </c>
      <c r="AD4" s="151">
        <v>-12</v>
      </c>
      <c r="AE4" s="197" t="s">
        <v>106</v>
      </c>
      <c r="AF4" s="2"/>
    </row>
    <row r="5" spans="1:32" ht="13.5" customHeight="1">
      <c r="A5" s="174">
        <v>3</v>
      </c>
      <c r="B5" s="151">
        <v>-9.8</v>
      </c>
      <c r="C5" s="151">
        <v>-7.9</v>
      </c>
      <c r="D5" s="151">
        <v>-7.6</v>
      </c>
      <c r="E5" s="151">
        <v>-7.7</v>
      </c>
      <c r="F5" s="151">
        <v>-8</v>
      </c>
      <c r="G5" s="151">
        <v>-8.2</v>
      </c>
      <c r="H5" s="151">
        <v>-7.7</v>
      </c>
      <c r="I5" s="151">
        <v>-8.8</v>
      </c>
      <c r="J5" s="151">
        <v>-9.7</v>
      </c>
      <c r="K5" s="151">
        <v>-9.4</v>
      </c>
      <c r="L5" s="151">
        <v>-9.5</v>
      </c>
      <c r="M5" s="151">
        <v>-10</v>
      </c>
      <c r="N5" s="151">
        <v>-6.8</v>
      </c>
      <c r="O5" s="151">
        <v>-5.6</v>
      </c>
      <c r="P5" s="151">
        <v>-5.8</v>
      </c>
      <c r="Q5" s="151">
        <v>-6.2</v>
      </c>
      <c r="R5" s="151">
        <v>-5</v>
      </c>
      <c r="S5" s="151">
        <v>-4.9</v>
      </c>
      <c r="T5" s="151">
        <v>-4.6</v>
      </c>
      <c r="U5" s="151">
        <v>-4.3</v>
      </c>
      <c r="V5" s="151">
        <v>-3.6</v>
      </c>
      <c r="W5" s="151">
        <v>-4.2</v>
      </c>
      <c r="X5" s="151">
        <v>-4.7</v>
      </c>
      <c r="Y5" s="151">
        <v>-5.8</v>
      </c>
      <c r="Z5" s="175">
        <f t="shared" si="0"/>
        <v>-6.908333333333332</v>
      </c>
      <c r="AA5" s="151">
        <v>-1.9</v>
      </c>
      <c r="AB5" s="197" t="s">
        <v>143</v>
      </c>
      <c r="AC5" s="194">
        <v>3</v>
      </c>
      <c r="AD5" s="151">
        <v>-11.8</v>
      </c>
      <c r="AE5" s="197" t="s">
        <v>172</v>
      </c>
      <c r="AF5" s="2"/>
    </row>
    <row r="6" spans="1:32" ht="13.5" customHeight="1">
      <c r="A6" s="174">
        <v>4</v>
      </c>
      <c r="B6" s="151">
        <v>-6.1</v>
      </c>
      <c r="C6" s="151">
        <v>-6.7</v>
      </c>
      <c r="D6" s="151">
        <v>-7.5</v>
      </c>
      <c r="E6" s="151">
        <v>-8</v>
      </c>
      <c r="F6" s="151">
        <v>-6.9</v>
      </c>
      <c r="G6" s="151">
        <v>-6.9</v>
      </c>
      <c r="H6" s="151">
        <v>-6.3</v>
      </c>
      <c r="I6" s="151">
        <v>-6.7</v>
      </c>
      <c r="J6" s="151">
        <v>-5.1</v>
      </c>
      <c r="K6" s="151">
        <v>-4.6</v>
      </c>
      <c r="L6" s="151">
        <v>-4.9</v>
      </c>
      <c r="M6" s="151">
        <v>-4.4</v>
      </c>
      <c r="N6" s="151">
        <v>-3.9</v>
      </c>
      <c r="O6" s="151">
        <v>-4.6</v>
      </c>
      <c r="P6" s="151">
        <v>-4.4</v>
      </c>
      <c r="Q6" s="151">
        <v>-0.5</v>
      </c>
      <c r="R6" s="151">
        <v>-1</v>
      </c>
      <c r="S6" s="151">
        <v>-1.3</v>
      </c>
      <c r="T6" s="151">
        <v>-1.7</v>
      </c>
      <c r="U6" s="151">
        <v>-1.7</v>
      </c>
      <c r="V6" s="151">
        <v>-2.2</v>
      </c>
      <c r="W6" s="151">
        <v>-2.3</v>
      </c>
      <c r="X6" s="151">
        <v>-2.1</v>
      </c>
      <c r="Y6" s="151">
        <v>-2.2</v>
      </c>
      <c r="Z6" s="175">
        <f t="shared" si="0"/>
        <v>-4.250000000000001</v>
      </c>
      <c r="AA6" s="151">
        <v>0</v>
      </c>
      <c r="AB6" s="197" t="s">
        <v>144</v>
      </c>
      <c r="AC6" s="194">
        <v>4</v>
      </c>
      <c r="AD6" s="151">
        <v>-8.1</v>
      </c>
      <c r="AE6" s="197" t="s">
        <v>33</v>
      </c>
      <c r="AF6" s="2"/>
    </row>
    <row r="7" spans="1:32" ht="13.5" customHeight="1">
      <c r="A7" s="174">
        <v>5</v>
      </c>
      <c r="B7" s="151">
        <v>-2.3</v>
      </c>
      <c r="C7" s="151">
        <v>-2.5</v>
      </c>
      <c r="D7" s="151">
        <v>-4.4</v>
      </c>
      <c r="E7" s="151">
        <v>-4.4</v>
      </c>
      <c r="F7" s="151">
        <v>-6.3</v>
      </c>
      <c r="G7" s="151">
        <v>-5.6</v>
      </c>
      <c r="H7" s="151">
        <v>-4.9</v>
      </c>
      <c r="I7" s="151">
        <v>-6.8</v>
      </c>
      <c r="J7" s="151">
        <v>-5.7</v>
      </c>
      <c r="K7" s="151">
        <v>-4.9</v>
      </c>
      <c r="L7" s="151">
        <v>-7</v>
      </c>
      <c r="M7" s="151">
        <v>-5.6</v>
      </c>
      <c r="N7" s="151">
        <v>-5.5</v>
      </c>
      <c r="O7" s="151">
        <v>-5.1</v>
      </c>
      <c r="P7" s="151">
        <v>-1.6</v>
      </c>
      <c r="Q7" s="151">
        <v>-1.5</v>
      </c>
      <c r="R7" s="151">
        <v>-0.6</v>
      </c>
      <c r="S7" s="151">
        <v>-2</v>
      </c>
      <c r="T7" s="151">
        <v>-3.8</v>
      </c>
      <c r="U7" s="151">
        <v>-4.7</v>
      </c>
      <c r="V7" s="151">
        <v>-5.3</v>
      </c>
      <c r="W7" s="151">
        <v>-5.1</v>
      </c>
      <c r="X7" s="151">
        <v>-4.2</v>
      </c>
      <c r="Y7" s="151">
        <v>-3.6</v>
      </c>
      <c r="Z7" s="175">
        <f t="shared" si="0"/>
        <v>-4.308333333333333</v>
      </c>
      <c r="AA7" s="151">
        <v>1.1</v>
      </c>
      <c r="AB7" s="197" t="s">
        <v>145</v>
      </c>
      <c r="AC7" s="194">
        <v>5</v>
      </c>
      <c r="AD7" s="151">
        <v>-7.4</v>
      </c>
      <c r="AE7" s="197" t="s">
        <v>173</v>
      </c>
      <c r="AF7" s="2"/>
    </row>
    <row r="8" spans="1:32" ht="13.5" customHeight="1">
      <c r="A8" s="174">
        <v>6</v>
      </c>
      <c r="B8" s="151">
        <v>-2.4</v>
      </c>
      <c r="C8" s="151">
        <v>-1.5</v>
      </c>
      <c r="D8" s="151">
        <v>-1.2</v>
      </c>
      <c r="E8" s="151">
        <v>-2.3</v>
      </c>
      <c r="F8" s="151">
        <v>-0.8</v>
      </c>
      <c r="G8" s="151">
        <v>-0.4</v>
      </c>
      <c r="H8" s="151">
        <v>0.6</v>
      </c>
      <c r="I8" s="151">
        <v>0.8</v>
      </c>
      <c r="J8" s="151">
        <v>1</v>
      </c>
      <c r="K8" s="151">
        <v>2.6</v>
      </c>
      <c r="L8" s="151">
        <v>0.6</v>
      </c>
      <c r="M8" s="151">
        <v>2</v>
      </c>
      <c r="N8" s="151">
        <v>2.6</v>
      </c>
      <c r="O8" s="151">
        <v>2.8</v>
      </c>
      <c r="P8" s="151">
        <v>3.8</v>
      </c>
      <c r="Q8" s="151">
        <v>2.1</v>
      </c>
      <c r="R8" s="151">
        <v>4.4</v>
      </c>
      <c r="S8" s="151">
        <v>0.3</v>
      </c>
      <c r="T8" s="151">
        <v>-2.9</v>
      </c>
      <c r="U8" s="151">
        <v>-2.4</v>
      </c>
      <c r="V8" s="151">
        <v>-1.6</v>
      </c>
      <c r="W8" s="151">
        <v>-1.5</v>
      </c>
      <c r="X8" s="151">
        <v>-2</v>
      </c>
      <c r="Y8" s="151">
        <v>-2.1</v>
      </c>
      <c r="Z8" s="175">
        <f t="shared" si="0"/>
        <v>0.10416666666666664</v>
      </c>
      <c r="AA8" s="151">
        <v>4.9</v>
      </c>
      <c r="AB8" s="197" t="s">
        <v>146</v>
      </c>
      <c r="AC8" s="194">
        <v>6</v>
      </c>
      <c r="AD8" s="151">
        <v>-3.8</v>
      </c>
      <c r="AE8" s="197" t="s">
        <v>174</v>
      </c>
      <c r="AF8" s="2"/>
    </row>
    <row r="9" spans="1:32" ht="13.5" customHeight="1">
      <c r="A9" s="174">
        <v>7</v>
      </c>
      <c r="B9" s="151">
        <v>-1.2</v>
      </c>
      <c r="C9" s="151">
        <v>-0.6</v>
      </c>
      <c r="D9" s="151">
        <v>-0.8</v>
      </c>
      <c r="E9" s="151">
        <v>-1.3</v>
      </c>
      <c r="F9" s="151">
        <v>-0.8</v>
      </c>
      <c r="G9" s="151">
        <v>0.8</v>
      </c>
      <c r="H9" s="151">
        <v>2.5</v>
      </c>
      <c r="I9" s="151">
        <v>2.2</v>
      </c>
      <c r="J9" s="151">
        <v>2.7</v>
      </c>
      <c r="K9" s="151">
        <v>1.3</v>
      </c>
      <c r="L9" s="151">
        <v>1.3</v>
      </c>
      <c r="M9" s="151">
        <v>2.9</v>
      </c>
      <c r="N9" s="151">
        <v>4.1</v>
      </c>
      <c r="O9" s="151">
        <v>5.4</v>
      </c>
      <c r="P9" s="151">
        <v>5.7</v>
      </c>
      <c r="Q9" s="151">
        <v>7.4</v>
      </c>
      <c r="R9" s="151">
        <v>8.1</v>
      </c>
      <c r="S9" s="151">
        <v>8.9</v>
      </c>
      <c r="T9" s="151">
        <v>3.5</v>
      </c>
      <c r="U9" s="151">
        <v>3.5</v>
      </c>
      <c r="V9" s="151">
        <v>5.3</v>
      </c>
      <c r="W9" s="151">
        <v>6.6</v>
      </c>
      <c r="X9" s="151">
        <v>6.3</v>
      </c>
      <c r="Y9" s="151">
        <v>6.4</v>
      </c>
      <c r="Z9" s="175">
        <f t="shared" si="0"/>
        <v>3.341666666666667</v>
      </c>
      <c r="AA9" s="151">
        <v>9.2</v>
      </c>
      <c r="AB9" s="197" t="s">
        <v>147</v>
      </c>
      <c r="AC9" s="194">
        <v>7</v>
      </c>
      <c r="AD9" s="151">
        <v>-2.3</v>
      </c>
      <c r="AE9" s="197" t="s">
        <v>54</v>
      </c>
      <c r="AF9" s="2"/>
    </row>
    <row r="10" spans="1:32" ht="13.5" customHeight="1">
      <c r="A10" s="174">
        <v>8</v>
      </c>
      <c r="B10" s="151">
        <v>3.8</v>
      </c>
      <c r="C10" s="151">
        <v>4</v>
      </c>
      <c r="D10" s="151">
        <v>4.1</v>
      </c>
      <c r="E10" s="151">
        <v>3.9</v>
      </c>
      <c r="F10" s="151">
        <v>4.1</v>
      </c>
      <c r="G10" s="151">
        <v>3.6</v>
      </c>
      <c r="H10" s="151">
        <v>4.7</v>
      </c>
      <c r="I10" s="151">
        <v>5.2</v>
      </c>
      <c r="J10" s="151">
        <v>7.4</v>
      </c>
      <c r="K10" s="151">
        <v>3.8</v>
      </c>
      <c r="L10" s="151">
        <v>-1.1</v>
      </c>
      <c r="M10" s="151">
        <v>6.3</v>
      </c>
      <c r="N10" s="151">
        <v>7.5</v>
      </c>
      <c r="O10" s="151">
        <v>8.3</v>
      </c>
      <c r="P10" s="151">
        <v>9.8</v>
      </c>
      <c r="Q10" s="151">
        <v>9</v>
      </c>
      <c r="R10" s="151">
        <v>8.6</v>
      </c>
      <c r="S10" s="151">
        <v>8.3</v>
      </c>
      <c r="T10" s="151">
        <v>8.5</v>
      </c>
      <c r="U10" s="151">
        <v>6.2</v>
      </c>
      <c r="V10" s="151">
        <v>3</v>
      </c>
      <c r="W10" s="151">
        <v>1.4</v>
      </c>
      <c r="X10" s="151">
        <v>0.9</v>
      </c>
      <c r="Y10" s="151">
        <v>0.4</v>
      </c>
      <c r="Z10" s="175">
        <f t="shared" si="0"/>
        <v>5.070833333333334</v>
      </c>
      <c r="AA10" s="151">
        <v>10</v>
      </c>
      <c r="AB10" s="197" t="s">
        <v>148</v>
      </c>
      <c r="AC10" s="194">
        <v>8</v>
      </c>
      <c r="AD10" s="151">
        <v>-1.6</v>
      </c>
      <c r="AE10" s="197" t="s">
        <v>175</v>
      </c>
      <c r="AF10" s="2"/>
    </row>
    <row r="11" spans="1:32" ht="13.5" customHeight="1">
      <c r="A11" s="174">
        <v>9</v>
      </c>
      <c r="B11" s="151">
        <v>1.4</v>
      </c>
      <c r="C11" s="151">
        <v>1.3</v>
      </c>
      <c r="D11" s="151">
        <v>2.2</v>
      </c>
      <c r="E11" s="151">
        <v>1.1</v>
      </c>
      <c r="F11" s="151">
        <v>-1</v>
      </c>
      <c r="G11" s="151">
        <v>-1.3</v>
      </c>
      <c r="H11" s="151">
        <v>-2.6</v>
      </c>
      <c r="I11" s="151">
        <v>-3.3</v>
      </c>
      <c r="J11" s="151">
        <v>-3.6</v>
      </c>
      <c r="K11" s="151">
        <v>-3.4</v>
      </c>
      <c r="L11" s="151">
        <v>1.6</v>
      </c>
      <c r="M11" s="151">
        <v>-1.3</v>
      </c>
      <c r="N11" s="151">
        <v>4.5</v>
      </c>
      <c r="O11" s="151">
        <v>6.4</v>
      </c>
      <c r="P11" s="151">
        <v>7.6</v>
      </c>
      <c r="Q11" s="151">
        <v>3.9</v>
      </c>
      <c r="R11" s="151">
        <v>4.4</v>
      </c>
      <c r="S11" s="151">
        <v>7.2</v>
      </c>
      <c r="T11" s="151">
        <v>7.5</v>
      </c>
      <c r="U11" s="151">
        <v>6.7</v>
      </c>
      <c r="V11" s="151">
        <v>5.9</v>
      </c>
      <c r="W11" s="151">
        <v>5.4</v>
      </c>
      <c r="X11" s="151">
        <v>5.6</v>
      </c>
      <c r="Y11" s="151">
        <v>6.4</v>
      </c>
      <c r="Z11" s="175">
        <f t="shared" si="0"/>
        <v>2.608333333333333</v>
      </c>
      <c r="AA11" s="151">
        <v>8.2</v>
      </c>
      <c r="AB11" s="197" t="s">
        <v>149</v>
      </c>
      <c r="AC11" s="194">
        <v>9</v>
      </c>
      <c r="AD11" s="151">
        <v>-5</v>
      </c>
      <c r="AE11" s="197" t="s">
        <v>176</v>
      </c>
      <c r="AF11" s="2"/>
    </row>
    <row r="12" spans="1:32" ht="13.5" customHeight="1">
      <c r="A12" s="176">
        <v>10</v>
      </c>
      <c r="B12" s="166">
        <v>7.7</v>
      </c>
      <c r="C12" s="166">
        <v>7.8</v>
      </c>
      <c r="D12" s="166">
        <v>8.2</v>
      </c>
      <c r="E12" s="166">
        <v>7.8</v>
      </c>
      <c r="F12" s="166">
        <v>10.2</v>
      </c>
      <c r="G12" s="166">
        <v>7.6</v>
      </c>
      <c r="H12" s="166">
        <v>6.8</v>
      </c>
      <c r="I12" s="166">
        <v>6.3</v>
      </c>
      <c r="J12" s="166">
        <v>5.7</v>
      </c>
      <c r="K12" s="166">
        <v>5.6</v>
      </c>
      <c r="L12" s="166">
        <v>6.7</v>
      </c>
      <c r="M12" s="166">
        <v>5.6</v>
      </c>
      <c r="N12" s="166">
        <v>6.2</v>
      </c>
      <c r="O12" s="166">
        <v>-1.2</v>
      </c>
      <c r="P12" s="166">
        <v>-2.7</v>
      </c>
      <c r="Q12" s="166">
        <v>-6.4</v>
      </c>
      <c r="R12" s="166">
        <v>-8.2</v>
      </c>
      <c r="S12" s="166">
        <v>-8.7</v>
      </c>
      <c r="T12" s="166">
        <v>-10.9</v>
      </c>
      <c r="U12" s="166">
        <v>-11.6</v>
      </c>
      <c r="V12" s="166">
        <v>-10.8</v>
      </c>
      <c r="W12" s="166">
        <v>-12.6</v>
      </c>
      <c r="X12" s="166">
        <v>-12.2</v>
      </c>
      <c r="Y12" s="166">
        <v>-12.1</v>
      </c>
      <c r="Z12" s="177">
        <f t="shared" si="0"/>
        <v>-0.21666666666666776</v>
      </c>
      <c r="AA12" s="166">
        <v>10.4</v>
      </c>
      <c r="AB12" s="198" t="s">
        <v>150</v>
      </c>
      <c r="AC12" s="195">
        <v>10</v>
      </c>
      <c r="AD12" s="166">
        <v>-13</v>
      </c>
      <c r="AE12" s="198" t="s">
        <v>95</v>
      </c>
      <c r="AF12" s="2"/>
    </row>
    <row r="13" spans="1:32" ht="13.5" customHeight="1">
      <c r="A13" s="174">
        <v>11</v>
      </c>
      <c r="B13" s="151">
        <v>-12.2</v>
      </c>
      <c r="C13" s="151">
        <v>-11.9</v>
      </c>
      <c r="D13" s="151">
        <v>-12.7</v>
      </c>
      <c r="E13" s="151">
        <v>-12.9</v>
      </c>
      <c r="F13" s="151">
        <v>-12.3</v>
      </c>
      <c r="G13" s="151">
        <v>-11.9</v>
      </c>
      <c r="H13" s="151">
        <v>-12.2</v>
      </c>
      <c r="I13" s="151">
        <v>-11.6</v>
      </c>
      <c r="J13" s="151">
        <v>-11.6</v>
      </c>
      <c r="K13" s="151">
        <v>-12.2</v>
      </c>
      <c r="L13" s="151">
        <v>-12.4</v>
      </c>
      <c r="M13" s="151">
        <v>-9</v>
      </c>
      <c r="N13" s="151">
        <v>-7.4</v>
      </c>
      <c r="O13" s="151">
        <v>-7.1</v>
      </c>
      <c r="P13" s="151">
        <v>-6.1</v>
      </c>
      <c r="Q13" s="151">
        <v>-6</v>
      </c>
      <c r="R13" s="151">
        <v>-5.5</v>
      </c>
      <c r="S13" s="151">
        <v>-4.7</v>
      </c>
      <c r="T13" s="151">
        <v>-5</v>
      </c>
      <c r="U13" s="151">
        <v>-4.8</v>
      </c>
      <c r="V13" s="151">
        <v>-4.1</v>
      </c>
      <c r="W13" s="151">
        <v>-3.4</v>
      </c>
      <c r="X13" s="151">
        <v>-3</v>
      </c>
      <c r="Y13" s="151">
        <v>-2.7</v>
      </c>
      <c r="Z13" s="175">
        <f t="shared" si="0"/>
        <v>-8.445833333333333</v>
      </c>
      <c r="AA13" s="151">
        <v>-2.6</v>
      </c>
      <c r="AB13" s="197" t="s">
        <v>58</v>
      </c>
      <c r="AC13" s="194">
        <v>11</v>
      </c>
      <c r="AD13" s="151">
        <v>-13.6</v>
      </c>
      <c r="AE13" s="197" t="s">
        <v>177</v>
      </c>
      <c r="AF13" s="2"/>
    </row>
    <row r="14" spans="1:32" ht="13.5" customHeight="1">
      <c r="A14" s="174">
        <v>12</v>
      </c>
      <c r="B14" s="151">
        <v>-1.4</v>
      </c>
      <c r="C14" s="151">
        <v>-0.9</v>
      </c>
      <c r="D14" s="151">
        <v>-0.5</v>
      </c>
      <c r="E14" s="151">
        <v>-0.4</v>
      </c>
      <c r="F14" s="151">
        <v>-0.2</v>
      </c>
      <c r="G14" s="151">
        <v>-0.1</v>
      </c>
      <c r="H14" s="151">
        <v>1.5</v>
      </c>
      <c r="I14" s="151">
        <v>1.7</v>
      </c>
      <c r="J14" s="151">
        <v>1.4</v>
      </c>
      <c r="K14" s="151">
        <v>3.1</v>
      </c>
      <c r="L14" s="151">
        <v>2.2</v>
      </c>
      <c r="M14" s="151">
        <v>4.3</v>
      </c>
      <c r="N14" s="151">
        <v>5.1</v>
      </c>
      <c r="O14" s="151">
        <v>6.7</v>
      </c>
      <c r="P14" s="151">
        <v>7.8</v>
      </c>
      <c r="Q14" s="151">
        <v>8.4</v>
      </c>
      <c r="R14" s="151">
        <v>8.2</v>
      </c>
      <c r="S14" s="151">
        <v>7.5</v>
      </c>
      <c r="T14" s="151">
        <v>6.4</v>
      </c>
      <c r="U14" s="151">
        <v>1.4</v>
      </c>
      <c r="V14" s="151">
        <v>-0.4</v>
      </c>
      <c r="W14" s="151">
        <v>0.2</v>
      </c>
      <c r="X14" s="151">
        <v>0.1</v>
      </c>
      <c r="Y14" s="151">
        <v>0.4</v>
      </c>
      <c r="Z14" s="175">
        <f t="shared" si="0"/>
        <v>2.604166666666667</v>
      </c>
      <c r="AA14" s="151">
        <v>8.7</v>
      </c>
      <c r="AB14" s="197" t="s">
        <v>151</v>
      </c>
      <c r="AC14" s="194">
        <v>12</v>
      </c>
      <c r="AD14" s="151">
        <v>-2.8</v>
      </c>
      <c r="AE14" s="197" t="s">
        <v>122</v>
      </c>
      <c r="AF14" s="2"/>
    </row>
    <row r="15" spans="1:32" ht="13.5" customHeight="1">
      <c r="A15" s="174">
        <v>13</v>
      </c>
      <c r="B15" s="151">
        <v>0.7</v>
      </c>
      <c r="C15" s="151">
        <v>0.8</v>
      </c>
      <c r="D15" s="151">
        <v>0.7</v>
      </c>
      <c r="E15" s="151">
        <v>3.2</v>
      </c>
      <c r="F15" s="151">
        <v>3.2</v>
      </c>
      <c r="G15" s="151">
        <v>5.5</v>
      </c>
      <c r="H15" s="151">
        <v>5.4</v>
      </c>
      <c r="I15" s="151">
        <v>5.1</v>
      </c>
      <c r="J15" s="151">
        <v>5.5</v>
      </c>
      <c r="K15" s="151">
        <v>6.1</v>
      </c>
      <c r="L15" s="151">
        <v>7.3</v>
      </c>
      <c r="M15" s="151">
        <v>6</v>
      </c>
      <c r="N15" s="151">
        <v>4.8</v>
      </c>
      <c r="O15" s="151">
        <v>6.5</v>
      </c>
      <c r="P15" s="151">
        <v>7.8</v>
      </c>
      <c r="Q15" s="151">
        <v>8</v>
      </c>
      <c r="R15" s="151">
        <v>8.3</v>
      </c>
      <c r="S15" s="151">
        <v>10</v>
      </c>
      <c r="T15" s="151">
        <v>9.7</v>
      </c>
      <c r="U15" s="151">
        <v>9.7</v>
      </c>
      <c r="V15" s="151">
        <v>11.8</v>
      </c>
      <c r="W15" s="151">
        <v>13.8</v>
      </c>
      <c r="X15" s="151">
        <v>12.7</v>
      </c>
      <c r="Y15" s="151">
        <v>9.4</v>
      </c>
      <c r="Z15" s="175">
        <f t="shared" si="0"/>
        <v>6.75</v>
      </c>
      <c r="AA15" s="151">
        <v>15.3</v>
      </c>
      <c r="AB15" s="197" t="s">
        <v>152</v>
      </c>
      <c r="AC15" s="194"/>
      <c r="AD15" s="151">
        <v>-0.3</v>
      </c>
      <c r="AE15" s="197" t="s">
        <v>178</v>
      </c>
      <c r="AF15" s="2"/>
    </row>
    <row r="16" spans="1:32" ht="13.5" customHeight="1">
      <c r="A16" s="174">
        <v>14</v>
      </c>
      <c r="B16" s="151">
        <v>8.8</v>
      </c>
      <c r="C16" s="151">
        <v>6.1</v>
      </c>
      <c r="D16" s="151">
        <v>3.7</v>
      </c>
      <c r="E16" s="151">
        <v>2.7</v>
      </c>
      <c r="F16" s="151">
        <v>2.6</v>
      </c>
      <c r="G16" s="151">
        <v>2.2</v>
      </c>
      <c r="H16" s="151">
        <v>1.4</v>
      </c>
      <c r="I16" s="151">
        <v>-2.1</v>
      </c>
      <c r="J16" s="151">
        <v>-3.5</v>
      </c>
      <c r="K16" s="151">
        <v>-3</v>
      </c>
      <c r="L16" s="151">
        <v>-3.5</v>
      </c>
      <c r="M16" s="151">
        <v>-5.4</v>
      </c>
      <c r="N16" s="151">
        <v>-5.7</v>
      </c>
      <c r="O16" s="151">
        <v>-5.8</v>
      </c>
      <c r="P16" s="151">
        <v>-7.7</v>
      </c>
      <c r="Q16" s="151">
        <v>-11.7</v>
      </c>
      <c r="R16" s="151">
        <v>-9.2</v>
      </c>
      <c r="S16" s="151">
        <v>-9.4</v>
      </c>
      <c r="T16" s="151">
        <v>-7.9</v>
      </c>
      <c r="U16" s="151">
        <v>-7.7</v>
      </c>
      <c r="V16" s="151">
        <v>-7.7</v>
      </c>
      <c r="W16" s="151">
        <v>-7.2</v>
      </c>
      <c r="X16" s="151">
        <v>-6.6</v>
      </c>
      <c r="Y16" s="151">
        <v>-5.8</v>
      </c>
      <c r="Z16" s="175">
        <f t="shared" si="0"/>
        <v>-3.433333333333333</v>
      </c>
      <c r="AA16" s="151">
        <v>10.2</v>
      </c>
      <c r="AB16" s="197" t="s">
        <v>153</v>
      </c>
      <c r="AC16" s="194">
        <v>14</v>
      </c>
      <c r="AD16" s="151">
        <v>-11.7</v>
      </c>
      <c r="AE16" s="197" t="s">
        <v>179</v>
      </c>
      <c r="AF16" s="2"/>
    </row>
    <row r="17" spans="1:32" ht="13.5" customHeight="1">
      <c r="A17" s="174">
        <v>15</v>
      </c>
      <c r="B17" s="151">
        <v>-6.1</v>
      </c>
      <c r="C17" s="151">
        <v>-6.3</v>
      </c>
      <c r="D17" s="151">
        <v>-5.7</v>
      </c>
      <c r="E17" s="151">
        <v>-6.1</v>
      </c>
      <c r="F17" s="151">
        <v>-5.9</v>
      </c>
      <c r="G17" s="151">
        <v>-5.7</v>
      </c>
      <c r="H17" s="151">
        <v>-4.2</v>
      </c>
      <c r="I17" s="151">
        <v>-5.1</v>
      </c>
      <c r="J17" s="151">
        <v>-4.6</v>
      </c>
      <c r="K17" s="151">
        <v>-1.3</v>
      </c>
      <c r="L17" s="151">
        <v>0.3</v>
      </c>
      <c r="M17" s="151">
        <v>-1</v>
      </c>
      <c r="N17" s="151">
        <v>1.1</v>
      </c>
      <c r="O17" s="151">
        <v>1.7</v>
      </c>
      <c r="P17" s="151">
        <v>1.8</v>
      </c>
      <c r="Q17" s="151">
        <v>2.6</v>
      </c>
      <c r="R17" s="151">
        <v>2.3</v>
      </c>
      <c r="S17" s="151">
        <v>3.3</v>
      </c>
      <c r="T17" s="151">
        <v>3.1</v>
      </c>
      <c r="U17" s="151">
        <v>3.3</v>
      </c>
      <c r="V17" s="151">
        <v>3.3</v>
      </c>
      <c r="W17" s="151">
        <v>3.3</v>
      </c>
      <c r="X17" s="151">
        <v>3.3</v>
      </c>
      <c r="Y17" s="151">
        <v>3.3</v>
      </c>
      <c r="Z17" s="175">
        <f t="shared" si="0"/>
        <v>-0.8041666666666668</v>
      </c>
      <c r="AA17" s="151">
        <v>3.7</v>
      </c>
      <c r="AB17" s="197" t="s">
        <v>154</v>
      </c>
      <c r="AC17" s="194">
        <v>15</v>
      </c>
      <c r="AD17" s="151">
        <v>-6.6</v>
      </c>
      <c r="AE17" s="197" t="s">
        <v>180</v>
      </c>
      <c r="AF17" s="2"/>
    </row>
    <row r="18" spans="1:32" ht="13.5" customHeight="1">
      <c r="A18" s="174">
        <v>16</v>
      </c>
      <c r="B18" s="151">
        <v>3.5</v>
      </c>
      <c r="C18" s="151">
        <v>4.2</v>
      </c>
      <c r="D18" s="151">
        <v>4.7</v>
      </c>
      <c r="E18" s="151">
        <v>4.2</v>
      </c>
      <c r="F18" s="151">
        <v>4</v>
      </c>
      <c r="G18" s="151">
        <v>3.6</v>
      </c>
      <c r="H18" s="151">
        <v>5.1</v>
      </c>
      <c r="I18" s="151">
        <v>6.3</v>
      </c>
      <c r="J18" s="151">
        <v>6.9</v>
      </c>
      <c r="K18" s="151">
        <v>7.7</v>
      </c>
      <c r="L18" s="151">
        <v>1.7</v>
      </c>
      <c r="M18" s="151">
        <v>-0.9</v>
      </c>
      <c r="N18" s="151">
        <v>6.2</v>
      </c>
      <c r="O18" s="151">
        <v>3.2</v>
      </c>
      <c r="P18" s="151">
        <v>5.5</v>
      </c>
      <c r="Q18" s="151">
        <v>0.9</v>
      </c>
      <c r="R18" s="151">
        <v>-9.2</v>
      </c>
      <c r="S18" s="151">
        <v>-4.6</v>
      </c>
      <c r="T18" s="151">
        <v>-2.2</v>
      </c>
      <c r="U18" s="151">
        <v>-0.8</v>
      </c>
      <c r="V18" s="151">
        <v>-3.1</v>
      </c>
      <c r="W18" s="151">
        <v>-4.9</v>
      </c>
      <c r="X18" s="151">
        <v>-4.3</v>
      </c>
      <c r="Y18" s="151">
        <v>-4.6</v>
      </c>
      <c r="Z18" s="175">
        <f t="shared" si="0"/>
        <v>1.379166666666667</v>
      </c>
      <c r="AA18" s="151">
        <v>8.4</v>
      </c>
      <c r="AB18" s="197" t="s">
        <v>155</v>
      </c>
      <c r="AC18" s="194">
        <v>16</v>
      </c>
      <c r="AD18" s="151">
        <v>-9.3</v>
      </c>
      <c r="AE18" s="197" t="s">
        <v>181</v>
      </c>
      <c r="AF18" s="2"/>
    </row>
    <row r="19" spans="1:32" ht="13.5" customHeight="1">
      <c r="A19" s="174">
        <v>17</v>
      </c>
      <c r="B19" s="151">
        <v>-5.4</v>
      </c>
      <c r="C19" s="151">
        <v>-6</v>
      </c>
      <c r="D19" s="151">
        <v>-5.6</v>
      </c>
      <c r="E19" s="151">
        <v>-6.7</v>
      </c>
      <c r="F19" s="151">
        <v>-6</v>
      </c>
      <c r="G19" s="151">
        <v>-7.6</v>
      </c>
      <c r="H19" s="151">
        <v>-8.3</v>
      </c>
      <c r="I19" s="151">
        <v>-4.3</v>
      </c>
      <c r="J19" s="151">
        <v>-3.5</v>
      </c>
      <c r="K19" s="151">
        <v>-4.1</v>
      </c>
      <c r="L19" s="151">
        <v>-1.2</v>
      </c>
      <c r="M19" s="151">
        <v>-2.4</v>
      </c>
      <c r="N19" s="151">
        <v>-0.7</v>
      </c>
      <c r="O19" s="151">
        <v>-0.3</v>
      </c>
      <c r="P19" s="151">
        <v>-0.3</v>
      </c>
      <c r="Q19" s="151">
        <v>0.2</v>
      </c>
      <c r="R19" s="151">
        <v>3.7</v>
      </c>
      <c r="S19" s="151">
        <v>5.5</v>
      </c>
      <c r="T19" s="151">
        <v>5.8</v>
      </c>
      <c r="U19" s="151">
        <v>6.8</v>
      </c>
      <c r="V19" s="151">
        <v>7.7</v>
      </c>
      <c r="W19" s="151">
        <v>9</v>
      </c>
      <c r="X19" s="151">
        <v>8.2</v>
      </c>
      <c r="Y19" s="151">
        <v>7.4</v>
      </c>
      <c r="Z19" s="175">
        <f t="shared" si="0"/>
        <v>-0.3374999999999995</v>
      </c>
      <c r="AA19" s="151">
        <v>9.6</v>
      </c>
      <c r="AB19" s="197" t="s">
        <v>156</v>
      </c>
      <c r="AC19" s="194">
        <v>17</v>
      </c>
      <c r="AD19" s="151">
        <v>-9</v>
      </c>
      <c r="AE19" s="197" t="s">
        <v>182</v>
      </c>
      <c r="AF19" s="2"/>
    </row>
    <row r="20" spans="1:32" ht="13.5" customHeight="1">
      <c r="A20" s="174">
        <v>18</v>
      </c>
      <c r="B20" s="151">
        <v>6.9</v>
      </c>
      <c r="C20" s="151">
        <v>7.3</v>
      </c>
      <c r="D20" s="151">
        <v>6</v>
      </c>
      <c r="E20" s="151">
        <v>5.7</v>
      </c>
      <c r="F20" s="151">
        <v>5.7</v>
      </c>
      <c r="G20" s="151">
        <v>5.8</v>
      </c>
      <c r="H20" s="151">
        <v>6.2</v>
      </c>
      <c r="I20" s="151">
        <v>7.8</v>
      </c>
      <c r="J20" s="151">
        <v>6.7</v>
      </c>
      <c r="K20" s="151">
        <v>7.2</v>
      </c>
      <c r="L20" s="151">
        <v>8.4</v>
      </c>
      <c r="M20" s="151">
        <v>7.8</v>
      </c>
      <c r="N20" s="151">
        <v>7.2</v>
      </c>
      <c r="O20" s="151">
        <v>8.3</v>
      </c>
      <c r="P20" s="151">
        <v>9.3</v>
      </c>
      <c r="Q20" s="151">
        <v>9.3</v>
      </c>
      <c r="R20" s="151">
        <v>8.4</v>
      </c>
      <c r="S20" s="151">
        <v>9.8</v>
      </c>
      <c r="T20" s="151">
        <v>11.1</v>
      </c>
      <c r="U20" s="151">
        <v>12.6</v>
      </c>
      <c r="V20" s="151">
        <v>13.5</v>
      </c>
      <c r="W20" s="151">
        <v>14.1</v>
      </c>
      <c r="X20" s="151">
        <v>15.5</v>
      </c>
      <c r="Y20" s="151">
        <v>15.4</v>
      </c>
      <c r="Z20" s="175">
        <f t="shared" si="0"/>
        <v>9</v>
      </c>
      <c r="AA20" s="151">
        <v>17.4</v>
      </c>
      <c r="AB20" s="197" t="s">
        <v>157</v>
      </c>
      <c r="AC20" s="194">
        <v>18</v>
      </c>
      <c r="AD20" s="151">
        <v>4.3</v>
      </c>
      <c r="AE20" s="197" t="s">
        <v>183</v>
      </c>
      <c r="AF20" s="2"/>
    </row>
    <row r="21" spans="1:32" ht="13.5" customHeight="1">
      <c r="A21" s="174">
        <v>19</v>
      </c>
      <c r="B21" s="151">
        <v>16.9</v>
      </c>
      <c r="C21" s="151">
        <v>17.1</v>
      </c>
      <c r="D21" s="151">
        <v>17.8</v>
      </c>
      <c r="E21" s="151">
        <v>14.5</v>
      </c>
      <c r="F21" s="151">
        <v>14.4</v>
      </c>
      <c r="G21" s="151">
        <v>13.9</v>
      </c>
      <c r="H21" s="151">
        <v>14.6</v>
      </c>
      <c r="I21" s="151">
        <v>10.9</v>
      </c>
      <c r="J21" s="151">
        <v>11.4</v>
      </c>
      <c r="K21" s="151">
        <v>10.3</v>
      </c>
      <c r="L21" s="151">
        <v>11.1</v>
      </c>
      <c r="M21" s="151">
        <v>8.9</v>
      </c>
      <c r="N21" s="151">
        <v>9.8</v>
      </c>
      <c r="O21" s="151">
        <v>10.7</v>
      </c>
      <c r="P21" s="151">
        <v>10.8</v>
      </c>
      <c r="Q21" s="151">
        <v>10.5</v>
      </c>
      <c r="R21" s="151">
        <v>10.1</v>
      </c>
      <c r="S21" s="151">
        <v>10.7</v>
      </c>
      <c r="T21" s="151">
        <v>10.4</v>
      </c>
      <c r="U21" s="151">
        <v>10.2</v>
      </c>
      <c r="V21" s="151">
        <v>10</v>
      </c>
      <c r="W21" s="151">
        <v>10.1</v>
      </c>
      <c r="X21" s="151">
        <v>7.6</v>
      </c>
      <c r="Y21" s="151">
        <v>5.4</v>
      </c>
      <c r="Z21" s="175">
        <f t="shared" si="0"/>
        <v>11.5875</v>
      </c>
      <c r="AA21" s="151">
        <v>18.2</v>
      </c>
      <c r="AB21" s="197" t="s">
        <v>158</v>
      </c>
      <c r="AC21" s="194">
        <v>19</v>
      </c>
      <c r="AD21" s="151">
        <v>5.3</v>
      </c>
      <c r="AE21" s="197" t="s">
        <v>58</v>
      </c>
      <c r="AF21" s="2"/>
    </row>
    <row r="22" spans="1:32" ht="13.5" customHeight="1">
      <c r="A22" s="176">
        <v>20</v>
      </c>
      <c r="B22" s="166">
        <v>4.8</v>
      </c>
      <c r="C22" s="166">
        <v>4.5</v>
      </c>
      <c r="D22" s="166">
        <v>6.7</v>
      </c>
      <c r="E22" s="166">
        <v>7.4</v>
      </c>
      <c r="F22" s="166">
        <v>6.6</v>
      </c>
      <c r="G22" s="166">
        <v>7</v>
      </c>
      <c r="H22" s="166">
        <v>8.2</v>
      </c>
      <c r="I22" s="166">
        <v>8.4</v>
      </c>
      <c r="J22" s="166">
        <v>8.6</v>
      </c>
      <c r="K22" s="166">
        <v>8.6</v>
      </c>
      <c r="L22" s="166">
        <v>9.8</v>
      </c>
      <c r="M22" s="166">
        <v>9.6</v>
      </c>
      <c r="N22" s="166">
        <v>10</v>
      </c>
      <c r="O22" s="166">
        <v>10.6</v>
      </c>
      <c r="P22" s="166">
        <v>11</v>
      </c>
      <c r="Q22" s="166">
        <v>11.1</v>
      </c>
      <c r="R22" s="166">
        <v>11.7</v>
      </c>
      <c r="S22" s="166">
        <v>12</v>
      </c>
      <c r="T22" s="166">
        <v>11.7</v>
      </c>
      <c r="U22" s="166">
        <v>11.9</v>
      </c>
      <c r="V22" s="166">
        <v>11.3</v>
      </c>
      <c r="W22" s="166">
        <v>11.1</v>
      </c>
      <c r="X22" s="166">
        <v>10.5</v>
      </c>
      <c r="Y22" s="166">
        <v>10.9</v>
      </c>
      <c r="Z22" s="177">
        <f t="shared" si="0"/>
        <v>9.333333333333332</v>
      </c>
      <c r="AA22" s="166">
        <v>12.3</v>
      </c>
      <c r="AB22" s="198" t="s">
        <v>159</v>
      </c>
      <c r="AC22" s="195">
        <v>20</v>
      </c>
      <c r="AD22" s="166">
        <v>3.8</v>
      </c>
      <c r="AE22" s="198" t="s">
        <v>184</v>
      </c>
      <c r="AF22" s="2"/>
    </row>
    <row r="23" spans="1:32" ht="13.5" customHeight="1">
      <c r="A23" s="174">
        <v>21</v>
      </c>
      <c r="B23" s="151">
        <v>9.4</v>
      </c>
      <c r="C23" s="151">
        <v>-3.7</v>
      </c>
      <c r="D23" s="151">
        <v>-6.4</v>
      </c>
      <c r="E23" s="151">
        <v>-7.1</v>
      </c>
      <c r="F23" s="151">
        <v>-8.2</v>
      </c>
      <c r="G23" s="151">
        <v>-8.5</v>
      </c>
      <c r="H23" s="151">
        <v>-8.6</v>
      </c>
      <c r="I23" s="151">
        <v>-8.9</v>
      </c>
      <c r="J23" s="151">
        <v>-9.2</v>
      </c>
      <c r="K23" s="151">
        <v>-10.4</v>
      </c>
      <c r="L23" s="151">
        <v>-8.8</v>
      </c>
      <c r="M23" s="151">
        <v>-9.9</v>
      </c>
      <c r="N23" s="151">
        <v>-2.3</v>
      </c>
      <c r="O23" s="151">
        <v>-3</v>
      </c>
      <c r="P23" s="151">
        <v>-1.1</v>
      </c>
      <c r="Q23" s="151">
        <v>-0.6</v>
      </c>
      <c r="R23" s="151">
        <v>-1.7</v>
      </c>
      <c r="S23" s="151">
        <v>-1.2</v>
      </c>
      <c r="T23" s="151">
        <v>-0.5</v>
      </c>
      <c r="U23" s="151">
        <v>-0.1</v>
      </c>
      <c r="V23" s="151">
        <v>-0.5</v>
      </c>
      <c r="W23" s="151">
        <v>0.1</v>
      </c>
      <c r="X23" s="151">
        <v>0.5</v>
      </c>
      <c r="Y23" s="151">
        <v>0.6</v>
      </c>
      <c r="Z23" s="175">
        <f t="shared" si="0"/>
        <v>-3.754166666666667</v>
      </c>
      <c r="AA23" s="151">
        <v>11.3</v>
      </c>
      <c r="AB23" s="197" t="s">
        <v>160</v>
      </c>
      <c r="AC23" s="194">
        <v>21</v>
      </c>
      <c r="AD23" s="151">
        <v>-11.3</v>
      </c>
      <c r="AE23" s="197" t="s">
        <v>185</v>
      </c>
      <c r="AF23" s="2"/>
    </row>
    <row r="24" spans="1:32" ht="13.5" customHeight="1">
      <c r="A24" s="174">
        <v>22</v>
      </c>
      <c r="B24" s="151">
        <v>0.6</v>
      </c>
      <c r="C24" s="151">
        <v>1</v>
      </c>
      <c r="D24" s="151">
        <v>1.7</v>
      </c>
      <c r="E24" s="151">
        <v>2.1</v>
      </c>
      <c r="F24" s="151">
        <v>3</v>
      </c>
      <c r="G24" s="151">
        <v>4</v>
      </c>
      <c r="H24" s="151">
        <v>4.8</v>
      </c>
      <c r="I24" s="151">
        <v>5.4</v>
      </c>
      <c r="J24" s="151">
        <v>6</v>
      </c>
      <c r="K24" s="151">
        <v>6.1</v>
      </c>
      <c r="L24" s="151">
        <v>6.1</v>
      </c>
      <c r="M24" s="151">
        <v>6.3</v>
      </c>
      <c r="N24" s="151">
        <v>7.6</v>
      </c>
      <c r="O24" s="151">
        <v>7</v>
      </c>
      <c r="P24" s="151">
        <v>7.8</v>
      </c>
      <c r="Q24" s="151">
        <v>9</v>
      </c>
      <c r="R24" s="151">
        <v>9</v>
      </c>
      <c r="S24" s="151">
        <v>9.3</v>
      </c>
      <c r="T24" s="151">
        <v>9</v>
      </c>
      <c r="U24" s="151">
        <v>8.9</v>
      </c>
      <c r="V24" s="151">
        <v>8.8</v>
      </c>
      <c r="W24" s="151">
        <v>8.6</v>
      </c>
      <c r="X24" s="151">
        <v>8.4</v>
      </c>
      <c r="Y24" s="151">
        <v>8.6</v>
      </c>
      <c r="Z24" s="175">
        <f t="shared" si="0"/>
        <v>6.2124999999999995</v>
      </c>
      <c r="AA24" s="151">
        <v>9.9</v>
      </c>
      <c r="AB24" s="197" t="s">
        <v>161</v>
      </c>
      <c r="AC24" s="194">
        <v>22</v>
      </c>
      <c r="AD24" s="151">
        <v>0.2</v>
      </c>
      <c r="AE24" s="197" t="s">
        <v>186</v>
      </c>
      <c r="AF24" s="2"/>
    </row>
    <row r="25" spans="1:32" ht="13.5" customHeight="1">
      <c r="A25" s="174">
        <v>23</v>
      </c>
      <c r="B25" s="151">
        <v>8.3</v>
      </c>
      <c r="C25" s="151">
        <v>7.8</v>
      </c>
      <c r="D25" s="151">
        <v>6.9</v>
      </c>
      <c r="E25" s="151">
        <v>5.9</v>
      </c>
      <c r="F25" s="151">
        <v>3.3</v>
      </c>
      <c r="G25" s="151">
        <v>1.5</v>
      </c>
      <c r="H25" s="151">
        <v>3.2</v>
      </c>
      <c r="I25" s="151">
        <v>1.8</v>
      </c>
      <c r="J25" s="151">
        <v>1.1</v>
      </c>
      <c r="K25" s="151">
        <v>2</v>
      </c>
      <c r="L25" s="151">
        <v>1.7</v>
      </c>
      <c r="M25" s="151">
        <v>4.8</v>
      </c>
      <c r="N25" s="151">
        <v>2.8</v>
      </c>
      <c r="O25" s="151">
        <v>3.2</v>
      </c>
      <c r="P25" s="151">
        <v>-0.4</v>
      </c>
      <c r="Q25" s="151">
        <v>-0.3</v>
      </c>
      <c r="R25" s="151">
        <v>1.1</v>
      </c>
      <c r="S25" s="151">
        <v>-2</v>
      </c>
      <c r="T25" s="151">
        <v>-1.6</v>
      </c>
      <c r="U25" s="151">
        <v>0</v>
      </c>
      <c r="V25" s="151">
        <v>-0.5</v>
      </c>
      <c r="W25" s="151">
        <v>-1.4</v>
      </c>
      <c r="X25" s="151">
        <v>-0.6</v>
      </c>
      <c r="Y25" s="151">
        <v>-0.2</v>
      </c>
      <c r="Z25" s="175">
        <f t="shared" si="0"/>
        <v>2.0166666666666666</v>
      </c>
      <c r="AA25" s="151">
        <v>9.1</v>
      </c>
      <c r="AB25" s="197" t="s">
        <v>162</v>
      </c>
      <c r="AC25" s="194">
        <v>23</v>
      </c>
      <c r="AD25" s="151">
        <v>-3</v>
      </c>
      <c r="AE25" s="197" t="s">
        <v>187</v>
      </c>
      <c r="AF25" s="2"/>
    </row>
    <row r="26" spans="1:32" ht="13.5" customHeight="1">
      <c r="A26" s="174">
        <v>24</v>
      </c>
      <c r="B26" s="151">
        <v>0.4</v>
      </c>
      <c r="C26" s="151">
        <v>0.4</v>
      </c>
      <c r="D26" s="151">
        <v>0.1</v>
      </c>
      <c r="E26" s="151">
        <v>0.3</v>
      </c>
      <c r="F26" s="151">
        <v>0.8</v>
      </c>
      <c r="G26" s="151">
        <v>0.9</v>
      </c>
      <c r="H26" s="151">
        <v>1.2</v>
      </c>
      <c r="I26" s="151">
        <v>1.5</v>
      </c>
      <c r="J26" s="151">
        <v>1.3</v>
      </c>
      <c r="K26" s="151">
        <v>0.5</v>
      </c>
      <c r="L26" s="151">
        <v>1.6</v>
      </c>
      <c r="M26" s="151">
        <v>1.4</v>
      </c>
      <c r="N26" s="151">
        <v>2.1</v>
      </c>
      <c r="O26" s="151">
        <v>1.7</v>
      </c>
      <c r="P26" s="151">
        <v>2.4</v>
      </c>
      <c r="Q26" s="151">
        <v>2.6</v>
      </c>
      <c r="R26" s="151">
        <v>3.8</v>
      </c>
      <c r="S26" s="151">
        <v>3.4</v>
      </c>
      <c r="T26" s="151">
        <v>3.9</v>
      </c>
      <c r="U26" s="151">
        <v>3.9</v>
      </c>
      <c r="V26" s="151">
        <v>4</v>
      </c>
      <c r="W26" s="151">
        <v>4.4</v>
      </c>
      <c r="X26" s="151">
        <v>4.4</v>
      </c>
      <c r="Y26" s="151">
        <v>3.8</v>
      </c>
      <c r="Z26" s="175">
        <f t="shared" si="0"/>
        <v>2.1166666666666663</v>
      </c>
      <c r="AA26" s="151">
        <v>4.5</v>
      </c>
      <c r="AB26" s="197" t="s">
        <v>163</v>
      </c>
      <c r="AC26" s="194">
        <v>24</v>
      </c>
      <c r="AD26" s="151">
        <v>-1.1</v>
      </c>
      <c r="AE26" s="197" t="s">
        <v>188</v>
      </c>
      <c r="AF26" s="2"/>
    </row>
    <row r="27" spans="1:32" ht="13.5" customHeight="1">
      <c r="A27" s="174">
        <v>25</v>
      </c>
      <c r="B27" s="151">
        <v>3.6</v>
      </c>
      <c r="C27" s="151">
        <v>3.3</v>
      </c>
      <c r="D27" s="151">
        <v>2.6</v>
      </c>
      <c r="E27" s="151">
        <v>3.5</v>
      </c>
      <c r="F27" s="151">
        <v>3.6</v>
      </c>
      <c r="G27" s="151">
        <v>3.3</v>
      </c>
      <c r="H27" s="151">
        <v>4</v>
      </c>
      <c r="I27" s="151">
        <v>3.5</v>
      </c>
      <c r="J27" s="151">
        <v>3.1</v>
      </c>
      <c r="K27" s="151">
        <v>2.4</v>
      </c>
      <c r="L27" s="151">
        <v>3</v>
      </c>
      <c r="M27" s="151">
        <v>1.8</v>
      </c>
      <c r="N27" s="151">
        <v>3.3</v>
      </c>
      <c r="O27" s="151">
        <v>2.1</v>
      </c>
      <c r="P27" s="151">
        <v>1.1</v>
      </c>
      <c r="Q27" s="151">
        <v>1.2</v>
      </c>
      <c r="R27" s="151">
        <v>2.9</v>
      </c>
      <c r="S27" s="151">
        <v>3.8</v>
      </c>
      <c r="T27" s="151">
        <v>4.8</v>
      </c>
      <c r="U27" s="151">
        <v>4.6</v>
      </c>
      <c r="V27" s="151">
        <v>3.9</v>
      </c>
      <c r="W27" s="151">
        <v>3.4</v>
      </c>
      <c r="X27" s="151">
        <v>1.3</v>
      </c>
      <c r="Y27" s="151">
        <v>-0.2</v>
      </c>
      <c r="Z27" s="175">
        <f t="shared" si="0"/>
        <v>2.9125</v>
      </c>
      <c r="AA27" s="151">
        <v>5</v>
      </c>
      <c r="AB27" s="197" t="s">
        <v>164</v>
      </c>
      <c r="AC27" s="194">
        <v>25</v>
      </c>
      <c r="AD27" s="151">
        <v>-0.9</v>
      </c>
      <c r="AE27" s="197" t="s">
        <v>189</v>
      </c>
      <c r="AF27" s="2"/>
    </row>
    <row r="28" spans="1:32" ht="13.5" customHeight="1">
      <c r="A28" s="174">
        <v>26</v>
      </c>
      <c r="B28" s="151">
        <v>0.5</v>
      </c>
      <c r="C28" s="151">
        <v>0.7</v>
      </c>
      <c r="D28" s="151">
        <v>-1.6</v>
      </c>
      <c r="E28" s="151">
        <v>-4</v>
      </c>
      <c r="F28" s="151">
        <v>-3.9</v>
      </c>
      <c r="G28" s="151">
        <v>-4.2</v>
      </c>
      <c r="H28" s="151">
        <v>-6.3</v>
      </c>
      <c r="I28" s="151">
        <v>-7.2</v>
      </c>
      <c r="J28" s="151">
        <v>-6.8</v>
      </c>
      <c r="K28" s="151">
        <v>-7.7</v>
      </c>
      <c r="L28" s="151">
        <v>-6.2</v>
      </c>
      <c r="M28" s="151">
        <v>-5</v>
      </c>
      <c r="N28" s="151">
        <v>-3.9</v>
      </c>
      <c r="O28" s="151">
        <v>-2.8</v>
      </c>
      <c r="P28" s="151">
        <v>-2.7</v>
      </c>
      <c r="Q28" s="151">
        <v>-2.6</v>
      </c>
      <c r="R28" s="151">
        <v>-3.5</v>
      </c>
      <c r="S28" s="151">
        <v>-3.7</v>
      </c>
      <c r="T28" s="151">
        <v>-2.8</v>
      </c>
      <c r="U28" s="151">
        <v>-1.7</v>
      </c>
      <c r="V28" s="151">
        <v>-2.8</v>
      </c>
      <c r="W28" s="151">
        <v>-3.6</v>
      </c>
      <c r="X28" s="151">
        <v>-5.2</v>
      </c>
      <c r="Y28" s="151">
        <v>-4.8</v>
      </c>
      <c r="Z28" s="175">
        <f t="shared" si="0"/>
        <v>-3.8249999999999997</v>
      </c>
      <c r="AA28" s="151">
        <v>1</v>
      </c>
      <c r="AB28" s="197" t="s">
        <v>165</v>
      </c>
      <c r="AC28" s="194">
        <v>26</v>
      </c>
      <c r="AD28" s="151">
        <v>-8.8</v>
      </c>
      <c r="AE28" s="197" t="s">
        <v>190</v>
      </c>
      <c r="AF28" s="2"/>
    </row>
    <row r="29" spans="1:32" ht="13.5" customHeight="1">
      <c r="A29" s="174">
        <v>27</v>
      </c>
      <c r="B29" s="151">
        <v>-4.7</v>
      </c>
      <c r="C29" s="151">
        <v>-1.5</v>
      </c>
      <c r="D29" s="151">
        <v>-0.3</v>
      </c>
      <c r="E29" s="151">
        <v>0.4</v>
      </c>
      <c r="F29" s="151">
        <v>1.1</v>
      </c>
      <c r="G29" s="151">
        <v>1.7</v>
      </c>
      <c r="H29" s="151">
        <v>2.4</v>
      </c>
      <c r="I29" s="151">
        <v>3.5</v>
      </c>
      <c r="J29" s="151">
        <v>4.6</v>
      </c>
      <c r="K29" s="151">
        <v>5.6</v>
      </c>
      <c r="L29" s="151">
        <v>6.5</v>
      </c>
      <c r="M29" s="151">
        <v>7</v>
      </c>
      <c r="N29" s="151">
        <v>7.5</v>
      </c>
      <c r="O29" s="151">
        <v>7.6</v>
      </c>
      <c r="P29" s="151">
        <v>7.9</v>
      </c>
      <c r="Q29" s="151">
        <v>7.7</v>
      </c>
      <c r="R29" s="151">
        <v>7.2</v>
      </c>
      <c r="S29" s="151">
        <v>7.7</v>
      </c>
      <c r="T29" s="151">
        <v>8.6</v>
      </c>
      <c r="U29" s="151">
        <v>8</v>
      </c>
      <c r="V29" s="151">
        <v>8.5</v>
      </c>
      <c r="W29" s="151">
        <v>8.1</v>
      </c>
      <c r="X29" s="151">
        <v>8.8</v>
      </c>
      <c r="Y29" s="151">
        <v>9</v>
      </c>
      <c r="Z29" s="175">
        <f t="shared" si="0"/>
        <v>5.120833333333333</v>
      </c>
      <c r="AA29" s="151">
        <v>9.4</v>
      </c>
      <c r="AB29" s="197" t="s">
        <v>166</v>
      </c>
      <c r="AC29" s="194">
        <v>27</v>
      </c>
      <c r="AD29" s="151">
        <v>-5.1</v>
      </c>
      <c r="AE29" s="197" t="s">
        <v>191</v>
      </c>
      <c r="AF29" s="2"/>
    </row>
    <row r="30" spans="1:32" ht="13.5" customHeight="1">
      <c r="A30" s="174">
        <v>28</v>
      </c>
      <c r="B30" s="151">
        <v>8.8</v>
      </c>
      <c r="C30" s="151">
        <v>9</v>
      </c>
      <c r="D30" s="151">
        <v>9.1</v>
      </c>
      <c r="E30" s="151">
        <v>9.2</v>
      </c>
      <c r="F30" s="151">
        <v>9.1</v>
      </c>
      <c r="G30" s="151">
        <v>9.4</v>
      </c>
      <c r="H30" s="151">
        <v>10</v>
      </c>
      <c r="I30" s="151">
        <v>9.9</v>
      </c>
      <c r="J30" s="151">
        <v>10</v>
      </c>
      <c r="K30" s="151">
        <v>10.8</v>
      </c>
      <c r="L30" s="151">
        <v>10.3</v>
      </c>
      <c r="M30" s="151">
        <v>10.1</v>
      </c>
      <c r="N30" s="151">
        <v>10.5</v>
      </c>
      <c r="O30" s="151">
        <v>10.5</v>
      </c>
      <c r="P30" s="151">
        <v>11.1</v>
      </c>
      <c r="Q30" s="151">
        <v>12.1</v>
      </c>
      <c r="R30" s="151">
        <v>12.7</v>
      </c>
      <c r="S30" s="151">
        <v>13.3</v>
      </c>
      <c r="T30" s="151">
        <v>13.9</v>
      </c>
      <c r="U30" s="151">
        <v>14.2</v>
      </c>
      <c r="V30" s="151">
        <v>13.9</v>
      </c>
      <c r="W30" s="151">
        <v>13.3</v>
      </c>
      <c r="X30" s="151">
        <v>13.6</v>
      </c>
      <c r="Y30" s="151">
        <v>13.2</v>
      </c>
      <c r="Z30" s="175">
        <f t="shared" si="0"/>
        <v>11.166666666666666</v>
      </c>
      <c r="AA30" s="151">
        <v>14.4</v>
      </c>
      <c r="AB30" s="197" t="s">
        <v>167</v>
      </c>
      <c r="AC30" s="194">
        <v>28</v>
      </c>
      <c r="AD30" s="151">
        <v>7.9</v>
      </c>
      <c r="AE30" s="197" t="s">
        <v>192</v>
      </c>
      <c r="AF30" s="2"/>
    </row>
    <row r="31" spans="1:32" ht="13.5" customHeight="1">
      <c r="A31" s="174">
        <v>29</v>
      </c>
      <c r="B31" s="151">
        <v>13.1</v>
      </c>
      <c r="C31" s="151">
        <v>12.3</v>
      </c>
      <c r="D31" s="151">
        <v>11.9</v>
      </c>
      <c r="E31" s="151">
        <v>11.7</v>
      </c>
      <c r="F31" s="151">
        <v>10.7</v>
      </c>
      <c r="G31" s="151">
        <v>10</v>
      </c>
      <c r="H31" s="151">
        <v>9.1</v>
      </c>
      <c r="I31" s="151">
        <v>9.6</v>
      </c>
      <c r="J31" s="151">
        <v>10.8</v>
      </c>
      <c r="K31" s="151">
        <v>9.2</v>
      </c>
      <c r="L31" s="151">
        <v>8.6</v>
      </c>
      <c r="M31" s="151">
        <v>7.5</v>
      </c>
      <c r="N31" s="151">
        <v>8.5</v>
      </c>
      <c r="O31" s="151">
        <v>9</v>
      </c>
      <c r="P31" s="151">
        <v>8</v>
      </c>
      <c r="Q31" s="151">
        <v>7</v>
      </c>
      <c r="R31" s="151">
        <v>7.2</v>
      </c>
      <c r="S31" s="151">
        <v>6.7</v>
      </c>
      <c r="T31" s="151">
        <v>7.2</v>
      </c>
      <c r="U31" s="151">
        <v>5.7</v>
      </c>
      <c r="V31" s="151">
        <v>6.5</v>
      </c>
      <c r="W31" s="151">
        <v>4.1</v>
      </c>
      <c r="X31" s="151">
        <v>3</v>
      </c>
      <c r="Y31" s="151">
        <v>1.1</v>
      </c>
      <c r="Z31" s="175">
        <f t="shared" si="0"/>
        <v>8.27083333333333</v>
      </c>
      <c r="AA31" s="151">
        <v>13.3</v>
      </c>
      <c r="AB31" s="197" t="s">
        <v>168</v>
      </c>
      <c r="AC31" s="194">
        <v>29</v>
      </c>
      <c r="AD31" s="151">
        <v>-0.1</v>
      </c>
      <c r="AE31" s="197" t="s">
        <v>193</v>
      </c>
      <c r="AF31" s="2"/>
    </row>
    <row r="32" spans="1:32" ht="13.5" customHeight="1">
      <c r="A32" s="174">
        <v>30</v>
      </c>
      <c r="B32" s="151">
        <v>2</v>
      </c>
      <c r="C32" s="151">
        <v>1.2</v>
      </c>
      <c r="D32" s="151">
        <v>2.2</v>
      </c>
      <c r="E32" s="151">
        <v>3.2</v>
      </c>
      <c r="F32" s="151">
        <v>2.1</v>
      </c>
      <c r="G32" s="151">
        <v>1.8</v>
      </c>
      <c r="H32" s="151">
        <v>2.3</v>
      </c>
      <c r="I32" s="151">
        <v>2.8</v>
      </c>
      <c r="J32" s="151">
        <v>1.5</v>
      </c>
      <c r="K32" s="151">
        <v>1.2</v>
      </c>
      <c r="L32" s="151">
        <v>0.3</v>
      </c>
      <c r="M32" s="151">
        <v>-0.7</v>
      </c>
      <c r="N32" s="151">
        <v>1.5</v>
      </c>
      <c r="O32" s="151">
        <v>0.4</v>
      </c>
      <c r="P32" s="151">
        <v>0.1</v>
      </c>
      <c r="Q32" s="151">
        <v>0.9</v>
      </c>
      <c r="R32" s="151">
        <v>1.5</v>
      </c>
      <c r="S32" s="151">
        <v>1.5</v>
      </c>
      <c r="T32" s="151">
        <v>1.4</v>
      </c>
      <c r="U32" s="151">
        <v>1.6</v>
      </c>
      <c r="V32" s="151">
        <v>1.2</v>
      </c>
      <c r="W32" s="151">
        <v>0.9</v>
      </c>
      <c r="X32" s="151">
        <v>0.2</v>
      </c>
      <c r="Y32" s="151">
        <v>-0.3</v>
      </c>
      <c r="Z32" s="175">
        <f t="shared" si="0"/>
        <v>1.2833333333333332</v>
      </c>
      <c r="AA32" s="151">
        <v>3.8</v>
      </c>
      <c r="AB32" s="197" t="s">
        <v>169</v>
      </c>
      <c r="AC32" s="194">
        <v>30</v>
      </c>
      <c r="AD32" s="151">
        <v>-1.6</v>
      </c>
      <c r="AE32" s="197" t="s">
        <v>194</v>
      </c>
      <c r="AF32" s="2"/>
    </row>
    <row r="33" spans="1:32" ht="13.5" customHeight="1">
      <c r="A33" s="174">
        <v>31</v>
      </c>
      <c r="B33" s="151">
        <v>-0.8</v>
      </c>
      <c r="C33" s="151">
        <v>-0.9</v>
      </c>
      <c r="D33" s="151">
        <v>-0.6</v>
      </c>
      <c r="E33" s="151">
        <v>-1.2</v>
      </c>
      <c r="F33" s="151">
        <v>-1.6</v>
      </c>
      <c r="G33" s="151">
        <v>-0.5</v>
      </c>
      <c r="H33" s="151">
        <v>-1</v>
      </c>
      <c r="I33" s="151">
        <v>-0.8</v>
      </c>
      <c r="J33" s="151">
        <v>0.9</v>
      </c>
      <c r="K33" s="151">
        <v>1.6</v>
      </c>
      <c r="L33" s="151">
        <v>1.4</v>
      </c>
      <c r="M33" s="151">
        <v>1.9</v>
      </c>
      <c r="N33" s="151">
        <v>1.7</v>
      </c>
      <c r="O33" s="151">
        <v>2.2</v>
      </c>
      <c r="P33" s="151">
        <v>2.3</v>
      </c>
      <c r="Q33" s="151">
        <v>2</v>
      </c>
      <c r="R33" s="151">
        <v>3</v>
      </c>
      <c r="S33" s="151">
        <v>2.5</v>
      </c>
      <c r="T33" s="151">
        <v>2.1</v>
      </c>
      <c r="U33" s="151">
        <v>1.6</v>
      </c>
      <c r="V33" s="151">
        <v>1.4</v>
      </c>
      <c r="W33" s="151">
        <v>1.1</v>
      </c>
      <c r="X33" s="151">
        <v>0.7</v>
      </c>
      <c r="Y33" s="151">
        <v>0.4</v>
      </c>
      <c r="Z33" s="175">
        <f t="shared" si="0"/>
        <v>0.8083333333333332</v>
      </c>
      <c r="AA33" s="151">
        <v>3.2</v>
      </c>
      <c r="AB33" s="197" t="s">
        <v>170</v>
      </c>
      <c r="AC33" s="194">
        <v>31</v>
      </c>
      <c r="AD33" s="151">
        <v>-2.4</v>
      </c>
      <c r="AE33" s="197" t="s">
        <v>195</v>
      </c>
      <c r="AF33" s="2"/>
    </row>
    <row r="34" spans="1:32" ht="13.5" customHeight="1">
      <c r="A34" s="178" t="s">
        <v>9</v>
      </c>
      <c r="B34" s="179">
        <f aca="true" t="shared" si="1" ref="B34:Q34">AVERAGE(B3:B33)</f>
        <v>1.7774193548387098</v>
      </c>
      <c r="C34" s="179">
        <f t="shared" si="1"/>
        <v>1.3645161290322583</v>
      </c>
      <c r="D34" s="179">
        <f t="shared" si="1"/>
        <v>1.1096774193548389</v>
      </c>
      <c r="E34" s="179">
        <f t="shared" si="1"/>
        <v>0.7870967741935482</v>
      </c>
      <c r="F34" s="179">
        <f t="shared" si="1"/>
        <v>0.696774193548387</v>
      </c>
      <c r="G34" s="179">
        <f t="shared" si="1"/>
        <v>0.6483870967741936</v>
      </c>
      <c r="H34" s="179">
        <f t="shared" si="1"/>
        <v>0.9838709677419354</v>
      </c>
      <c r="I34" s="179">
        <f t="shared" si="1"/>
        <v>0.764516129032258</v>
      </c>
      <c r="J34" s="179">
        <f t="shared" si="1"/>
        <v>0.9483870967741935</v>
      </c>
      <c r="K34" s="179">
        <f t="shared" si="1"/>
        <v>0.9516129032258065</v>
      </c>
      <c r="L34" s="179">
        <f t="shared" si="1"/>
        <v>0.9580645161290322</v>
      </c>
      <c r="M34" s="179">
        <f t="shared" si="1"/>
        <v>1.035483870967742</v>
      </c>
      <c r="N34" s="179">
        <f t="shared" si="1"/>
        <v>2.3903225806451616</v>
      </c>
      <c r="O34" s="179">
        <f t="shared" si="1"/>
        <v>2.3741935483870975</v>
      </c>
      <c r="P34" s="179">
        <f t="shared" si="1"/>
        <v>2.7677419354838704</v>
      </c>
      <c r="Q34" s="179">
        <f t="shared" si="1"/>
        <v>2.474193548387097</v>
      </c>
      <c r="R34" s="179">
        <f aca="true" t="shared" si="2" ref="R34:X34">AVERAGE(R3:R33)</f>
        <v>2.5548387096774197</v>
      </c>
      <c r="S34" s="179">
        <f t="shared" si="2"/>
        <v>2.883870967741935</v>
      </c>
      <c r="T34" s="179">
        <f t="shared" si="2"/>
        <v>2.7387096774193544</v>
      </c>
      <c r="U34" s="179">
        <f t="shared" si="2"/>
        <v>2.6290322580645156</v>
      </c>
      <c r="V34" s="179">
        <f t="shared" si="2"/>
        <v>2.609677419354839</v>
      </c>
      <c r="W34" s="179">
        <f t="shared" si="2"/>
        <v>2.429032258064516</v>
      </c>
      <c r="X34" s="179">
        <f t="shared" si="2"/>
        <v>2.251612903225806</v>
      </c>
      <c r="Y34" s="179">
        <f>AVERAGE(Y3:Y33)</f>
        <v>1.8677419354838711</v>
      </c>
      <c r="Z34" s="179">
        <f>AVERAGE(B3:Y33)</f>
        <v>1.7498655913978496</v>
      </c>
      <c r="AA34" s="180">
        <f>AVERAGE(最高)</f>
        <v>8.061290322580646</v>
      </c>
      <c r="AB34" s="181"/>
      <c r="AC34" s="196"/>
      <c r="AD34" s="180">
        <f>AVERAGE(最低)</f>
        <v>-4.1580645161290315</v>
      </c>
      <c r="AE34" s="181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4" t="s">
        <v>11</v>
      </c>
      <c r="B37" s="1"/>
      <c r="C37" s="1" t="s">
        <v>3</v>
      </c>
      <c r="D37" s="163" t="s">
        <v>6</v>
      </c>
      <c r="F37" s="164" t="s">
        <v>12</v>
      </c>
      <c r="G37" s="1"/>
      <c r="H37" s="1" t="s">
        <v>3</v>
      </c>
      <c r="I37" s="163" t="s">
        <v>8</v>
      </c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</row>
    <row r="38" spans="1:24" ht="13.5" customHeight="1">
      <c r="A38" s="153"/>
      <c r="B38" s="166">
        <f>MAX(最高)</f>
        <v>18.2</v>
      </c>
      <c r="C38" s="199">
        <v>19</v>
      </c>
      <c r="D38" s="203" t="s">
        <v>158</v>
      </c>
      <c r="F38" s="153"/>
      <c r="G38" s="166">
        <f>MIN(最低)</f>
        <v>-13.6</v>
      </c>
      <c r="H38" s="199">
        <v>11</v>
      </c>
      <c r="I38" s="203" t="s">
        <v>177</v>
      </c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</row>
    <row r="39" spans="1:24" ht="13.5" customHeight="1">
      <c r="A39" s="154"/>
      <c r="B39" s="155"/>
      <c r="C39" s="199"/>
      <c r="D39" s="200"/>
      <c r="F39" s="154"/>
      <c r="G39" s="155"/>
      <c r="H39" s="209"/>
      <c r="I39" s="210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</row>
    <row r="40" spans="1:24" ht="13.5" customHeight="1">
      <c r="A40" s="156"/>
      <c r="B40" s="157"/>
      <c r="C40" s="201"/>
      <c r="D40" s="202"/>
      <c r="F40" s="156"/>
      <c r="G40" s="157"/>
      <c r="H40" s="201"/>
      <c r="I40" s="205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</row>
    <row r="41" spans="1:2" ht="11.25">
      <c r="A41" s="2"/>
      <c r="B41" s="2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F41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125" style="0" customWidth="1"/>
    <col min="26" max="26" width="7.875" style="0" customWidth="1"/>
    <col min="27" max="28" width="6.875" style="0" customWidth="1"/>
    <col min="29" max="29" width="4.125" style="0" hidden="1" customWidth="1"/>
    <col min="30" max="31" width="6.875" style="0" customWidth="1"/>
    <col min="32" max="32" width="2.875" style="0" customWidth="1"/>
  </cols>
  <sheetData>
    <row r="1" spans="1:32" ht="19.5" customHeight="1">
      <c r="A1" s="2"/>
      <c r="B1" s="167" t="s">
        <v>0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2"/>
      <c r="T1" s="2"/>
      <c r="U1" s="2"/>
      <c r="V1" s="2"/>
      <c r="W1" s="2"/>
      <c r="X1" s="2"/>
      <c r="Y1" s="2"/>
      <c r="Z1" s="168">
        <f>'１月'!Z1</f>
        <v>2013</v>
      </c>
      <c r="AA1" s="2" t="s">
        <v>1</v>
      </c>
      <c r="AB1" s="169">
        <v>4</v>
      </c>
      <c r="AC1" s="161"/>
      <c r="AD1" s="2" t="s">
        <v>2</v>
      </c>
      <c r="AE1" s="2"/>
      <c r="AF1" s="2"/>
    </row>
    <row r="2" spans="1:32" ht="13.5" customHeight="1">
      <c r="A2" s="170" t="s">
        <v>3</v>
      </c>
      <c r="B2" s="171">
        <v>1</v>
      </c>
      <c r="C2" s="171">
        <v>2</v>
      </c>
      <c r="D2" s="171">
        <v>3</v>
      </c>
      <c r="E2" s="171">
        <v>4</v>
      </c>
      <c r="F2" s="171">
        <v>5</v>
      </c>
      <c r="G2" s="171">
        <v>6</v>
      </c>
      <c r="H2" s="171">
        <v>7</v>
      </c>
      <c r="I2" s="171">
        <v>8</v>
      </c>
      <c r="J2" s="171">
        <v>9</v>
      </c>
      <c r="K2" s="171">
        <v>10</v>
      </c>
      <c r="L2" s="171">
        <v>11</v>
      </c>
      <c r="M2" s="171">
        <v>12</v>
      </c>
      <c r="N2" s="171">
        <v>13</v>
      </c>
      <c r="O2" s="171">
        <v>14</v>
      </c>
      <c r="P2" s="171">
        <v>15</v>
      </c>
      <c r="Q2" s="171">
        <v>16</v>
      </c>
      <c r="R2" s="171">
        <v>17</v>
      </c>
      <c r="S2" s="171">
        <v>18</v>
      </c>
      <c r="T2" s="171">
        <v>19</v>
      </c>
      <c r="U2" s="171">
        <v>20</v>
      </c>
      <c r="V2" s="171">
        <v>21</v>
      </c>
      <c r="W2" s="171">
        <v>22</v>
      </c>
      <c r="X2" s="171">
        <v>23</v>
      </c>
      <c r="Y2" s="171">
        <v>24</v>
      </c>
      <c r="Z2" s="172" t="s">
        <v>4</v>
      </c>
      <c r="AA2" s="172" t="s">
        <v>5</v>
      </c>
      <c r="AB2" s="173" t="s">
        <v>6</v>
      </c>
      <c r="AC2" s="172" t="s">
        <v>3</v>
      </c>
      <c r="AD2" s="172" t="s">
        <v>7</v>
      </c>
      <c r="AE2" s="173" t="s">
        <v>8</v>
      </c>
      <c r="AF2" s="2"/>
    </row>
    <row r="3" spans="1:32" ht="13.5" customHeight="1">
      <c r="A3" s="174">
        <v>1</v>
      </c>
      <c r="B3" s="151">
        <v>1.1</v>
      </c>
      <c r="C3" s="151">
        <v>1.7</v>
      </c>
      <c r="D3" s="151">
        <v>1.7</v>
      </c>
      <c r="E3" s="151">
        <v>1.3</v>
      </c>
      <c r="F3" s="151">
        <v>0.8</v>
      </c>
      <c r="G3" s="151">
        <v>0.9</v>
      </c>
      <c r="H3" s="151">
        <v>1</v>
      </c>
      <c r="I3" s="151">
        <v>2.1</v>
      </c>
      <c r="J3" s="151">
        <v>0</v>
      </c>
      <c r="K3" s="151">
        <v>-0.8</v>
      </c>
      <c r="L3" s="151">
        <v>0.4</v>
      </c>
      <c r="M3" s="151">
        <v>-0.4</v>
      </c>
      <c r="N3" s="151">
        <v>0</v>
      </c>
      <c r="O3" s="151">
        <v>1</v>
      </c>
      <c r="P3" s="151">
        <v>-0.9</v>
      </c>
      <c r="Q3" s="151">
        <v>0.4</v>
      </c>
      <c r="R3" s="151">
        <v>0.2</v>
      </c>
      <c r="S3" s="151">
        <v>-0.4</v>
      </c>
      <c r="T3" s="151">
        <v>0.9</v>
      </c>
      <c r="U3" s="151">
        <v>0.9</v>
      </c>
      <c r="V3" s="151">
        <v>1.2</v>
      </c>
      <c r="W3" s="151">
        <v>1.7</v>
      </c>
      <c r="X3" s="151">
        <v>1.4</v>
      </c>
      <c r="Y3" s="151">
        <v>2.5</v>
      </c>
      <c r="Z3" s="175">
        <f aca="true" t="shared" si="0" ref="Z3:Z32">AVERAGE(B3:Y3)</f>
        <v>0.7791666666666665</v>
      </c>
      <c r="AA3" s="151">
        <v>2.7</v>
      </c>
      <c r="AB3" s="197" t="s">
        <v>196</v>
      </c>
      <c r="AC3" s="194">
        <v>1</v>
      </c>
      <c r="AD3" s="151">
        <v>-1.7</v>
      </c>
      <c r="AE3" s="197" t="s">
        <v>220</v>
      </c>
      <c r="AF3" s="2"/>
    </row>
    <row r="4" spans="1:32" ht="13.5" customHeight="1">
      <c r="A4" s="174">
        <v>2</v>
      </c>
      <c r="B4" s="151">
        <v>3.7</v>
      </c>
      <c r="C4" s="151">
        <v>4.6</v>
      </c>
      <c r="D4" s="151">
        <v>5</v>
      </c>
      <c r="E4" s="151">
        <v>6.2</v>
      </c>
      <c r="F4" s="151">
        <v>6.5</v>
      </c>
      <c r="G4" s="151">
        <v>8.1</v>
      </c>
      <c r="H4" s="151">
        <v>9.4</v>
      </c>
      <c r="I4" s="151">
        <v>10.3</v>
      </c>
      <c r="J4" s="151">
        <v>10.5</v>
      </c>
      <c r="K4" s="151">
        <v>11.3</v>
      </c>
      <c r="L4" s="151">
        <v>11.1</v>
      </c>
      <c r="M4" s="151">
        <v>11.7</v>
      </c>
      <c r="N4" s="151">
        <v>12.2</v>
      </c>
      <c r="O4" s="151">
        <v>12.2</v>
      </c>
      <c r="P4" s="151">
        <v>12.3</v>
      </c>
      <c r="Q4" s="151">
        <v>12.4</v>
      </c>
      <c r="R4" s="151">
        <v>11.6</v>
      </c>
      <c r="S4" s="155">
        <v>12.2</v>
      </c>
      <c r="T4" s="151">
        <v>12.2</v>
      </c>
      <c r="U4" s="151">
        <v>11.9</v>
      </c>
      <c r="V4" s="151">
        <v>12.3</v>
      </c>
      <c r="W4" s="151">
        <v>11</v>
      </c>
      <c r="X4" s="151">
        <v>11.8</v>
      </c>
      <c r="Y4" s="151">
        <v>10.7</v>
      </c>
      <c r="Z4" s="175">
        <f t="shared" si="0"/>
        <v>10.049999999999999</v>
      </c>
      <c r="AA4" s="151">
        <v>13.1</v>
      </c>
      <c r="AB4" s="197" t="s">
        <v>197</v>
      </c>
      <c r="AC4" s="194">
        <v>2</v>
      </c>
      <c r="AD4" s="151">
        <v>2.4</v>
      </c>
      <c r="AE4" s="197" t="s">
        <v>89</v>
      </c>
      <c r="AF4" s="2"/>
    </row>
    <row r="5" spans="1:32" ht="13.5" customHeight="1">
      <c r="A5" s="174">
        <v>3</v>
      </c>
      <c r="B5" s="151">
        <v>12</v>
      </c>
      <c r="C5" s="151">
        <v>12.1</v>
      </c>
      <c r="D5" s="151">
        <v>12</v>
      </c>
      <c r="E5" s="151">
        <v>12</v>
      </c>
      <c r="F5" s="151">
        <v>11.7</v>
      </c>
      <c r="G5" s="151">
        <v>12</v>
      </c>
      <c r="H5" s="151">
        <v>11.3</v>
      </c>
      <c r="I5" s="151">
        <v>11.1</v>
      </c>
      <c r="J5" s="151">
        <v>11.6</v>
      </c>
      <c r="K5" s="151">
        <v>10.6</v>
      </c>
      <c r="L5" s="151">
        <v>10</v>
      </c>
      <c r="M5" s="151">
        <v>10.1</v>
      </c>
      <c r="N5" s="151">
        <v>9.7</v>
      </c>
      <c r="O5" s="151">
        <v>8.3</v>
      </c>
      <c r="P5" s="151">
        <v>8.2</v>
      </c>
      <c r="Q5" s="151">
        <v>8.4</v>
      </c>
      <c r="R5" s="151">
        <v>6.8</v>
      </c>
      <c r="S5" s="151">
        <v>7.4</v>
      </c>
      <c r="T5" s="151">
        <v>7.4</v>
      </c>
      <c r="U5" s="151">
        <v>6.5</v>
      </c>
      <c r="V5" s="151">
        <v>5.7</v>
      </c>
      <c r="W5" s="151">
        <v>5.9</v>
      </c>
      <c r="X5" s="151">
        <v>6.4</v>
      </c>
      <c r="Y5" s="151">
        <v>6.3</v>
      </c>
      <c r="Z5" s="175">
        <f t="shared" si="0"/>
        <v>9.3125</v>
      </c>
      <c r="AA5" s="151">
        <v>13.3</v>
      </c>
      <c r="AB5" s="197" t="s">
        <v>198</v>
      </c>
      <c r="AC5" s="194">
        <v>3</v>
      </c>
      <c r="AD5" s="151">
        <v>5</v>
      </c>
      <c r="AE5" s="197" t="s">
        <v>133</v>
      </c>
      <c r="AF5" s="2"/>
    </row>
    <row r="6" spans="1:32" ht="13.5" customHeight="1">
      <c r="A6" s="174">
        <v>4</v>
      </c>
      <c r="B6" s="151">
        <v>6.4</v>
      </c>
      <c r="C6" s="151">
        <v>6.8</v>
      </c>
      <c r="D6" s="151">
        <v>6.6</v>
      </c>
      <c r="E6" s="151">
        <v>6</v>
      </c>
      <c r="F6" s="151">
        <v>6.1</v>
      </c>
      <c r="G6" s="151">
        <v>5.8</v>
      </c>
      <c r="H6" s="151">
        <v>7.5</v>
      </c>
      <c r="I6" s="151">
        <v>6.7</v>
      </c>
      <c r="J6" s="151">
        <v>7.6</v>
      </c>
      <c r="K6" s="151">
        <v>7.5</v>
      </c>
      <c r="L6" s="151">
        <v>6.9</v>
      </c>
      <c r="M6" s="151">
        <v>7.2</v>
      </c>
      <c r="N6" s="151">
        <v>8.8</v>
      </c>
      <c r="O6" s="151">
        <v>8.3</v>
      </c>
      <c r="P6" s="151">
        <v>8.9</v>
      </c>
      <c r="Q6" s="151">
        <v>9</v>
      </c>
      <c r="R6" s="151">
        <v>9.9</v>
      </c>
      <c r="S6" s="151">
        <v>9.5</v>
      </c>
      <c r="T6" s="151">
        <v>9.6</v>
      </c>
      <c r="U6" s="151">
        <v>9.4</v>
      </c>
      <c r="V6" s="151">
        <v>9.2</v>
      </c>
      <c r="W6" s="151">
        <v>9.6</v>
      </c>
      <c r="X6" s="151">
        <v>9</v>
      </c>
      <c r="Y6" s="151">
        <v>6.1</v>
      </c>
      <c r="Z6" s="175">
        <f t="shared" si="0"/>
        <v>7.849999999999999</v>
      </c>
      <c r="AA6" s="151">
        <v>10</v>
      </c>
      <c r="AB6" s="197" t="s">
        <v>199</v>
      </c>
      <c r="AC6" s="194">
        <v>4</v>
      </c>
      <c r="AD6" s="151">
        <v>4.7</v>
      </c>
      <c r="AE6" s="197" t="s">
        <v>221</v>
      </c>
      <c r="AF6" s="2"/>
    </row>
    <row r="7" spans="1:32" ht="13.5" customHeight="1">
      <c r="A7" s="174">
        <v>5</v>
      </c>
      <c r="B7" s="151">
        <v>5.5</v>
      </c>
      <c r="C7" s="151">
        <v>3.9</v>
      </c>
      <c r="D7" s="151">
        <v>7.2</v>
      </c>
      <c r="E7" s="151">
        <v>7</v>
      </c>
      <c r="F7" s="151">
        <v>8.3</v>
      </c>
      <c r="G7" s="151">
        <v>7.8</v>
      </c>
      <c r="H7" s="151">
        <v>7.5</v>
      </c>
      <c r="I7" s="151">
        <v>7.7</v>
      </c>
      <c r="J7" s="151">
        <v>6.1</v>
      </c>
      <c r="K7" s="151">
        <v>6.5</v>
      </c>
      <c r="L7" s="151">
        <v>6.2</v>
      </c>
      <c r="M7" s="151">
        <v>6.5</v>
      </c>
      <c r="N7" s="151">
        <v>6.6</v>
      </c>
      <c r="O7" s="151">
        <v>7.6</v>
      </c>
      <c r="P7" s="151">
        <v>5.7</v>
      </c>
      <c r="Q7" s="151">
        <v>6.8</v>
      </c>
      <c r="R7" s="151">
        <v>7.9</v>
      </c>
      <c r="S7" s="151">
        <v>7.6</v>
      </c>
      <c r="T7" s="151">
        <v>8.1</v>
      </c>
      <c r="U7" s="151">
        <v>8</v>
      </c>
      <c r="V7" s="151">
        <v>8.9</v>
      </c>
      <c r="W7" s="151">
        <v>8.9</v>
      </c>
      <c r="X7" s="151">
        <v>9.1</v>
      </c>
      <c r="Y7" s="151">
        <v>9</v>
      </c>
      <c r="Z7" s="175">
        <f t="shared" si="0"/>
        <v>7.266666666666667</v>
      </c>
      <c r="AA7" s="151">
        <v>9.4</v>
      </c>
      <c r="AB7" s="197" t="s">
        <v>71</v>
      </c>
      <c r="AC7" s="194">
        <v>5</v>
      </c>
      <c r="AD7" s="151">
        <v>3.8</v>
      </c>
      <c r="AE7" s="197" t="s">
        <v>222</v>
      </c>
      <c r="AF7" s="2"/>
    </row>
    <row r="8" spans="1:32" ht="13.5" customHeight="1">
      <c r="A8" s="174">
        <v>6</v>
      </c>
      <c r="B8" s="151">
        <v>8.4</v>
      </c>
      <c r="C8" s="151">
        <v>9.3</v>
      </c>
      <c r="D8" s="151">
        <v>9.5</v>
      </c>
      <c r="E8" s="151">
        <v>9.6</v>
      </c>
      <c r="F8" s="151">
        <v>9.7</v>
      </c>
      <c r="G8" s="151">
        <v>9.3</v>
      </c>
      <c r="H8" s="151">
        <v>9.7</v>
      </c>
      <c r="I8" s="151">
        <v>10.5</v>
      </c>
      <c r="J8" s="151">
        <v>11.7</v>
      </c>
      <c r="K8" s="151">
        <v>12.1</v>
      </c>
      <c r="L8" s="151">
        <v>10.3</v>
      </c>
      <c r="M8" s="151">
        <v>11.8</v>
      </c>
      <c r="N8" s="151">
        <v>12.3</v>
      </c>
      <c r="O8" s="151">
        <v>11.7</v>
      </c>
      <c r="P8" s="151">
        <v>11.7</v>
      </c>
      <c r="Q8" s="151">
        <v>11.9</v>
      </c>
      <c r="R8" s="151">
        <v>11.8</v>
      </c>
      <c r="S8" s="151">
        <v>13.4</v>
      </c>
      <c r="T8" s="151">
        <v>13.7</v>
      </c>
      <c r="U8" s="151">
        <v>13.2</v>
      </c>
      <c r="V8" s="151">
        <v>13.4</v>
      </c>
      <c r="W8" s="151">
        <v>13.6</v>
      </c>
      <c r="X8" s="151">
        <v>14</v>
      </c>
      <c r="Y8" s="151">
        <v>14.9</v>
      </c>
      <c r="Z8" s="175">
        <f t="shared" si="0"/>
        <v>11.562499999999998</v>
      </c>
      <c r="AA8" s="151">
        <v>15.4</v>
      </c>
      <c r="AB8" s="197" t="s">
        <v>200</v>
      </c>
      <c r="AC8" s="194">
        <v>6</v>
      </c>
      <c r="AD8" s="151">
        <v>8.4</v>
      </c>
      <c r="AE8" s="197" t="s">
        <v>223</v>
      </c>
      <c r="AF8" s="2"/>
    </row>
    <row r="9" spans="1:32" ht="13.5" customHeight="1">
      <c r="A9" s="174">
        <v>7</v>
      </c>
      <c r="B9" s="151">
        <v>15</v>
      </c>
      <c r="C9" s="151">
        <v>15.4</v>
      </c>
      <c r="D9" s="151">
        <v>17.4</v>
      </c>
      <c r="E9" s="151">
        <v>17.6</v>
      </c>
      <c r="F9" s="151">
        <v>17.1</v>
      </c>
      <c r="G9" s="151">
        <v>16.7</v>
      </c>
      <c r="H9" s="151">
        <v>15.9</v>
      </c>
      <c r="I9" s="151">
        <v>15.5</v>
      </c>
      <c r="J9" s="151">
        <v>17.4</v>
      </c>
      <c r="K9" s="151">
        <v>15.4</v>
      </c>
      <c r="L9" s="151">
        <v>13.1</v>
      </c>
      <c r="M9" s="151">
        <v>10.5</v>
      </c>
      <c r="N9" s="151">
        <v>9.5</v>
      </c>
      <c r="O9" s="151">
        <v>8.3</v>
      </c>
      <c r="P9" s="151">
        <v>8.3</v>
      </c>
      <c r="Q9" s="151">
        <v>9</v>
      </c>
      <c r="R9" s="151">
        <v>8.1</v>
      </c>
      <c r="S9" s="151">
        <v>6.1</v>
      </c>
      <c r="T9" s="151">
        <v>3.5</v>
      </c>
      <c r="U9" s="151">
        <v>-1.5</v>
      </c>
      <c r="V9" s="151">
        <v>-2.6</v>
      </c>
      <c r="W9" s="151">
        <v>-3.2</v>
      </c>
      <c r="X9" s="151">
        <v>-3.5</v>
      </c>
      <c r="Y9" s="151">
        <v>-3</v>
      </c>
      <c r="Z9" s="175">
        <f t="shared" si="0"/>
        <v>9.41666666666667</v>
      </c>
      <c r="AA9" s="151">
        <v>18.7</v>
      </c>
      <c r="AB9" s="197" t="s">
        <v>201</v>
      </c>
      <c r="AC9" s="194">
        <v>7</v>
      </c>
      <c r="AD9" s="151">
        <v>-5.2</v>
      </c>
      <c r="AE9" s="197" t="s">
        <v>224</v>
      </c>
      <c r="AF9" s="2"/>
    </row>
    <row r="10" spans="1:32" ht="13.5" customHeight="1">
      <c r="A10" s="174">
        <v>8</v>
      </c>
      <c r="B10" s="151">
        <v>-1.7</v>
      </c>
      <c r="C10" s="151">
        <v>-1.9</v>
      </c>
      <c r="D10" s="151">
        <v>-0.2</v>
      </c>
      <c r="E10" s="151">
        <v>0.4</v>
      </c>
      <c r="F10" s="151">
        <v>-0.8</v>
      </c>
      <c r="G10" s="151">
        <v>0.5</v>
      </c>
      <c r="H10" s="151">
        <v>-3.7</v>
      </c>
      <c r="I10" s="151">
        <v>-4.2</v>
      </c>
      <c r="J10" s="151">
        <v>-5.3</v>
      </c>
      <c r="K10" s="151">
        <v>-5.6</v>
      </c>
      <c r="L10" s="151">
        <v>-6</v>
      </c>
      <c r="M10" s="151">
        <v>-5.4</v>
      </c>
      <c r="N10" s="151">
        <v>-5.4</v>
      </c>
      <c r="O10" s="151">
        <v>-4.3</v>
      </c>
      <c r="P10" s="151">
        <v>-5.2</v>
      </c>
      <c r="Q10" s="151">
        <v>-4.6</v>
      </c>
      <c r="R10" s="151">
        <v>-3.2</v>
      </c>
      <c r="S10" s="151">
        <v>-4.4</v>
      </c>
      <c r="T10" s="151">
        <v>-3.9</v>
      </c>
      <c r="U10" s="151">
        <v>-3.1</v>
      </c>
      <c r="V10" s="151">
        <v>-3.4</v>
      </c>
      <c r="W10" s="151">
        <v>-1.2</v>
      </c>
      <c r="X10" s="151">
        <v>-3.2</v>
      </c>
      <c r="Y10" s="151">
        <v>-0.8</v>
      </c>
      <c r="Z10" s="175">
        <f t="shared" si="0"/>
        <v>-3.191666666666667</v>
      </c>
      <c r="AA10" s="151">
        <v>1.1</v>
      </c>
      <c r="AB10" s="197" t="s">
        <v>202</v>
      </c>
      <c r="AC10" s="194">
        <v>8</v>
      </c>
      <c r="AD10" s="151">
        <v>-7.5</v>
      </c>
      <c r="AE10" s="197" t="s">
        <v>225</v>
      </c>
      <c r="AF10" s="2"/>
    </row>
    <row r="11" spans="1:32" ht="13.5" customHeight="1">
      <c r="A11" s="174">
        <v>9</v>
      </c>
      <c r="B11" s="151">
        <v>-1.9</v>
      </c>
      <c r="C11" s="151">
        <v>-1.6</v>
      </c>
      <c r="D11" s="151">
        <v>-2.7</v>
      </c>
      <c r="E11" s="151">
        <v>-1.6</v>
      </c>
      <c r="F11" s="151">
        <v>0.5</v>
      </c>
      <c r="G11" s="151">
        <v>1.8</v>
      </c>
      <c r="H11" s="151">
        <v>4.9</v>
      </c>
      <c r="I11" s="151">
        <v>5.5</v>
      </c>
      <c r="J11" s="151">
        <v>4.5</v>
      </c>
      <c r="K11" s="151">
        <v>4.9</v>
      </c>
      <c r="L11" s="151">
        <v>6.8</v>
      </c>
      <c r="M11" s="151">
        <v>6.2</v>
      </c>
      <c r="N11" s="151">
        <v>7.6</v>
      </c>
      <c r="O11" s="151">
        <v>8.8</v>
      </c>
      <c r="P11" s="151">
        <v>7.2</v>
      </c>
      <c r="Q11" s="151">
        <v>7.5</v>
      </c>
      <c r="R11" s="151">
        <v>8.4</v>
      </c>
      <c r="S11" s="151">
        <v>9.2</v>
      </c>
      <c r="T11" s="151">
        <v>8.5</v>
      </c>
      <c r="U11" s="151">
        <v>7.4</v>
      </c>
      <c r="V11" s="151">
        <v>5.2</v>
      </c>
      <c r="W11" s="151">
        <v>3.8</v>
      </c>
      <c r="X11" s="151">
        <v>4.6</v>
      </c>
      <c r="Y11" s="151">
        <v>3.5</v>
      </c>
      <c r="Z11" s="175">
        <f t="shared" si="0"/>
        <v>4.541666666666667</v>
      </c>
      <c r="AA11" s="151">
        <v>9.2</v>
      </c>
      <c r="AB11" s="197" t="s">
        <v>203</v>
      </c>
      <c r="AC11" s="194">
        <v>9</v>
      </c>
      <c r="AD11" s="151">
        <v>-2.9</v>
      </c>
      <c r="AE11" s="197" t="s">
        <v>226</v>
      </c>
      <c r="AF11" s="2"/>
    </row>
    <row r="12" spans="1:32" ht="13.5" customHeight="1">
      <c r="A12" s="176">
        <v>10</v>
      </c>
      <c r="B12" s="166">
        <v>2.1</v>
      </c>
      <c r="C12" s="166">
        <v>0.9</v>
      </c>
      <c r="D12" s="166">
        <v>1.2</v>
      </c>
      <c r="E12" s="166">
        <v>-0.1</v>
      </c>
      <c r="F12" s="166">
        <v>-0.8</v>
      </c>
      <c r="G12" s="166">
        <v>-1.4</v>
      </c>
      <c r="H12" s="166">
        <v>-1</v>
      </c>
      <c r="I12" s="166">
        <v>0.6</v>
      </c>
      <c r="J12" s="166">
        <v>-0.5</v>
      </c>
      <c r="K12" s="166">
        <v>-0.5</v>
      </c>
      <c r="L12" s="166">
        <v>-0.3</v>
      </c>
      <c r="M12" s="166">
        <v>0.8</v>
      </c>
      <c r="N12" s="166">
        <v>0.4</v>
      </c>
      <c r="O12" s="166">
        <v>2.6</v>
      </c>
      <c r="P12" s="166">
        <v>2.1</v>
      </c>
      <c r="Q12" s="166">
        <v>3.2</v>
      </c>
      <c r="R12" s="166">
        <v>2.7</v>
      </c>
      <c r="S12" s="166">
        <v>1.6</v>
      </c>
      <c r="T12" s="166">
        <v>2.5</v>
      </c>
      <c r="U12" s="166">
        <v>3</v>
      </c>
      <c r="V12" s="166">
        <v>1.6</v>
      </c>
      <c r="W12" s="166">
        <v>2.1</v>
      </c>
      <c r="X12" s="166">
        <v>4</v>
      </c>
      <c r="Y12" s="166">
        <v>2.1</v>
      </c>
      <c r="Z12" s="177">
        <f t="shared" si="0"/>
        <v>1.2041666666666668</v>
      </c>
      <c r="AA12" s="166">
        <v>4.9</v>
      </c>
      <c r="AB12" s="198" t="s">
        <v>55</v>
      </c>
      <c r="AC12" s="195">
        <v>10</v>
      </c>
      <c r="AD12" s="166">
        <v>-2.3</v>
      </c>
      <c r="AE12" s="198" t="s">
        <v>227</v>
      </c>
      <c r="AF12" s="2"/>
    </row>
    <row r="13" spans="1:32" ht="13.5" customHeight="1">
      <c r="A13" s="174">
        <v>11</v>
      </c>
      <c r="B13" s="151">
        <v>1.8</v>
      </c>
      <c r="C13" s="151">
        <v>2.5</v>
      </c>
      <c r="D13" s="151">
        <v>1.4</v>
      </c>
      <c r="E13" s="151">
        <v>1.5</v>
      </c>
      <c r="F13" s="151">
        <v>1.8</v>
      </c>
      <c r="G13" s="151">
        <v>1.4</v>
      </c>
      <c r="H13" s="151">
        <v>1.1</v>
      </c>
      <c r="I13" s="151">
        <v>0.3</v>
      </c>
      <c r="J13" s="151">
        <v>-3</v>
      </c>
      <c r="K13" s="151">
        <v>-2.9</v>
      </c>
      <c r="L13" s="151">
        <v>-3.2</v>
      </c>
      <c r="M13" s="151">
        <v>-3.4</v>
      </c>
      <c r="N13" s="151">
        <v>-2.9</v>
      </c>
      <c r="O13" s="151">
        <v>-2.7</v>
      </c>
      <c r="P13" s="151">
        <v>-0.6</v>
      </c>
      <c r="Q13" s="151">
        <v>-2.2</v>
      </c>
      <c r="R13" s="151">
        <v>-1.4</v>
      </c>
      <c r="S13" s="151">
        <v>1.5</v>
      </c>
      <c r="T13" s="151">
        <v>3.4</v>
      </c>
      <c r="U13" s="151">
        <v>3.4</v>
      </c>
      <c r="V13" s="151">
        <v>4.5</v>
      </c>
      <c r="W13" s="151">
        <v>3.9</v>
      </c>
      <c r="X13" s="151">
        <v>3.2</v>
      </c>
      <c r="Y13" s="151">
        <v>2.8</v>
      </c>
      <c r="Z13" s="175">
        <f t="shared" si="0"/>
        <v>0.5083333333333333</v>
      </c>
      <c r="AA13" s="151">
        <v>5.3</v>
      </c>
      <c r="AB13" s="197" t="s">
        <v>204</v>
      </c>
      <c r="AC13" s="194">
        <v>11</v>
      </c>
      <c r="AD13" s="151">
        <v>-4.5</v>
      </c>
      <c r="AE13" s="197" t="s">
        <v>228</v>
      </c>
      <c r="AF13" s="2"/>
    </row>
    <row r="14" spans="1:32" ht="13.5" customHeight="1">
      <c r="A14" s="174">
        <v>12</v>
      </c>
      <c r="B14" s="151">
        <v>2.9</v>
      </c>
      <c r="C14" s="151">
        <v>0.7</v>
      </c>
      <c r="D14" s="151">
        <v>-3.2</v>
      </c>
      <c r="E14" s="151">
        <v>-6.6</v>
      </c>
      <c r="F14" s="151">
        <v>-6.2</v>
      </c>
      <c r="G14" s="151">
        <v>-4.7</v>
      </c>
      <c r="H14" s="151">
        <v>-5.4</v>
      </c>
      <c r="I14" s="151">
        <v>-6.5</v>
      </c>
      <c r="J14" s="151">
        <v>-6.7</v>
      </c>
      <c r="K14" s="151">
        <v>-5.8</v>
      </c>
      <c r="L14" s="151">
        <v>0</v>
      </c>
      <c r="M14" s="151">
        <v>-0.3</v>
      </c>
      <c r="N14" s="151">
        <v>0.1</v>
      </c>
      <c r="O14" s="151">
        <v>-1.9</v>
      </c>
      <c r="P14" s="151">
        <v>-1.8</v>
      </c>
      <c r="Q14" s="151">
        <v>-1.5</v>
      </c>
      <c r="R14" s="151">
        <v>0.3</v>
      </c>
      <c r="S14" s="151">
        <v>1.2</v>
      </c>
      <c r="T14" s="151">
        <v>2.3</v>
      </c>
      <c r="U14" s="151">
        <v>0.8</v>
      </c>
      <c r="V14" s="151">
        <v>0.8</v>
      </c>
      <c r="W14" s="151">
        <v>3.1</v>
      </c>
      <c r="X14" s="151">
        <v>3.2</v>
      </c>
      <c r="Y14" s="151">
        <v>1.4</v>
      </c>
      <c r="Z14" s="175">
        <f t="shared" si="0"/>
        <v>-1.4083333333333332</v>
      </c>
      <c r="AA14" s="151">
        <v>4.3</v>
      </c>
      <c r="AB14" s="197" t="s">
        <v>205</v>
      </c>
      <c r="AC14" s="194">
        <v>12</v>
      </c>
      <c r="AD14" s="151">
        <v>-8.9</v>
      </c>
      <c r="AE14" s="197" t="s">
        <v>229</v>
      </c>
      <c r="AF14" s="2"/>
    </row>
    <row r="15" spans="1:32" ht="13.5" customHeight="1">
      <c r="A15" s="174">
        <v>13</v>
      </c>
      <c r="B15" s="151">
        <v>0.5</v>
      </c>
      <c r="C15" s="151">
        <v>0.5</v>
      </c>
      <c r="D15" s="151">
        <v>0</v>
      </c>
      <c r="E15" s="151">
        <v>-0.9</v>
      </c>
      <c r="F15" s="151">
        <v>-2.6</v>
      </c>
      <c r="G15" s="151">
        <v>-0.5</v>
      </c>
      <c r="H15" s="151">
        <v>-2.1</v>
      </c>
      <c r="I15" s="151">
        <v>-2.1</v>
      </c>
      <c r="J15" s="151">
        <v>-1</v>
      </c>
      <c r="K15" s="151">
        <v>-0.5</v>
      </c>
      <c r="L15" s="151">
        <v>-1</v>
      </c>
      <c r="M15" s="151">
        <v>-2.3</v>
      </c>
      <c r="N15" s="151">
        <v>-1.3</v>
      </c>
      <c r="O15" s="151">
        <v>2.3</v>
      </c>
      <c r="P15" s="151">
        <v>2.1</v>
      </c>
      <c r="Q15" s="151">
        <v>1.9</v>
      </c>
      <c r="R15" s="151">
        <v>3</v>
      </c>
      <c r="S15" s="151">
        <v>3</v>
      </c>
      <c r="T15" s="151">
        <v>4.3</v>
      </c>
      <c r="U15" s="151">
        <v>4.2</v>
      </c>
      <c r="V15" s="151">
        <v>4.4</v>
      </c>
      <c r="W15" s="151">
        <v>5.3</v>
      </c>
      <c r="X15" s="151">
        <v>6.1</v>
      </c>
      <c r="Y15" s="151">
        <v>6.6</v>
      </c>
      <c r="Z15" s="175">
        <f t="shared" si="0"/>
        <v>1.2458333333333333</v>
      </c>
      <c r="AA15" s="151">
        <v>6.7</v>
      </c>
      <c r="AB15" s="197" t="s">
        <v>58</v>
      </c>
      <c r="AC15" s="194">
        <v>13</v>
      </c>
      <c r="AD15" s="151">
        <v>-3.9</v>
      </c>
      <c r="AE15" s="197" t="s">
        <v>230</v>
      </c>
      <c r="AF15" s="2"/>
    </row>
    <row r="16" spans="1:32" ht="13.5" customHeight="1">
      <c r="A16" s="174">
        <v>14</v>
      </c>
      <c r="B16" s="151">
        <v>6.4</v>
      </c>
      <c r="C16" s="151">
        <v>5.4</v>
      </c>
      <c r="D16" s="151">
        <v>5</v>
      </c>
      <c r="E16" s="151">
        <v>5</v>
      </c>
      <c r="F16" s="151">
        <v>5.5</v>
      </c>
      <c r="G16" s="151">
        <v>4.8</v>
      </c>
      <c r="H16" s="151">
        <v>5.7</v>
      </c>
      <c r="I16" s="151">
        <v>4.9</v>
      </c>
      <c r="J16" s="151">
        <v>5</v>
      </c>
      <c r="K16" s="151">
        <v>5.3</v>
      </c>
      <c r="L16" s="151">
        <v>5.3</v>
      </c>
      <c r="M16" s="151">
        <v>5.7</v>
      </c>
      <c r="N16" s="151">
        <v>5.8</v>
      </c>
      <c r="O16" s="151">
        <v>6.7</v>
      </c>
      <c r="P16" s="151">
        <v>6.1</v>
      </c>
      <c r="Q16" s="151">
        <v>5.3</v>
      </c>
      <c r="R16" s="151">
        <v>5.9</v>
      </c>
      <c r="S16" s="151">
        <v>4.4</v>
      </c>
      <c r="T16" s="151">
        <v>5.9</v>
      </c>
      <c r="U16" s="151">
        <v>6.1</v>
      </c>
      <c r="V16" s="151">
        <v>4.9</v>
      </c>
      <c r="W16" s="151">
        <v>5.2</v>
      </c>
      <c r="X16" s="151">
        <v>7.2</v>
      </c>
      <c r="Y16" s="151">
        <v>8.4</v>
      </c>
      <c r="Z16" s="175">
        <f t="shared" si="0"/>
        <v>5.6625000000000005</v>
      </c>
      <c r="AA16" s="151">
        <v>9.2</v>
      </c>
      <c r="AB16" s="197" t="s">
        <v>112</v>
      </c>
      <c r="AC16" s="194">
        <v>14</v>
      </c>
      <c r="AD16" s="151">
        <v>3.4</v>
      </c>
      <c r="AE16" s="197" t="s">
        <v>176</v>
      </c>
      <c r="AF16" s="2"/>
    </row>
    <row r="17" spans="1:32" ht="13.5" customHeight="1">
      <c r="A17" s="174">
        <v>15</v>
      </c>
      <c r="B17" s="151">
        <v>9.3</v>
      </c>
      <c r="C17" s="151">
        <v>9.7</v>
      </c>
      <c r="D17" s="151">
        <v>10.7</v>
      </c>
      <c r="E17" s="151">
        <v>11.4</v>
      </c>
      <c r="F17" s="151">
        <v>9.2</v>
      </c>
      <c r="G17" s="151">
        <v>7</v>
      </c>
      <c r="H17" s="151">
        <v>4</v>
      </c>
      <c r="I17" s="151">
        <v>2.5</v>
      </c>
      <c r="J17" s="151">
        <v>3.7</v>
      </c>
      <c r="K17" s="151">
        <v>4.8</v>
      </c>
      <c r="L17" s="151">
        <v>5.8</v>
      </c>
      <c r="M17" s="151">
        <v>5.9</v>
      </c>
      <c r="N17" s="151">
        <v>5</v>
      </c>
      <c r="O17" s="151">
        <v>5.4</v>
      </c>
      <c r="P17" s="151">
        <v>3.7</v>
      </c>
      <c r="Q17" s="151">
        <v>4.3</v>
      </c>
      <c r="R17" s="151">
        <v>4</v>
      </c>
      <c r="S17" s="151">
        <v>1.7</v>
      </c>
      <c r="T17" s="151">
        <v>4.2</v>
      </c>
      <c r="U17" s="151">
        <v>2</v>
      </c>
      <c r="V17" s="151">
        <v>2</v>
      </c>
      <c r="W17" s="151">
        <v>0.6</v>
      </c>
      <c r="X17" s="151">
        <v>-0.1</v>
      </c>
      <c r="Y17" s="151">
        <v>-0.6</v>
      </c>
      <c r="Z17" s="175">
        <f t="shared" si="0"/>
        <v>4.841666666666668</v>
      </c>
      <c r="AA17" s="151">
        <v>11.5</v>
      </c>
      <c r="AB17" s="197" t="s">
        <v>206</v>
      </c>
      <c r="AC17" s="194">
        <v>15</v>
      </c>
      <c r="AD17" s="151">
        <v>-1.4</v>
      </c>
      <c r="AE17" s="197" t="s">
        <v>95</v>
      </c>
      <c r="AF17" s="2"/>
    </row>
    <row r="18" spans="1:32" ht="13.5" customHeight="1">
      <c r="A18" s="174">
        <v>16</v>
      </c>
      <c r="B18" s="151">
        <v>0.5</v>
      </c>
      <c r="C18" s="151">
        <v>1.7</v>
      </c>
      <c r="D18" s="151">
        <v>2.2</v>
      </c>
      <c r="E18" s="151">
        <v>2.3</v>
      </c>
      <c r="F18" s="151">
        <v>2.1</v>
      </c>
      <c r="G18" s="151">
        <v>2.8</v>
      </c>
      <c r="H18" s="151">
        <v>0.6</v>
      </c>
      <c r="I18" s="151">
        <v>1</v>
      </c>
      <c r="J18" s="151">
        <v>3.5</v>
      </c>
      <c r="K18" s="151">
        <v>3</v>
      </c>
      <c r="L18" s="151">
        <v>4.3</v>
      </c>
      <c r="M18" s="151">
        <v>4.3</v>
      </c>
      <c r="N18" s="151">
        <v>5.4</v>
      </c>
      <c r="O18" s="151">
        <v>6.2</v>
      </c>
      <c r="P18" s="151">
        <v>5.8</v>
      </c>
      <c r="Q18" s="151">
        <v>6.1</v>
      </c>
      <c r="R18" s="151">
        <v>6.5</v>
      </c>
      <c r="S18" s="151">
        <v>8.1</v>
      </c>
      <c r="T18" s="151">
        <v>10.4</v>
      </c>
      <c r="U18" s="151">
        <v>11.6</v>
      </c>
      <c r="V18" s="151">
        <v>12.1</v>
      </c>
      <c r="W18" s="151">
        <v>11.5</v>
      </c>
      <c r="X18" s="151">
        <v>10.4</v>
      </c>
      <c r="Y18" s="151">
        <v>10.7</v>
      </c>
      <c r="Z18" s="175">
        <f t="shared" si="0"/>
        <v>5.545833333333333</v>
      </c>
      <c r="AA18" s="151">
        <v>12.3</v>
      </c>
      <c r="AB18" s="197" t="s">
        <v>207</v>
      </c>
      <c r="AC18" s="194">
        <v>16</v>
      </c>
      <c r="AD18" s="151">
        <v>-1</v>
      </c>
      <c r="AE18" s="197" t="s">
        <v>231</v>
      </c>
      <c r="AF18" s="2"/>
    </row>
    <row r="19" spans="1:32" ht="13.5" customHeight="1">
      <c r="A19" s="174">
        <v>17</v>
      </c>
      <c r="B19" s="151">
        <v>10.9</v>
      </c>
      <c r="C19" s="151">
        <v>10.7</v>
      </c>
      <c r="D19" s="151">
        <v>10.9</v>
      </c>
      <c r="E19" s="151">
        <v>10.5</v>
      </c>
      <c r="F19" s="151">
        <v>10.1</v>
      </c>
      <c r="G19" s="151">
        <v>10.8</v>
      </c>
      <c r="H19" s="151">
        <v>10.8</v>
      </c>
      <c r="I19" s="151">
        <v>11.5</v>
      </c>
      <c r="J19" s="151">
        <v>11.7</v>
      </c>
      <c r="K19" s="151">
        <v>12.2</v>
      </c>
      <c r="L19" s="151">
        <v>12.2</v>
      </c>
      <c r="M19" s="151">
        <v>13.1</v>
      </c>
      <c r="N19" s="151">
        <v>13.5</v>
      </c>
      <c r="O19" s="151">
        <v>10.7</v>
      </c>
      <c r="P19" s="151">
        <v>8.2</v>
      </c>
      <c r="Q19" s="151">
        <v>8.1</v>
      </c>
      <c r="R19" s="151">
        <v>11</v>
      </c>
      <c r="S19" s="151">
        <v>11.9</v>
      </c>
      <c r="T19" s="151">
        <v>11.7</v>
      </c>
      <c r="U19" s="151">
        <v>12.1</v>
      </c>
      <c r="V19" s="151">
        <v>11.5</v>
      </c>
      <c r="W19" s="151">
        <v>9.8</v>
      </c>
      <c r="X19" s="151">
        <v>9.9</v>
      </c>
      <c r="Y19" s="151">
        <v>9.6</v>
      </c>
      <c r="Z19" s="175">
        <f t="shared" si="0"/>
        <v>10.975</v>
      </c>
      <c r="AA19" s="151">
        <v>14</v>
      </c>
      <c r="AB19" s="197" t="s">
        <v>102</v>
      </c>
      <c r="AC19" s="194">
        <v>17</v>
      </c>
      <c r="AD19" s="151">
        <v>6.3</v>
      </c>
      <c r="AE19" s="197" t="s">
        <v>232</v>
      </c>
      <c r="AF19" s="2"/>
    </row>
    <row r="20" spans="1:32" ht="13.5" customHeight="1">
      <c r="A20" s="174">
        <v>18</v>
      </c>
      <c r="B20" s="151">
        <v>9.2</v>
      </c>
      <c r="C20" s="151">
        <v>9.2</v>
      </c>
      <c r="D20" s="151">
        <v>11.5</v>
      </c>
      <c r="E20" s="151">
        <v>10.5</v>
      </c>
      <c r="F20" s="151">
        <v>10.3</v>
      </c>
      <c r="G20" s="151">
        <v>10.1</v>
      </c>
      <c r="H20" s="151">
        <v>10.2</v>
      </c>
      <c r="I20" s="151">
        <v>9.9</v>
      </c>
      <c r="J20" s="151">
        <v>10.1</v>
      </c>
      <c r="K20" s="151">
        <v>9.8</v>
      </c>
      <c r="L20" s="151">
        <v>9.9</v>
      </c>
      <c r="M20" s="151">
        <v>9.9</v>
      </c>
      <c r="N20" s="151">
        <v>9.7</v>
      </c>
      <c r="O20" s="151">
        <v>9.7</v>
      </c>
      <c r="P20" s="151">
        <v>9.5</v>
      </c>
      <c r="Q20" s="151">
        <v>10.2</v>
      </c>
      <c r="R20" s="151">
        <v>10.3</v>
      </c>
      <c r="S20" s="151">
        <v>10.8</v>
      </c>
      <c r="T20" s="151">
        <v>11</v>
      </c>
      <c r="U20" s="151">
        <v>11.2</v>
      </c>
      <c r="V20" s="151">
        <v>11.9</v>
      </c>
      <c r="W20" s="151">
        <v>12.6</v>
      </c>
      <c r="X20" s="151">
        <v>11.8</v>
      </c>
      <c r="Y20" s="151">
        <v>11</v>
      </c>
      <c r="Z20" s="175">
        <f t="shared" si="0"/>
        <v>10.429166666666667</v>
      </c>
      <c r="AA20" s="151">
        <v>13.4</v>
      </c>
      <c r="AB20" s="197" t="s">
        <v>208</v>
      </c>
      <c r="AC20" s="194">
        <v>18</v>
      </c>
      <c r="AD20" s="151">
        <v>8.5</v>
      </c>
      <c r="AE20" s="197" t="s">
        <v>233</v>
      </c>
      <c r="AF20" s="2"/>
    </row>
    <row r="21" spans="1:32" ht="13.5" customHeight="1">
      <c r="A21" s="174">
        <v>19</v>
      </c>
      <c r="B21" s="151">
        <v>10.6</v>
      </c>
      <c r="C21" s="151">
        <v>10.1</v>
      </c>
      <c r="D21" s="151">
        <v>10.3</v>
      </c>
      <c r="E21" s="151">
        <v>8.6</v>
      </c>
      <c r="F21" s="151">
        <v>8</v>
      </c>
      <c r="G21" s="151">
        <v>7.5</v>
      </c>
      <c r="H21" s="151">
        <v>6.6</v>
      </c>
      <c r="I21" s="151">
        <v>7.4</v>
      </c>
      <c r="J21" s="151">
        <v>5.9</v>
      </c>
      <c r="K21" s="151">
        <v>2.6</v>
      </c>
      <c r="L21" s="151">
        <v>-1.7</v>
      </c>
      <c r="M21" s="151">
        <v>-4.8</v>
      </c>
      <c r="N21" s="151">
        <v>-4</v>
      </c>
      <c r="O21" s="151">
        <v>-5.7</v>
      </c>
      <c r="P21" s="151">
        <v>-5.5</v>
      </c>
      <c r="Q21" s="151">
        <v>-6.6</v>
      </c>
      <c r="R21" s="151">
        <v>-4.3</v>
      </c>
      <c r="S21" s="151">
        <v>-4.4</v>
      </c>
      <c r="T21" s="151">
        <v>-5.5</v>
      </c>
      <c r="U21" s="151">
        <v>-6.8</v>
      </c>
      <c r="V21" s="151">
        <v>-7.2</v>
      </c>
      <c r="W21" s="151">
        <v>-6.5</v>
      </c>
      <c r="X21" s="151">
        <v>-5.7</v>
      </c>
      <c r="Y21" s="151">
        <v>-4.8</v>
      </c>
      <c r="Z21" s="175">
        <f t="shared" si="0"/>
        <v>0.17083333333333373</v>
      </c>
      <c r="AA21" s="151">
        <v>11.5</v>
      </c>
      <c r="AB21" s="197" t="s">
        <v>192</v>
      </c>
      <c r="AC21" s="194">
        <v>19</v>
      </c>
      <c r="AD21" s="151">
        <v>-7.9</v>
      </c>
      <c r="AE21" s="197" t="s">
        <v>234</v>
      </c>
      <c r="AF21" s="2"/>
    </row>
    <row r="22" spans="1:32" ht="13.5" customHeight="1">
      <c r="A22" s="176">
        <v>20</v>
      </c>
      <c r="B22" s="166">
        <v>-4.9</v>
      </c>
      <c r="C22" s="166">
        <v>-4.1</v>
      </c>
      <c r="D22" s="166">
        <v>-4.5</v>
      </c>
      <c r="E22" s="166">
        <v>-3.6</v>
      </c>
      <c r="F22" s="166">
        <v>-4</v>
      </c>
      <c r="G22" s="166">
        <v>-4.7</v>
      </c>
      <c r="H22" s="166">
        <v>-3.7</v>
      </c>
      <c r="I22" s="166">
        <v>-4.1</v>
      </c>
      <c r="J22" s="166">
        <v>-3.2</v>
      </c>
      <c r="K22" s="166">
        <v>-1.8</v>
      </c>
      <c r="L22" s="166">
        <v>-2.1</v>
      </c>
      <c r="M22" s="166">
        <v>-2.8</v>
      </c>
      <c r="N22" s="166">
        <v>-0.9</v>
      </c>
      <c r="O22" s="166">
        <v>-0.6</v>
      </c>
      <c r="P22" s="166">
        <v>0.3</v>
      </c>
      <c r="Q22" s="166">
        <v>2.1</v>
      </c>
      <c r="R22" s="166">
        <v>2.7</v>
      </c>
      <c r="S22" s="166">
        <v>3.8</v>
      </c>
      <c r="T22" s="166">
        <v>4.3</v>
      </c>
      <c r="U22" s="166">
        <v>4.4</v>
      </c>
      <c r="V22" s="166">
        <v>4.4</v>
      </c>
      <c r="W22" s="166">
        <v>4</v>
      </c>
      <c r="X22" s="166">
        <v>3.9</v>
      </c>
      <c r="Y22" s="166">
        <v>3.2</v>
      </c>
      <c r="Z22" s="177">
        <f t="shared" si="0"/>
        <v>-0.4958333333333333</v>
      </c>
      <c r="AA22" s="166">
        <v>4.7</v>
      </c>
      <c r="AB22" s="198" t="s">
        <v>209</v>
      </c>
      <c r="AC22" s="195">
        <v>20</v>
      </c>
      <c r="AD22" s="166">
        <v>-5.9</v>
      </c>
      <c r="AE22" s="198" t="s">
        <v>235</v>
      </c>
      <c r="AF22" s="2"/>
    </row>
    <row r="23" spans="1:32" ht="13.5" customHeight="1">
      <c r="A23" s="174">
        <v>21</v>
      </c>
      <c r="B23" s="151">
        <v>3</v>
      </c>
      <c r="C23" s="151">
        <v>2.5</v>
      </c>
      <c r="D23" s="151">
        <v>2.7</v>
      </c>
      <c r="E23" s="151">
        <v>2.7</v>
      </c>
      <c r="F23" s="151">
        <v>3</v>
      </c>
      <c r="G23" s="151">
        <v>3.5</v>
      </c>
      <c r="H23" s="151">
        <v>2.7</v>
      </c>
      <c r="I23" s="151">
        <v>3.5</v>
      </c>
      <c r="J23" s="151">
        <v>4.5</v>
      </c>
      <c r="K23" s="151">
        <v>4.7</v>
      </c>
      <c r="L23" s="151">
        <v>5</v>
      </c>
      <c r="M23" s="151">
        <v>6.1</v>
      </c>
      <c r="N23" s="151">
        <v>6.5</v>
      </c>
      <c r="O23" s="151">
        <v>5</v>
      </c>
      <c r="P23" s="151">
        <v>4.1</v>
      </c>
      <c r="Q23" s="151">
        <v>2.7</v>
      </c>
      <c r="R23" s="151">
        <v>2.3</v>
      </c>
      <c r="S23" s="151">
        <v>0.4</v>
      </c>
      <c r="T23" s="151">
        <v>-0.1</v>
      </c>
      <c r="U23" s="151">
        <v>-0.7</v>
      </c>
      <c r="V23" s="151">
        <v>-0.4</v>
      </c>
      <c r="W23" s="151">
        <v>-3.2</v>
      </c>
      <c r="X23" s="151">
        <v>-5.4</v>
      </c>
      <c r="Y23" s="151">
        <v>-4.3</v>
      </c>
      <c r="Z23" s="175">
        <f t="shared" si="0"/>
        <v>2.116666666666667</v>
      </c>
      <c r="AA23" s="151">
        <v>7.9</v>
      </c>
      <c r="AB23" s="197" t="s">
        <v>210</v>
      </c>
      <c r="AC23" s="194">
        <v>21</v>
      </c>
      <c r="AD23" s="151">
        <v>-6</v>
      </c>
      <c r="AE23" s="197" t="s">
        <v>213</v>
      </c>
      <c r="AF23" s="2"/>
    </row>
    <row r="24" spans="1:32" ht="13.5" customHeight="1">
      <c r="A24" s="174">
        <v>22</v>
      </c>
      <c r="B24" s="151">
        <v>-4.4</v>
      </c>
      <c r="C24" s="151">
        <v>-4.4</v>
      </c>
      <c r="D24" s="151">
        <v>-3.8</v>
      </c>
      <c r="E24" s="151">
        <v>-3.1</v>
      </c>
      <c r="F24" s="151">
        <v>-2</v>
      </c>
      <c r="G24" s="151">
        <v>-1.8</v>
      </c>
      <c r="H24" s="151">
        <v>-3.9</v>
      </c>
      <c r="I24" s="151">
        <v>-3.8</v>
      </c>
      <c r="J24" s="151">
        <v>-3</v>
      </c>
      <c r="K24" s="151">
        <v>-3.2</v>
      </c>
      <c r="L24" s="151">
        <v>-3.6</v>
      </c>
      <c r="M24" s="151">
        <v>-3.6</v>
      </c>
      <c r="N24" s="151">
        <v>-3.9</v>
      </c>
      <c r="O24" s="151">
        <v>-5.7</v>
      </c>
      <c r="P24" s="151">
        <v>-5</v>
      </c>
      <c r="Q24" s="151">
        <v>-5.2</v>
      </c>
      <c r="R24" s="151">
        <v>-4.2</v>
      </c>
      <c r="S24" s="151">
        <v>-3.5</v>
      </c>
      <c r="T24" s="151">
        <v>-3</v>
      </c>
      <c r="U24" s="151">
        <v>-3</v>
      </c>
      <c r="V24" s="151">
        <v>-3.7</v>
      </c>
      <c r="W24" s="151">
        <v>-4.1</v>
      </c>
      <c r="X24" s="151">
        <v>-4.2</v>
      </c>
      <c r="Y24" s="151">
        <v>-4.6</v>
      </c>
      <c r="Z24" s="175">
        <f t="shared" si="0"/>
        <v>-3.779166666666667</v>
      </c>
      <c r="AA24" s="151">
        <v>-1.4</v>
      </c>
      <c r="AB24" s="197" t="s">
        <v>211</v>
      </c>
      <c r="AC24" s="194">
        <v>22</v>
      </c>
      <c r="AD24" s="151">
        <v>-7.1</v>
      </c>
      <c r="AE24" s="197" t="s">
        <v>236</v>
      </c>
      <c r="AF24" s="2"/>
    </row>
    <row r="25" spans="1:32" ht="13.5" customHeight="1">
      <c r="A25" s="174">
        <v>23</v>
      </c>
      <c r="B25" s="151">
        <v>-2.8</v>
      </c>
      <c r="C25" s="151">
        <v>-2.7</v>
      </c>
      <c r="D25" s="151">
        <v>-3</v>
      </c>
      <c r="E25" s="151">
        <v>-2.9</v>
      </c>
      <c r="F25" s="151">
        <v>-3.2</v>
      </c>
      <c r="G25" s="151">
        <v>-2.3</v>
      </c>
      <c r="H25" s="151">
        <v>-3.7</v>
      </c>
      <c r="I25" s="151">
        <v>-2.5</v>
      </c>
      <c r="J25" s="151">
        <v>-1.7</v>
      </c>
      <c r="K25" s="151">
        <v>-0.9</v>
      </c>
      <c r="L25" s="151">
        <v>-1.5</v>
      </c>
      <c r="M25" s="151">
        <v>0.2</v>
      </c>
      <c r="N25" s="151">
        <v>1.1</v>
      </c>
      <c r="O25" s="151">
        <v>3.7</v>
      </c>
      <c r="P25" s="151">
        <v>5.1</v>
      </c>
      <c r="Q25" s="151">
        <v>5.9</v>
      </c>
      <c r="R25" s="151">
        <v>7.8</v>
      </c>
      <c r="S25" s="151">
        <v>8.6</v>
      </c>
      <c r="T25" s="151">
        <v>8.6</v>
      </c>
      <c r="U25" s="151">
        <v>8</v>
      </c>
      <c r="V25" s="151">
        <v>7.5</v>
      </c>
      <c r="W25" s="151">
        <v>7</v>
      </c>
      <c r="X25" s="151">
        <v>7.6</v>
      </c>
      <c r="Y25" s="151">
        <v>7.2</v>
      </c>
      <c r="Z25" s="175">
        <f t="shared" si="0"/>
        <v>2.129166666666667</v>
      </c>
      <c r="AA25" s="151">
        <v>9.6</v>
      </c>
      <c r="AB25" s="197" t="s">
        <v>212</v>
      </c>
      <c r="AC25" s="194">
        <v>23</v>
      </c>
      <c r="AD25" s="151">
        <v>-6.3</v>
      </c>
      <c r="AE25" s="197" t="s">
        <v>237</v>
      </c>
      <c r="AF25" s="2"/>
    </row>
    <row r="26" spans="1:32" ht="13.5" customHeight="1">
      <c r="A26" s="174">
        <v>24</v>
      </c>
      <c r="B26" s="151">
        <v>7</v>
      </c>
      <c r="C26" s="151">
        <v>6.4</v>
      </c>
      <c r="D26" s="151">
        <v>6.5</v>
      </c>
      <c r="E26" s="151">
        <v>6.7</v>
      </c>
      <c r="F26" s="151">
        <v>6.4</v>
      </c>
      <c r="G26" s="151">
        <v>8.2</v>
      </c>
      <c r="H26" s="151">
        <v>9.9</v>
      </c>
      <c r="I26" s="151">
        <v>10.3</v>
      </c>
      <c r="J26" s="151">
        <v>8.7</v>
      </c>
      <c r="K26" s="151">
        <v>9.9</v>
      </c>
      <c r="L26" s="151">
        <v>11.6</v>
      </c>
      <c r="M26" s="151">
        <v>11.7</v>
      </c>
      <c r="N26" s="151">
        <v>11.7</v>
      </c>
      <c r="O26" s="151">
        <v>11.9</v>
      </c>
      <c r="P26" s="151">
        <v>13</v>
      </c>
      <c r="Q26" s="151">
        <v>12.7</v>
      </c>
      <c r="R26" s="151">
        <v>12.8</v>
      </c>
      <c r="S26" s="151">
        <v>13.8</v>
      </c>
      <c r="T26" s="151">
        <v>14.7</v>
      </c>
      <c r="U26" s="151">
        <v>15</v>
      </c>
      <c r="V26" s="151">
        <v>13.9</v>
      </c>
      <c r="W26" s="151">
        <v>14.4</v>
      </c>
      <c r="X26" s="151">
        <v>14.9</v>
      </c>
      <c r="Y26" s="151">
        <v>15.2</v>
      </c>
      <c r="Z26" s="175">
        <f t="shared" si="0"/>
        <v>11.137500000000003</v>
      </c>
      <c r="AA26" s="151">
        <v>16</v>
      </c>
      <c r="AB26" s="197" t="s">
        <v>213</v>
      </c>
      <c r="AC26" s="194">
        <v>24</v>
      </c>
      <c r="AD26" s="151">
        <v>5.1</v>
      </c>
      <c r="AE26" s="197" t="s">
        <v>238</v>
      </c>
      <c r="AF26" s="2"/>
    </row>
    <row r="27" spans="1:32" ht="13.5" customHeight="1">
      <c r="A27" s="174">
        <v>25</v>
      </c>
      <c r="B27" s="151">
        <v>15.9</v>
      </c>
      <c r="C27" s="151">
        <v>15.9</v>
      </c>
      <c r="D27" s="151">
        <v>11.1</v>
      </c>
      <c r="E27" s="151">
        <v>9.2</v>
      </c>
      <c r="F27" s="151">
        <v>6.7</v>
      </c>
      <c r="G27" s="151">
        <v>9.6</v>
      </c>
      <c r="H27" s="151">
        <v>7.7</v>
      </c>
      <c r="I27" s="151">
        <v>5.5</v>
      </c>
      <c r="J27" s="151">
        <v>6.1</v>
      </c>
      <c r="K27" s="151">
        <v>9</v>
      </c>
      <c r="L27" s="151">
        <v>8.2</v>
      </c>
      <c r="M27" s="151">
        <v>7.4</v>
      </c>
      <c r="N27" s="151">
        <v>7.4</v>
      </c>
      <c r="O27" s="151">
        <v>6.5</v>
      </c>
      <c r="P27" s="151">
        <v>8.1</v>
      </c>
      <c r="Q27" s="151">
        <v>7.2</v>
      </c>
      <c r="R27" s="151">
        <v>7.9</v>
      </c>
      <c r="S27" s="151">
        <v>6.9</v>
      </c>
      <c r="T27" s="151">
        <v>7.9</v>
      </c>
      <c r="U27" s="151">
        <v>7.2</v>
      </c>
      <c r="V27" s="151">
        <v>7</v>
      </c>
      <c r="W27" s="151">
        <v>7.7</v>
      </c>
      <c r="X27" s="151">
        <v>8.2</v>
      </c>
      <c r="Y27" s="151">
        <v>8.7</v>
      </c>
      <c r="Z27" s="175">
        <f t="shared" si="0"/>
        <v>8.458333333333332</v>
      </c>
      <c r="AA27" s="151">
        <v>16.3</v>
      </c>
      <c r="AB27" s="197" t="s">
        <v>214</v>
      </c>
      <c r="AC27" s="194">
        <v>25</v>
      </c>
      <c r="AD27" s="151">
        <v>3.7</v>
      </c>
      <c r="AE27" s="197" t="s">
        <v>239</v>
      </c>
      <c r="AF27" s="2"/>
    </row>
    <row r="28" spans="1:32" ht="13.5" customHeight="1">
      <c r="A28" s="174">
        <v>26</v>
      </c>
      <c r="B28" s="151">
        <v>8.6</v>
      </c>
      <c r="C28" s="151">
        <v>9</v>
      </c>
      <c r="D28" s="151">
        <v>9.1</v>
      </c>
      <c r="E28" s="151">
        <v>9.2</v>
      </c>
      <c r="F28" s="151">
        <v>9.6</v>
      </c>
      <c r="G28" s="151">
        <v>10</v>
      </c>
      <c r="H28" s="151">
        <v>11.4</v>
      </c>
      <c r="I28" s="151">
        <v>9.9</v>
      </c>
      <c r="J28" s="151">
        <v>11.3</v>
      </c>
      <c r="K28" s="151">
        <v>10.7</v>
      </c>
      <c r="L28" s="151">
        <v>12.7</v>
      </c>
      <c r="M28" s="151">
        <v>14.8</v>
      </c>
      <c r="N28" s="151">
        <v>12.6</v>
      </c>
      <c r="O28" s="151">
        <v>11.5</v>
      </c>
      <c r="P28" s="151">
        <v>12.8</v>
      </c>
      <c r="Q28" s="151">
        <v>8.3</v>
      </c>
      <c r="R28" s="151">
        <v>7.1</v>
      </c>
      <c r="S28" s="151">
        <v>5.5</v>
      </c>
      <c r="T28" s="151">
        <v>5.8</v>
      </c>
      <c r="U28" s="151">
        <v>7.2</v>
      </c>
      <c r="V28" s="151">
        <v>6.9</v>
      </c>
      <c r="W28" s="151">
        <v>7.4</v>
      </c>
      <c r="X28" s="151">
        <v>6.5</v>
      </c>
      <c r="Y28" s="151">
        <v>4.6</v>
      </c>
      <c r="Z28" s="175">
        <f t="shared" si="0"/>
        <v>9.270833333333334</v>
      </c>
      <c r="AA28" s="151">
        <v>15.4</v>
      </c>
      <c r="AB28" s="197" t="s">
        <v>215</v>
      </c>
      <c r="AC28" s="194">
        <v>26</v>
      </c>
      <c r="AD28" s="151">
        <v>4.2</v>
      </c>
      <c r="AE28" s="197" t="s">
        <v>42</v>
      </c>
      <c r="AF28" s="2"/>
    </row>
    <row r="29" spans="1:32" ht="13.5" customHeight="1">
      <c r="A29" s="174">
        <v>27</v>
      </c>
      <c r="B29" s="151">
        <v>4.7</v>
      </c>
      <c r="C29" s="151">
        <v>4.3</v>
      </c>
      <c r="D29" s="151">
        <v>4.5</v>
      </c>
      <c r="E29" s="151">
        <v>4</v>
      </c>
      <c r="F29" s="151">
        <v>4.1</v>
      </c>
      <c r="G29" s="151">
        <v>5.7</v>
      </c>
      <c r="H29" s="151">
        <v>3.4</v>
      </c>
      <c r="I29" s="151">
        <v>3.7</v>
      </c>
      <c r="J29" s="151">
        <v>1.1</v>
      </c>
      <c r="K29" s="151">
        <v>0.9</v>
      </c>
      <c r="L29" s="151">
        <v>1.2</v>
      </c>
      <c r="M29" s="151">
        <v>1</v>
      </c>
      <c r="N29" s="151">
        <v>0.5</v>
      </c>
      <c r="O29" s="151">
        <v>-0.7</v>
      </c>
      <c r="P29" s="151">
        <v>-1.1</v>
      </c>
      <c r="Q29" s="151">
        <v>0.7</v>
      </c>
      <c r="R29" s="151">
        <v>0.1</v>
      </c>
      <c r="S29" s="151">
        <v>-1.6</v>
      </c>
      <c r="T29" s="151">
        <v>-3.8</v>
      </c>
      <c r="U29" s="151">
        <v>-2.4</v>
      </c>
      <c r="V29" s="151">
        <v>-1.6</v>
      </c>
      <c r="W29" s="151">
        <v>-2</v>
      </c>
      <c r="X29" s="151">
        <v>0.5</v>
      </c>
      <c r="Y29" s="151">
        <v>1.2</v>
      </c>
      <c r="Z29" s="175">
        <f t="shared" si="0"/>
        <v>1.1833333333333333</v>
      </c>
      <c r="AA29" s="151">
        <v>6.6</v>
      </c>
      <c r="AB29" s="197" t="s">
        <v>216</v>
      </c>
      <c r="AC29" s="194">
        <v>27</v>
      </c>
      <c r="AD29" s="151">
        <v>-4.3</v>
      </c>
      <c r="AE29" s="197" t="s">
        <v>240</v>
      </c>
      <c r="AF29" s="2"/>
    </row>
    <row r="30" spans="1:32" ht="13.5" customHeight="1">
      <c r="A30" s="174">
        <v>28</v>
      </c>
      <c r="B30" s="151">
        <v>1.4</v>
      </c>
      <c r="C30" s="151">
        <v>1.1</v>
      </c>
      <c r="D30" s="151">
        <v>0.9</v>
      </c>
      <c r="E30" s="151">
        <v>1.4</v>
      </c>
      <c r="F30" s="151">
        <v>1.8</v>
      </c>
      <c r="G30" s="151">
        <v>0.5</v>
      </c>
      <c r="H30" s="151">
        <v>0.5</v>
      </c>
      <c r="I30" s="151">
        <v>-0.1</v>
      </c>
      <c r="J30" s="151">
        <v>-2.2</v>
      </c>
      <c r="K30" s="151">
        <v>-1.8</v>
      </c>
      <c r="L30" s="151">
        <v>-0.8</v>
      </c>
      <c r="M30" s="151">
        <v>-2.7</v>
      </c>
      <c r="N30" s="151">
        <v>-0.3</v>
      </c>
      <c r="O30" s="151">
        <v>-2.6</v>
      </c>
      <c r="P30" s="151">
        <v>-2.4</v>
      </c>
      <c r="Q30" s="151">
        <v>-3.3</v>
      </c>
      <c r="R30" s="151">
        <v>-3.7</v>
      </c>
      <c r="S30" s="151">
        <v>-2.8</v>
      </c>
      <c r="T30" s="151">
        <v>0</v>
      </c>
      <c r="U30" s="151">
        <v>-5.4</v>
      </c>
      <c r="V30" s="151">
        <v>-6</v>
      </c>
      <c r="W30" s="151">
        <v>-5.3</v>
      </c>
      <c r="X30" s="151">
        <v>-4.5</v>
      </c>
      <c r="Y30" s="151">
        <v>-1.8</v>
      </c>
      <c r="Z30" s="175">
        <f t="shared" si="0"/>
        <v>-1.5874999999999997</v>
      </c>
      <c r="AA30" s="151">
        <v>3.1</v>
      </c>
      <c r="AB30" s="197" t="s">
        <v>217</v>
      </c>
      <c r="AC30" s="194">
        <v>28</v>
      </c>
      <c r="AD30" s="151">
        <v>-6.5</v>
      </c>
      <c r="AE30" s="197" t="s">
        <v>241</v>
      </c>
      <c r="AF30" s="2"/>
    </row>
    <row r="31" spans="1:32" ht="13.5" customHeight="1">
      <c r="A31" s="174">
        <v>29</v>
      </c>
      <c r="B31" s="151">
        <v>-3.8</v>
      </c>
      <c r="C31" s="151">
        <v>-1.4</v>
      </c>
      <c r="D31" s="151">
        <v>-1.7</v>
      </c>
      <c r="E31" s="151">
        <v>-1.4</v>
      </c>
      <c r="F31" s="151">
        <v>-0.7</v>
      </c>
      <c r="G31" s="151">
        <v>0.6</v>
      </c>
      <c r="H31" s="151">
        <v>1.7</v>
      </c>
      <c r="I31" s="151">
        <v>-0.5</v>
      </c>
      <c r="J31" s="151">
        <v>1.1</v>
      </c>
      <c r="K31" s="151">
        <v>0.1</v>
      </c>
      <c r="L31" s="151">
        <v>0.5</v>
      </c>
      <c r="M31" s="151">
        <v>5.7</v>
      </c>
      <c r="N31" s="151">
        <v>7</v>
      </c>
      <c r="O31" s="151">
        <v>7.8</v>
      </c>
      <c r="P31" s="151">
        <v>8.9</v>
      </c>
      <c r="Q31" s="151">
        <v>11.6</v>
      </c>
      <c r="R31" s="151">
        <v>12</v>
      </c>
      <c r="S31" s="151">
        <v>10.7</v>
      </c>
      <c r="T31" s="151">
        <v>11.3</v>
      </c>
      <c r="U31" s="151">
        <v>10.8</v>
      </c>
      <c r="V31" s="151">
        <v>8.4</v>
      </c>
      <c r="W31" s="151">
        <v>8.7</v>
      </c>
      <c r="X31" s="151">
        <v>9.1</v>
      </c>
      <c r="Y31" s="151">
        <v>9.3</v>
      </c>
      <c r="Z31" s="175">
        <f t="shared" si="0"/>
        <v>4.825</v>
      </c>
      <c r="AA31" s="151">
        <v>12.7</v>
      </c>
      <c r="AB31" s="197" t="s">
        <v>218</v>
      </c>
      <c r="AC31" s="194">
        <v>29</v>
      </c>
      <c r="AD31" s="151">
        <v>-4</v>
      </c>
      <c r="AE31" s="197" t="s">
        <v>242</v>
      </c>
      <c r="AF31" s="2"/>
    </row>
    <row r="32" spans="1:32" ht="13.5" customHeight="1">
      <c r="A32" s="174">
        <v>30</v>
      </c>
      <c r="B32" s="151">
        <v>9.8</v>
      </c>
      <c r="C32" s="151">
        <v>10</v>
      </c>
      <c r="D32" s="151">
        <v>10.4</v>
      </c>
      <c r="E32" s="151">
        <v>10.1</v>
      </c>
      <c r="F32" s="151">
        <v>9.4</v>
      </c>
      <c r="G32" s="151">
        <v>9.8</v>
      </c>
      <c r="H32" s="151">
        <v>9.7</v>
      </c>
      <c r="I32" s="151">
        <v>10.9</v>
      </c>
      <c r="J32" s="151">
        <v>12.9</v>
      </c>
      <c r="K32" s="151">
        <v>11.8</v>
      </c>
      <c r="L32" s="151">
        <v>12.1</v>
      </c>
      <c r="M32" s="151">
        <v>11.5</v>
      </c>
      <c r="N32" s="151">
        <v>11.5</v>
      </c>
      <c r="O32" s="151">
        <v>12.3</v>
      </c>
      <c r="P32" s="151">
        <v>11.5</v>
      </c>
      <c r="Q32" s="151">
        <v>10.2</v>
      </c>
      <c r="R32" s="151">
        <v>9.5</v>
      </c>
      <c r="S32" s="151">
        <v>9.8</v>
      </c>
      <c r="T32" s="151">
        <v>9.9</v>
      </c>
      <c r="U32" s="151">
        <v>9.8</v>
      </c>
      <c r="V32" s="151">
        <v>10.7</v>
      </c>
      <c r="W32" s="151">
        <v>10.5</v>
      </c>
      <c r="X32" s="151">
        <v>10</v>
      </c>
      <c r="Y32" s="151">
        <v>10</v>
      </c>
      <c r="Z32" s="175">
        <f t="shared" si="0"/>
        <v>10.5875</v>
      </c>
      <c r="AA32" s="151">
        <v>13.5</v>
      </c>
      <c r="AB32" s="197" t="s">
        <v>219</v>
      </c>
      <c r="AC32" s="194">
        <v>30</v>
      </c>
      <c r="AD32" s="151">
        <v>8.4</v>
      </c>
      <c r="AE32" s="197" t="s">
        <v>243</v>
      </c>
      <c r="AF32" s="2"/>
    </row>
    <row r="33" spans="1:32" ht="13.5" customHeight="1">
      <c r="A33" s="174">
        <v>31</v>
      </c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75"/>
      <c r="AA33" s="151"/>
      <c r="AB33" s="197"/>
      <c r="AC33" s="194">
        <v>31</v>
      </c>
      <c r="AD33" s="151"/>
      <c r="AE33" s="197"/>
      <c r="AF33" s="2"/>
    </row>
    <row r="34" spans="1:32" ht="13.5" customHeight="1">
      <c r="A34" s="178" t="s">
        <v>9</v>
      </c>
      <c r="B34" s="179">
        <f aca="true" t="shared" si="1" ref="B34:Q34">AVERAGE(B3:B33)</f>
        <v>4.573333333333333</v>
      </c>
      <c r="C34" s="179">
        <f t="shared" si="1"/>
        <v>4.61</v>
      </c>
      <c r="D34" s="179">
        <f t="shared" si="1"/>
        <v>4.623333333333334</v>
      </c>
      <c r="E34" s="179">
        <f t="shared" si="1"/>
        <v>4.433333333333334</v>
      </c>
      <c r="F34" s="179">
        <f t="shared" si="1"/>
        <v>4.279999999999999</v>
      </c>
      <c r="G34" s="179">
        <f t="shared" si="1"/>
        <v>4.659999999999999</v>
      </c>
      <c r="H34" s="179">
        <f t="shared" si="1"/>
        <v>4.323333333333334</v>
      </c>
      <c r="I34" s="179">
        <f t="shared" si="1"/>
        <v>4.250000000000001</v>
      </c>
      <c r="J34" s="179">
        <f t="shared" si="1"/>
        <v>4.279999999999999</v>
      </c>
      <c r="K34" s="179">
        <f t="shared" si="1"/>
        <v>4.3100000000000005</v>
      </c>
      <c r="L34" s="179">
        <f t="shared" si="1"/>
        <v>4.446666666666668</v>
      </c>
      <c r="M34" s="179">
        <f t="shared" si="1"/>
        <v>4.546666666666668</v>
      </c>
      <c r="N34" s="179">
        <f t="shared" si="1"/>
        <v>4.873333333333333</v>
      </c>
      <c r="O34" s="179">
        <f t="shared" si="1"/>
        <v>4.8100000000000005</v>
      </c>
      <c r="P34" s="179">
        <f t="shared" si="1"/>
        <v>4.703333333333333</v>
      </c>
      <c r="Q34" s="179">
        <f t="shared" si="1"/>
        <v>4.75</v>
      </c>
      <c r="R34" s="179">
        <f aca="true" t="shared" si="2" ref="R34:X34">AVERAGE(R3:R33)</f>
        <v>5.126666666666666</v>
      </c>
      <c r="S34" s="179">
        <f t="shared" si="2"/>
        <v>5.0666666666666655</v>
      </c>
      <c r="T34" s="179">
        <f t="shared" si="2"/>
        <v>5.526666666666668</v>
      </c>
      <c r="U34" s="179">
        <f t="shared" si="2"/>
        <v>5.04</v>
      </c>
      <c r="V34" s="179">
        <f t="shared" si="2"/>
        <v>4.783333333333333</v>
      </c>
      <c r="W34" s="179">
        <f t="shared" si="2"/>
        <v>4.760000000000001</v>
      </c>
      <c r="X34" s="179">
        <f t="shared" si="2"/>
        <v>4.873333333333334</v>
      </c>
      <c r="Y34" s="179">
        <f>AVERAGE(Y3:Y33)</f>
        <v>4.836666666666668</v>
      </c>
      <c r="Z34" s="179">
        <f>AVERAGE(B3:Y33)</f>
        <v>4.686944444444442</v>
      </c>
      <c r="AA34" s="180">
        <f>AVERAGE(最高)</f>
        <v>9.680000000000001</v>
      </c>
      <c r="AB34" s="181"/>
      <c r="AC34" s="196"/>
      <c r="AD34" s="180">
        <f>AVERAGE(最低)</f>
        <v>-0.7800000000000001</v>
      </c>
      <c r="AE34" s="181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4" t="s">
        <v>11</v>
      </c>
      <c r="B37" s="1"/>
      <c r="C37" s="1" t="s">
        <v>3</v>
      </c>
      <c r="D37" s="163" t="s">
        <v>6</v>
      </c>
      <c r="F37" s="164" t="s">
        <v>12</v>
      </c>
      <c r="G37" s="1"/>
      <c r="H37" s="1" t="s">
        <v>3</v>
      </c>
      <c r="I37" s="163" t="s">
        <v>8</v>
      </c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</row>
    <row r="38" spans="1:24" ht="13.5" customHeight="1">
      <c r="A38" s="153"/>
      <c r="B38" s="166">
        <f>MAX(最高)</f>
        <v>18.7</v>
      </c>
      <c r="C38" s="199">
        <v>7</v>
      </c>
      <c r="D38" s="203" t="s">
        <v>201</v>
      </c>
      <c r="F38" s="153"/>
      <c r="G38" s="166">
        <f>MIN(最低)</f>
        <v>-8.9</v>
      </c>
      <c r="H38" s="199">
        <v>12</v>
      </c>
      <c r="I38" s="203" t="s">
        <v>229</v>
      </c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</row>
    <row r="39" spans="1:24" ht="13.5" customHeight="1">
      <c r="A39" s="154"/>
      <c r="B39" s="155"/>
      <c r="C39" s="199"/>
      <c r="D39" s="200"/>
      <c r="F39" s="154"/>
      <c r="G39" s="155"/>
      <c r="H39" s="209"/>
      <c r="I39" s="210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</row>
    <row r="40" spans="1:24" ht="13.5" customHeight="1">
      <c r="A40" s="156"/>
      <c r="B40" s="157"/>
      <c r="C40" s="201"/>
      <c r="D40" s="202"/>
      <c r="F40" s="156"/>
      <c r="G40" s="157"/>
      <c r="H40" s="201"/>
      <c r="I40" s="205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</row>
    <row r="41" spans="1:2" ht="11.25">
      <c r="A41" s="2"/>
      <c r="B41" s="2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F41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125" style="0" customWidth="1"/>
    <col min="26" max="26" width="7.875" style="0" customWidth="1"/>
    <col min="27" max="28" width="6.875" style="0" customWidth="1"/>
    <col min="29" max="29" width="4.125" style="0" hidden="1" customWidth="1"/>
    <col min="30" max="31" width="6.875" style="0" customWidth="1"/>
    <col min="32" max="32" width="2.875" style="0" customWidth="1"/>
  </cols>
  <sheetData>
    <row r="1" spans="1:32" ht="19.5" customHeight="1">
      <c r="A1" s="2"/>
      <c r="B1" s="167" t="s">
        <v>0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2"/>
      <c r="T1" s="2"/>
      <c r="U1" s="2"/>
      <c r="V1" s="2"/>
      <c r="W1" s="2"/>
      <c r="X1" s="2"/>
      <c r="Y1" s="2"/>
      <c r="Z1" s="168">
        <f>'１月'!Z1</f>
        <v>2013</v>
      </c>
      <c r="AA1" s="2" t="s">
        <v>1</v>
      </c>
      <c r="AB1" s="169">
        <v>5</v>
      </c>
      <c r="AC1" s="161"/>
      <c r="AD1" s="2" t="s">
        <v>2</v>
      </c>
      <c r="AE1" s="2"/>
      <c r="AF1" s="2"/>
    </row>
    <row r="2" spans="1:32" ht="13.5" customHeight="1">
      <c r="A2" s="170" t="s">
        <v>3</v>
      </c>
      <c r="B2" s="171">
        <v>1</v>
      </c>
      <c r="C2" s="171">
        <v>2</v>
      </c>
      <c r="D2" s="171">
        <v>3</v>
      </c>
      <c r="E2" s="171">
        <v>4</v>
      </c>
      <c r="F2" s="171">
        <v>5</v>
      </c>
      <c r="G2" s="171">
        <v>6</v>
      </c>
      <c r="H2" s="171">
        <v>7</v>
      </c>
      <c r="I2" s="171">
        <v>8</v>
      </c>
      <c r="J2" s="171">
        <v>9</v>
      </c>
      <c r="K2" s="171">
        <v>10</v>
      </c>
      <c r="L2" s="171">
        <v>11</v>
      </c>
      <c r="M2" s="171">
        <v>12</v>
      </c>
      <c r="N2" s="171">
        <v>13</v>
      </c>
      <c r="O2" s="171">
        <v>14</v>
      </c>
      <c r="P2" s="171">
        <v>15</v>
      </c>
      <c r="Q2" s="171">
        <v>16</v>
      </c>
      <c r="R2" s="171">
        <v>17</v>
      </c>
      <c r="S2" s="171">
        <v>18</v>
      </c>
      <c r="T2" s="171">
        <v>19</v>
      </c>
      <c r="U2" s="171">
        <v>20</v>
      </c>
      <c r="V2" s="171">
        <v>21</v>
      </c>
      <c r="W2" s="171">
        <v>22</v>
      </c>
      <c r="X2" s="171">
        <v>23</v>
      </c>
      <c r="Y2" s="171">
        <v>24</v>
      </c>
      <c r="Z2" s="172" t="s">
        <v>4</v>
      </c>
      <c r="AA2" s="172" t="s">
        <v>5</v>
      </c>
      <c r="AB2" s="173" t="s">
        <v>6</v>
      </c>
      <c r="AC2" s="172" t="s">
        <v>3</v>
      </c>
      <c r="AD2" s="172" t="s">
        <v>7</v>
      </c>
      <c r="AE2" s="173" t="s">
        <v>8</v>
      </c>
      <c r="AF2" s="2"/>
    </row>
    <row r="3" spans="1:32" ht="13.5" customHeight="1">
      <c r="A3" s="174">
        <v>1</v>
      </c>
      <c r="B3" s="151">
        <v>9</v>
      </c>
      <c r="C3" s="151">
        <v>8.3</v>
      </c>
      <c r="D3" s="151">
        <v>9.5</v>
      </c>
      <c r="E3" s="151">
        <v>9.2</v>
      </c>
      <c r="F3" s="151">
        <v>7.6</v>
      </c>
      <c r="G3" s="151">
        <v>9</v>
      </c>
      <c r="H3" s="151">
        <v>8.4</v>
      </c>
      <c r="I3" s="151">
        <v>8.5</v>
      </c>
      <c r="J3" s="151">
        <v>8.9</v>
      </c>
      <c r="K3" s="151">
        <v>8.4</v>
      </c>
      <c r="L3" s="151">
        <v>8.4</v>
      </c>
      <c r="M3" s="151">
        <v>6.3</v>
      </c>
      <c r="N3" s="151">
        <v>6.5</v>
      </c>
      <c r="O3" s="151">
        <v>7.1</v>
      </c>
      <c r="P3" s="151">
        <v>7.5</v>
      </c>
      <c r="Q3" s="151">
        <v>7</v>
      </c>
      <c r="R3" s="151">
        <v>7</v>
      </c>
      <c r="S3" s="151">
        <v>6.6</v>
      </c>
      <c r="T3" s="151">
        <v>7.1</v>
      </c>
      <c r="U3" s="151">
        <v>6.6</v>
      </c>
      <c r="V3" s="151">
        <v>7</v>
      </c>
      <c r="W3" s="151">
        <v>6.9</v>
      </c>
      <c r="X3" s="151">
        <v>6.3</v>
      </c>
      <c r="Y3" s="151">
        <v>6.7</v>
      </c>
      <c r="Z3" s="175">
        <f aca="true" t="shared" si="0" ref="Z3:Z33">AVERAGE(B3:Y3)</f>
        <v>7.658333333333334</v>
      </c>
      <c r="AA3" s="151">
        <v>10</v>
      </c>
      <c r="AB3" s="197" t="s">
        <v>244</v>
      </c>
      <c r="AC3" s="194">
        <v>1</v>
      </c>
      <c r="AD3" s="151">
        <v>5.2</v>
      </c>
      <c r="AE3" s="197" t="s">
        <v>264</v>
      </c>
      <c r="AF3" s="2"/>
    </row>
    <row r="4" spans="1:32" ht="13.5" customHeight="1">
      <c r="A4" s="174">
        <v>2</v>
      </c>
      <c r="B4" s="151">
        <v>6.6</v>
      </c>
      <c r="C4" s="151">
        <v>6.9</v>
      </c>
      <c r="D4" s="151">
        <v>7.1</v>
      </c>
      <c r="E4" s="151">
        <v>7.7</v>
      </c>
      <c r="F4" s="151">
        <v>8</v>
      </c>
      <c r="G4" s="151">
        <v>8.3</v>
      </c>
      <c r="H4" s="151">
        <v>8.1</v>
      </c>
      <c r="I4" s="151">
        <v>8.2</v>
      </c>
      <c r="J4" s="151">
        <v>6.5</v>
      </c>
      <c r="K4" s="151">
        <v>5</v>
      </c>
      <c r="L4" s="151">
        <v>4.6</v>
      </c>
      <c r="M4" s="151">
        <v>5.8</v>
      </c>
      <c r="N4" s="151">
        <v>5.3</v>
      </c>
      <c r="O4" s="151">
        <v>6.2</v>
      </c>
      <c r="P4" s="151">
        <v>6.6</v>
      </c>
      <c r="Q4" s="151">
        <v>6.2</v>
      </c>
      <c r="R4" s="151">
        <v>4.7</v>
      </c>
      <c r="S4" s="155">
        <v>5.7</v>
      </c>
      <c r="T4" s="151">
        <v>6.2</v>
      </c>
      <c r="U4" s="151">
        <v>2.7</v>
      </c>
      <c r="V4" s="151">
        <v>0.7</v>
      </c>
      <c r="W4" s="151">
        <v>0.4</v>
      </c>
      <c r="X4" s="151">
        <v>-0.1</v>
      </c>
      <c r="Y4" s="151">
        <v>-0.1</v>
      </c>
      <c r="Z4" s="175">
        <f t="shared" si="0"/>
        <v>5.304166666666667</v>
      </c>
      <c r="AA4" s="151">
        <v>8.9</v>
      </c>
      <c r="AB4" s="197" t="s">
        <v>245</v>
      </c>
      <c r="AC4" s="194">
        <v>2</v>
      </c>
      <c r="AD4" s="151">
        <v>-0.5</v>
      </c>
      <c r="AE4" s="197" t="s">
        <v>265</v>
      </c>
      <c r="AF4" s="2"/>
    </row>
    <row r="5" spans="1:32" ht="13.5" customHeight="1">
      <c r="A5" s="174">
        <v>3</v>
      </c>
      <c r="B5" s="151">
        <v>-0.1</v>
      </c>
      <c r="C5" s="151">
        <v>0.4</v>
      </c>
      <c r="D5" s="151">
        <v>0.5</v>
      </c>
      <c r="E5" s="151">
        <v>0.6</v>
      </c>
      <c r="F5" s="151">
        <v>1</v>
      </c>
      <c r="G5" s="151">
        <v>2</v>
      </c>
      <c r="H5" s="151">
        <v>2.4</v>
      </c>
      <c r="I5" s="151">
        <v>0.2</v>
      </c>
      <c r="J5" s="151">
        <v>-0.3</v>
      </c>
      <c r="K5" s="151">
        <v>-1.8</v>
      </c>
      <c r="L5" s="151">
        <v>1.8</v>
      </c>
      <c r="M5" s="151">
        <v>2.1</v>
      </c>
      <c r="N5" s="151">
        <v>1.9</v>
      </c>
      <c r="O5" s="151">
        <v>2.1</v>
      </c>
      <c r="P5" s="151">
        <v>3.5</v>
      </c>
      <c r="Q5" s="151">
        <v>4.5</v>
      </c>
      <c r="R5" s="151">
        <v>5.7</v>
      </c>
      <c r="S5" s="151">
        <v>6.4</v>
      </c>
      <c r="T5" s="151">
        <v>6.9</v>
      </c>
      <c r="U5" s="151">
        <v>8.6</v>
      </c>
      <c r="V5" s="151">
        <v>8</v>
      </c>
      <c r="W5" s="151">
        <v>6.4</v>
      </c>
      <c r="X5" s="151">
        <v>6.6</v>
      </c>
      <c r="Y5" s="151">
        <v>7.3</v>
      </c>
      <c r="Z5" s="175">
        <f t="shared" si="0"/>
        <v>3.195833333333333</v>
      </c>
      <c r="AA5" s="151">
        <v>12.7</v>
      </c>
      <c r="AB5" s="197" t="s">
        <v>246</v>
      </c>
      <c r="AC5" s="194">
        <v>3</v>
      </c>
      <c r="AD5" s="151">
        <v>-3.6</v>
      </c>
      <c r="AE5" s="197" t="s">
        <v>266</v>
      </c>
      <c r="AF5" s="2"/>
    </row>
    <row r="6" spans="1:32" ht="13.5" customHeight="1">
      <c r="A6" s="174">
        <v>4</v>
      </c>
      <c r="B6" s="151">
        <v>6.9</v>
      </c>
      <c r="C6" s="151">
        <v>7.3</v>
      </c>
      <c r="D6" s="151">
        <v>6.9</v>
      </c>
      <c r="E6" s="151">
        <v>5.8</v>
      </c>
      <c r="F6" s="151">
        <v>5.4</v>
      </c>
      <c r="G6" s="151">
        <v>8</v>
      </c>
      <c r="H6" s="151">
        <v>4.7</v>
      </c>
      <c r="I6" s="151">
        <v>5.2</v>
      </c>
      <c r="J6" s="151">
        <v>5.8</v>
      </c>
      <c r="K6" s="151">
        <v>3.9</v>
      </c>
      <c r="L6" s="151">
        <v>2.5</v>
      </c>
      <c r="M6" s="151">
        <v>4.5</v>
      </c>
      <c r="N6" s="151">
        <v>7.9</v>
      </c>
      <c r="O6" s="151">
        <v>8.5</v>
      </c>
      <c r="P6" s="151">
        <v>7.2</v>
      </c>
      <c r="Q6" s="151">
        <v>9.1</v>
      </c>
      <c r="R6" s="151">
        <v>9.8</v>
      </c>
      <c r="S6" s="151">
        <v>10.3</v>
      </c>
      <c r="T6" s="151">
        <v>10.5</v>
      </c>
      <c r="U6" s="151">
        <v>12</v>
      </c>
      <c r="V6" s="151">
        <v>10.3</v>
      </c>
      <c r="W6" s="151">
        <v>10.4</v>
      </c>
      <c r="X6" s="151">
        <v>10.4</v>
      </c>
      <c r="Y6" s="151">
        <v>9.7</v>
      </c>
      <c r="Z6" s="175">
        <f t="shared" si="0"/>
        <v>7.625</v>
      </c>
      <c r="AA6" s="151">
        <v>12.4</v>
      </c>
      <c r="AB6" s="197" t="s">
        <v>247</v>
      </c>
      <c r="AC6" s="194">
        <v>4</v>
      </c>
      <c r="AD6" s="151">
        <v>1.7</v>
      </c>
      <c r="AE6" s="197" t="s">
        <v>267</v>
      </c>
      <c r="AF6" s="2"/>
    </row>
    <row r="7" spans="1:32" ht="13.5" customHeight="1">
      <c r="A7" s="174">
        <v>5</v>
      </c>
      <c r="B7" s="151">
        <v>8.5</v>
      </c>
      <c r="C7" s="151">
        <v>7.4</v>
      </c>
      <c r="D7" s="151">
        <v>6.5</v>
      </c>
      <c r="E7" s="151">
        <v>6.2</v>
      </c>
      <c r="F7" s="151">
        <v>6.1</v>
      </c>
      <c r="G7" s="151">
        <v>6.4</v>
      </c>
      <c r="H7" s="151">
        <v>5.5</v>
      </c>
      <c r="I7" s="151">
        <v>4.2</v>
      </c>
      <c r="J7" s="151">
        <v>5.2</v>
      </c>
      <c r="K7" s="151">
        <v>4.2</v>
      </c>
      <c r="L7" s="151">
        <v>9.4</v>
      </c>
      <c r="M7" s="151">
        <v>8.1</v>
      </c>
      <c r="N7" s="151">
        <v>7.9</v>
      </c>
      <c r="O7" s="151">
        <v>8</v>
      </c>
      <c r="P7" s="151">
        <v>7.7</v>
      </c>
      <c r="Q7" s="151">
        <v>8.1</v>
      </c>
      <c r="R7" s="151">
        <v>8.5</v>
      </c>
      <c r="S7" s="151">
        <v>6.6</v>
      </c>
      <c r="T7" s="151">
        <v>6.8</v>
      </c>
      <c r="U7" s="151">
        <v>7.5</v>
      </c>
      <c r="V7" s="151">
        <v>6.5</v>
      </c>
      <c r="W7" s="151">
        <v>6.1</v>
      </c>
      <c r="X7" s="151">
        <v>6.3</v>
      </c>
      <c r="Y7" s="151">
        <v>7.1</v>
      </c>
      <c r="Z7" s="175">
        <f t="shared" si="0"/>
        <v>6.866666666666667</v>
      </c>
      <c r="AA7" s="151">
        <v>11.5</v>
      </c>
      <c r="AB7" s="197" t="s">
        <v>248</v>
      </c>
      <c r="AC7" s="194">
        <v>5</v>
      </c>
      <c r="AD7" s="151">
        <v>2.8</v>
      </c>
      <c r="AE7" s="197" t="s">
        <v>268</v>
      </c>
      <c r="AF7" s="2"/>
    </row>
    <row r="8" spans="1:32" ht="13.5" customHeight="1">
      <c r="A8" s="174">
        <v>6</v>
      </c>
      <c r="B8" s="151">
        <v>8.2</v>
      </c>
      <c r="C8" s="151">
        <v>9</v>
      </c>
      <c r="D8" s="151">
        <v>8.9</v>
      </c>
      <c r="E8" s="151">
        <v>9.7</v>
      </c>
      <c r="F8" s="151">
        <v>9.8</v>
      </c>
      <c r="G8" s="151">
        <v>10.6</v>
      </c>
      <c r="H8" s="151">
        <v>11.5</v>
      </c>
      <c r="I8" s="151">
        <v>11.4</v>
      </c>
      <c r="J8" s="151">
        <v>11.5</v>
      </c>
      <c r="K8" s="151">
        <v>12.8</v>
      </c>
      <c r="L8" s="151">
        <v>10.8</v>
      </c>
      <c r="M8" s="151">
        <v>11.3</v>
      </c>
      <c r="N8" s="151">
        <v>14</v>
      </c>
      <c r="O8" s="151">
        <v>12.6</v>
      </c>
      <c r="P8" s="151">
        <v>13.5</v>
      </c>
      <c r="Q8" s="151">
        <v>13.8</v>
      </c>
      <c r="R8" s="151">
        <v>8</v>
      </c>
      <c r="S8" s="151">
        <v>10.3</v>
      </c>
      <c r="T8" s="151">
        <v>12.8</v>
      </c>
      <c r="U8" s="151">
        <v>11.6</v>
      </c>
      <c r="V8" s="151">
        <v>10.9</v>
      </c>
      <c r="W8" s="151">
        <v>6.7</v>
      </c>
      <c r="X8" s="151">
        <v>4.7</v>
      </c>
      <c r="Y8" s="151">
        <v>2.8</v>
      </c>
      <c r="Z8" s="175">
        <f t="shared" si="0"/>
        <v>10.3</v>
      </c>
      <c r="AA8" s="151">
        <v>14.8</v>
      </c>
      <c r="AB8" s="197" t="s">
        <v>249</v>
      </c>
      <c r="AC8" s="194">
        <v>6</v>
      </c>
      <c r="AD8" s="151">
        <v>1.4</v>
      </c>
      <c r="AE8" s="197" t="s">
        <v>200</v>
      </c>
      <c r="AF8" s="2"/>
    </row>
    <row r="9" spans="1:32" ht="13.5" customHeight="1">
      <c r="A9" s="174">
        <v>7</v>
      </c>
      <c r="B9" s="151">
        <v>3.2</v>
      </c>
      <c r="C9" s="151">
        <v>3.4</v>
      </c>
      <c r="D9" s="151">
        <v>4.2</v>
      </c>
      <c r="E9" s="151">
        <v>3.4</v>
      </c>
      <c r="F9" s="151">
        <v>3.2</v>
      </c>
      <c r="G9" s="151">
        <v>2</v>
      </c>
      <c r="H9" s="151">
        <v>2.5</v>
      </c>
      <c r="I9" s="151">
        <v>1.5</v>
      </c>
      <c r="J9" s="151">
        <v>0.9</v>
      </c>
      <c r="K9" s="151">
        <v>6.6</v>
      </c>
      <c r="L9" s="151">
        <v>5.3</v>
      </c>
      <c r="M9" s="151">
        <v>5.8</v>
      </c>
      <c r="N9" s="151">
        <v>4.3</v>
      </c>
      <c r="O9" s="151">
        <v>-0.3</v>
      </c>
      <c r="P9" s="151">
        <v>-0.6</v>
      </c>
      <c r="Q9" s="151">
        <v>-1.2</v>
      </c>
      <c r="R9" s="151">
        <v>-0.6</v>
      </c>
      <c r="S9" s="151">
        <v>-0.9</v>
      </c>
      <c r="T9" s="151">
        <v>-1.1</v>
      </c>
      <c r="U9" s="151">
        <v>-0.4</v>
      </c>
      <c r="V9" s="151">
        <v>-0.7</v>
      </c>
      <c r="W9" s="151">
        <v>-1.3</v>
      </c>
      <c r="X9" s="151">
        <v>-0.9</v>
      </c>
      <c r="Y9" s="151">
        <v>-0.8</v>
      </c>
      <c r="Z9" s="175">
        <f t="shared" si="0"/>
        <v>1.5624999999999998</v>
      </c>
      <c r="AA9" s="151">
        <v>7</v>
      </c>
      <c r="AB9" s="197" t="s">
        <v>250</v>
      </c>
      <c r="AC9" s="194">
        <v>7</v>
      </c>
      <c r="AD9" s="151">
        <v>-2.5</v>
      </c>
      <c r="AE9" s="197" t="s">
        <v>232</v>
      </c>
      <c r="AF9" s="2"/>
    </row>
    <row r="10" spans="1:32" ht="13.5" customHeight="1">
      <c r="A10" s="174">
        <v>8</v>
      </c>
      <c r="B10" s="151">
        <v>-0.5</v>
      </c>
      <c r="C10" s="151">
        <v>0</v>
      </c>
      <c r="D10" s="151">
        <v>-0.5</v>
      </c>
      <c r="E10" s="151">
        <v>-0.2</v>
      </c>
      <c r="F10" s="151">
        <v>0</v>
      </c>
      <c r="G10" s="151">
        <v>-0.2</v>
      </c>
      <c r="H10" s="151">
        <v>0.6</v>
      </c>
      <c r="I10" s="151">
        <v>0.7</v>
      </c>
      <c r="J10" s="151">
        <v>2.1</v>
      </c>
      <c r="K10" s="151">
        <v>2.1</v>
      </c>
      <c r="L10" s="151">
        <v>3.4</v>
      </c>
      <c r="M10" s="151">
        <v>3.8</v>
      </c>
      <c r="N10" s="151">
        <v>3.7</v>
      </c>
      <c r="O10" s="151">
        <v>4.2</v>
      </c>
      <c r="P10" s="151">
        <v>4.5</v>
      </c>
      <c r="Q10" s="151">
        <v>4.6</v>
      </c>
      <c r="R10" s="151">
        <v>5.5</v>
      </c>
      <c r="S10" s="151">
        <v>5.3</v>
      </c>
      <c r="T10" s="151">
        <v>0.1</v>
      </c>
      <c r="U10" s="151">
        <v>2.5</v>
      </c>
      <c r="V10" s="151">
        <v>1.8</v>
      </c>
      <c r="W10" s="151">
        <v>1.6</v>
      </c>
      <c r="X10" s="151">
        <v>0.8</v>
      </c>
      <c r="Y10" s="151">
        <v>1</v>
      </c>
      <c r="Z10" s="175">
        <f t="shared" si="0"/>
        <v>1.9541666666666664</v>
      </c>
      <c r="AA10" s="151">
        <v>6</v>
      </c>
      <c r="AB10" s="197" t="s">
        <v>251</v>
      </c>
      <c r="AC10" s="194">
        <v>8</v>
      </c>
      <c r="AD10" s="151">
        <v>-1.5</v>
      </c>
      <c r="AE10" s="197" t="s">
        <v>269</v>
      </c>
      <c r="AF10" s="2"/>
    </row>
    <row r="11" spans="1:32" ht="13.5" customHeight="1">
      <c r="A11" s="174">
        <v>9</v>
      </c>
      <c r="B11" s="151">
        <v>2.1</v>
      </c>
      <c r="C11" s="151">
        <v>3</v>
      </c>
      <c r="D11" s="151">
        <v>3.1</v>
      </c>
      <c r="E11" s="151">
        <v>1.5</v>
      </c>
      <c r="F11" s="151">
        <v>0.3</v>
      </c>
      <c r="G11" s="151">
        <v>2.1</v>
      </c>
      <c r="H11" s="151">
        <v>2.2</v>
      </c>
      <c r="I11" s="151">
        <v>5.2</v>
      </c>
      <c r="J11" s="151">
        <v>-1.2</v>
      </c>
      <c r="K11" s="151">
        <v>-1.8</v>
      </c>
      <c r="L11" s="151">
        <v>-1.1</v>
      </c>
      <c r="M11" s="151">
        <v>2</v>
      </c>
      <c r="N11" s="151">
        <v>4.8</v>
      </c>
      <c r="O11" s="151">
        <v>7.3</v>
      </c>
      <c r="P11" s="151">
        <v>5.5</v>
      </c>
      <c r="Q11" s="151">
        <v>4.5</v>
      </c>
      <c r="R11" s="151">
        <v>6.2</v>
      </c>
      <c r="S11" s="151">
        <v>7.3</v>
      </c>
      <c r="T11" s="151">
        <v>8.4</v>
      </c>
      <c r="U11" s="151">
        <v>8.3</v>
      </c>
      <c r="V11" s="151">
        <v>8.4</v>
      </c>
      <c r="W11" s="151">
        <v>8.6</v>
      </c>
      <c r="X11" s="151">
        <v>8.7</v>
      </c>
      <c r="Y11" s="151">
        <v>9</v>
      </c>
      <c r="Z11" s="175">
        <f t="shared" si="0"/>
        <v>4.3500000000000005</v>
      </c>
      <c r="AA11" s="151">
        <v>9.6</v>
      </c>
      <c r="AB11" s="197" t="s">
        <v>59</v>
      </c>
      <c r="AC11" s="194">
        <v>9</v>
      </c>
      <c r="AD11" s="151">
        <v>-3.3</v>
      </c>
      <c r="AE11" s="197" t="s">
        <v>270</v>
      </c>
      <c r="AF11" s="2"/>
    </row>
    <row r="12" spans="1:32" ht="13.5" customHeight="1">
      <c r="A12" s="176">
        <v>10</v>
      </c>
      <c r="B12" s="166">
        <v>9</v>
      </c>
      <c r="C12" s="166">
        <v>7.8</v>
      </c>
      <c r="D12" s="166">
        <v>7.2</v>
      </c>
      <c r="E12" s="166">
        <v>6.7</v>
      </c>
      <c r="F12" s="166">
        <v>6.3</v>
      </c>
      <c r="G12" s="166">
        <v>8.2</v>
      </c>
      <c r="H12" s="166">
        <v>9.8</v>
      </c>
      <c r="I12" s="166">
        <v>6.2</v>
      </c>
      <c r="J12" s="166">
        <v>6.5</v>
      </c>
      <c r="K12" s="166">
        <v>9.7</v>
      </c>
      <c r="L12" s="166">
        <v>8.8</v>
      </c>
      <c r="M12" s="166">
        <v>8.3</v>
      </c>
      <c r="N12" s="166">
        <v>8.4</v>
      </c>
      <c r="O12" s="166">
        <v>6.5</v>
      </c>
      <c r="P12" s="166">
        <v>10.5</v>
      </c>
      <c r="Q12" s="166">
        <v>10.5</v>
      </c>
      <c r="R12" s="166">
        <v>10.6</v>
      </c>
      <c r="S12" s="166">
        <v>10.5</v>
      </c>
      <c r="T12" s="166">
        <v>11</v>
      </c>
      <c r="U12" s="166">
        <v>11.9</v>
      </c>
      <c r="V12" s="166">
        <v>11.8</v>
      </c>
      <c r="W12" s="166">
        <v>11.7</v>
      </c>
      <c r="X12" s="166">
        <v>11.8</v>
      </c>
      <c r="Y12" s="166">
        <v>11.5</v>
      </c>
      <c r="Z12" s="177">
        <f t="shared" si="0"/>
        <v>9.216666666666667</v>
      </c>
      <c r="AA12" s="166">
        <v>12.2</v>
      </c>
      <c r="AB12" s="198" t="s">
        <v>252</v>
      </c>
      <c r="AC12" s="195">
        <v>10</v>
      </c>
      <c r="AD12" s="166">
        <v>5.7</v>
      </c>
      <c r="AE12" s="198" t="s">
        <v>271</v>
      </c>
      <c r="AF12" s="2"/>
    </row>
    <row r="13" spans="1:32" ht="13.5" customHeight="1">
      <c r="A13" s="174">
        <v>11</v>
      </c>
      <c r="B13" s="151">
        <v>11.8</v>
      </c>
      <c r="C13" s="151">
        <v>11.9</v>
      </c>
      <c r="D13" s="151">
        <v>12.2</v>
      </c>
      <c r="E13" s="151">
        <v>12.5</v>
      </c>
      <c r="F13" s="151">
        <v>12.8</v>
      </c>
      <c r="G13" s="151">
        <v>12.1</v>
      </c>
      <c r="H13" s="151">
        <v>12.2</v>
      </c>
      <c r="I13" s="151">
        <v>11.7</v>
      </c>
      <c r="J13" s="151">
        <v>11.6</v>
      </c>
      <c r="K13" s="151">
        <v>10.7</v>
      </c>
      <c r="L13" s="151">
        <v>11.8</v>
      </c>
      <c r="M13" s="151">
        <v>11.9</v>
      </c>
      <c r="N13" s="151">
        <v>12</v>
      </c>
      <c r="O13" s="151">
        <v>11.9</v>
      </c>
      <c r="P13" s="151">
        <v>12</v>
      </c>
      <c r="Q13" s="151">
        <v>11.9</v>
      </c>
      <c r="R13" s="151">
        <v>11.4</v>
      </c>
      <c r="S13" s="151">
        <v>11.7</v>
      </c>
      <c r="T13" s="151">
        <v>12.3</v>
      </c>
      <c r="U13" s="151">
        <v>11.9</v>
      </c>
      <c r="V13" s="151">
        <v>11.8</v>
      </c>
      <c r="W13" s="151">
        <v>12.1</v>
      </c>
      <c r="X13" s="151">
        <v>13</v>
      </c>
      <c r="Y13" s="151">
        <v>13.5</v>
      </c>
      <c r="Z13" s="175">
        <f t="shared" si="0"/>
        <v>12.029166666666669</v>
      </c>
      <c r="AA13" s="151">
        <v>13.5</v>
      </c>
      <c r="AB13" s="197" t="s">
        <v>58</v>
      </c>
      <c r="AC13" s="194">
        <v>11</v>
      </c>
      <c r="AD13" s="151">
        <v>10.5</v>
      </c>
      <c r="AE13" s="197" t="s">
        <v>272</v>
      </c>
      <c r="AF13" s="2"/>
    </row>
    <row r="14" spans="1:32" ht="13.5" customHeight="1">
      <c r="A14" s="174">
        <v>12</v>
      </c>
      <c r="B14" s="151">
        <v>13.5</v>
      </c>
      <c r="C14" s="151">
        <v>13.3</v>
      </c>
      <c r="D14" s="151">
        <v>12.8</v>
      </c>
      <c r="E14" s="151">
        <v>13.7</v>
      </c>
      <c r="F14" s="151">
        <v>13.6</v>
      </c>
      <c r="G14" s="151">
        <v>14.5</v>
      </c>
      <c r="H14" s="151">
        <v>16.1</v>
      </c>
      <c r="I14" s="151">
        <v>15.3</v>
      </c>
      <c r="J14" s="151">
        <v>14</v>
      </c>
      <c r="K14" s="151">
        <v>13.9</v>
      </c>
      <c r="L14" s="151">
        <v>13.9</v>
      </c>
      <c r="M14" s="151">
        <v>12.4</v>
      </c>
      <c r="N14" s="151">
        <v>11</v>
      </c>
      <c r="O14" s="151">
        <v>11.3</v>
      </c>
      <c r="P14" s="151">
        <v>9.9</v>
      </c>
      <c r="Q14" s="151">
        <v>10.2</v>
      </c>
      <c r="R14" s="151">
        <v>10</v>
      </c>
      <c r="S14" s="151">
        <v>9.3</v>
      </c>
      <c r="T14" s="151">
        <v>9.7</v>
      </c>
      <c r="U14" s="151">
        <v>9.5</v>
      </c>
      <c r="V14" s="151">
        <v>9.7</v>
      </c>
      <c r="W14" s="151">
        <v>9.8</v>
      </c>
      <c r="X14" s="151">
        <v>10</v>
      </c>
      <c r="Y14" s="151">
        <v>9.8</v>
      </c>
      <c r="Z14" s="175">
        <f t="shared" si="0"/>
        <v>11.966666666666669</v>
      </c>
      <c r="AA14" s="151">
        <v>17</v>
      </c>
      <c r="AB14" s="197" t="s">
        <v>253</v>
      </c>
      <c r="AC14" s="194">
        <v>12</v>
      </c>
      <c r="AD14" s="151">
        <v>9.1</v>
      </c>
      <c r="AE14" s="197" t="s">
        <v>35</v>
      </c>
      <c r="AF14" s="2"/>
    </row>
    <row r="15" spans="1:32" ht="13.5" customHeight="1">
      <c r="A15" s="174">
        <v>13</v>
      </c>
      <c r="B15" s="151">
        <v>9.8</v>
      </c>
      <c r="C15" s="151">
        <v>9.7</v>
      </c>
      <c r="D15" s="151">
        <v>9.2</v>
      </c>
      <c r="E15" s="151">
        <v>9.1</v>
      </c>
      <c r="F15" s="151">
        <v>9.5</v>
      </c>
      <c r="G15" s="151">
        <v>9.6</v>
      </c>
      <c r="H15" s="151">
        <v>9.9</v>
      </c>
      <c r="I15" s="151">
        <v>10.4</v>
      </c>
      <c r="J15" s="151">
        <v>10.6</v>
      </c>
      <c r="K15" s="151">
        <v>11</v>
      </c>
      <c r="L15" s="151">
        <v>12.3</v>
      </c>
      <c r="M15" s="151">
        <v>12.2</v>
      </c>
      <c r="N15" s="151">
        <v>13</v>
      </c>
      <c r="O15" s="151">
        <v>13.3</v>
      </c>
      <c r="P15" s="151">
        <v>14.4</v>
      </c>
      <c r="Q15" s="151">
        <v>14.9</v>
      </c>
      <c r="R15" s="151">
        <v>15</v>
      </c>
      <c r="S15" s="151">
        <v>15</v>
      </c>
      <c r="T15" s="151">
        <v>14.5</v>
      </c>
      <c r="U15" s="151">
        <v>14.6</v>
      </c>
      <c r="V15" s="151">
        <v>14.4</v>
      </c>
      <c r="W15" s="151">
        <v>14.6</v>
      </c>
      <c r="X15" s="151">
        <v>15.1</v>
      </c>
      <c r="Y15" s="151">
        <v>15.2</v>
      </c>
      <c r="Z15" s="175">
        <f t="shared" si="0"/>
        <v>12.387500000000003</v>
      </c>
      <c r="AA15" s="151">
        <v>16</v>
      </c>
      <c r="AB15" s="197" t="s">
        <v>113</v>
      </c>
      <c r="AC15" s="194">
        <v>13</v>
      </c>
      <c r="AD15" s="151">
        <v>8.2</v>
      </c>
      <c r="AE15" s="197" t="s">
        <v>273</v>
      </c>
      <c r="AF15" s="2"/>
    </row>
    <row r="16" spans="1:32" ht="13.5" customHeight="1">
      <c r="A16" s="174">
        <v>14</v>
      </c>
      <c r="B16" s="151">
        <v>14.8</v>
      </c>
      <c r="C16" s="151">
        <v>14.7</v>
      </c>
      <c r="D16" s="151">
        <v>13.9</v>
      </c>
      <c r="E16" s="151">
        <v>14</v>
      </c>
      <c r="F16" s="151">
        <v>13.4</v>
      </c>
      <c r="G16" s="151">
        <v>14.9</v>
      </c>
      <c r="H16" s="151">
        <v>15</v>
      </c>
      <c r="I16" s="151">
        <v>15.2</v>
      </c>
      <c r="J16" s="151">
        <v>14.6</v>
      </c>
      <c r="K16" s="151">
        <v>15.8</v>
      </c>
      <c r="L16" s="151">
        <v>16</v>
      </c>
      <c r="M16" s="151">
        <v>14.9</v>
      </c>
      <c r="N16" s="151">
        <v>14.1</v>
      </c>
      <c r="O16" s="151">
        <v>14.3</v>
      </c>
      <c r="P16" s="151">
        <v>14.6</v>
      </c>
      <c r="Q16" s="151">
        <v>14.6</v>
      </c>
      <c r="R16" s="151">
        <v>14.7</v>
      </c>
      <c r="S16" s="151">
        <v>13.2</v>
      </c>
      <c r="T16" s="151">
        <v>12.8</v>
      </c>
      <c r="U16" s="151">
        <v>12.7</v>
      </c>
      <c r="V16" s="151">
        <v>11.9</v>
      </c>
      <c r="W16" s="151">
        <v>11.2</v>
      </c>
      <c r="X16" s="151">
        <v>11.1</v>
      </c>
      <c r="Y16" s="151">
        <v>11</v>
      </c>
      <c r="Z16" s="175">
        <f t="shared" si="0"/>
        <v>13.891666666666666</v>
      </c>
      <c r="AA16" s="151">
        <v>17</v>
      </c>
      <c r="AB16" s="197" t="s">
        <v>254</v>
      </c>
      <c r="AC16" s="194">
        <v>14</v>
      </c>
      <c r="AD16" s="151">
        <v>10.3</v>
      </c>
      <c r="AE16" s="197" t="s">
        <v>196</v>
      </c>
      <c r="AF16" s="2"/>
    </row>
    <row r="17" spans="1:32" ht="13.5" customHeight="1">
      <c r="A17" s="174">
        <v>15</v>
      </c>
      <c r="B17" s="151">
        <v>10.5</v>
      </c>
      <c r="C17" s="151">
        <v>10.4</v>
      </c>
      <c r="D17" s="151">
        <v>10.2</v>
      </c>
      <c r="E17" s="151">
        <v>10.2</v>
      </c>
      <c r="F17" s="151">
        <v>9.9</v>
      </c>
      <c r="G17" s="151">
        <v>10.3</v>
      </c>
      <c r="H17" s="151">
        <v>10.6</v>
      </c>
      <c r="I17" s="151">
        <v>10.4</v>
      </c>
      <c r="J17" s="151">
        <v>10.9</v>
      </c>
      <c r="K17" s="151">
        <v>10.4</v>
      </c>
      <c r="L17" s="151">
        <v>10.9</v>
      </c>
      <c r="M17" s="151">
        <v>12.8</v>
      </c>
      <c r="N17" s="151">
        <v>13.5</v>
      </c>
      <c r="O17" s="151">
        <v>13.9</v>
      </c>
      <c r="P17" s="151">
        <v>14.4</v>
      </c>
      <c r="Q17" s="151">
        <v>14.8</v>
      </c>
      <c r="R17" s="151">
        <v>14.9</v>
      </c>
      <c r="S17" s="151">
        <v>15.3</v>
      </c>
      <c r="T17" s="151">
        <v>14.9</v>
      </c>
      <c r="U17" s="151">
        <v>14.6</v>
      </c>
      <c r="V17" s="151">
        <v>14.5</v>
      </c>
      <c r="W17" s="151">
        <v>14</v>
      </c>
      <c r="X17" s="151">
        <v>14</v>
      </c>
      <c r="Y17" s="151">
        <v>14.5</v>
      </c>
      <c r="Z17" s="175">
        <f t="shared" si="0"/>
        <v>12.533333333333337</v>
      </c>
      <c r="AA17" s="151">
        <v>15.8</v>
      </c>
      <c r="AB17" s="197" t="s">
        <v>255</v>
      </c>
      <c r="AC17" s="194">
        <v>15</v>
      </c>
      <c r="AD17" s="151">
        <v>9.7</v>
      </c>
      <c r="AE17" s="197" t="s">
        <v>274</v>
      </c>
      <c r="AF17" s="2"/>
    </row>
    <row r="18" spans="1:32" ht="13.5" customHeight="1">
      <c r="A18" s="174">
        <v>16</v>
      </c>
      <c r="B18" s="151">
        <v>14</v>
      </c>
      <c r="C18" s="151">
        <v>13.9</v>
      </c>
      <c r="D18" s="151">
        <v>13.8</v>
      </c>
      <c r="E18" s="151">
        <v>13.1</v>
      </c>
      <c r="F18" s="151">
        <v>12.8</v>
      </c>
      <c r="G18" s="151">
        <v>12.9</v>
      </c>
      <c r="H18" s="151">
        <v>13</v>
      </c>
      <c r="I18" s="151">
        <v>13.6</v>
      </c>
      <c r="J18" s="151">
        <v>11.7</v>
      </c>
      <c r="K18" s="151">
        <v>12</v>
      </c>
      <c r="L18" s="151">
        <v>11.8</v>
      </c>
      <c r="M18" s="151">
        <v>12.8</v>
      </c>
      <c r="N18" s="151">
        <v>11.5</v>
      </c>
      <c r="O18" s="151">
        <v>13.1</v>
      </c>
      <c r="P18" s="151">
        <v>14.7</v>
      </c>
      <c r="Q18" s="151">
        <v>13.3</v>
      </c>
      <c r="R18" s="151">
        <v>11.9</v>
      </c>
      <c r="S18" s="151">
        <v>11.3</v>
      </c>
      <c r="T18" s="151">
        <v>10.9</v>
      </c>
      <c r="U18" s="151">
        <v>9.9</v>
      </c>
      <c r="V18" s="151">
        <v>9.9</v>
      </c>
      <c r="W18" s="151">
        <v>9.8</v>
      </c>
      <c r="X18" s="151">
        <v>9.9</v>
      </c>
      <c r="Y18" s="151">
        <v>9.3</v>
      </c>
      <c r="Z18" s="175">
        <f t="shared" si="0"/>
        <v>12.120833333333335</v>
      </c>
      <c r="AA18" s="151">
        <v>15.5</v>
      </c>
      <c r="AB18" s="197" t="s">
        <v>256</v>
      </c>
      <c r="AC18" s="194">
        <v>16</v>
      </c>
      <c r="AD18" s="151">
        <v>9.2</v>
      </c>
      <c r="AE18" s="197" t="s">
        <v>193</v>
      </c>
      <c r="AF18" s="2"/>
    </row>
    <row r="19" spans="1:32" ht="13.5" customHeight="1">
      <c r="A19" s="174">
        <v>17</v>
      </c>
      <c r="B19" s="151">
        <v>8.9</v>
      </c>
      <c r="C19" s="151">
        <v>8.9</v>
      </c>
      <c r="D19" s="151">
        <v>8.8</v>
      </c>
      <c r="E19" s="151">
        <v>8.1</v>
      </c>
      <c r="F19" s="151">
        <v>8.7</v>
      </c>
      <c r="G19" s="151">
        <v>9.9</v>
      </c>
      <c r="H19" s="151">
        <v>9</v>
      </c>
      <c r="I19" s="151">
        <v>9.6</v>
      </c>
      <c r="J19" s="151">
        <v>9.1</v>
      </c>
      <c r="K19" s="151">
        <v>9.7</v>
      </c>
      <c r="L19" s="151">
        <v>9.9</v>
      </c>
      <c r="M19" s="151">
        <v>9</v>
      </c>
      <c r="N19" s="151">
        <v>9.3</v>
      </c>
      <c r="O19" s="151">
        <v>8.1</v>
      </c>
      <c r="P19" s="151">
        <v>6.9</v>
      </c>
      <c r="Q19" s="151">
        <v>7.5</v>
      </c>
      <c r="R19" s="151">
        <v>8.6</v>
      </c>
      <c r="S19" s="151">
        <v>9</v>
      </c>
      <c r="T19" s="151">
        <v>9.1</v>
      </c>
      <c r="U19" s="151">
        <v>8.4</v>
      </c>
      <c r="V19" s="151">
        <v>8</v>
      </c>
      <c r="W19" s="151">
        <v>8.9</v>
      </c>
      <c r="X19" s="151">
        <v>7.9</v>
      </c>
      <c r="Y19" s="151">
        <v>7.6</v>
      </c>
      <c r="Z19" s="175">
        <f t="shared" si="0"/>
        <v>8.704166666666667</v>
      </c>
      <c r="AA19" s="151">
        <v>10.6</v>
      </c>
      <c r="AB19" s="197" t="s">
        <v>257</v>
      </c>
      <c r="AC19" s="194">
        <v>17</v>
      </c>
      <c r="AD19" s="151">
        <v>6.1</v>
      </c>
      <c r="AE19" s="197" t="s">
        <v>275</v>
      </c>
      <c r="AF19" s="2"/>
    </row>
    <row r="20" spans="1:32" ht="13.5" customHeight="1">
      <c r="A20" s="174">
        <v>18</v>
      </c>
      <c r="B20" s="151">
        <v>7.5</v>
      </c>
      <c r="C20" s="151">
        <v>7.6</v>
      </c>
      <c r="D20" s="151">
        <v>7.5</v>
      </c>
      <c r="E20" s="151">
        <v>8.2</v>
      </c>
      <c r="F20" s="151">
        <v>10.6</v>
      </c>
      <c r="G20" s="151">
        <v>11</v>
      </c>
      <c r="H20" s="151">
        <v>11.7</v>
      </c>
      <c r="I20" s="151">
        <v>12</v>
      </c>
      <c r="J20" s="151">
        <v>12.9</v>
      </c>
      <c r="K20" s="151">
        <v>11.6</v>
      </c>
      <c r="L20" s="151">
        <v>13.2</v>
      </c>
      <c r="M20" s="151">
        <v>12.5</v>
      </c>
      <c r="N20" s="151">
        <v>13</v>
      </c>
      <c r="O20" s="151">
        <v>14</v>
      </c>
      <c r="P20" s="151">
        <v>13</v>
      </c>
      <c r="Q20" s="151">
        <v>10</v>
      </c>
      <c r="R20" s="151">
        <v>9.5</v>
      </c>
      <c r="S20" s="151">
        <v>11.8</v>
      </c>
      <c r="T20" s="151">
        <v>12.8</v>
      </c>
      <c r="U20" s="151">
        <v>12.4</v>
      </c>
      <c r="V20" s="151">
        <v>9.6</v>
      </c>
      <c r="W20" s="151">
        <v>9</v>
      </c>
      <c r="X20" s="151">
        <v>9.6</v>
      </c>
      <c r="Y20" s="151">
        <v>11.4</v>
      </c>
      <c r="Z20" s="175">
        <f t="shared" si="0"/>
        <v>10.933333333333335</v>
      </c>
      <c r="AA20" s="151">
        <v>14.9</v>
      </c>
      <c r="AB20" s="197" t="s">
        <v>258</v>
      </c>
      <c r="AC20" s="194">
        <v>18</v>
      </c>
      <c r="AD20" s="151">
        <v>6.8</v>
      </c>
      <c r="AE20" s="197" t="s">
        <v>114</v>
      </c>
      <c r="AF20" s="2"/>
    </row>
    <row r="21" spans="1:32" ht="13.5" customHeight="1">
      <c r="A21" s="174">
        <v>19</v>
      </c>
      <c r="B21" s="151">
        <v>11.7</v>
      </c>
      <c r="C21" s="151">
        <v>11.9</v>
      </c>
      <c r="D21" s="151">
        <v>12</v>
      </c>
      <c r="E21" s="151">
        <v>12.3</v>
      </c>
      <c r="F21" s="151">
        <v>12.5</v>
      </c>
      <c r="G21" s="151">
        <v>11.7</v>
      </c>
      <c r="H21" s="151">
        <v>13</v>
      </c>
      <c r="I21" s="151">
        <v>13.3</v>
      </c>
      <c r="J21" s="151">
        <v>12.4</v>
      </c>
      <c r="K21" s="151">
        <v>13.1</v>
      </c>
      <c r="L21" s="151">
        <v>12.3</v>
      </c>
      <c r="M21" s="151">
        <v>13.6</v>
      </c>
      <c r="N21" s="151">
        <v>12.9</v>
      </c>
      <c r="O21" s="151">
        <v>12.8</v>
      </c>
      <c r="P21" s="151">
        <v>13.9</v>
      </c>
      <c r="Q21" s="151">
        <v>12.7</v>
      </c>
      <c r="R21" s="151">
        <v>13</v>
      </c>
      <c r="S21" s="151">
        <v>12.5</v>
      </c>
      <c r="T21" s="151">
        <v>14.3</v>
      </c>
      <c r="U21" s="151">
        <v>12.6</v>
      </c>
      <c r="V21" s="151">
        <v>13.9</v>
      </c>
      <c r="W21" s="151">
        <v>15.2</v>
      </c>
      <c r="X21" s="151">
        <v>15.1</v>
      </c>
      <c r="Y21" s="151">
        <v>15.8</v>
      </c>
      <c r="Z21" s="175">
        <f t="shared" si="0"/>
        <v>13.10416666666667</v>
      </c>
      <c r="AA21" s="151">
        <v>15.9</v>
      </c>
      <c r="AB21" s="197" t="s">
        <v>58</v>
      </c>
      <c r="AC21" s="194">
        <v>19</v>
      </c>
      <c r="AD21" s="151">
        <v>10.6</v>
      </c>
      <c r="AE21" s="197" t="s">
        <v>244</v>
      </c>
      <c r="AF21" s="2"/>
    </row>
    <row r="22" spans="1:32" ht="13.5" customHeight="1">
      <c r="A22" s="176">
        <v>20</v>
      </c>
      <c r="B22" s="166">
        <v>14.9</v>
      </c>
      <c r="C22" s="166">
        <v>16.2</v>
      </c>
      <c r="D22" s="166">
        <v>15.3</v>
      </c>
      <c r="E22" s="166">
        <v>14.9</v>
      </c>
      <c r="F22" s="166">
        <v>15.6</v>
      </c>
      <c r="G22" s="166">
        <v>16.1</v>
      </c>
      <c r="H22" s="166">
        <v>16.2</v>
      </c>
      <c r="I22" s="166">
        <v>16</v>
      </c>
      <c r="J22" s="166">
        <v>16.8</v>
      </c>
      <c r="K22" s="166">
        <v>17.2</v>
      </c>
      <c r="L22" s="166">
        <v>17.1</v>
      </c>
      <c r="M22" s="166">
        <v>18</v>
      </c>
      <c r="N22" s="166">
        <v>18</v>
      </c>
      <c r="O22" s="166">
        <v>18</v>
      </c>
      <c r="P22" s="166">
        <v>17.8</v>
      </c>
      <c r="Q22" s="166">
        <v>17.9</v>
      </c>
      <c r="R22" s="166">
        <v>17</v>
      </c>
      <c r="S22" s="166">
        <v>18.1</v>
      </c>
      <c r="T22" s="166">
        <v>17.6</v>
      </c>
      <c r="U22" s="166">
        <v>18.2</v>
      </c>
      <c r="V22" s="166">
        <v>18.7</v>
      </c>
      <c r="W22" s="166">
        <v>18.4</v>
      </c>
      <c r="X22" s="166">
        <v>17.5</v>
      </c>
      <c r="Y22" s="166">
        <v>18.6</v>
      </c>
      <c r="Z22" s="177">
        <f t="shared" si="0"/>
        <v>17.087500000000002</v>
      </c>
      <c r="AA22" s="166">
        <v>19.5</v>
      </c>
      <c r="AB22" s="198" t="s">
        <v>259</v>
      </c>
      <c r="AC22" s="195">
        <v>20</v>
      </c>
      <c r="AD22" s="166">
        <v>14.1</v>
      </c>
      <c r="AE22" s="198" t="s">
        <v>276</v>
      </c>
      <c r="AF22" s="2"/>
    </row>
    <row r="23" spans="1:32" ht="13.5" customHeight="1">
      <c r="A23" s="174">
        <v>21</v>
      </c>
      <c r="B23" s="151">
        <v>18.7</v>
      </c>
      <c r="C23" s="151">
        <v>18.3</v>
      </c>
      <c r="D23" s="151">
        <v>17.3</v>
      </c>
      <c r="E23" s="151">
        <v>17.5</v>
      </c>
      <c r="F23" s="151">
        <v>17.7</v>
      </c>
      <c r="G23" s="151">
        <v>17</v>
      </c>
      <c r="H23" s="151">
        <v>17.8</v>
      </c>
      <c r="I23" s="151">
        <v>17.5</v>
      </c>
      <c r="J23" s="151">
        <v>17.8</v>
      </c>
      <c r="K23" s="151">
        <v>16.9</v>
      </c>
      <c r="L23" s="151">
        <v>17.2</v>
      </c>
      <c r="M23" s="151">
        <v>16.3</v>
      </c>
      <c r="N23" s="151">
        <v>16.1</v>
      </c>
      <c r="O23" s="151">
        <v>15.9</v>
      </c>
      <c r="P23" s="151">
        <v>16.5</v>
      </c>
      <c r="Q23" s="151">
        <v>16.9</v>
      </c>
      <c r="R23" s="151">
        <v>16.5</v>
      </c>
      <c r="S23" s="151">
        <v>17.4</v>
      </c>
      <c r="T23" s="151">
        <v>15.3</v>
      </c>
      <c r="U23" s="151">
        <v>13.7</v>
      </c>
      <c r="V23" s="151">
        <v>14.4</v>
      </c>
      <c r="W23" s="151">
        <v>14.5</v>
      </c>
      <c r="X23" s="151">
        <v>14.2</v>
      </c>
      <c r="Y23" s="151">
        <v>13.7</v>
      </c>
      <c r="Z23" s="175">
        <f t="shared" si="0"/>
        <v>16.462499999999995</v>
      </c>
      <c r="AA23" s="151">
        <v>19</v>
      </c>
      <c r="AB23" s="197" t="s">
        <v>191</v>
      </c>
      <c r="AC23" s="194">
        <v>21</v>
      </c>
      <c r="AD23" s="151">
        <v>13.1</v>
      </c>
      <c r="AE23" s="197" t="s">
        <v>277</v>
      </c>
      <c r="AF23" s="2"/>
    </row>
    <row r="24" spans="1:32" ht="13.5" customHeight="1">
      <c r="A24" s="174">
        <v>22</v>
      </c>
      <c r="B24" s="151">
        <v>13.6</v>
      </c>
      <c r="C24" s="151">
        <v>13.7</v>
      </c>
      <c r="D24" s="151">
        <v>13.4</v>
      </c>
      <c r="E24" s="151">
        <v>13.2</v>
      </c>
      <c r="F24" s="151">
        <v>13.6</v>
      </c>
      <c r="G24" s="151">
        <v>14.2</v>
      </c>
      <c r="H24" s="151">
        <v>14.1</v>
      </c>
      <c r="I24" s="151">
        <v>14.1</v>
      </c>
      <c r="J24" s="151">
        <v>14.1</v>
      </c>
      <c r="K24" s="151">
        <v>12.6</v>
      </c>
      <c r="L24" s="151">
        <v>13.3</v>
      </c>
      <c r="M24" s="151">
        <v>12.6</v>
      </c>
      <c r="N24" s="151">
        <v>15.4</v>
      </c>
      <c r="O24" s="151">
        <v>15.8</v>
      </c>
      <c r="P24" s="151">
        <v>16.9</v>
      </c>
      <c r="Q24" s="151">
        <v>16.6</v>
      </c>
      <c r="R24" s="151">
        <v>17</v>
      </c>
      <c r="S24" s="151">
        <v>16.7</v>
      </c>
      <c r="T24" s="151">
        <v>16.9</v>
      </c>
      <c r="U24" s="151">
        <v>16.3</v>
      </c>
      <c r="V24" s="151">
        <v>16.6</v>
      </c>
      <c r="W24" s="151">
        <v>16.9</v>
      </c>
      <c r="X24" s="151">
        <v>17.4</v>
      </c>
      <c r="Y24" s="151">
        <v>16.9</v>
      </c>
      <c r="Z24" s="175">
        <f t="shared" si="0"/>
        <v>15.079166666666664</v>
      </c>
      <c r="AA24" s="151">
        <v>17.6</v>
      </c>
      <c r="AB24" s="197" t="s">
        <v>260</v>
      </c>
      <c r="AC24" s="194">
        <v>22</v>
      </c>
      <c r="AD24" s="151">
        <v>11.3</v>
      </c>
      <c r="AE24" s="197" t="s">
        <v>233</v>
      </c>
      <c r="AF24" s="2"/>
    </row>
    <row r="25" spans="1:32" ht="13.5" customHeight="1">
      <c r="A25" s="174">
        <v>23</v>
      </c>
      <c r="B25" s="151">
        <v>16.3</v>
      </c>
      <c r="C25" s="151">
        <v>15.8</v>
      </c>
      <c r="D25" s="151">
        <v>13.7</v>
      </c>
      <c r="E25" s="151">
        <v>13.2</v>
      </c>
      <c r="F25" s="151">
        <v>13.2</v>
      </c>
      <c r="G25" s="151">
        <v>13.4</v>
      </c>
      <c r="H25" s="151">
        <v>10.3</v>
      </c>
      <c r="I25" s="151">
        <v>10.7</v>
      </c>
      <c r="J25" s="151">
        <v>11.3</v>
      </c>
      <c r="K25" s="151">
        <v>11.1</v>
      </c>
      <c r="L25" s="151">
        <v>10.5</v>
      </c>
      <c r="M25" s="151">
        <v>10.6</v>
      </c>
      <c r="N25" s="151">
        <v>9.1</v>
      </c>
      <c r="O25" s="151">
        <v>8.6</v>
      </c>
      <c r="P25" s="151">
        <v>8.5</v>
      </c>
      <c r="Q25" s="151">
        <v>7.3</v>
      </c>
      <c r="R25" s="151">
        <v>8.4</v>
      </c>
      <c r="S25" s="151">
        <v>8.1</v>
      </c>
      <c r="T25" s="151">
        <v>9.7</v>
      </c>
      <c r="U25" s="151">
        <v>9.8</v>
      </c>
      <c r="V25" s="151">
        <v>9</v>
      </c>
      <c r="W25" s="151">
        <v>9.5</v>
      </c>
      <c r="X25" s="151">
        <v>9.4</v>
      </c>
      <c r="Y25" s="151">
        <v>9.2</v>
      </c>
      <c r="Z25" s="175">
        <f t="shared" si="0"/>
        <v>10.695833333333333</v>
      </c>
      <c r="AA25" s="151">
        <v>17</v>
      </c>
      <c r="AB25" s="197" t="s">
        <v>118</v>
      </c>
      <c r="AC25" s="194">
        <v>23</v>
      </c>
      <c r="AD25" s="151">
        <v>6.7</v>
      </c>
      <c r="AE25" s="197" t="s">
        <v>278</v>
      </c>
      <c r="AF25" s="2"/>
    </row>
    <row r="26" spans="1:32" ht="13.5" customHeight="1">
      <c r="A26" s="174">
        <v>24</v>
      </c>
      <c r="B26" s="151">
        <v>8.8</v>
      </c>
      <c r="C26" s="151">
        <v>8.9</v>
      </c>
      <c r="D26" s="151">
        <v>8.7</v>
      </c>
      <c r="E26" s="151">
        <v>8.7</v>
      </c>
      <c r="F26" s="151">
        <v>9.3</v>
      </c>
      <c r="G26" s="151">
        <v>8.2</v>
      </c>
      <c r="H26" s="151">
        <v>8.7</v>
      </c>
      <c r="I26" s="151">
        <v>6.2</v>
      </c>
      <c r="J26" s="151">
        <v>7.6</v>
      </c>
      <c r="K26" s="151">
        <v>7.3</v>
      </c>
      <c r="L26" s="151">
        <v>8.5</v>
      </c>
      <c r="M26" s="151">
        <v>8.2</v>
      </c>
      <c r="N26" s="151">
        <v>8.8</v>
      </c>
      <c r="O26" s="151">
        <v>11.2</v>
      </c>
      <c r="P26" s="151">
        <v>11.3</v>
      </c>
      <c r="Q26" s="151">
        <v>8.5</v>
      </c>
      <c r="R26" s="151">
        <v>9.6</v>
      </c>
      <c r="S26" s="151">
        <v>10.4</v>
      </c>
      <c r="T26" s="151">
        <v>11.3</v>
      </c>
      <c r="U26" s="151">
        <v>10.6</v>
      </c>
      <c r="V26" s="151">
        <v>10.2</v>
      </c>
      <c r="W26" s="151">
        <v>10.1</v>
      </c>
      <c r="X26" s="151">
        <v>10.2</v>
      </c>
      <c r="Y26" s="151">
        <v>9.4</v>
      </c>
      <c r="Z26" s="175">
        <f t="shared" si="0"/>
        <v>9.195833333333333</v>
      </c>
      <c r="AA26" s="151">
        <v>12</v>
      </c>
      <c r="AB26" s="197" t="s">
        <v>117</v>
      </c>
      <c r="AC26" s="194">
        <v>24</v>
      </c>
      <c r="AD26" s="151">
        <v>5.7</v>
      </c>
      <c r="AE26" s="197" t="s">
        <v>279</v>
      </c>
      <c r="AF26" s="2"/>
    </row>
    <row r="27" spans="1:32" ht="13.5" customHeight="1">
      <c r="A27" s="174">
        <v>25</v>
      </c>
      <c r="B27" s="151">
        <v>9.3</v>
      </c>
      <c r="C27" s="151">
        <v>9</v>
      </c>
      <c r="D27" s="151">
        <v>8.3</v>
      </c>
      <c r="E27" s="151">
        <v>7.9</v>
      </c>
      <c r="F27" s="151">
        <v>7.8</v>
      </c>
      <c r="G27" s="151">
        <v>7.5</v>
      </c>
      <c r="H27" s="151">
        <v>7.8</v>
      </c>
      <c r="I27" s="151">
        <v>6.9</v>
      </c>
      <c r="J27" s="151">
        <v>8</v>
      </c>
      <c r="K27" s="151">
        <v>8.2</v>
      </c>
      <c r="L27" s="151">
        <v>8.1</v>
      </c>
      <c r="M27" s="151">
        <v>8.3</v>
      </c>
      <c r="N27" s="151">
        <v>9.1</v>
      </c>
      <c r="O27" s="151">
        <v>9.6</v>
      </c>
      <c r="P27" s="151">
        <v>9.5</v>
      </c>
      <c r="Q27" s="151">
        <v>8.2</v>
      </c>
      <c r="R27" s="151">
        <v>8.5</v>
      </c>
      <c r="S27" s="151">
        <v>9.6</v>
      </c>
      <c r="T27" s="151">
        <v>9.8</v>
      </c>
      <c r="U27" s="151">
        <v>9.8</v>
      </c>
      <c r="V27" s="151">
        <v>10</v>
      </c>
      <c r="W27" s="151">
        <v>10.1</v>
      </c>
      <c r="X27" s="151">
        <v>11</v>
      </c>
      <c r="Y27" s="151">
        <v>11.1</v>
      </c>
      <c r="Z27" s="175">
        <f t="shared" si="0"/>
        <v>8.891666666666666</v>
      </c>
      <c r="AA27" s="151">
        <v>11.8</v>
      </c>
      <c r="AB27" s="197" t="s">
        <v>200</v>
      </c>
      <c r="AC27" s="194">
        <v>25</v>
      </c>
      <c r="AD27" s="151">
        <v>6.4</v>
      </c>
      <c r="AE27" s="197" t="s">
        <v>280</v>
      </c>
      <c r="AF27" s="2"/>
    </row>
    <row r="28" spans="1:32" ht="13.5" customHeight="1">
      <c r="A28" s="174">
        <v>26</v>
      </c>
      <c r="B28" s="151">
        <v>11.4</v>
      </c>
      <c r="C28" s="151">
        <v>11.8</v>
      </c>
      <c r="D28" s="151">
        <v>12.6</v>
      </c>
      <c r="E28" s="151">
        <v>14</v>
      </c>
      <c r="F28" s="151">
        <v>15</v>
      </c>
      <c r="G28" s="151">
        <v>15</v>
      </c>
      <c r="H28" s="151">
        <v>14.5</v>
      </c>
      <c r="I28" s="151">
        <v>14.3</v>
      </c>
      <c r="J28" s="151">
        <v>14.1</v>
      </c>
      <c r="K28" s="151">
        <v>14.9</v>
      </c>
      <c r="L28" s="151">
        <v>14.3</v>
      </c>
      <c r="M28" s="151">
        <v>15.8</v>
      </c>
      <c r="N28" s="151">
        <v>14.6</v>
      </c>
      <c r="O28" s="151">
        <v>15.1</v>
      </c>
      <c r="P28" s="151">
        <v>14.5</v>
      </c>
      <c r="Q28" s="151">
        <v>14.6</v>
      </c>
      <c r="R28" s="151">
        <v>13.7</v>
      </c>
      <c r="S28" s="151">
        <v>14.5</v>
      </c>
      <c r="T28" s="151">
        <v>15.6</v>
      </c>
      <c r="U28" s="151">
        <v>15.9</v>
      </c>
      <c r="V28" s="151">
        <v>15.4</v>
      </c>
      <c r="W28" s="151">
        <v>15.7</v>
      </c>
      <c r="X28" s="151">
        <v>15.5</v>
      </c>
      <c r="Y28" s="151">
        <v>15.9</v>
      </c>
      <c r="Z28" s="175">
        <f t="shared" si="0"/>
        <v>14.529166666666663</v>
      </c>
      <c r="AA28" s="151">
        <v>16.4</v>
      </c>
      <c r="AB28" s="197" t="s">
        <v>261</v>
      </c>
      <c r="AC28" s="194">
        <v>26</v>
      </c>
      <c r="AD28" s="151">
        <v>10.7</v>
      </c>
      <c r="AE28" s="197" t="s">
        <v>114</v>
      </c>
      <c r="AF28" s="2"/>
    </row>
    <row r="29" spans="1:32" ht="13.5" customHeight="1">
      <c r="A29" s="174">
        <v>27</v>
      </c>
      <c r="B29" s="151">
        <v>15.4</v>
      </c>
      <c r="C29" s="151">
        <v>15.2</v>
      </c>
      <c r="D29" s="151">
        <v>15.3</v>
      </c>
      <c r="E29" s="151">
        <v>14.9</v>
      </c>
      <c r="F29" s="151">
        <v>15</v>
      </c>
      <c r="G29" s="151">
        <v>15.4</v>
      </c>
      <c r="H29" s="151">
        <v>15.7</v>
      </c>
      <c r="I29" s="151">
        <v>14.7</v>
      </c>
      <c r="J29" s="151">
        <v>16.1</v>
      </c>
      <c r="K29" s="151">
        <v>15.8</v>
      </c>
      <c r="L29" s="151">
        <v>14.6</v>
      </c>
      <c r="M29" s="151">
        <v>13.8</v>
      </c>
      <c r="N29" s="151">
        <v>14.6</v>
      </c>
      <c r="O29" s="151">
        <v>14</v>
      </c>
      <c r="P29" s="151">
        <v>15</v>
      </c>
      <c r="Q29" s="151">
        <v>14.7</v>
      </c>
      <c r="R29" s="151">
        <v>13.7</v>
      </c>
      <c r="S29" s="151">
        <v>14.6</v>
      </c>
      <c r="T29" s="151">
        <v>14.6</v>
      </c>
      <c r="U29" s="151">
        <v>14.5</v>
      </c>
      <c r="V29" s="151">
        <v>15.4</v>
      </c>
      <c r="W29" s="151">
        <v>16.1</v>
      </c>
      <c r="X29" s="151">
        <v>15.9</v>
      </c>
      <c r="Y29" s="151">
        <v>15.8</v>
      </c>
      <c r="Z29" s="175">
        <f t="shared" si="0"/>
        <v>15.033333333333333</v>
      </c>
      <c r="AA29" s="151">
        <v>16.8</v>
      </c>
      <c r="AB29" s="197" t="s">
        <v>224</v>
      </c>
      <c r="AC29" s="194">
        <v>27</v>
      </c>
      <c r="AD29" s="151">
        <v>12.5</v>
      </c>
      <c r="AE29" s="197" t="s">
        <v>281</v>
      </c>
      <c r="AF29" s="2"/>
    </row>
    <row r="30" spans="1:32" ht="13.5" customHeight="1">
      <c r="A30" s="174">
        <v>28</v>
      </c>
      <c r="B30" s="151">
        <v>16.5</v>
      </c>
      <c r="C30" s="151">
        <v>15.6</v>
      </c>
      <c r="D30" s="151">
        <v>16.4</v>
      </c>
      <c r="E30" s="151">
        <v>15.8</v>
      </c>
      <c r="F30" s="151">
        <v>15.7</v>
      </c>
      <c r="G30" s="151">
        <v>15.5</v>
      </c>
      <c r="H30" s="151">
        <v>14.1</v>
      </c>
      <c r="I30" s="151">
        <v>15</v>
      </c>
      <c r="J30" s="151">
        <v>15.1</v>
      </c>
      <c r="K30" s="151">
        <v>15.3</v>
      </c>
      <c r="L30" s="151">
        <v>14.9</v>
      </c>
      <c r="M30" s="151">
        <v>14.2</v>
      </c>
      <c r="N30" s="151">
        <v>15</v>
      </c>
      <c r="O30" s="151">
        <v>14.3</v>
      </c>
      <c r="P30" s="151">
        <v>15.2</v>
      </c>
      <c r="Q30" s="151">
        <v>13.9</v>
      </c>
      <c r="R30" s="151">
        <v>15.5</v>
      </c>
      <c r="S30" s="151">
        <v>15.2</v>
      </c>
      <c r="T30" s="151">
        <v>15.5</v>
      </c>
      <c r="U30" s="151">
        <v>15.5</v>
      </c>
      <c r="V30" s="151">
        <v>15.6</v>
      </c>
      <c r="W30" s="151">
        <v>15.2</v>
      </c>
      <c r="X30" s="151">
        <v>15.8</v>
      </c>
      <c r="Y30" s="151">
        <v>16.2</v>
      </c>
      <c r="Z30" s="175">
        <f t="shared" si="0"/>
        <v>15.291666666666666</v>
      </c>
      <c r="AA30" s="151">
        <v>17.2</v>
      </c>
      <c r="AB30" s="197" t="s">
        <v>48</v>
      </c>
      <c r="AC30" s="194">
        <v>28</v>
      </c>
      <c r="AD30" s="151">
        <v>13.2</v>
      </c>
      <c r="AE30" s="197" t="s">
        <v>282</v>
      </c>
      <c r="AF30" s="2"/>
    </row>
    <row r="31" spans="1:32" ht="13.5" customHeight="1">
      <c r="A31" s="174">
        <v>29</v>
      </c>
      <c r="B31" s="151">
        <v>17.1</v>
      </c>
      <c r="C31" s="151">
        <v>16.5</v>
      </c>
      <c r="D31" s="151">
        <v>16.5</v>
      </c>
      <c r="E31" s="151">
        <v>17.5</v>
      </c>
      <c r="F31" s="151">
        <v>16.7</v>
      </c>
      <c r="G31" s="151">
        <v>17.1</v>
      </c>
      <c r="H31" s="151">
        <v>17.7</v>
      </c>
      <c r="I31" s="151">
        <v>17.3</v>
      </c>
      <c r="J31" s="151">
        <v>17.9</v>
      </c>
      <c r="K31" s="151">
        <v>16</v>
      </c>
      <c r="L31" s="151">
        <v>16.1</v>
      </c>
      <c r="M31" s="151">
        <v>16.1</v>
      </c>
      <c r="N31" s="151">
        <v>16.2</v>
      </c>
      <c r="O31" s="151">
        <v>17.1</v>
      </c>
      <c r="P31" s="151">
        <v>18.8</v>
      </c>
      <c r="Q31" s="151">
        <v>18.8</v>
      </c>
      <c r="R31" s="151">
        <v>16.5</v>
      </c>
      <c r="S31" s="151">
        <v>18.1</v>
      </c>
      <c r="T31" s="151">
        <v>16.9</v>
      </c>
      <c r="U31" s="151">
        <v>16.8</v>
      </c>
      <c r="V31" s="151">
        <v>15.3</v>
      </c>
      <c r="W31" s="151">
        <v>15.8</v>
      </c>
      <c r="X31" s="151">
        <v>15.5</v>
      </c>
      <c r="Y31" s="151">
        <v>16</v>
      </c>
      <c r="Z31" s="175">
        <f t="shared" si="0"/>
        <v>16.845833333333335</v>
      </c>
      <c r="AA31" s="151">
        <v>19.3</v>
      </c>
      <c r="AB31" s="197" t="s">
        <v>262</v>
      </c>
      <c r="AC31" s="194">
        <v>29</v>
      </c>
      <c r="AD31" s="151">
        <v>14.3</v>
      </c>
      <c r="AE31" s="197" t="s">
        <v>283</v>
      </c>
      <c r="AF31" s="2"/>
    </row>
    <row r="32" spans="1:32" ht="13.5" customHeight="1">
      <c r="A32" s="174">
        <v>30</v>
      </c>
      <c r="B32" s="151">
        <v>16.5</v>
      </c>
      <c r="C32" s="151">
        <v>16.4</v>
      </c>
      <c r="D32" s="151">
        <v>17.3</v>
      </c>
      <c r="E32" s="151">
        <v>16.1</v>
      </c>
      <c r="F32" s="151">
        <v>17.7</v>
      </c>
      <c r="G32" s="151">
        <v>16.7</v>
      </c>
      <c r="H32" s="151">
        <v>17.7</v>
      </c>
      <c r="I32" s="151">
        <v>17</v>
      </c>
      <c r="J32" s="151">
        <v>19.1</v>
      </c>
      <c r="K32" s="151">
        <v>18.1</v>
      </c>
      <c r="L32" s="151">
        <v>18.1</v>
      </c>
      <c r="M32" s="151">
        <v>18.7</v>
      </c>
      <c r="N32" s="151">
        <v>18.2</v>
      </c>
      <c r="O32" s="151">
        <v>20.4</v>
      </c>
      <c r="P32" s="151">
        <v>19.1</v>
      </c>
      <c r="Q32" s="151">
        <v>17.9</v>
      </c>
      <c r="R32" s="151">
        <v>19.7</v>
      </c>
      <c r="S32" s="151">
        <v>18.9</v>
      </c>
      <c r="T32" s="151">
        <v>17.3</v>
      </c>
      <c r="U32" s="151">
        <v>18.9</v>
      </c>
      <c r="V32" s="151">
        <v>18.7</v>
      </c>
      <c r="W32" s="151">
        <v>18.8</v>
      </c>
      <c r="X32" s="151">
        <v>18.5</v>
      </c>
      <c r="Y32" s="151">
        <v>17.7</v>
      </c>
      <c r="Z32" s="175">
        <f t="shared" si="0"/>
        <v>18.062499999999996</v>
      </c>
      <c r="AA32" s="151">
        <v>21</v>
      </c>
      <c r="AB32" s="197" t="s">
        <v>263</v>
      </c>
      <c r="AC32" s="194">
        <v>30</v>
      </c>
      <c r="AD32" s="151">
        <v>15</v>
      </c>
      <c r="AE32" s="197" t="s">
        <v>284</v>
      </c>
      <c r="AF32" s="2"/>
    </row>
    <row r="33" spans="1:32" ht="13.5" customHeight="1">
      <c r="A33" s="174">
        <v>31</v>
      </c>
      <c r="B33" s="151">
        <v>14.7</v>
      </c>
      <c r="C33" s="151">
        <v>14.5</v>
      </c>
      <c r="D33" s="151">
        <v>14.7</v>
      </c>
      <c r="E33" s="151">
        <v>14.5</v>
      </c>
      <c r="F33" s="151">
        <v>13.9</v>
      </c>
      <c r="G33" s="151">
        <v>15.1</v>
      </c>
      <c r="H33" s="151">
        <v>16</v>
      </c>
      <c r="I33" s="151">
        <v>14.6</v>
      </c>
      <c r="J33" s="151">
        <v>14.6</v>
      </c>
      <c r="K33" s="151">
        <v>13.9</v>
      </c>
      <c r="L33" s="151">
        <v>14.5</v>
      </c>
      <c r="M33" s="151">
        <v>11.7</v>
      </c>
      <c r="N33" s="151">
        <v>11.9</v>
      </c>
      <c r="O33" s="151">
        <v>11.3</v>
      </c>
      <c r="P33" s="151">
        <v>11.4</v>
      </c>
      <c r="Q33" s="151">
        <v>10.8</v>
      </c>
      <c r="R33" s="151">
        <v>11.1</v>
      </c>
      <c r="S33" s="151">
        <v>12</v>
      </c>
      <c r="T33" s="151">
        <v>12.4</v>
      </c>
      <c r="U33" s="151">
        <v>12.5</v>
      </c>
      <c r="V33" s="151">
        <v>12.4</v>
      </c>
      <c r="W33" s="151">
        <v>11.3</v>
      </c>
      <c r="X33" s="151">
        <v>10.1</v>
      </c>
      <c r="Y33" s="151">
        <v>10.2</v>
      </c>
      <c r="Z33" s="175">
        <f t="shared" si="0"/>
        <v>12.920833333333334</v>
      </c>
      <c r="AA33" s="151">
        <v>18.5</v>
      </c>
      <c r="AB33" s="197" t="s">
        <v>122</v>
      </c>
      <c r="AC33" s="194">
        <v>31</v>
      </c>
      <c r="AD33" s="151">
        <v>9.8</v>
      </c>
      <c r="AE33" s="197" t="s">
        <v>285</v>
      </c>
      <c r="AF33" s="2"/>
    </row>
    <row r="34" spans="1:32" ht="13.5" customHeight="1">
      <c r="A34" s="178" t="s">
        <v>9</v>
      </c>
      <c r="B34" s="179">
        <f aca="true" t="shared" si="1" ref="B34:Q34">AVERAGE(B3:B33)</f>
        <v>10.600000000000001</v>
      </c>
      <c r="C34" s="179">
        <f t="shared" si="1"/>
        <v>10.570967741935485</v>
      </c>
      <c r="D34" s="179">
        <f t="shared" si="1"/>
        <v>10.429032258064517</v>
      </c>
      <c r="E34" s="179">
        <f t="shared" si="1"/>
        <v>10.32258064516129</v>
      </c>
      <c r="F34" s="179">
        <f t="shared" si="1"/>
        <v>10.409677419354837</v>
      </c>
      <c r="G34" s="179">
        <f t="shared" si="1"/>
        <v>10.790322580645162</v>
      </c>
      <c r="H34" s="179">
        <f t="shared" si="1"/>
        <v>10.864516129032259</v>
      </c>
      <c r="I34" s="179">
        <f t="shared" si="1"/>
        <v>10.551612903225807</v>
      </c>
      <c r="J34" s="179">
        <f t="shared" si="1"/>
        <v>10.522580645161293</v>
      </c>
      <c r="K34" s="179">
        <f t="shared" si="1"/>
        <v>10.470967741935485</v>
      </c>
      <c r="L34" s="179">
        <f t="shared" si="1"/>
        <v>10.748387096774195</v>
      </c>
      <c r="M34" s="179">
        <f t="shared" si="1"/>
        <v>10.787096774193548</v>
      </c>
      <c r="N34" s="179">
        <f t="shared" si="1"/>
        <v>11.03225806451613</v>
      </c>
      <c r="O34" s="179">
        <f t="shared" si="1"/>
        <v>11.167741935483873</v>
      </c>
      <c r="P34" s="179">
        <f t="shared" si="1"/>
        <v>11.425806451612905</v>
      </c>
      <c r="Q34" s="179">
        <f t="shared" si="1"/>
        <v>11.06774193548387</v>
      </c>
      <c r="R34" s="179">
        <f aca="true" t="shared" si="2" ref="R34:X34">AVERAGE(R3:R33)</f>
        <v>11.019354838709678</v>
      </c>
      <c r="S34" s="179">
        <f t="shared" si="2"/>
        <v>11.316129032258065</v>
      </c>
      <c r="T34" s="179">
        <f t="shared" si="2"/>
        <v>11.383870967741936</v>
      </c>
      <c r="U34" s="179">
        <f t="shared" si="2"/>
        <v>11.303225806451612</v>
      </c>
      <c r="V34" s="179">
        <f t="shared" si="2"/>
        <v>10.970967741935484</v>
      </c>
      <c r="W34" s="179">
        <f t="shared" si="2"/>
        <v>10.790322580645164</v>
      </c>
      <c r="X34" s="179">
        <f t="shared" si="2"/>
        <v>10.687096774193549</v>
      </c>
      <c r="Y34" s="179">
        <f>AVERAGE(Y3:Y33)</f>
        <v>10.741935483870966</v>
      </c>
      <c r="Z34" s="179">
        <f>AVERAGE(B3:Y33)</f>
        <v>10.832258064516138</v>
      </c>
      <c r="AA34" s="180">
        <f>AVERAGE(最高)</f>
        <v>14.43225806451613</v>
      </c>
      <c r="AB34" s="181"/>
      <c r="AC34" s="196"/>
      <c r="AD34" s="180">
        <f>AVERAGE(最低)</f>
        <v>7.054838709677418</v>
      </c>
      <c r="AE34" s="181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4" t="s">
        <v>11</v>
      </c>
      <c r="B37" s="1"/>
      <c r="C37" s="1" t="s">
        <v>3</v>
      </c>
      <c r="D37" s="163" t="s">
        <v>6</v>
      </c>
      <c r="F37" s="164" t="s">
        <v>12</v>
      </c>
      <c r="G37" s="1"/>
      <c r="H37" s="1" t="s">
        <v>3</v>
      </c>
      <c r="I37" s="163" t="s">
        <v>8</v>
      </c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</row>
    <row r="38" spans="1:24" ht="13.5" customHeight="1">
      <c r="A38" s="153"/>
      <c r="B38" s="166">
        <f>MAX(最高)</f>
        <v>21</v>
      </c>
      <c r="C38" s="199">
        <v>30</v>
      </c>
      <c r="D38" s="203" t="s">
        <v>263</v>
      </c>
      <c r="F38" s="153"/>
      <c r="G38" s="166">
        <f>MIN(最低)</f>
        <v>-3.6</v>
      </c>
      <c r="H38" s="199">
        <v>3</v>
      </c>
      <c r="I38" s="203" t="s">
        <v>266</v>
      </c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</row>
    <row r="39" spans="1:24" ht="13.5" customHeight="1">
      <c r="A39" s="154"/>
      <c r="B39" s="155"/>
      <c r="C39" s="199"/>
      <c r="D39" s="204"/>
      <c r="F39" s="154"/>
      <c r="G39" s="155"/>
      <c r="H39" s="209"/>
      <c r="I39" s="210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</row>
    <row r="40" spans="1:24" ht="13.5" customHeight="1">
      <c r="A40" s="156"/>
      <c r="B40" s="157"/>
      <c r="C40" s="201"/>
      <c r="D40" s="202"/>
      <c r="F40" s="156"/>
      <c r="G40" s="157"/>
      <c r="H40" s="201"/>
      <c r="I40" s="205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</row>
    <row r="41" spans="1:2" ht="11.25">
      <c r="A41" s="2"/>
      <c r="B41" s="2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F41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125" style="0" customWidth="1"/>
    <col min="26" max="26" width="7.875" style="0" customWidth="1"/>
    <col min="27" max="28" width="6.875" style="0" customWidth="1"/>
    <col min="29" max="29" width="4.125" style="0" hidden="1" customWidth="1"/>
    <col min="30" max="31" width="6.875" style="0" customWidth="1"/>
    <col min="32" max="32" width="2.875" style="0" customWidth="1"/>
  </cols>
  <sheetData>
    <row r="1" spans="1:32" ht="19.5" customHeight="1">
      <c r="A1" s="2"/>
      <c r="B1" s="167" t="s">
        <v>0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2"/>
      <c r="T1" s="2"/>
      <c r="U1" s="2"/>
      <c r="V1" s="2"/>
      <c r="W1" s="2"/>
      <c r="X1" s="2"/>
      <c r="Y1" s="2"/>
      <c r="Z1" s="168">
        <f>'１月'!Z1</f>
        <v>2013</v>
      </c>
      <c r="AA1" s="2" t="s">
        <v>1</v>
      </c>
      <c r="AB1" s="169">
        <v>6</v>
      </c>
      <c r="AC1" s="161"/>
      <c r="AD1" s="2" t="s">
        <v>2</v>
      </c>
      <c r="AE1" s="2"/>
      <c r="AF1" s="2"/>
    </row>
    <row r="2" spans="1:32" ht="13.5" customHeight="1">
      <c r="A2" s="170" t="s">
        <v>3</v>
      </c>
      <c r="B2" s="171">
        <v>1</v>
      </c>
      <c r="C2" s="171">
        <v>2</v>
      </c>
      <c r="D2" s="171">
        <v>3</v>
      </c>
      <c r="E2" s="171">
        <v>4</v>
      </c>
      <c r="F2" s="171">
        <v>5</v>
      </c>
      <c r="G2" s="171">
        <v>6</v>
      </c>
      <c r="H2" s="171">
        <v>7</v>
      </c>
      <c r="I2" s="171">
        <v>8</v>
      </c>
      <c r="J2" s="171">
        <v>9</v>
      </c>
      <c r="K2" s="171">
        <v>10</v>
      </c>
      <c r="L2" s="171">
        <v>11</v>
      </c>
      <c r="M2" s="171">
        <v>12</v>
      </c>
      <c r="N2" s="171">
        <v>13</v>
      </c>
      <c r="O2" s="171">
        <v>14</v>
      </c>
      <c r="P2" s="171">
        <v>15</v>
      </c>
      <c r="Q2" s="171">
        <v>16</v>
      </c>
      <c r="R2" s="171">
        <v>17</v>
      </c>
      <c r="S2" s="171">
        <v>18</v>
      </c>
      <c r="T2" s="171">
        <v>19</v>
      </c>
      <c r="U2" s="171">
        <v>20</v>
      </c>
      <c r="V2" s="171">
        <v>21</v>
      </c>
      <c r="W2" s="171">
        <v>22</v>
      </c>
      <c r="X2" s="171">
        <v>23</v>
      </c>
      <c r="Y2" s="171">
        <v>24</v>
      </c>
      <c r="Z2" s="172" t="s">
        <v>4</v>
      </c>
      <c r="AA2" s="172" t="s">
        <v>5</v>
      </c>
      <c r="AB2" s="173" t="s">
        <v>6</v>
      </c>
      <c r="AC2" s="172" t="s">
        <v>3</v>
      </c>
      <c r="AD2" s="172" t="s">
        <v>7</v>
      </c>
      <c r="AE2" s="173" t="s">
        <v>8</v>
      </c>
      <c r="AF2" s="2"/>
    </row>
    <row r="3" spans="1:32" ht="13.5" customHeight="1">
      <c r="A3" s="174">
        <v>1</v>
      </c>
      <c r="B3" s="151">
        <v>9.7</v>
      </c>
      <c r="C3" s="151">
        <v>9.3</v>
      </c>
      <c r="D3" s="151">
        <v>9.9</v>
      </c>
      <c r="E3" s="151">
        <v>9.2</v>
      </c>
      <c r="F3" s="151">
        <v>10.1</v>
      </c>
      <c r="G3" s="151">
        <v>10.9</v>
      </c>
      <c r="H3" s="151">
        <v>8.3</v>
      </c>
      <c r="I3" s="151">
        <v>11.9</v>
      </c>
      <c r="J3" s="151">
        <v>12.6</v>
      </c>
      <c r="K3" s="151">
        <v>13.1</v>
      </c>
      <c r="L3" s="151">
        <v>12.8</v>
      </c>
      <c r="M3" s="151">
        <v>12.9</v>
      </c>
      <c r="N3" s="151">
        <v>12.9</v>
      </c>
      <c r="O3" s="151">
        <v>12.5</v>
      </c>
      <c r="P3" s="151">
        <v>12.7</v>
      </c>
      <c r="Q3" s="151">
        <v>13</v>
      </c>
      <c r="R3" s="151">
        <v>13.3</v>
      </c>
      <c r="S3" s="151">
        <v>12.7</v>
      </c>
      <c r="T3" s="151">
        <v>12.8</v>
      </c>
      <c r="U3" s="151">
        <v>13.1</v>
      </c>
      <c r="V3" s="151">
        <v>14.1</v>
      </c>
      <c r="W3" s="151">
        <v>14</v>
      </c>
      <c r="X3" s="151">
        <v>14.2</v>
      </c>
      <c r="Y3" s="151">
        <v>13.9</v>
      </c>
      <c r="Z3" s="175">
        <f aca="true" t="shared" si="0" ref="Z3:Z32">AVERAGE(B3:Y3)</f>
        <v>12.079166666666664</v>
      </c>
      <c r="AA3" s="151">
        <v>14.3</v>
      </c>
      <c r="AB3" s="197" t="s">
        <v>286</v>
      </c>
      <c r="AC3" s="194">
        <v>1</v>
      </c>
      <c r="AD3" s="151">
        <v>8.1</v>
      </c>
      <c r="AE3" s="197" t="s">
        <v>307</v>
      </c>
      <c r="AF3" s="2"/>
    </row>
    <row r="4" spans="1:32" ht="13.5" customHeight="1">
      <c r="A4" s="174">
        <v>2</v>
      </c>
      <c r="B4" s="151">
        <v>13.8</v>
      </c>
      <c r="C4" s="151">
        <v>13.7</v>
      </c>
      <c r="D4" s="151">
        <v>13.5</v>
      </c>
      <c r="E4" s="151">
        <v>12.9</v>
      </c>
      <c r="F4" s="151">
        <v>13.1</v>
      </c>
      <c r="G4" s="151">
        <v>12.8</v>
      </c>
      <c r="H4" s="151">
        <v>12.6</v>
      </c>
      <c r="I4" s="151">
        <v>11.7</v>
      </c>
      <c r="J4" s="151">
        <v>11.7</v>
      </c>
      <c r="K4" s="151">
        <v>11.3</v>
      </c>
      <c r="L4" s="151">
        <v>11</v>
      </c>
      <c r="M4" s="151">
        <v>11.3</v>
      </c>
      <c r="N4" s="151">
        <v>10.5</v>
      </c>
      <c r="O4" s="151">
        <v>9.9</v>
      </c>
      <c r="P4" s="151">
        <v>9.6</v>
      </c>
      <c r="Q4" s="151">
        <v>10.5</v>
      </c>
      <c r="R4" s="151">
        <v>10.5</v>
      </c>
      <c r="S4" s="155">
        <v>10.1</v>
      </c>
      <c r="T4" s="151">
        <v>10.4</v>
      </c>
      <c r="U4" s="151">
        <v>10.4</v>
      </c>
      <c r="V4" s="151">
        <v>10.6</v>
      </c>
      <c r="W4" s="151">
        <v>10</v>
      </c>
      <c r="X4" s="151">
        <v>10.6</v>
      </c>
      <c r="Y4" s="151">
        <v>10.6</v>
      </c>
      <c r="Z4" s="175">
        <f t="shared" si="0"/>
        <v>11.379166666666668</v>
      </c>
      <c r="AA4" s="151">
        <v>14.1</v>
      </c>
      <c r="AB4" s="197" t="s">
        <v>287</v>
      </c>
      <c r="AC4" s="194">
        <v>2</v>
      </c>
      <c r="AD4" s="151">
        <v>9.2</v>
      </c>
      <c r="AE4" s="197" t="s">
        <v>35</v>
      </c>
      <c r="AF4" s="2"/>
    </row>
    <row r="5" spans="1:32" ht="13.5" customHeight="1">
      <c r="A5" s="174">
        <v>3</v>
      </c>
      <c r="B5" s="151">
        <v>10</v>
      </c>
      <c r="C5" s="151">
        <v>9.5</v>
      </c>
      <c r="D5" s="151">
        <v>9.2</v>
      </c>
      <c r="E5" s="151">
        <v>9</v>
      </c>
      <c r="F5" s="151">
        <v>9.7</v>
      </c>
      <c r="G5" s="151">
        <v>10</v>
      </c>
      <c r="H5" s="151">
        <v>9.8</v>
      </c>
      <c r="I5" s="151">
        <v>11.1</v>
      </c>
      <c r="J5" s="151">
        <v>11.9</v>
      </c>
      <c r="K5" s="151">
        <v>11.3</v>
      </c>
      <c r="L5" s="151">
        <v>11.6</v>
      </c>
      <c r="M5" s="151">
        <v>12</v>
      </c>
      <c r="N5" s="151">
        <v>11.8</v>
      </c>
      <c r="O5" s="151">
        <v>12.1</v>
      </c>
      <c r="P5" s="151">
        <v>11.9</v>
      </c>
      <c r="Q5" s="151">
        <v>11.9</v>
      </c>
      <c r="R5" s="151">
        <v>12.8</v>
      </c>
      <c r="S5" s="151">
        <v>11.4</v>
      </c>
      <c r="T5" s="151">
        <v>12.2</v>
      </c>
      <c r="U5" s="151">
        <v>11.1</v>
      </c>
      <c r="V5" s="151">
        <v>11</v>
      </c>
      <c r="W5" s="151">
        <v>11.3</v>
      </c>
      <c r="X5" s="151">
        <v>11.7</v>
      </c>
      <c r="Y5" s="151">
        <v>11.7</v>
      </c>
      <c r="Z5" s="175">
        <f t="shared" si="0"/>
        <v>11.083333333333334</v>
      </c>
      <c r="AA5" s="151">
        <v>13.2</v>
      </c>
      <c r="AB5" s="197" t="s">
        <v>288</v>
      </c>
      <c r="AC5" s="194">
        <v>3</v>
      </c>
      <c r="AD5" s="151">
        <v>8.5</v>
      </c>
      <c r="AE5" s="197" t="s">
        <v>308</v>
      </c>
      <c r="AF5" s="2"/>
    </row>
    <row r="6" spans="1:32" ht="13.5" customHeight="1">
      <c r="A6" s="174">
        <v>4</v>
      </c>
      <c r="B6" s="151">
        <v>11.5</v>
      </c>
      <c r="C6" s="151">
        <v>11.7</v>
      </c>
      <c r="D6" s="151">
        <v>11.7</v>
      </c>
      <c r="E6" s="151">
        <v>11.7</v>
      </c>
      <c r="F6" s="151">
        <v>12.2</v>
      </c>
      <c r="G6" s="151">
        <v>12.7</v>
      </c>
      <c r="H6" s="151">
        <v>13.5</v>
      </c>
      <c r="I6" s="151">
        <v>12.9</v>
      </c>
      <c r="J6" s="151">
        <v>13.1</v>
      </c>
      <c r="K6" s="151"/>
      <c r="L6" s="151"/>
      <c r="M6" s="151">
        <v>12.6</v>
      </c>
      <c r="N6" s="151">
        <v>13</v>
      </c>
      <c r="O6" s="151">
        <v>13.1</v>
      </c>
      <c r="P6" s="151">
        <v>13.5</v>
      </c>
      <c r="Q6" s="151">
        <v>13.3</v>
      </c>
      <c r="R6" s="151">
        <v>13.4</v>
      </c>
      <c r="S6" s="151">
        <v>14.1</v>
      </c>
      <c r="T6" s="151">
        <v>13.1</v>
      </c>
      <c r="U6" s="151">
        <v>13.2</v>
      </c>
      <c r="V6" s="151">
        <v>14.4</v>
      </c>
      <c r="W6" s="151">
        <v>14.8</v>
      </c>
      <c r="X6" s="151">
        <v>15.1</v>
      </c>
      <c r="Y6" s="151">
        <v>15.1</v>
      </c>
      <c r="Z6" s="175">
        <f>AVERAGE(B6:Y6)</f>
        <v>13.16818181818182</v>
      </c>
      <c r="AA6" s="151">
        <v>15.2</v>
      </c>
      <c r="AB6" s="197" t="s">
        <v>289</v>
      </c>
      <c r="AC6" s="194">
        <v>4</v>
      </c>
      <c r="AD6" s="151">
        <v>11.4</v>
      </c>
      <c r="AE6" s="197" t="s">
        <v>309</v>
      </c>
      <c r="AF6" s="2"/>
    </row>
    <row r="7" spans="1:32" ht="13.5" customHeight="1">
      <c r="A7" s="174">
        <v>5</v>
      </c>
      <c r="B7" s="151">
        <v>14.8</v>
      </c>
      <c r="C7" s="151">
        <v>14.5</v>
      </c>
      <c r="D7" s="151">
        <v>14.3</v>
      </c>
      <c r="E7" s="151">
        <v>13.7</v>
      </c>
      <c r="F7" s="151">
        <v>12.9</v>
      </c>
      <c r="G7" s="151">
        <v>13.6</v>
      </c>
      <c r="H7" s="151">
        <v>13.5</v>
      </c>
      <c r="I7" s="151">
        <v>13.9</v>
      </c>
      <c r="J7" s="151">
        <v>14.1</v>
      </c>
      <c r="K7" s="151">
        <v>14.6</v>
      </c>
      <c r="L7" s="151">
        <v>14.3</v>
      </c>
      <c r="M7" s="151">
        <v>14.4</v>
      </c>
      <c r="N7" s="151">
        <v>15</v>
      </c>
      <c r="O7" s="151">
        <v>15.8</v>
      </c>
      <c r="P7" s="151">
        <v>16</v>
      </c>
      <c r="Q7" s="151">
        <v>16.2</v>
      </c>
      <c r="R7" s="151">
        <v>15.6</v>
      </c>
      <c r="S7" s="151">
        <v>15.5</v>
      </c>
      <c r="T7" s="151">
        <v>16.1</v>
      </c>
      <c r="U7" s="151">
        <v>16.3</v>
      </c>
      <c r="V7" s="151">
        <v>15.8</v>
      </c>
      <c r="W7" s="151">
        <v>14.1</v>
      </c>
      <c r="X7" s="151">
        <v>15</v>
      </c>
      <c r="Y7" s="151">
        <v>15.5</v>
      </c>
      <c r="Z7" s="175">
        <f t="shared" si="0"/>
        <v>14.812500000000005</v>
      </c>
      <c r="AA7" s="151">
        <v>16.7</v>
      </c>
      <c r="AB7" s="197" t="s">
        <v>290</v>
      </c>
      <c r="AC7" s="194">
        <v>5</v>
      </c>
      <c r="AD7" s="151">
        <v>12.7</v>
      </c>
      <c r="AE7" s="197" t="s">
        <v>310</v>
      </c>
      <c r="AF7" s="2"/>
    </row>
    <row r="8" spans="1:32" ht="13.5" customHeight="1">
      <c r="A8" s="174">
        <v>6</v>
      </c>
      <c r="B8" s="151">
        <v>15.5</v>
      </c>
      <c r="C8" s="151">
        <v>16</v>
      </c>
      <c r="D8" s="151">
        <v>15.6</v>
      </c>
      <c r="E8" s="151">
        <v>15.7</v>
      </c>
      <c r="F8" s="151">
        <v>15.7</v>
      </c>
      <c r="G8" s="151">
        <v>16</v>
      </c>
      <c r="H8" s="151">
        <v>15.6</v>
      </c>
      <c r="I8" s="151">
        <v>15.1</v>
      </c>
      <c r="J8" s="151">
        <v>15.8</v>
      </c>
      <c r="K8" s="151">
        <v>16.4</v>
      </c>
      <c r="L8" s="151">
        <v>16.2</v>
      </c>
      <c r="M8" s="151">
        <v>16</v>
      </c>
      <c r="N8" s="151">
        <v>15.8</v>
      </c>
      <c r="O8" s="151">
        <v>15.7</v>
      </c>
      <c r="P8" s="151">
        <v>16.1</v>
      </c>
      <c r="Q8" s="151">
        <v>14.9</v>
      </c>
      <c r="R8" s="151">
        <v>16.1</v>
      </c>
      <c r="S8" s="151">
        <v>15.8</v>
      </c>
      <c r="T8" s="151">
        <v>15.8</v>
      </c>
      <c r="U8" s="151">
        <v>16.1</v>
      </c>
      <c r="V8" s="151">
        <v>16.2</v>
      </c>
      <c r="W8" s="151">
        <v>16.7</v>
      </c>
      <c r="X8" s="151">
        <v>16.5</v>
      </c>
      <c r="Y8" s="151">
        <v>16.9</v>
      </c>
      <c r="Z8" s="175">
        <f t="shared" si="0"/>
        <v>15.924999999999999</v>
      </c>
      <c r="AA8" s="151">
        <v>17.2</v>
      </c>
      <c r="AB8" s="197" t="s">
        <v>44</v>
      </c>
      <c r="AC8" s="194">
        <v>6</v>
      </c>
      <c r="AD8" s="151">
        <v>14</v>
      </c>
      <c r="AE8" s="197" t="s">
        <v>311</v>
      </c>
      <c r="AF8" s="2"/>
    </row>
    <row r="9" spans="1:32" ht="13.5" customHeight="1">
      <c r="A9" s="174">
        <v>7</v>
      </c>
      <c r="B9" s="151">
        <v>16.6</v>
      </c>
      <c r="C9" s="151">
        <v>16.5</v>
      </c>
      <c r="D9" s="151">
        <v>16.5</v>
      </c>
      <c r="E9" s="151">
        <v>16.4</v>
      </c>
      <c r="F9" s="151">
        <v>15.8</v>
      </c>
      <c r="G9" s="151">
        <v>16.3</v>
      </c>
      <c r="H9" s="151">
        <v>16.5</v>
      </c>
      <c r="I9" s="151">
        <v>17</v>
      </c>
      <c r="J9" s="151">
        <v>15.4</v>
      </c>
      <c r="K9" s="151">
        <v>15.9</v>
      </c>
      <c r="L9" s="151">
        <v>15.9</v>
      </c>
      <c r="M9" s="151">
        <v>15.1</v>
      </c>
      <c r="N9" s="151">
        <v>15.9</v>
      </c>
      <c r="O9" s="151">
        <v>15.3</v>
      </c>
      <c r="P9" s="151">
        <v>16.1</v>
      </c>
      <c r="Q9" s="151">
        <v>15.6</v>
      </c>
      <c r="R9" s="151">
        <v>14.9</v>
      </c>
      <c r="S9" s="151">
        <v>14.8</v>
      </c>
      <c r="T9" s="151">
        <v>14.6</v>
      </c>
      <c r="U9" s="151">
        <v>14.6</v>
      </c>
      <c r="V9" s="151">
        <v>14.5</v>
      </c>
      <c r="W9" s="151">
        <v>14.9</v>
      </c>
      <c r="X9" s="151">
        <v>14.4</v>
      </c>
      <c r="Y9" s="151">
        <v>13.4</v>
      </c>
      <c r="Z9" s="175">
        <f t="shared" si="0"/>
        <v>15.5375</v>
      </c>
      <c r="AA9" s="151">
        <v>17.2</v>
      </c>
      <c r="AB9" s="197" t="s">
        <v>291</v>
      </c>
      <c r="AC9" s="194">
        <v>7</v>
      </c>
      <c r="AD9" s="151">
        <v>13.4</v>
      </c>
      <c r="AE9" s="197" t="s">
        <v>58</v>
      </c>
      <c r="AF9" s="2"/>
    </row>
    <row r="10" spans="1:32" ht="13.5" customHeight="1">
      <c r="A10" s="174">
        <v>8</v>
      </c>
      <c r="B10" s="151">
        <v>13.3</v>
      </c>
      <c r="C10" s="151">
        <v>13.6</v>
      </c>
      <c r="D10" s="151">
        <v>14.8</v>
      </c>
      <c r="E10" s="151">
        <v>15</v>
      </c>
      <c r="F10" s="151">
        <v>15.1</v>
      </c>
      <c r="G10" s="151">
        <v>13.7</v>
      </c>
      <c r="H10" s="151">
        <v>14.3</v>
      </c>
      <c r="I10" s="151">
        <v>14.6</v>
      </c>
      <c r="J10" s="151">
        <v>15.2</v>
      </c>
      <c r="K10" s="151">
        <v>15.7</v>
      </c>
      <c r="L10" s="151">
        <v>14.8</v>
      </c>
      <c r="M10" s="151">
        <v>13.6</v>
      </c>
      <c r="N10" s="151">
        <v>12</v>
      </c>
      <c r="O10" s="151">
        <v>13.2</v>
      </c>
      <c r="P10" s="151">
        <v>13.2</v>
      </c>
      <c r="Q10" s="151">
        <v>12.8</v>
      </c>
      <c r="R10" s="151">
        <v>14.8</v>
      </c>
      <c r="S10" s="151">
        <v>14.8</v>
      </c>
      <c r="T10" s="151">
        <v>14.8</v>
      </c>
      <c r="U10" s="151">
        <v>15.5</v>
      </c>
      <c r="V10" s="151">
        <v>14.7</v>
      </c>
      <c r="W10" s="151">
        <v>15.1</v>
      </c>
      <c r="X10" s="151">
        <v>14.8</v>
      </c>
      <c r="Y10" s="151">
        <v>14.1</v>
      </c>
      <c r="Z10" s="175">
        <f t="shared" si="0"/>
        <v>14.312500000000002</v>
      </c>
      <c r="AA10" s="151">
        <v>15.9</v>
      </c>
      <c r="AB10" s="197" t="s">
        <v>292</v>
      </c>
      <c r="AC10" s="194">
        <v>8</v>
      </c>
      <c r="AD10" s="151">
        <v>9.7</v>
      </c>
      <c r="AE10" s="197" t="s">
        <v>312</v>
      </c>
      <c r="AF10" s="2"/>
    </row>
    <row r="11" spans="1:32" ht="13.5" customHeight="1">
      <c r="A11" s="174">
        <v>9</v>
      </c>
      <c r="B11" s="151">
        <v>14.2</v>
      </c>
      <c r="C11" s="151">
        <v>14.3</v>
      </c>
      <c r="D11" s="151">
        <v>13.9</v>
      </c>
      <c r="E11" s="151">
        <v>13.5</v>
      </c>
      <c r="F11" s="151">
        <v>14.2</v>
      </c>
      <c r="G11" s="151">
        <v>15.4</v>
      </c>
      <c r="H11" s="151">
        <v>15.1</v>
      </c>
      <c r="I11" s="151">
        <v>14.6</v>
      </c>
      <c r="J11" s="151">
        <v>14.3</v>
      </c>
      <c r="K11" s="151">
        <v>13.5</v>
      </c>
      <c r="L11" s="151">
        <v>11.9</v>
      </c>
      <c r="M11" s="151">
        <v>12</v>
      </c>
      <c r="N11" s="151">
        <v>12.5</v>
      </c>
      <c r="O11" s="151">
        <v>11.8</v>
      </c>
      <c r="P11" s="151">
        <v>12.1</v>
      </c>
      <c r="Q11" s="151">
        <v>10.6</v>
      </c>
      <c r="R11" s="151">
        <v>10.5</v>
      </c>
      <c r="S11" s="151">
        <v>14.1</v>
      </c>
      <c r="T11" s="151">
        <v>14.1</v>
      </c>
      <c r="U11" s="151">
        <v>14.2</v>
      </c>
      <c r="V11" s="151">
        <v>13.6</v>
      </c>
      <c r="W11" s="151">
        <v>14.7</v>
      </c>
      <c r="X11" s="151">
        <v>16.1</v>
      </c>
      <c r="Y11" s="151">
        <v>16.7</v>
      </c>
      <c r="Z11" s="175">
        <f t="shared" si="0"/>
        <v>13.662500000000001</v>
      </c>
      <c r="AA11" s="151">
        <v>16.8</v>
      </c>
      <c r="AB11" s="197" t="s">
        <v>200</v>
      </c>
      <c r="AC11" s="194">
        <v>9</v>
      </c>
      <c r="AD11" s="151">
        <v>9.4</v>
      </c>
      <c r="AE11" s="197" t="s">
        <v>313</v>
      </c>
      <c r="AF11" s="2"/>
    </row>
    <row r="12" spans="1:32" ht="13.5" customHeight="1">
      <c r="A12" s="176">
        <v>10</v>
      </c>
      <c r="B12" s="166">
        <v>16.4</v>
      </c>
      <c r="C12" s="166">
        <v>15.6</v>
      </c>
      <c r="D12" s="166">
        <v>16.3</v>
      </c>
      <c r="E12" s="166">
        <v>15.6</v>
      </c>
      <c r="F12" s="166">
        <v>16.2</v>
      </c>
      <c r="G12" s="166">
        <v>13.6</v>
      </c>
      <c r="H12" s="166">
        <v>13.3</v>
      </c>
      <c r="I12" s="166">
        <v>13.4</v>
      </c>
      <c r="J12" s="166">
        <v>15.2</v>
      </c>
      <c r="K12" s="166">
        <v>14.3</v>
      </c>
      <c r="L12" s="166">
        <v>14.8</v>
      </c>
      <c r="M12" s="166">
        <v>15.9</v>
      </c>
      <c r="N12" s="166">
        <v>17.2</v>
      </c>
      <c r="O12" s="166">
        <v>17.6</v>
      </c>
      <c r="P12" s="166">
        <v>17.7</v>
      </c>
      <c r="Q12" s="166">
        <v>18.2</v>
      </c>
      <c r="R12" s="166">
        <v>17.4</v>
      </c>
      <c r="S12" s="166">
        <v>17.2</v>
      </c>
      <c r="T12" s="166">
        <v>17.2</v>
      </c>
      <c r="U12" s="166">
        <v>17.5</v>
      </c>
      <c r="V12" s="166">
        <v>17.7</v>
      </c>
      <c r="W12" s="166">
        <v>18</v>
      </c>
      <c r="X12" s="166">
        <v>17.8</v>
      </c>
      <c r="Y12" s="166">
        <v>17.4</v>
      </c>
      <c r="Z12" s="177">
        <f t="shared" si="0"/>
        <v>16.312499999999996</v>
      </c>
      <c r="AA12" s="166">
        <v>18.5</v>
      </c>
      <c r="AB12" s="198" t="s">
        <v>293</v>
      </c>
      <c r="AC12" s="195">
        <v>10</v>
      </c>
      <c r="AD12" s="166">
        <v>12.1</v>
      </c>
      <c r="AE12" s="198" t="s">
        <v>257</v>
      </c>
      <c r="AF12" s="2"/>
    </row>
    <row r="13" spans="1:32" ht="13.5" customHeight="1">
      <c r="A13" s="174">
        <v>11</v>
      </c>
      <c r="B13" s="151">
        <v>17.1</v>
      </c>
      <c r="C13" s="151">
        <v>15.4</v>
      </c>
      <c r="D13" s="151">
        <v>15.4</v>
      </c>
      <c r="E13" s="151">
        <v>16</v>
      </c>
      <c r="F13" s="151">
        <v>15.9</v>
      </c>
      <c r="G13" s="151">
        <v>16.5</v>
      </c>
      <c r="H13" s="151">
        <v>17.1</v>
      </c>
      <c r="I13" s="151">
        <v>16.8</v>
      </c>
      <c r="J13" s="151">
        <v>17.2</v>
      </c>
      <c r="K13" s="151">
        <v>17.2</v>
      </c>
      <c r="L13" s="151">
        <v>16.9</v>
      </c>
      <c r="M13" s="151">
        <v>16.8</v>
      </c>
      <c r="N13" s="151">
        <v>17.3</v>
      </c>
      <c r="O13" s="151">
        <v>16.7</v>
      </c>
      <c r="P13" s="151">
        <v>16.5</v>
      </c>
      <c r="Q13" s="151">
        <v>16.5</v>
      </c>
      <c r="R13" s="151">
        <v>15.4</v>
      </c>
      <c r="S13" s="151">
        <v>16</v>
      </c>
      <c r="T13" s="151">
        <v>15.7</v>
      </c>
      <c r="U13" s="151">
        <v>16.3</v>
      </c>
      <c r="V13" s="151">
        <v>16.3</v>
      </c>
      <c r="W13" s="151">
        <v>16.1</v>
      </c>
      <c r="X13" s="151">
        <v>16</v>
      </c>
      <c r="Y13" s="151">
        <v>15.9</v>
      </c>
      <c r="Z13" s="175">
        <f t="shared" si="0"/>
        <v>16.375</v>
      </c>
      <c r="AA13" s="151">
        <v>17.7</v>
      </c>
      <c r="AB13" s="197" t="s">
        <v>294</v>
      </c>
      <c r="AC13" s="194">
        <v>11</v>
      </c>
      <c r="AD13" s="151">
        <v>14.6</v>
      </c>
      <c r="AE13" s="197" t="s">
        <v>314</v>
      </c>
      <c r="AF13" s="2"/>
    </row>
    <row r="14" spans="1:32" ht="13.5" customHeight="1">
      <c r="A14" s="174">
        <v>12</v>
      </c>
      <c r="B14" s="151">
        <v>15.9</v>
      </c>
      <c r="C14" s="151">
        <v>16.1</v>
      </c>
      <c r="D14" s="151">
        <v>16.3</v>
      </c>
      <c r="E14" s="151">
        <v>16.2</v>
      </c>
      <c r="F14" s="151">
        <v>16.8</v>
      </c>
      <c r="G14" s="151">
        <v>17.1</v>
      </c>
      <c r="H14" s="151">
        <v>17.3</v>
      </c>
      <c r="I14" s="151">
        <v>17.2</v>
      </c>
      <c r="J14" s="151">
        <v>17.8</v>
      </c>
      <c r="K14" s="151">
        <v>18.4</v>
      </c>
      <c r="L14" s="151">
        <v>18.5</v>
      </c>
      <c r="M14" s="151">
        <v>18.9</v>
      </c>
      <c r="N14" s="151">
        <v>19.3</v>
      </c>
      <c r="O14" s="151">
        <v>18.9</v>
      </c>
      <c r="P14" s="151">
        <v>19.7</v>
      </c>
      <c r="Q14" s="151">
        <v>19.5</v>
      </c>
      <c r="R14" s="151">
        <v>19</v>
      </c>
      <c r="S14" s="151">
        <v>18.9</v>
      </c>
      <c r="T14" s="151">
        <v>18.8</v>
      </c>
      <c r="U14" s="151">
        <v>18.4</v>
      </c>
      <c r="V14" s="151">
        <v>18.7</v>
      </c>
      <c r="W14" s="151">
        <v>18.7</v>
      </c>
      <c r="X14" s="151">
        <v>18.8</v>
      </c>
      <c r="Y14" s="151">
        <v>18.9</v>
      </c>
      <c r="Z14" s="175">
        <f t="shared" si="0"/>
        <v>18.0875</v>
      </c>
      <c r="AA14" s="151">
        <v>20.2</v>
      </c>
      <c r="AB14" s="197" t="s">
        <v>295</v>
      </c>
      <c r="AC14" s="194">
        <v>12</v>
      </c>
      <c r="AD14" s="151">
        <v>15.6</v>
      </c>
      <c r="AE14" s="197" t="s">
        <v>315</v>
      </c>
      <c r="AF14" s="2"/>
    </row>
    <row r="15" spans="1:32" ht="13.5" customHeight="1">
      <c r="A15" s="174">
        <v>13</v>
      </c>
      <c r="B15" s="151">
        <v>18.7</v>
      </c>
      <c r="C15" s="151">
        <v>18.7</v>
      </c>
      <c r="D15" s="151">
        <v>18.5</v>
      </c>
      <c r="E15" s="151">
        <v>18.8</v>
      </c>
      <c r="F15" s="151">
        <v>18.6</v>
      </c>
      <c r="G15" s="151">
        <v>19.2</v>
      </c>
      <c r="H15" s="151">
        <v>19.1</v>
      </c>
      <c r="I15" s="151">
        <v>19</v>
      </c>
      <c r="J15" s="151">
        <v>19.3</v>
      </c>
      <c r="K15" s="151">
        <v>19.6</v>
      </c>
      <c r="L15" s="151">
        <v>18.6</v>
      </c>
      <c r="M15" s="151">
        <v>19.2</v>
      </c>
      <c r="N15" s="151">
        <v>19.5</v>
      </c>
      <c r="O15" s="151">
        <v>19.7</v>
      </c>
      <c r="P15" s="151">
        <v>19.3</v>
      </c>
      <c r="Q15" s="151">
        <v>20.1</v>
      </c>
      <c r="R15" s="151">
        <v>18.7</v>
      </c>
      <c r="S15" s="151">
        <v>18.7</v>
      </c>
      <c r="T15" s="151">
        <v>18.3</v>
      </c>
      <c r="U15" s="151">
        <v>18.5</v>
      </c>
      <c r="V15" s="151">
        <v>18.6</v>
      </c>
      <c r="W15" s="151">
        <v>18.8</v>
      </c>
      <c r="X15" s="151">
        <v>18.9</v>
      </c>
      <c r="Y15" s="151">
        <v>18.8</v>
      </c>
      <c r="Z15" s="175">
        <f t="shared" si="0"/>
        <v>18.96666666666667</v>
      </c>
      <c r="AA15" s="151">
        <v>20.3</v>
      </c>
      <c r="AB15" s="197" t="s">
        <v>296</v>
      </c>
      <c r="AC15" s="194">
        <v>13</v>
      </c>
      <c r="AD15" s="151">
        <v>17.7</v>
      </c>
      <c r="AE15" s="197" t="s">
        <v>316</v>
      </c>
      <c r="AF15" s="2"/>
    </row>
    <row r="16" spans="1:32" ht="13.5" customHeight="1">
      <c r="A16" s="174">
        <v>14</v>
      </c>
      <c r="B16" s="151">
        <v>18.9</v>
      </c>
      <c r="C16" s="151">
        <v>19.2</v>
      </c>
      <c r="D16" s="151">
        <v>19.2</v>
      </c>
      <c r="E16" s="151">
        <v>18.9</v>
      </c>
      <c r="F16" s="151">
        <v>19.2</v>
      </c>
      <c r="G16" s="151">
        <v>18.5</v>
      </c>
      <c r="H16" s="151">
        <v>18.9</v>
      </c>
      <c r="I16" s="151">
        <v>19.6</v>
      </c>
      <c r="J16" s="151">
        <v>20.7</v>
      </c>
      <c r="K16" s="151">
        <v>20.3</v>
      </c>
      <c r="L16" s="151">
        <v>21</v>
      </c>
      <c r="M16" s="151">
        <v>21</v>
      </c>
      <c r="N16" s="151">
        <v>19.7</v>
      </c>
      <c r="O16" s="151">
        <v>21.2</v>
      </c>
      <c r="P16" s="151">
        <v>20.9</v>
      </c>
      <c r="Q16" s="151">
        <v>19.8</v>
      </c>
      <c r="R16" s="151">
        <v>20.5</v>
      </c>
      <c r="S16" s="151">
        <v>20.6</v>
      </c>
      <c r="T16" s="151">
        <v>20.7</v>
      </c>
      <c r="U16" s="151">
        <v>21</v>
      </c>
      <c r="V16" s="151">
        <v>21.1</v>
      </c>
      <c r="W16" s="151">
        <v>21.3</v>
      </c>
      <c r="X16" s="151">
        <v>20.9</v>
      </c>
      <c r="Y16" s="151">
        <v>21.5</v>
      </c>
      <c r="Z16" s="175">
        <f t="shared" si="0"/>
        <v>20.191666666666666</v>
      </c>
      <c r="AA16" s="151">
        <v>21.9</v>
      </c>
      <c r="AB16" s="197" t="s">
        <v>237</v>
      </c>
      <c r="AC16" s="194">
        <v>14</v>
      </c>
      <c r="AD16" s="151">
        <v>18.1</v>
      </c>
      <c r="AE16" s="197" t="s">
        <v>317</v>
      </c>
      <c r="AF16" s="2"/>
    </row>
    <row r="17" spans="1:32" ht="13.5" customHeight="1">
      <c r="A17" s="174">
        <v>15</v>
      </c>
      <c r="B17" s="151">
        <v>21.9</v>
      </c>
      <c r="C17" s="151">
        <v>21.5</v>
      </c>
      <c r="D17" s="151">
        <v>21.3</v>
      </c>
      <c r="E17" s="151">
        <v>20.7</v>
      </c>
      <c r="F17" s="151">
        <v>20.8</v>
      </c>
      <c r="G17" s="151">
        <v>21</v>
      </c>
      <c r="H17" s="151">
        <v>20.9</v>
      </c>
      <c r="I17" s="151">
        <v>21.4</v>
      </c>
      <c r="J17" s="151">
        <v>21</v>
      </c>
      <c r="K17" s="151">
        <v>21.6</v>
      </c>
      <c r="L17" s="151">
        <v>21.6</v>
      </c>
      <c r="M17" s="151">
        <v>21.4</v>
      </c>
      <c r="N17" s="151">
        <v>21.7</v>
      </c>
      <c r="O17" s="151">
        <v>22.3</v>
      </c>
      <c r="P17" s="151">
        <v>20.9</v>
      </c>
      <c r="Q17" s="151">
        <v>21.2</v>
      </c>
      <c r="R17" s="151">
        <v>21</v>
      </c>
      <c r="S17" s="151">
        <v>21.5</v>
      </c>
      <c r="T17" s="151">
        <v>21.3</v>
      </c>
      <c r="U17" s="151">
        <v>21.1</v>
      </c>
      <c r="V17" s="151">
        <v>21</v>
      </c>
      <c r="W17" s="151">
        <v>20.8</v>
      </c>
      <c r="X17" s="151">
        <v>20.6</v>
      </c>
      <c r="Y17" s="151">
        <v>20.2</v>
      </c>
      <c r="Z17" s="175">
        <f t="shared" si="0"/>
        <v>21.195833333333336</v>
      </c>
      <c r="AA17" s="151">
        <v>22.7</v>
      </c>
      <c r="AB17" s="197" t="s">
        <v>297</v>
      </c>
      <c r="AC17" s="194">
        <v>15</v>
      </c>
      <c r="AD17" s="151">
        <v>19.7</v>
      </c>
      <c r="AE17" s="197" t="s">
        <v>318</v>
      </c>
      <c r="AF17" s="2"/>
    </row>
    <row r="18" spans="1:32" ht="13.5" customHeight="1">
      <c r="A18" s="174">
        <v>16</v>
      </c>
      <c r="B18" s="151">
        <v>20.7</v>
      </c>
      <c r="C18" s="151">
        <v>19.5</v>
      </c>
      <c r="D18" s="151">
        <v>20</v>
      </c>
      <c r="E18" s="151">
        <v>20.2</v>
      </c>
      <c r="F18" s="151">
        <v>20</v>
      </c>
      <c r="G18" s="151">
        <v>20</v>
      </c>
      <c r="H18" s="151">
        <v>18.5</v>
      </c>
      <c r="I18" s="151">
        <v>18.8</v>
      </c>
      <c r="J18" s="151">
        <v>19.2</v>
      </c>
      <c r="K18" s="151">
        <v>19.1</v>
      </c>
      <c r="L18" s="151">
        <v>18.7</v>
      </c>
      <c r="M18" s="151">
        <v>20.3</v>
      </c>
      <c r="N18" s="151">
        <v>19.5</v>
      </c>
      <c r="O18" s="151">
        <v>19.8</v>
      </c>
      <c r="P18" s="151">
        <v>20</v>
      </c>
      <c r="Q18" s="151">
        <v>19.3</v>
      </c>
      <c r="R18" s="151">
        <v>17.5</v>
      </c>
      <c r="S18" s="151">
        <v>18.3</v>
      </c>
      <c r="T18" s="151">
        <v>17.6</v>
      </c>
      <c r="U18" s="151">
        <v>17.4</v>
      </c>
      <c r="V18" s="151">
        <v>16.8</v>
      </c>
      <c r="W18" s="151">
        <v>17.6</v>
      </c>
      <c r="X18" s="151">
        <v>17.5</v>
      </c>
      <c r="Y18" s="151">
        <v>17.5</v>
      </c>
      <c r="Z18" s="175">
        <f t="shared" si="0"/>
        <v>18.908333333333335</v>
      </c>
      <c r="AA18" s="151">
        <v>21</v>
      </c>
      <c r="AB18" s="197" t="s">
        <v>284</v>
      </c>
      <c r="AC18" s="194">
        <v>16</v>
      </c>
      <c r="AD18" s="151">
        <v>16.5</v>
      </c>
      <c r="AE18" s="197" t="s">
        <v>166</v>
      </c>
      <c r="AF18" s="2"/>
    </row>
    <row r="19" spans="1:32" ht="13.5" customHeight="1">
      <c r="A19" s="174">
        <v>17</v>
      </c>
      <c r="B19" s="151">
        <v>17</v>
      </c>
      <c r="C19" s="151">
        <v>17</v>
      </c>
      <c r="D19" s="151">
        <v>17.7</v>
      </c>
      <c r="E19" s="151">
        <v>17</v>
      </c>
      <c r="F19" s="151">
        <v>16.8</v>
      </c>
      <c r="G19" s="151">
        <v>17.6</v>
      </c>
      <c r="H19" s="151">
        <v>17</v>
      </c>
      <c r="I19" s="151">
        <v>17.2</v>
      </c>
      <c r="J19" s="151">
        <v>17.9</v>
      </c>
      <c r="K19" s="151">
        <v>16.9</v>
      </c>
      <c r="L19" s="151">
        <v>18.1</v>
      </c>
      <c r="M19" s="151">
        <v>17.4</v>
      </c>
      <c r="N19" s="151">
        <v>18.2</v>
      </c>
      <c r="O19" s="151">
        <v>17.8</v>
      </c>
      <c r="P19" s="151">
        <v>17.5</v>
      </c>
      <c r="Q19" s="151">
        <v>17.8</v>
      </c>
      <c r="R19" s="151">
        <v>17.3</v>
      </c>
      <c r="S19" s="151">
        <v>17.4</v>
      </c>
      <c r="T19" s="151">
        <v>17</v>
      </c>
      <c r="U19" s="151">
        <v>17</v>
      </c>
      <c r="V19" s="151">
        <v>16.9</v>
      </c>
      <c r="W19" s="151">
        <v>17.1</v>
      </c>
      <c r="X19" s="151">
        <v>17.1</v>
      </c>
      <c r="Y19" s="151">
        <v>17.4</v>
      </c>
      <c r="Z19" s="175">
        <f t="shared" si="0"/>
        <v>17.337500000000002</v>
      </c>
      <c r="AA19" s="151">
        <v>18.7</v>
      </c>
      <c r="AB19" s="197" t="s">
        <v>298</v>
      </c>
      <c r="AC19" s="194">
        <v>17</v>
      </c>
      <c r="AD19" s="151">
        <v>16.2</v>
      </c>
      <c r="AE19" s="197" t="s">
        <v>319</v>
      </c>
      <c r="AF19" s="2"/>
    </row>
    <row r="20" spans="1:32" ht="13.5" customHeight="1">
      <c r="A20" s="174">
        <v>18</v>
      </c>
      <c r="B20" s="151">
        <v>19.1</v>
      </c>
      <c r="C20" s="151">
        <v>19</v>
      </c>
      <c r="D20" s="151">
        <v>18.9</v>
      </c>
      <c r="E20" s="151">
        <v>19.7</v>
      </c>
      <c r="F20" s="151">
        <v>20</v>
      </c>
      <c r="G20" s="151">
        <v>19.8</v>
      </c>
      <c r="H20" s="151">
        <v>20.3</v>
      </c>
      <c r="I20" s="151">
        <v>19.8</v>
      </c>
      <c r="J20" s="151">
        <v>19.8</v>
      </c>
      <c r="K20" s="151">
        <v>20.4</v>
      </c>
      <c r="L20" s="151">
        <v>20.6</v>
      </c>
      <c r="M20" s="151">
        <v>21.1</v>
      </c>
      <c r="N20" s="151">
        <v>20.5</v>
      </c>
      <c r="O20" s="151">
        <v>19.2</v>
      </c>
      <c r="P20" s="151">
        <v>19.2</v>
      </c>
      <c r="Q20" s="151">
        <v>19.4</v>
      </c>
      <c r="R20" s="151">
        <v>19.9</v>
      </c>
      <c r="S20" s="151">
        <v>20</v>
      </c>
      <c r="T20" s="151">
        <v>20.6</v>
      </c>
      <c r="U20" s="151">
        <v>20.1</v>
      </c>
      <c r="V20" s="151">
        <v>19.6</v>
      </c>
      <c r="W20" s="151">
        <v>19.4</v>
      </c>
      <c r="X20" s="151">
        <v>19.3</v>
      </c>
      <c r="Y20" s="151">
        <v>18.7</v>
      </c>
      <c r="Z20" s="175">
        <f t="shared" si="0"/>
        <v>19.766666666666666</v>
      </c>
      <c r="AA20" s="151">
        <v>21.3</v>
      </c>
      <c r="AB20" s="197" t="s">
        <v>299</v>
      </c>
      <c r="AC20" s="194">
        <v>18</v>
      </c>
      <c r="AD20" s="151">
        <v>17.4</v>
      </c>
      <c r="AE20" s="197" t="s">
        <v>89</v>
      </c>
      <c r="AF20" s="2"/>
    </row>
    <row r="21" spans="1:32" ht="13.5" customHeight="1">
      <c r="A21" s="174">
        <v>19</v>
      </c>
      <c r="B21" s="151">
        <v>18.7</v>
      </c>
      <c r="C21" s="151">
        <v>18.9</v>
      </c>
      <c r="D21" s="151">
        <v>19.3</v>
      </c>
      <c r="E21" s="151">
        <v>19.3</v>
      </c>
      <c r="F21" s="151">
        <v>19</v>
      </c>
      <c r="G21" s="151">
        <v>19.4</v>
      </c>
      <c r="H21" s="151">
        <v>19.6</v>
      </c>
      <c r="I21" s="151">
        <v>20.2</v>
      </c>
      <c r="J21" s="151">
        <v>20.3</v>
      </c>
      <c r="K21" s="151">
        <v>22.8</v>
      </c>
      <c r="L21" s="151">
        <v>22.3</v>
      </c>
      <c r="M21" s="151">
        <v>23.1</v>
      </c>
      <c r="N21" s="151">
        <v>23.2</v>
      </c>
      <c r="O21" s="151">
        <v>22.8</v>
      </c>
      <c r="P21" s="151">
        <v>19.9</v>
      </c>
      <c r="Q21" s="151">
        <v>20</v>
      </c>
      <c r="R21" s="151">
        <v>19.5</v>
      </c>
      <c r="S21" s="151">
        <v>19.8</v>
      </c>
      <c r="T21" s="151">
        <v>18.6</v>
      </c>
      <c r="U21" s="151">
        <v>18.5</v>
      </c>
      <c r="V21" s="151">
        <v>18.1</v>
      </c>
      <c r="W21" s="151">
        <v>18</v>
      </c>
      <c r="X21" s="151">
        <v>17.9</v>
      </c>
      <c r="Y21" s="151">
        <v>17.8</v>
      </c>
      <c r="Z21" s="175">
        <f t="shared" si="0"/>
        <v>19.875000000000004</v>
      </c>
      <c r="AA21" s="151">
        <v>23.6</v>
      </c>
      <c r="AB21" s="197" t="s">
        <v>300</v>
      </c>
      <c r="AC21" s="194">
        <v>19</v>
      </c>
      <c r="AD21" s="151">
        <v>17.5</v>
      </c>
      <c r="AE21" s="197" t="s">
        <v>105</v>
      </c>
      <c r="AF21" s="2"/>
    </row>
    <row r="22" spans="1:32" ht="13.5" customHeight="1">
      <c r="A22" s="176">
        <v>20</v>
      </c>
      <c r="B22" s="166">
        <v>18.1</v>
      </c>
      <c r="C22" s="166">
        <v>18.1</v>
      </c>
      <c r="D22" s="166">
        <v>18.1</v>
      </c>
      <c r="E22" s="166">
        <v>17.7</v>
      </c>
      <c r="F22" s="166">
        <v>18.7</v>
      </c>
      <c r="G22" s="166">
        <v>18.2</v>
      </c>
      <c r="H22" s="166">
        <v>18.4</v>
      </c>
      <c r="I22" s="166">
        <v>18.6</v>
      </c>
      <c r="J22" s="166">
        <v>19.3</v>
      </c>
      <c r="K22" s="166">
        <v>20.7</v>
      </c>
      <c r="L22" s="166">
        <v>20.7</v>
      </c>
      <c r="M22" s="166">
        <v>20.6</v>
      </c>
      <c r="N22" s="166">
        <v>20.4</v>
      </c>
      <c r="O22" s="166">
        <v>19.9</v>
      </c>
      <c r="P22" s="166">
        <v>20.5</v>
      </c>
      <c r="Q22" s="166">
        <v>20.3</v>
      </c>
      <c r="R22" s="166">
        <v>19</v>
      </c>
      <c r="S22" s="166">
        <v>18.7</v>
      </c>
      <c r="T22" s="166">
        <v>18.9</v>
      </c>
      <c r="U22" s="166">
        <v>19.5</v>
      </c>
      <c r="V22" s="166">
        <v>19.3</v>
      </c>
      <c r="W22" s="166">
        <v>19.4</v>
      </c>
      <c r="X22" s="166">
        <v>19.4</v>
      </c>
      <c r="Y22" s="166">
        <v>19.8</v>
      </c>
      <c r="Z22" s="177">
        <f t="shared" si="0"/>
        <v>19.2625</v>
      </c>
      <c r="AA22" s="166">
        <v>20.9</v>
      </c>
      <c r="AB22" s="198" t="s">
        <v>301</v>
      </c>
      <c r="AC22" s="195">
        <v>20</v>
      </c>
      <c r="AD22" s="166">
        <v>17.7</v>
      </c>
      <c r="AE22" s="198" t="s">
        <v>183</v>
      </c>
      <c r="AF22" s="2"/>
    </row>
    <row r="23" spans="1:32" ht="13.5" customHeight="1">
      <c r="A23" s="174">
        <v>21</v>
      </c>
      <c r="B23" s="151">
        <v>19.9</v>
      </c>
      <c r="C23" s="151">
        <v>19.3</v>
      </c>
      <c r="D23" s="151">
        <v>18.9</v>
      </c>
      <c r="E23" s="151">
        <v>18.5</v>
      </c>
      <c r="F23" s="151">
        <v>17.6</v>
      </c>
      <c r="G23" s="151">
        <v>17.4</v>
      </c>
      <c r="H23" s="151">
        <v>17.5</v>
      </c>
      <c r="I23" s="151">
        <v>17.5</v>
      </c>
      <c r="J23" s="151">
        <v>16.4</v>
      </c>
      <c r="K23" s="151">
        <v>16.4</v>
      </c>
      <c r="L23" s="151">
        <v>15.8</v>
      </c>
      <c r="M23" s="151">
        <v>15.3</v>
      </c>
      <c r="N23" s="151">
        <v>15.6</v>
      </c>
      <c r="O23" s="151">
        <v>15.3</v>
      </c>
      <c r="P23" s="151">
        <v>15.9</v>
      </c>
      <c r="Q23" s="151">
        <v>17</v>
      </c>
      <c r="R23" s="151">
        <v>16.8</v>
      </c>
      <c r="S23" s="151">
        <v>16.2</v>
      </c>
      <c r="T23" s="151">
        <v>16.8</v>
      </c>
      <c r="U23" s="151">
        <v>17</v>
      </c>
      <c r="V23" s="151">
        <v>16.8</v>
      </c>
      <c r="W23" s="151">
        <v>16.4</v>
      </c>
      <c r="X23" s="151">
        <v>16.4</v>
      </c>
      <c r="Y23" s="151">
        <v>16.2</v>
      </c>
      <c r="Z23" s="175">
        <f t="shared" si="0"/>
        <v>16.954166666666666</v>
      </c>
      <c r="AA23" s="151">
        <v>20.1</v>
      </c>
      <c r="AB23" s="197" t="s">
        <v>302</v>
      </c>
      <c r="AC23" s="194">
        <v>21</v>
      </c>
      <c r="AD23" s="151">
        <v>14.5</v>
      </c>
      <c r="AE23" s="197" t="s">
        <v>320</v>
      </c>
      <c r="AF23" s="2"/>
    </row>
    <row r="24" spans="1:32" ht="13.5" customHeight="1">
      <c r="A24" s="174">
        <v>22</v>
      </c>
      <c r="B24" s="151">
        <v>17.1</v>
      </c>
      <c r="C24" s="151">
        <v>16.9</v>
      </c>
      <c r="D24" s="151">
        <v>16.2</v>
      </c>
      <c r="E24" s="151">
        <v>15.9</v>
      </c>
      <c r="F24" s="151">
        <v>16.6</v>
      </c>
      <c r="G24" s="151">
        <v>16.7</v>
      </c>
      <c r="H24" s="151">
        <v>17.5</v>
      </c>
      <c r="I24" s="151">
        <v>17.4</v>
      </c>
      <c r="J24" s="151">
        <v>16.6</v>
      </c>
      <c r="K24" s="151">
        <v>16.2</v>
      </c>
      <c r="L24" s="151">
        <v>16.4</v>
      </c>
      <c r="M24" s="151">
        <v>16.5</v>
      </c>
      <c r="N24" s="151">
        <v>16.9</v>
      </c>
      <c r="O24" s="151">
        <v>16.4</v>
      </c>
      <c r="P24" s="151">
        <v>17.2</v>
      </c>
      <c r="Q24" s="151">
        <v>16.2</v>
      </c>
      <c r="R24" s="151">
        <v>15.4</v>
      </c>
      <c r="S24" s="151">
        <v>15.5</v>
      </c>
      <c r="T24" s="151">
        <v>15.9</v>
      </c>
      <c r="U24" s="151">
        <v>15.6</v>
      </c>
      <c r="V24" s="151">
        <v>15.7</v>
      </c>
      <c r="W24" s="151">
        <v>15.9</v>
      </c>
      <c r="X24" s="151">
        <v>16.2</v>
      </c>
      <c r="Y24" s="151">
        <v>16.2</v>
      </c>
      <c r="Z24" s="175">
        <f t="shared" si="0"/>
        <v>16.379166666666663</v>
      </c>
      <c r="AA24" s="151">
        <v>18.2</v>
      </c>
      <c r="AB24" s="197" t="s">
        <v>303</v>
      </c>
      <c r="AC24" s="194">
        <v>22</v>
      </c>
      <c r="AD24" s="151">
        <v>14.3</v>
      </c>
      <c r="AE24" s="197" t="s">
        <v>321</v>
      </c>
      <c r="AF24" s="2"/>
    </row>
    <row r="25" spans="1:32" ht="13.5" customHeight="1">
      <c r="A25" s="174">
        <v>23</v>
      </c>
      <c r="B25" s="151">
        <v>16</v>
      </c>
      <c r="C25" s="151">
        <v>15.5</v>
      </c>
      <c r="D25" s="151">
        <v>15.6</v>
      </c>
      <c r="E25" s="151">
        <v>15.3</v>
      </c>
      <c r="F25" s="151">
        <v>15.9</v>
      </c>
      <c r="G25" s="151">
        <v>17</v>
      </c>
      <c r="H25" s="151">
        <v>16.7</v>
      </c>
      <c r="I25" s="151">
        <v>16.8</v>
      </c>
      <c r="J25" s="151">
        <v>16.1</v>
      </c>
      <c r="K25" s="151">
        <v>14.5</v>
      </c>
      <c r="L25" s="151">
        <v>14.9</v>
      </c>
      <c r="M25" s="151">
        <v>15.2</v>
      </c>
      <c r="N25" s="151">
        <v>13.2</v>
      </c>
      <c r="O25" s="151">
        <v>13.6</v>
      </c>
      <c r="P25" s="151">
        <v>12.8</v>
      </c>
      <c r="Q25" s="151">
        <v>13.5</v>
      </c>
      <c r="R25" s="151">
        <v>13.3</v>
      </c>
      <c r="S25" s="151">
        <v>13.8</v>
      </c>
      <c r="T25" s="151">
        <v>14.1</v>
      </c>
      <c r="U25" s="151">
        <v>14.3</v>
      </c>
      <c r="V25" s="151">
        <v>14.3</v>
      </c>
      <c r="W25" s="151">
        <v>14.7</v>
      </c>
      <c r="X25" s="151">
        <v>17</v>
      </c>
      <c r="Y25" s="151">
        <v>17.6</v>
      </c>
      <c r="Z25" s="175">
        <f t="shared" si="0"/>
        <v>15.070833333333335</v>
      </c>
      <c r="AA25" s="151">
        <v>17.6</v>
      </c>
      <c r="AB25" s="197" t="s">
        <v>58</v>
      </c>
      <c r="AC25" s="194">
        <v>23</v>
      </c>
      <c r="AD25" s="151">
        <v>12.5</v>
      </c>
      <c r="AE25" s="197" t="s">
        <v>322</v>
      </c>
      <c r="AF25" s="2"/>
    </row>
    <row r="26" spans="1:32" ht="13.5" customHeight="1">
      <c r="A26" s="174">
        <v>24</v>
      </c>
      <c r="B26" s="151">
        <v>18.1</v>
      </c>
      <c r="C26" s="151">
        <v>18</v>
      </c>
      <c r="D26" s="151">
        <v>18.2</v>
      </c>
      <c r="E26" s="151">
        <v>18.5</v>
      </c>
      <c r="F26" s="151">
        <v>18.4</v>
      </c>
      <c r="G26" s="151">
        <v>18.7</v>
      </c>
      <c r="H26" s="151">
        <v>18.8</v>
      </c>
      <c r="I26" s="151">
        <v>18.2</v>
      </c>
      <c r="J26" s="151">
        <v>19.3</v>
      </c>
      <c r="K26" s="151">
        <v>18.4</v>
      </c>
      <c r="L26" s="151">
        <v>18.1</v>
      </c>
      <c r="M26" s="151">
        <v>17.2</v>
      </c>
      <c r="N26" s="151">
        <v>17.9</v>
      </c>
      <c r="O26" s="151">
        <v>19</v>
      </c>
      <c r="P26" s="151">
        <v>18.4</v>
      </c>
      <c r="Q26" s="151">
        <v>18.1</v>
      </c>
      <c r="R26" s="151">
        <v>18.2</v>
      </c>
      <c r="S26" s="151">
        <v>18.2</v>
      </c>
      <c r="T26" s="151">
        <v>18.6</v>
      </c>
      <c r="U26" s="151">
        <v>18.5</v>
      </c>
      <c r="V26" s="151">
        <v>18.7</v>
      </c>
      <c r="W26" s="151">
        <v>18.4</v>
      </c>
      <c r="X26" s="151">
        <v>18</v>
      </c>
      <c r="Y26" s="151">
        <v>18</v>
      </c>
      <c r="Z26" s="175">
        <f t="shared" si="0"/>
        <v>18.329166666666662</v>
      </c>
      <c r="AA26" s="151">
        <v>19.7</v>
      </c>
      <c r="AB26" s="197" t="s">
        <v>279</v>
      </c>
      <c r="AC26" s="194">
        <v>24</v>
      </c>
      <c r="AD26" s="151">
        <v>16.6</v>
      </c>
      <c r="AE26" s="197" t="s">
        <v>323</v>
      </c>
      <c r="AF26" s="2"/>
    </row>
    <row r="27" spans="1:32" ht="13.5" customHeight="1">
      <c r="A27" s="174">
        <v>25</v>
      </c>
      <c r="B27" s="151">
        <v>18</v>
      </c>
      <c r="C27" s="151">
        <v>18.2</v>
      </c>
      <c r="D27" s="151">
        <v>18.1</v>
      </c>
      <c r="E27" s="151">
        <v>18</v>
      </c>
      <c r="F27" s="151">
        <v>18.5</v>
      </c>
      <c r="G27" s="151">
        <v>18.7</v>
      </c>
      <c r="H27" s="151">
        <v>18.9</v>
      </c>
      <c r="I27" s="151">
        <v>19</v>
      </c>
      <c r="J27" s="151">
        <v>19.6</v>
      </c>
      <c r="K27" s="151">
        <v>19.4</v>
      </c>
      <c r="L27" s="151">
        <v>19.9</v>
      </c>
      <c r="M27" s="151">
        <v>19.3</v>
      </c>
      <c r="N27" s="151">
        <v>19.8</v>
      </c>
      <c r="O27" s="151">
        <v>19.2</v>
      </c>
      <c r="P27" s="151">
        <v>18.3</v>
      </c>
      <c r="Q27" s="151">
        <v>18.2</v>
      </c>
      <c r="R27" s="151">
        <v>18.3</v>
      </c>
      <c r="S27" s="151">
        <v>19</v>
      </c>
      <c r="T27" s="151">
        <v>18.4</v>
      </c>
      <c r="U27" s="151">
        <v>18.7</v>
      </c>
      <c r="V27" s="151">
        <v>19.2</v>
      </c>
      <c r="W27" s="151">
        <v>18.9</v>
      </c>
      <c r="X27" s="151">
        <v>19.3</v>
      </c>
      <c r="Y27" s="151">
        <v>18.8</v>
      </c>
      <c r="Z27" s="175">
        <f t="shared" si="0"/>
        <v>18.820833333333333</v>
      </c>
      <c r="AA27" s="151">
        <v>20.4</v>
      </c>
      <c r="AB27" s="197" t="s">
        <v>228</v>
      </c>
      <c r="AC27" s="194">
        <v>25</v>
      </c>
      <c r="AD27" s="151">
        <v>17.2</v>
      </c>
      <c r="AE27" s="197" t="s">
        <v>324</v>
      </c>
      <c r="AF27" s="2"/>
    </row>
    <row r="28" spans="1:32" ht="13.5" customHeight="1">
      <c r="A28" s="174">
        <v>26</v>
      </c>
      <c r="B28" s="151">
        <v>19.3</v>
      </c>
      <c r="C28" s="151">
        <v>18.9</v>
      </c>
      <c r="D28" s="151">
        <v>19</v>
      </c>
      <c r="E28" s="151">
        <v>18.6</v>
      </c>
      <c r="F28" s="151">
        <v>18.9</v>
      </c>
      <c r="G28" s="151">
        <v>19.2</v>
      </c>
      <c r="H28" s="151">
        <v>18.9</v>
      </c>
      <c r="I28" s="151">
        <v>18.8</v>
      </c>
      <c r="J28" s="151">
        <v>19.4</v>
      </c>
      <c r="K28" s="151">
        <v>19.9</v>
      </c>
      <c r="L28" s="151">
        <v>20.3</v>
      </c>
      <c r="M28" s="151">
        <v>19.8</v>
      </c>
      <c r="N28" s="151">
        <v>19.5</v>
      </c>
      <c r="O28" s="151">
        <v>19.7</v>
      </c>
      <c r="P28" s="151">
        <v>19.9</v>
      </c>
      <c r="Q28" s="151">
        <v>19.6</v>
      </c>
      <c r="R28" s="151">
        <v>19.1</v>
      </c>
      <c r="S28" s="151">
        <v>19.1</v>
      </c>
      <c r="T28" s="151">
        <v>18.6</v>
      </c>
      <c r="U28" s="151">
        <v>18.2</v>
      </c>
      <c r="V28" s="151">
        <v>18.5</v>
      </c>
      <c r="W28" s="151">
        <v>17.5</v>
      </c>
      <c r="X28" s="151">
        <v>16.7</v>
      </c>
      <c r="Y28" s="151">
        <v>17.1</v>
      </c>
      <c r="Z28" s="175">
        <f t="shared" si="0"/>
        <v>18.937500000000004</v>
      </c>
      <c r="AA28" s="151">
        <v>20.5</v>
      </c>
      <c r="AB28" s="197" t="s">
        <v>120</v>
      </c>
      <c r="AC28" s="194">
        <v>26</v>
      </c>
      <c r="AD28" s="151">
        <v>16.3</v>
      </c>
      <c r="AE28" s="197" t="s">
        <v>325</v>
      </c>
      <c r="AF28" s="2"/>
    </row>
    <row r="29" spans="1:32" ht="13.5" customHeight="1">
      <c r="A29" s="174">
        <v>27</v>
      </c>
      <c r="B29" s="151">
        <v>17.4</v>
      </c>
      <c r="C29" s="151">
        <v>16.4</v>
      </c>
      <c r="D29" s="151">
        <v>15.7</v>
      </c>
      <c r="E29" s="151">
        <v>15.3</v>
      </c>
      <c r="F29" s="151">
        <v>14.5</v>
      </c>
      <c r="G29" s="151">
        <v>13.8</v>
      </c>
      <c r="H29" s="151">
        <v>13.9</v>
      </c>
      <c r="I29" s="151">
        <v>13.9</v>
      </c>
      <c r="J29" s="151">
        <v>14.3</v>
      </c>
      <c r="K29" s="151">
        <v>14.7</v>
      </c>
      <c r="L29" s="151">
        <v>14.6</v>
      </c>
      <c r="M29" s="151">
        <v>12.6</v>
      </c>
      <c r="N29" s="151">
        <v>12</v>
      </c>
      <c r="O29" s="151">
        <v>11.4</v>
      </c>
      <c r="P29" s="151">
        <v>15.7</v>
      </c>
      <c r="Q29" s="151">
        <v>17.6</v>
      </c>
      <c r="R29" s="151">
        <v>16.5</v>
      </c>
      <c r="S29" s="151">
        <v>16.1</v>
      </c>
      <c r="T29" s="151">
        <v>15.6</v>
      </c>
      <c r="U29" s="151">
        <v>15.9</v>
      </c>
      <c r="V29" s="151">
        <v>16.5</v>
      </c>
      <c r="W29" s="151">
        <v>16.1</v>
      </c>
      <c r="X29" s="151">
        <v>16.3</v>
      </c>
      <c r="Y29" s="151">
        <v>15.7</v>
      </c>
      <c r="Z29" s="175">
        <f t="shared" si="0"/>
        <v>15.104166666666666</v>
      </c>
      <c r="AA29" s="151">
        <v>17.9</v>
      </c>
      <c r="AB29" s="197" t="s">
        <v>304</v>
      </c>
      <c r="AC29" s="194">
        <v>27</v>
      </c>
      <c r="AD29" s="151">
        <v>10.9</v>
      </c>
      <c r="AE29" s="197" t="s">
        <v>236</v>
      </c>
      <c r="AF29" s="2"/>
    </row>
    <row r="30" spans="1:32" ht="13.5" customHeight="1">
      <c r="A30" s="174">
        <v>28</v>
      </c>
      <c r="B30" s="151">
        <v>15.7</v>
      </c>
      <c r="C30" s="151">
        <v>15.8</v>
      </c>
      <c r="D30" s="151">
        <v>15.7</v>
      </c>
      <c r="E30" s="151">
        <v>15.7</v>
      </c>
      <c r="F30" s="151">
        <v>15.6</v>
      </c>
      <c r="G30" s="151">
        <v>16.4</v>
      </c>
      <c r="H30" s="151">
        <v>15.4</v>
      </c>
      <c r="I30" s="151">
        <v>15.6</v>
      </c>
      <c r="J30" s="151">
        <v>16.1</v>
      </c>
      <c r="K30" s="151">
        <v>16</v>
      </c>
      <c r="L30" s="151">
        <v>16.2</v>
      </c>
      <c r="M30" s="151">
        <v>16.2</v>
      </c>
      <c r="N30" s="151">
        <v>15.6</v>
      </c>
      <c r="O30" s="151">
        <v>15.7</v>
      </c>
      <c r="P30" s="151">
        <v>16</v>
      </c>
      <c r="Q30" s="151">
        <v>16</v>
      </c>
      <c r="R30" s="151">
        <v>15.1</v>
      </c>
      <c r="S30" s="151">
        <v>15.1</v>
      </c>
      <c r="T30" s="151">
        <v>15.4</v>
      </c>
      <c r="U30" s="151">
        <v>15.6</v>
      </c>
      <c r="V30" s="151">
        <v>14.9</v>
      </c>
      <c r="W30" s="151">
        <v>16.2</v>
      </c>
      <c r="X30" s="151">
        <v>15.4</v>
      </c>
      <c r="Y30" s="151">
        <v>15.4</v>
      </c>
      <c r="Z30" s="175">
        <f t="shared" si="0"/>
        <v>15.699999999999996</v>
      </c>
      <c r="AA30" s="151">
        <v>16.8</v>
      </c>
      <c r="AB30" s="197" t="s">
        <v>305</v>
      </c>
      <c r="AC30" s="194">
        <v>28</v>
      </c>
      <c r="AD30" s="151">
        <v>14.5</v>
      </c>
      <c r="AE30" s="197" t="s">
        <v>326</v>
      </c>
      <c r="AF30" s="2"/>
    </row>
    <row r="31" spans="1:32" ht="13.5" customHeight="1">
      <c r="A31" s="174">
        <v>29</v>
      </c>
      <c r="B31" s="151">
        <v>15.8</v>
      </c>
      <c r="C31" s="151">
        <v>15.7</v>
      </c>
      <c r="D31" s="151">
        <v>15.7</v>
      </c>
      <c r="E31" s="151">
        <v>15.1</v>
      </c>
      <c r="F31" s="151">
        <v>15.6</v>
      </c>
      <c r="G31" s="151">
        <v>15.6</v>
      </c>
      <c r="H31" s="151">
        <v>16.1</v>
      </c>
      <c r="I31" s="151">
        <v>15.5</v>
      </c>
      <c r="J31" s="151">
        <v>16.6</v>
      </c>
      <c r="K31" s="151">
        <v>15.3</v>
      </c>
      <c r="L31" s="151">
        <v>16.6</v>
      </c>
      <c r="M31" s="151">
        <v>16.3</v>
      </c>
      <c r="N31" s="151">
        <v>16.9</v>
      </c>
      <c r="O31" s="151">
        <v>16.5</v>
      </c>
      <c r="P31" s="151">
        <v>16.6</v>
      </c>
      <c r="Q31" s="151">
        <v>16.5</v>
      </c>
      <c r="R31" s="151">
        <v>16.1</v>
      </c>
      <c r="S31" s="151">
        <v>16.9</v>
      </c>
      <c r="T31" s="151">
        <v>16.5</v>
      </c>
      <c r="U31" s="151">
        <v>17</v>
      </c>
      <c r="V31" s="151">
        <v>17</v>
      </c>
      <c r="W31" s="151">
        <v>17.5</v>
      </c>
      <c r="X31" s="151">
        <v>17.5</v>
      </c>
      <c r="Y31" s="151">
        <v>17.8</v>
      </c>
      <c r="Z31" s="175">
        <f t="shared" si="0"/>
        <v>16.3625</v>
      </c>
      <c r="AA31" s="151">
        <v>17.8</v>
      </c>
      <c r="AB31" s="197" t="s">
        <v>58</v>
      </c>
      <c r="AC31" s="194">
        <v>29</v>
      </c>
      <c r="AD31" s="151">
        <v>14.7</v>
      </c>
      <c r="AE31" s="197" t="s">
        <v>327</v>
      </c>
      <c r="AF31" s="2"/>
    </row>
    <row r="32" spans="1:32" ht="13.5" customHeight="1">
      <c r="A32" s="174">
        <v>30</v>
      </c>
      <c r="B32" s="151">
        <v>17.7</v>
      </c>
      <c r="C32" s="151">
        <v>18.1</v>
      </c>
      <c r="D32" s="151">
        <v>18</v>
      </c>
      <c r="E32" s="151">
        <v>18</v>
      </c>
      <c r="F32" s="151">
        <v>17.4</v>
      </c>
      <c r="G32" s="151">
        <v>17.6</v>
      </c>
      <c r="H32" s="151">
        <v>17.8</v>
      </c>
      <c r="I32" s="151">
        <v>17.9</v>
      </c>
      <c r="J32" s="151">
        <v>19.1</v>
      </c>
      <c r="K32" s="151">
        <v>17.5</v>
      </c>
      <c r="L32" s="151">
        <v>17.3</v>
      </c>
      <c r="M32" s="151">
        <v>18.2</v>
      </c>
      <c r="N32" s="151">
        <v>18.3</v>
      </c>
      <c r="O32" s="151">
        <v>18.6</v>
      </c>
      <c r="P32" s="151">
        <v>19</v>
      </c>
      <c r="Q32" s="151">
        <v>18.4</v>
      </c>
      <c r="R32" s="151">
        <v>18.6</v>
      </c>
      <c r="S32" s="151">
        <v>19.1</v>
      </c>
      <c r="T32" s="151">
        <v>18</v>
      </c>
      <c r="U32" s="151">
        <v>18.8</v>
      </c>
      <c r="V32" s="151">
        <v>18.5</v>
      </c>
      <c r="W32" s="151">
        <v>18.6</v>
      </c>
      <c r="X32" s="151">
        <v>18.8</v>
      </c>
      <c r="Y32" s="151">
        <v>18.4</v>
      </c>
      <c r="Z32" s="175">
        <f t="shared" si="0"/>
        <v>18.2375</v>
      </c>
      <c r="AA32" s="151">
        <v>19.9</v>
      </c>
      <c r="AB32" s="197" t="s">
        <v>306</v>
      </c>
      <c r="AC32" s="194">
        <v>30</v>
      </c>
      <c r="AD32" s="151">
        <v>16.7</v>
      </c>
      <c r="AE32" s="197" t="s">
        <v>84</v>
      </c>
      <c r="AF32" s="2"/>
    </row>
    <row r="33" spans="1:32" ht="13.5" customHeight="1">
      <c r="A33" s="174">
        <v>31</v>
      </c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75"/>
      <c r="AA33" s="151"/>
      <c r="AB33" s="197"/>
      <c r="AC33" s="194">
        <v>31</v>
      </c>
      <c r="AD33" s="151"/>
      <c r="AE33" s="197"/>
      <c r="AF33" s="2"/>
    </row>
    <row r="34" spans="1:32" ht="13.5" customHeight="1">
      <c r="A34" s="178" t="s">
        <v>9</v>
      </c>
      <c r="B34" s="179">
        <f aca="true" t="shared" si="1" ref="B34:Q34">AVERAGE(B3:B33)</f>
        <v>16.563333333333336</v>
      </c>
      <c r="C34" s="179">
        <f t="shared" si="1"/>
        <v>16.36333333333333</v>
      </c>
      <c r="D34" s="179">
        <f t="shared" si="1"/>
        <v>16.383333333333333</v>
      </c>
      <c r="E34" s="179">
        <f t="shared" si="1"/>
        <v>16.203333333333333</v>
      </c>
      <c r="F34" s="179">
        <f t="shared" si="1"/>
        <v>16.326666666666664</v>
      </c>
      <c r="G34" s="179">
        <f t="shared" si="1"/>
        <v>16.446666666666665</v>
      </c>
      <c r="H34" s="179">
        <f t="shared" si="1"/>
        <v>16.369999999999997</v>
      </c>
      <c r="I34" s="179">
        <f t="shared" si="1"/>
        <v>16.513333333333332</v>
      </c>
      <c r="J34" s="179">
        <f t="shared" si="1"/>
        <v>16.843333333333337</v>
      </c>
      <c r="K34" s="179">
        <f t="shared" si="1"/>
        <v>16.94482758620689</v>
      </c>
      <c r="L34" s="179">
        <f t="shared" si="1"/>
        <v>16.910344827586208</v>
      </c>
      <c r="M34" s="179">
        <f t="shared" si="1"/>
        <v>16.740000000000002</v>
      </c>
      <c r="N34" s="179">
        <f t="shared" si="1"/>
        <v>16.72</v>
      </c>
      <c r="O34" s="179">
        <f t="shared" si="1"/>
        <v>16.689999999999998</v>
      </c>
      <c r="P34" s="179">
        <f t="shared" si="1"/>
        <v>16.77</v>
      </c>
      <c r="Q34" s="179">
        <f t="shared" si="1"/>
        <v>16.733333333333334</v>
      </c>
      <c r="R34" s="179">
        <f aca="true" t="shared" si="2" ref="R34:X34">AVERAGE(R3:R33)</f>
        <v>16.483333333333334</v>
      </c>
      <c r="S34" s="179">
        <f t="shared" si="2"/>
        <v>16.64666666666667</v>
      </c>
      <c r="T34" s="179">
        <f t="shared" si="2"/>
        <v>16.55</v>
      </c>
      <c r="U34" s="179">
        <f t="shared" si="2"/>
        <v>16.64666666666667</v>
      </c>
      <c r="V34" s="179">
        <f t="shared" si="2"/>
        <v>16.636666666666667</v>
      </c>
      <c r="W34" s="179">
        <f t="shared" si="2"/>
        <v>16.7</v>
      </c>
      <c r="X34" s="179">
        <f t="shared" si="2"/>
        <v>16.806666666666665</v>
      </c>
      <c r="Y34" s="179">
        <f>AVERAGE(Y3:Y33)</f>
        <v>16.766666666666666</v>
      </c>
      <c r="Z34" s="179">
        <f>AVERAGE(B3:Y33)</f>
        <v>16.6140668523677</v>
      </c>
      <c r="AA34" s="180">
        <f>AVERAGE(最高)</f>
        <v>18.543333333333333</v>
      </c>
      <c r="AB34" s="181"/>
      <c r="AC34" s="196"/>
      <c r="AD34" s="180">
        <f>AVERAGE(最低)</f>
        <v>14.256666666666664</v>
      </c>
      <c r="AE34" s="181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4" t="s">
        <v>11</v>
      </c>
      <c r="B37" s="1"/>
      <c r="C37" s="1" t="s">
        <v>3</v>
      </c>
      <c r="D37" s="163" t="s">
        <v>6</v>
      </c>
      <c r="F37" s="164" t="s">
        <v>12</v>
      </c>
      <c r="G37" s="1"/>
      <c r="H37" s="1" t="s">
        <v>3</v>
      </c>
      <c r="I37" s="163" t="s">
        <v>8</v>
      </c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</row>
    <row r="38" spans="1:24" ht="13.5" customHeight="1">
      <c r="A38" s="153"/>
      <c r="B38" s="166">
        <f>MAX(最高)</f>
        <v>23.6</v>
      </c>
      <c r="C38" s="199">
        <v>19</v>
      </c>
      <c r="D38" s="203" t="s">
        <v>300</v>
      </c>
      <c r="F38" s="153"/>
      <c r="G38" s="166">
        <f>MIN(最低)</f>
        <v>8.1</v>
      </c>
      <c r="H38" s="199">
        <v>1</v>
      </c>
      <c r="I38" s="203" t="s">
        <v>307</v>
      </c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</row>
    <row r="39" spans="1:24" ht="13.5" customHeight="1">
      <c r="A39" s="154"/>
      <c r="B39" s="155"/>
      <c r="C39" s="199"/>
      <c r="D39" s="204"/>
      <c r="F39" s="154"/>
      <c r="G39" s="155"/>
      <c r="H39" s="209"/>
      <c r="I39" s="210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</row>
    <row r="40" spans="1:24" ht="13.5" customHeight="1">
      <c r="A40" s="156"/>
      <c r="B40" s="157"/>
      <c r="C40" s="201"/>
      <c r="D40" s="202"/>
      <c r="F40" s="156"/>
      <c r="G40" s="157"/>
      <c r="H40" s="201"/>
      <c r="I40" s="205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</row>
    <row r="41" spans="1:2" ht="11.25">
      <c r="A41" s="2"/>
      <c r="B41" s="2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F41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125" style="0" customWidth="1"/>
    <col min="26" max="26" width="7.875" style="0" customWidth="1"/>
    <col min="27" max="28" width="6.875" style="0" customWidth="1"/>
    <col min="29" max="29" width="4.125" style="0" hidden="1" customWidth="1"/>
    <col min="30" max="31" width="6.875" style="0" customWidth="1"/>
    <col min="32" max="32" width="2.875" style="0" customWidth="1"/>
  </cols>
  <sheetData>
    <row r="1" spans="1:32" ht="19.5" customHeight="1">
      <c r="A1" s="2"/>
      <c r="B1" s="167" t="s">
        <v>0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2"/>
      <c r="T1" s="2"/>
      <c r="U1" s="2"/>
      <c r="V1" s="2"/>
      <c r="W1" s="2"/>
      <c r="X1" s="2"/>
      <c r="Y1" s="2"/>
      <c r="Z1" s="168">
        <f>'１月'!Z1</f>
        <v>2013</v>
      </c>
      <c r="AA1" s="2" t="s">
        <v>1</v>
      </c>
      <c r="AB1" s="169">
        <v>7</v>
      </c>
      <c r="AC1" s="161"/>
      <c r="AD1" s="2" t="s">
        <v>2</v>
      </c>
      <c r="AE1" s="2"/>
      <c r="AF1" s="2"/>
    </row>
    <row r="2" spans="1:32" ht="13.5" customHeight="1">
      <c r="A2" s="170" t="s">
        <v>3</v>
      </c>
      <c r="B2" s="171">
        <v>1</v>
      </c>
      <c r="C2" s="171">
        <v>2</v>
      </c>
      <c r="D2" s="171">
        <v>3</v>
      </c>
      <c r="E2" s="171">
        <v>4</v>
      </c>
      <c r="F2" s="171">
        <v>5</v>
      </c>
      <c r="G2" s="171">
        <v>6</v>
      </c>
      <c r="H2" s="171">
        <v>7</v>
      </c>
      <c r="I2" s="171">
        <v>8</v>
      </c>
      <c r="J2" s="171">
        <v>9</v>
      </c>
      <c r="K2" s="171">
        <v>10</v>
      </c>
      <c r="L2" s="171">
        <v>11</v>
      </c>
      <c r="M2" s="171">
        <v>12</v>
      </c>
      <c r="N2" s="171">
        <v>13</v>
      </c>
      <c r="O2" s="171">
        <v>14</v>
      </c>
      <c r="P2" s="171">
        <v>15</v>
      </c>
      <c r="Q2" s="171">
        <v>16</v>
      </c>
      <c r="R2" s="171">
        <v>17</v>
      </c>
      <c r="S2" s="171">
        <v>18</v>
      </c>
      <c r="T2" s="171">
        <v>19</v>
      </c>
      <c r="U2" s="171">
        <v>20</v>
      </c>
      <c r="V2" s="171">
        <v>21</v>
      </c>
      <c r="W2" s="171">
        <v>22</v>
      </c>
      <c r="X2" s="171">
        <v>23</v>
      </c>
      <c r="Y2" s="171">
        <v>24</v>
      </c>
      <c r="Z2" s="172" t="s">
        <v>4</v>
      </c>
      <c r="AA2" s="172" t="s">
        <v>5</v>
      </c>
      <c r="AB2" s="173" t="s">
        <v>6</v>
      </c>
      <c r="AC2" s="172" t="s">
        <v>3</v>
      </c>
      <c r="AD2" s="172" t="s">
        <v>7</v>
      </c>
      <c r="AE2" s="173" t="s">
        <v>8</v>
      </c>
      <c r="AF2" s="2"/>
    </row>
    <row r="3" spans="1:32" ht="13.5" customHeight="1">
      <c r="A3" s="174">
        <v>1</v>
      </c>
      <c r="B3" s="212">
        <v>18.1</v>
      </c>
      <c r="C3" s="212">
        <v>17.9</v>
      </c>
      <c r="D3" s="212">
        <v>18.2</v>
      </c>
      <c r="E3" s="212">
        <v>18.2</v>
      </c>
      <c r="F3" s="212">
        <v>18.3</v>
      </c>
      <c r="G3" s="212">
        <v>18.7</v>
      </c>
      <c r="H3" s="212">
        <v>17.9</v>
      </c>
      <c r="I3" s="212">
        <v>18.7</v>
      </c>
      <c r="J3" s="212">
        <v>17.2</v>
      </c>
      <c r="K3" s="212">
        <v>18.1</v>
      </c>
      <c r="L3" s="212">
        <v>17</v>
      </c>
      <c r="M3" s="212">
        <v>17</v>
      </c>
      <c r="N3" s="212">
        <v>18.3</v>
      </c>
      <c r="O3" s="212">
        <v>16.9</v>
      </c>
      <c r="P3" s="212">
        <v>17.6</v>
      </c>
      <c r="Q3" s="212">
        <v>15.5</v>
      </c>
      <c r="R3" s="212">
        <v>15.4</v>
      </c>
      <c r="S3" s="212">
        <v>15.4</v>
      </c>
      <c r="T3" s="212">
        <v>16.2</v>
      </c>
      <c r="U3" s="212">
        <v>16.4</v>
      </c>
      <c r="V3" s="212">
        <v>16.2</v>
      </c>
      <c r="W3" s="212">
        <v>16.4</v>
      </c>
      <c r="X3" s="212">
        <v>16.5</v>
      </c>
      <c r="Y3" s="212">
        <v>16.7</v>
      </c>
      <c r="Z3" s="175">
        <f aca="true" t="shared" si="0" ref="Z3:Z33">AVERAGE(B3:Y3)</f>
        <v>17.199999999999996</v>
      </c>
      <c r="AA3" s="212">
        <v>19.3</v>
      </c>
      <c r="AB3" s="215" t="s">
        <v>328</v>
      </c>
      <c r="AC3" s="194">
        <v>1</v>
      </c>
      <c r="AD3" s="212">
        <v>14.7</v>
      </c>
      <c r="AE3" s="215" t="s">
        <v>350</v>
      </c>
      <c r="AF3" s="2"/>
    </row>
    <row r="4" spans="1:32" ht="13.5" customHeight="1">
      <c r="A4" s="174">
        <v>2</v>
      </c>
      <c r="B4" s="212">
        <v>17.1</v>
      </c>
      <c r="C4" s="212">
        <v>16.9</v>
      </c>
      <c r="D4" s="212">
        <v>16.6</v>
      </c>
      <c r="E4" s="212">
        <v>16.7</v>
      </c>
      <c r="F4" s="212">
        <v>17.1</v>
      </c>
      <c r="G4" s="212">
        <v>17.5</v>
      </c>
      <c r="H4" s="212">
        <v>18.1</v>
      </c>
      <c r="I4" s="212">
        <v>17.9</v>
      </c>
      <c r="J4" s="212">
        <v>16.2</v>
      </c>
      <c r="K4" s="212">
        <v>16.3</v>
      </c>
      <c r="L4" s="212">
        <v>16.3</v>
      </c>
      <c r="M4" s="212">
        <v>16.2</v>
      </c>
      <c r="N4" s="212">
        <v>15</v>
      </c>
      <c r="O4" s="212">
        <v>15.8</v>
      </c>
      <c r="P4" s="212">
        <v>15.1</v>
      </c>
      <c r="Q4" s="212">
        <v>16.9</v>
      </c>
      <c r="R4" s="212">
        <v>16.1</v>
      </c>
      <c r="S4" s="213">
        <v>17.5</v>
      </c>
      <c r="T4" s="212">
        <v>17.8</v>
      </c>
      <c r="U4" s="212">
        <v>16.8</v>
      </c>
      <c r="V4" s="212">
        <v>17.2</v>
      </c>
      <c r="W4" s="212">
        <v>17.5</v>
      </c>
      <c r="X4" s="212">
        <v>17.8</v>
      </c>
      <c r="Y4" s="212">
        <v>17.3</v>
      </c>
      <c r="Z4" s="175">
        <f t="shared" si="0"/>
        <v>16.820833333333336</v>
      </c>
      <c r="AA4" s="212">
        <v>18.5</v>
      </c>
      <c r="AB4" s="215" t="s">
        <v>329</v>
      </c>
      <c r="AC4" s="194">
        <v>2</v>
      </c>
      <c r="AD4" s="212">
        <v>14.4</v>
      </c>
      <c r="AE4" s="215" t="s">
        <v>351</v>
      </c>
      <c r="AF4" s="2"/>
    </row>
    <row r="5" spans="1:32" ht="13.5" customHeight="1">
      <c r="A5" s="174">
        <v>3</v>
      </c>
      <c r="B5" s="212">
        <v>18.1</v>
      </c>
      <c r="C5" s="212">
        <v>18.4</v>
      </c>
      <c r="D5" s="212">
        <v>17.5</v>
      </c>
      <c r="E5" s="212">
        <v>17.5</v>
      </c>
      <c r="F5" s="212">
        <v>17.1</v>
      </c>
      <c r="G5" s="212">
        <v>18.3</v>
      </c>
      <c r="H5" s="212">
        <v>18.3</v>
      </c>
      <c r="I5" s="212">
        <v>18.3</v>
      </c>
      <c r="J5" s="212">
        <v>16.8</v>
      </c>
      <c r="K5" s="212">
        <v>17.4</v>
      </c>
      <c r="L5" s="212">
        <v>18.4</v>
      </c>
      <c r="M5" s="212">
        <v>18.1</v>
      </c>
      <c r="N5" s="212">
        <v>18.3</v>
      </c>
      <c r="O5" s="212">
        <v>17.9</v>
      </c>
      <c r="P5" s="212">
        <v>17.1</v>
      </c>
      <c r="Q5" s="212">
        <v>18.1</v>
      </c>
      <c r="R5" s="212">
        <v>17.6</v>
      </c>
      <c r="S5" s="212">
        <v>19</v>
      </c>
      <c r="T5" s="212">
        <v>17.2</v>
      </c>
      <c r="U5" s="212">
        <v>18.7</v>
      </c>
      <c r="V5" s="212">
        <v>19.8</v>
      </c>
      <c r="W5" s="212">
        <v>19.8</v>
      </c>
      <c r="X5" s="212">
        <v>19.3</v>
      </c>
      <c r="Y5" s="212">
        <v>19.3</v>
      </c>
      <c r="Z5" s="175">
        <f t="shared" si="0"/>
        <v>18.17916666666667</v>
      </c>
      <c r="AA5" s="212">
        <v>20.2</v>
      </c>
      <c r="AB5" s="215" t="s">
        <v>330</v>
      </c>
      <c r="AC5" s="194">
        <v>3</v>
      </c>
      <c r="AD5" s="212">
        <v>15.9</v>
      </c>
      <c r="AE5" s="215" t="s">
        <v>217</v>
      </c>
      <c r="AF5" s="2"/>
    </row>
    <row r="6" spans="1:32" ht="13.5" customHeight="1">
      <c r="A6" s="174">
        <v>4</v>
      </c>
      <c r="B6" s="212">
        <v>18.6</v>
      </c>
      <c r="C6" s="212">
        <v>18.4</v>
      </c>
      <c r="D6" s="212">
        <v>19.7</v>
      </c>
      <c r="E6" s="212">
        <v>19.5</v>
      </c>
      <c r="F6" s="212">
        <v>20</v>
      </c>
      <c r="G6" s="212">
        <v>20.5</v>
      </c>
      <c r="H6" s="212">
        <v>20.2</v>
      </c>
      <c r="I6" s="212">
        <v>20.3</v>
      </c>
      <c r="J6" s="212">
        <v>20.5</v>
      </c>
      <c r="K6" s="212">
        <v>22.2</v>
      </c>
      <c r="L6" s="212">
        <v>21.5</v>
      </c>
      <c r="M6" s="212">
        <v>21.4</v>
      </c>
      <c r="N6" s="212">
        <v>21.9</v>
      </c>
      <c r="O6" s="212">
        <v>21.1</v>
      </c>
      <c r="P6" s="212">
        <v>21</v>
      </c>
      <c r="Q6" s="212">
        <v>21</v>
      </c>
      <c r="R6" s="212">
        <v>20.4</v>
      </c>
      <c r="S6" s="212">
        <v>21.2</v>
      </c>
      <c r="T6" s="212">
        <v>21.9</v>
      </c>
      <c r="U6" s="212">
        <v>22.2</v>
      </c>
      <c r="V6" s="212">
        <v>21.8</v>
      </c>
      <c r="W6" s="212">
        <v>21.7</v>
      </c>
      <c r="X6" s="212">
        <v>21.2</v>
      </c>
      <c r="Y6" s="212">
        <v>20.3</v>
      </c>
      <c r="Z6" s="175">
        <f t="shared" si="0"/>
        <v>20.770833333333332</v>
      </c>
      <c r="AA6" s="212">
        <v>22.8</v>
      </c>
      <c r="AB6" s="215" t="s">
        <v>331</v>
      </c>
      <c r="AC6" s="194">
        <v>4</v>
      </c>
      <c r="AD6" s="212">
        <v>17.6</v>
      </c>
      <c r="AE6" s="215" t="s">
        <v>191</v>
      </c>
      <c r="AF6" s="2"/>
    </row>
    <row r="7" spans="1:32" ht="13.5" customHeight="1">
      <c r="A7" s="174">
        <v>5</v>
      </c>
      <c r="B7" s="212">
        <v>20.7</v>
      </c>
      <c r="C7" s="212">
        <v>20.3</v>
      </c>
      <c r="D7" s="212">
        <v>20.2</v>
      </c>
      <c r="E7" s="212">
        <v>21.3</v>
      </c>
      <c r="F7" s="212">
        <v>20.5</v>
      </c>
      <c r="G7" s="212">
        <v>21.3</v>
      </c>
      <c r="H7" s="212">
        <v>21.2</v>
      </c>
      <c r="I7" s="212">
        <v>22.2</v>
      </c>
      <c r="J7" s="212">
        <v>23</v>
      </c>
      <c r="K7" s="212">
        <v>24</v>
      </c>
      <c r="L7" s="212">
        <v>23.5</v>
      </c>
      <c r="M7" s="212">
        <v>23.7</v>
      </c>
      <c r="N7" s="212">
        <v>24.4</v>
      </c>
      <c r="O7" s="212">
        <v>23.2</v>
      </c>
      <c r="P7" s="212">
        <v>24.5</v>
      </c>
      <c r="Q7" s="212">
        <v>23.1</v>
      </c>
      <c r="R7" s="212">
        <v>24</v>
      </c>
      <c r="S7" s="212">
        <v>24</v>
      </c>
      <c r="T7" s="212">
        <v>23.2</v>
      </c>
      <c r="U7" s="212">
        <v>23.3</v>
      </c>
      <c r="V7" s="212">
        <v>23.6</v>
      </c>
      <c r="W7" s="212">
        <v>23.5</v>
      </c>
      <c r="X7" s="212">
        <v>23.5</v>
      </c>
      <c r="Y7" s="212">
        <v>22.5</v>
      </c>
      <c r="Z7" s="175">
        <f t="shared" si="0"/>
        <v>22.695833333333336</v>
      </c>
      <c r="AA7" s="212">
        <v>25</v>
      </c>
      <c r="AB7" s="215" t="s">
        <v>332</v>
      </c>
      <c r="AC7" s="194">
        <v>5</v>
      </c>
      <c r="AD7" s="212">
        <v>19.4</v>
      </c>
      <c r="AE7" s="215" t="s">
        <v>352</v>
      </c>
      <c r="AF7" s="2"/>
    </row>
    <row r="8" spans="1:32" ht="13.5" customHeight="1">
      <c r="A8" s="174">
        <v>6</v>
      </c>
      <c r="B8" s="212">
        <v>22.5</v>
      </c>
      <c r="C8" s="212">
        <v>22.7</v>
      </c>
      <c r="D8" s="212">
        <v>22.9</v>
      </c>
      <c r="E8" s="212">
        <v>22.1</v>
      </c>
      <c r="F8" s="212">
        <v>22.5</v>
      </c>
      <c r="G8" s="212">
        <v>23.6</v>
      </c>
      <c r="H8" s="212">
        <v>22.8</v>
      </c>
      <c r="I8" s="212">
        <v>23</v>
      </c>
      <c r="J8" s="212">
        <v>23.7</v>
      </c>
      <c r="K8" s="212">
        <v>24.7</v>
      </c>
      <c r="L8" s="212">
        <v>23.5</v>
      </c>
      <c r="M8" s="212">
        <v>24.2</v>
      </c>
      <c r="N8" s="212">
        <v>24.8</v>
      </c>
      <c r="O8" s="212">
        <v>24</v>
      </c>
      <c r="P8" s="212">
        <v>24.3</v>
      </c>
      <c r="Q8" s="212">
        <v>23.4</v>
      </c>
      <c r="R8" s="212">
        <v>23.7</v>
      </c>
      <c r="S8" s="212">
        <v>21.6</v>
      </c>
      <c r="T8" s="212">
        <v>23.4</v>
      </c>
      <c r="U8" s="212">
        <v>23.8</v>
      </c>
      <c r="V8" s="212">
        <v>23.4</v>
      </c>
      <c r="W8" s="212">
        <v>23.4</v>
      </c>
      <c r="X8" s="212">
        <v>23.2</v>
      </c>
      <c r="Y8" s="212">
        <v>23</v>
      </c>
      <c r="Z8" s="175">
        <f t="shared" si="0"/>
        <v>23.34166666666667</v>
      </c>
      <c r="AA8" s="212">
        <v>25.3</v>
      </c>
      <c r="AB8" s="215" t="s">
        <v>333</v>
      </c>
      <c r="AC8" s="194">
        <v>6</v>
      </c>
      <c r="AD8" s="212">
        <v>21.1</v>
      </c>
      <c r="AE8" s="215" t="s">
        <v>353</v>
      </c>
      <c r="AF8" s="2"/>
    </row>
    <row r="9" spans="1:32" ht="13.5" customHeight="1">
      <c r="A9" s="174">
        <v>7</v>
      </c>
      <c r="B9" s="212">
        <v>23.1</v>
      </c>
      <c r="C9" s="212">
        <v>23.1</v>
      </c>
      <c r="D9" s="212">
        <v>22.3</v>
      </c>
      <c r="E9" s="212">
        <v>22.4</v>
      </c>
      <c r="F9" s="212">
        <v>20.5</v>
      </c>
      <c r="G9" s="212">
        <v>22</v>
      </c>
      <c r="H9" s="212">
        <v>22</v>
      </c>
      <c r="I9" s="212">
        <v>21.9</v>
      </c>
      <c r="J9" s="212">
        <v>22.3</v>
      </c>
      <c r="K9" s="212">
        <v>22.7</v>
      </c>
      <c r="L9" s="212">
        <v>22.6</v>
      </c>
      <c r="M9" s="212">
        <v>22.8</v>
      </c>
      <c r="N9" s="212">
        <v>23.2</v>
      </c>
      <c r="O9" s="212">
        <v>22.6</v>
      </c>
      <c r="P9" s="212">
        <v>21.9</v>
      </c>
      <c r="Q9" s="212">
        <v>22.7</v>
      </c>
      <c r="R9" s="212">
        <v>22.4</v>
      </c>
      <c r="S9" s="212">
        <v>22.8</v>
      </c>
      <c r="T9" s="212">
        <v>23</v>
      </c>
      <c r="U9" s="212">
        <v>22.6</v>
      </c>
      <c r="V9" s="212">
        <v>21.9</v>
      </c>
      <c r="W9" s="212">
        <v>21.8</v>
      </c>
      <c r="X9" s="212">
        <v>21.8</v>
      </c>
      <c r="Y9" s="212">
        <v>21.6</v>
      </c>
      <c r="Z9" s="175">
        <f t="shared" si="0"/>
        <v>22.333333333333332</v>
      </c>
      <c r="AA9" s="212">
        <v>24.1</v>
      </c>
      <c r="AB9" s="215" t="s">
        <v>334</v>
      </c>
      <c r="AC9" s="194">
        <v>7</v>
      </c>
      <c r="AD9" s="212">
        <v>19.7</v>
      </c>
      <c r="AE9" s="215" t="s">
        <v>150</v>
      </c>
      <c r="AF9" s="2"/>
    </row>
    <row r="10" spans="1:32" ht="13.5" customHeight="1">
      <c r="A10" s="174">
        <v>8</v>
      </c>
      <c r="B10" s="212">
        <v>21</v>
      </c>
      <c r="C10" s="212">
        <v>20.9</v>
      </c>
      <c r="D10" s="212">
        <v>21.1</v>
      </c>
      <c r="E10" s="212">
        <v>20.8</v>
      </c>
      <c r="F10" s="212">
        <v>21</v>
      </c>
      <c r="G10" s="212">
        <v>22.4</v>
      </c>
      <c r="H10" s="212">
        <v>23.2</v>
      </c>
      <c r="I10" s="212">
        <v>23</v>
      </c>
      <c r="J10" s="212">
        <v>22.6</v>
      </c>
      <c r="K10" s="212">
        <v>21.2</v>
      </c>
      <c r="L10" s="212">
        <v>20.5</v>
      </c>
      <c r="M10" s="212">
        <v>20</v>
      </c>
      <c r="N10" s="212">
        <v>20.8</v>
      </c>
      <c r="O10" s="212">
        <v>21.9</v>
      </c>
      <c r="P10" s="212">
        <v>24.3</v>
      </c>
      <c r="Q10" s="212">
        <v>22.5</v>
      </c>
      <c r="R10" s="212">
        <v>20.6</v>
      </c>
      <c r="S10" s="212">
        <v>21.7</v>
      </c>
      <c r="T10" s="212">
        <v>22.1</v>
      </c>
      <c r="U10" s="212">
        <v>22.3</v>
      </c>
      <c r="V10" s="212">
        <v>21.5</v>
      </c>
      <c r="W10" s="212">
        <v>21.2</v>
      </c>
      <c r="X10" s="212">
        <v>21.1</v>
      </c>
      <c r="Y10" s="212">
        <v>21</v>
      </c>
      <c r="Z10" s="175">
        <f t="shared" si="0"/>
        <v>21.6125</v>
      </c>
      <c r="AA10" s="212">
        <v>25.3</v>
      </c>
      <c r="AB10" s="215" t="s">
        <v>335</v>
      </c>
      <c r="AC10" s="194">
        <v>8</v>
      </c>
      <c r="AD10" s="212">
        <v>19.6</v>
      </c>
      <c r="AE10" s="215" t="s">
        <v>354</v>
      </c>
      <c r="AF10" s="2"/>
    </row>
    <row r="11" spans="1:32" ht="13.5" customHeight="1">
      <c r="A11" s="174">
        <v>9</v>
      </c>
      <c r="B11" s="212">
        <v>20.7</v>
      </c>
      <c r="C11" s="212">
        <v>20.6</v>
      </c>
      <c r="D11" s="212">
        <v>20.3</v>
      </c>
      <c r="E11" s="212">
        <v>19.5</v>
      </c>
      <c r="F11" s="212">
        <v>20</v>
      </c>
      <c r="G11" s="212">
        <v>21.1</v>
      </c>
      <c r="H11" s="212">
        <v>21.5</v>
      </c>
      <c r="I11" s="212">
        <v>22</v>
      </c>
      <c r="J11" s="212">
        <v>22.3</v>
      </c>
      <c r="K11" s="212">
        <v>22.1</v>
      </c>
      <c r="L11" s="212">
        <v>21</v>
      </c>
      <c r="M11" s="212">
        <v>21.2</v>
      </c>
      <c r="N11" s="212">
        <v>21.4</v>
      </c>
      <c r="O11" s="212">
        <v>21.4</v>
      </c>
      <c r="P11" s="212">
        <v>21.2</v>
      </c>
      <c r="Q11" s="212">
        <v>20.8</v>
      </c>
      <c r="R11" s="212">
        <v>21.8</v>
      </c>
      <c r="S11" s="212">
        <v>22.3</v>
      </c>
      <c r="T11" s="212">
        <v>22.1</v>
      </c>
      <c r="U11" s="212">
        <v>22.2</v>
      </c>
      <c r="V11" s="212">
        <v>21.8</v>
      </c>
      <c r="W11" s="212">
        <v>21.3</v>
      </c>
      <c r="X11" s="212">
        <v>21.2</v>
      </c>
      <c r="Y11" s="212">
        <v>20.8</v>
      </c>
      <c r="Z11" s="175">
        <f t="shared" si="0"/>
        <v>21.275000000000002</v>
      </c>
      <c r="AA11" s="212">
        <v>23</v>
      </c>
      <c r="AB11" s="215" t="s">
        <v>336</v>
      </c>
      <c r="AC11" s="194">
        <v>9</v>
      </c>
      <c r="AD11" s="212">
        <v>19.5</v>
      </c>
      <c r="AE11" s="215" t="s">
        <v>355</v>
      </c>
      <c r="AF11" s="2"/>
    </row>
    <row r="12" spans="1:32" ht="13.5" customHeight="1">
      <c r="A12" s="176">
        <v>10</v>
      </c>
      <c r="B12" s="214">
        <v>21.3</v>
      </c>
      <c r="C12" s="214">
        <v>20</v>
      </c>
      <c r="D12" s="214">
        <v>20.2</v>
      </c>
      <c r="E12" s="214">
        <v>20.2</v>
      </c>
      <c r="F12" s="214">
        <v>21.4</v>
      </c>
      <c r="G12" s="214">
        <v>22</v>
      </c>
      <c r="H12" s="214">
        <v>22.3</v>
      </c>
      <c r="I12" s="214">
        <v>22.6</v>
      </c>
      <c r="J12" s="214">
        <v>21.9</v>
      </c>
      <c r="K12" s="214">
        <v>21.6</v>
      </c>
      <c r="L12" s="214">
        <v>20.9</v>
      </c>
      <c r="M12" s="214">
        <v>20.7</v>
      </c>
      <c r="N12" s="214">
        <v>19.9</v>
      </c>
      <c r="O12" s="214">
        <v>19.7</v>
      </c>
      <c r="P12" s="214">
        <v>20.3</v>
      </c>
      <c r="Q12" s="214">
        <v>20.4</v>
      </c>
      <c r="R12" s="214">
        <v>20.3</v>
      </c>
      <c r="S12" s="214">
        <v>22.1</v>
      </c>
      <c r="T12" s="214">
        <v>20.7</v>
      </c>
      <c r="U12" s="214">
        <v>20.3</v>
      </c>
      <c r="V12" s="214">
        <v>19.9</v>
      </c>
      <c r="W12" s="214">
        <v>19.9</v>
      </c>
      <c r="X12" s="214">
        <v>19.6</v>
      </c>
      <c r="Y12" s="214">
        <v>20.5</v>
      </c>
      <c r="Z12" s="177">
        <f t="shared" si="0"/>
        <v>20.779166666666665</v>
      </c>
      <c r="AA12" s="214">
        <v>23</v>
      </c>
      <c r="AB12" s="216" t="s">
        <v>337</v>
      </c>
      <c r="AC12" s="195">
        <v>10</v>
      </c>
      <c r="AD12" s="214">
        <v>18.1</v>
      </c>
      <c r="AE12" s="216" t="s">
        <v>356</v>
      </c>
      <c r="AF12" s="2"/>
    </row>
    <row r="13" spans="1:32" ht="13.5" customHeight="1">
      <c r="A13" s="174">
        <v>11</v>
      </c>
      <c r="B13" s="212">
        <v>21.2</v>
      </c>
      <c r="C13" s="212">
        <v>21</v>
      </c>
      <c r="D13" s="212">
        <v>21</v>
      </c>
      <c r="E13" s="212">
        <v>20.3</v>
      </c>
      <c r="F13" s="212">
        <v>21</v>
      </c>
      <c r="G13" s="212">
        <v>22</v>
      </c>
      <c r="H13" s="212">
        <v>22.4</v>
      </c>
      <c r="I13" s="212">
        <v>22.3</v>
      </c>
      <c r="J13" s="212">
        <v>21.2</v>
      </c>
      <c r="K13" s="212">
        <v>21.9</v>
      </c>
      <c r="L13" s="212">
        <v>21.9</v>
      </c>
      <c r="M13" s="212">
        <v>21</v>
      </c>
      <c r="N13" s="212">
        <v>20.9</v>
      </c>
      <c r="O13" s="212">
        <v>20.4</v>
      </c>
      <c r="P13" s="212">
        <v>19.8</v>
      </c>
      <c r="Q13" s="212">
        <v>20.5</v>
      </c>
      <c r="R13" s="212">
        <v>22.6</v>
      </c>
      <c r="S13" s="212">
        <v>21.5</v>
      </c>
      <c r="T13" s="212">
        <v>21.6</v>
      </c>
      <c r="U13" s="212">
        <v>22.7</v>
      </c>
      <c r="V13" s="212">
        <v>22</v>
      </c>
      <c r="W13" s="212">
        <v>22.1</v>
      </c>
      <c r="X13" s="212">
        <v>21.6</v>
      </c>
      <c r="Y13" s="212">
        <v>22.1</v>
      </c>
      <c r="Z13" s="175">
        <f t="shared" si="0"/>
        <v>21.45833333333334</v>
      </c>
      <c r="AA13" s="212">
        <v>23.1</v>
      </c>
      <c r="AB13" s="215" t="s">
        <v>139</v>
      </c>
      <c r="AC13" s="194">
        <v>11</v>
      </c>
      <c r="AD13" s="212">
        <v>18.7</v>
      </c>
      <c r="AE13" s="215" t="s">
        <v>56</v>
      </c>
      <c r="AF13" s="2"/>
    </row>
    <row r="14" spans="1:32" ht="13.5" customHeight="1">
      <c r="A14" s="174">
        <v>12</v>
      </c>
      <c r="B14" s="212">
        <v>21.4</v>
      </c>
      <c r="C14" s="212">
        <v>21</v>
      </c>
      <c r="D14" s="212">
        <v>20.5</v>
      </c>
      <c r="E14" s="212">
        <v>21.1</v>
      </c>
      <c r="F14" s="212">
        <v>20.4</v>
      </c>
      <c r="G14" s="212">
        <v>21</v>
      </c>
      <c r="H14" s="212">
        <v>21.4</v>
      </c>
      <c r="I14" s="212">
        <v>21.6</v>
      </c>
      <c r="J14" s="212">
        <v>20.7</v>
      </c>
      <c r="K14" s="212">
        <v>20.8</v>
      </c>
      <c r="L14" s="212">
        <v>20.1</v>
      </c>
      <c r="M14" s="212">
        <v>20.3</v>
      </c>
      <c r="N14" s="212">
        <v>20.5</v>
      </c>
      <c r="O14" s="212">
        <v>19.8</v>
      </c>
      <c r="P14" s="212">
        <v>21.4</v>
      </c>
      <c r="Q14" s="212">
        <v>22.1</v>
      </c>
      <c r="R14" s="212">
        <v>22.5</v>
      </c>
      <c r="S14" s="212">
        <v>20.8</v>
      </c>
      <c r="T14" s="212">
        <v>21.7</v>
      </c>
      <c r="U14" s="212">
        <v>20.4</v>
      </c>
      <c r="V14" s="212">
        <v>19.8</v>
      </c>
      <c r="W14" s="212">
        <v>20.7</v>
      </c>
      <c r="X14" s="212">
        <v>20.8</v>
      </c>
      <c r="Y14" s="212">
        <v>21</v>
      </c>
      <c r="Z14" s="175">
        <f t="shared" si="0"/>
        <v>20.908333333333335</v>
      </c>
      <c r="AA14" s="212">
        <v>22.6</v>
      </c>
      <c r="AB14" s="215" t="s">
        <v>338</v>
      </c>
      <c r="AC14" s="194">
        <v>12</v>
      </c>
      <c r="AD14" s="212">
        <v>18.7</v>
      </c>
      <c r="AE14" s="215" t="s">
        <v>322</v>
      </c>
      <c r="AF14" s="2"/>
    </row>
    <row r="15" spans="1:32" ht="13.5" customHeight="1">
      <c r="A15" s="174">
        <v>13</v>
      </c>
      <c r="B15" s="212">
        <v>20.5</v>
      </c>
      <c r="C15" s="212">
        <v>20.1</v>
      </c>
      <c r="D15" s="212">
        <v>20.3</v>
      </c>
      <c r="E15" s="212">
        <v>20</v>
      </c>
      <c r="F15" s="212">
        <v>20.2</v>
      </c>
      <c r="G15" s="212">
        <v>20.7</v>
      </c>
      <c r="H15" s="212">
        <v>21.7</v>
      </c>
      <c r="I15" s="212">
        <v>22.4</v>
      </c>
      <c r="J15" s="212">
        <v>22</v>
      </c>
      <c r="K15" s="212">
        <v>22.9</v>
      </c>
      <c r="L15" s="212">
        <v>21.4</v>
      </c>
      <c r="M15" s="212">
        <v>19.4</v>
      </c>
      <c r="N15" s="212">
        <v>18.8</v>
      </c>
      <c r="O15" s="212">
        <v>20.4</v>
      </c>
      <c r="P15" s="212">
        <v>21</v>
      </c>
      <c r="Q15" s="212">
        <v>21.5</v>
      </c>
      <c r="R15" s="212">
        <v>19.9</v>
      </c>
      <c r="S15" s="212">
        <v>20.7</v>
      </c>
      <c r="T15" s="212">
        <v>22.3</v>
      </c>
      <c r="U15" s="212">
        <v>22.6</v>
      </c>
      <c r="V15" s="212">
        <v>22.1</v>
      </c>
      <c r="W15" s="212">
        <v>22.1</v>
      </c>
      <c r="X15" s="212">
        <v>22.8</v>
      </c>
      <c r="Y15" s="212">
        <v>23.1</v>
      </c>
      <c r="Z15" s="175">
        <f t="shared" si="0"/>
        <v>21.20416666666667</v>
      </c>
      <c r="AA15" s="212">
        <v>23.1</v>
      </c>
      <c r="AB15" s="215" t="s">
        <v>58</v>
      </c>
      <c r="AC15" s="194">
        <v>13</v>
      </c>
      <c r="AD15" s="212">
        <v>17.8</v>
      </c>
      <c r="AE15" s="215" t="s">
        <v>357</v>
      </c>
      <c r="AF15" s="2"/>
    </row>
    <row r="16" spans="1:32" ht="13.5" customHeight="1">
      <c r="A16" s="174">
        <v>14</v>
      </c>
      <c r="B16" s="212">
        <v>23.4</v>
      </c>
      <c r="C16" s="212">
        <v>23.5</v>
      </c>
      <c r="D16" s="212">
        <v>23.4</v>
      </c>
      <c r="E16" s="212">
        <v>23.5</v>
      </c>
      <c r="F16" s="212">
        <v>22.7</v>
      </c>
      <c r="G16" s="212">
        <v>22.6</v>
      </c>
      <c r="H16" s="212">
        <v>21.9</v>
      </c>
      <c r="I16" s="212">
        <v>22.1</v>
      </c>
      <c r="J16" s="212">
        <v>22.5</v>
      </c>
      <c r="K16" s="212">
        <v>22</v>
      </c>
      <c r="L16" s="212">
        <v>23</v>
      </c>
      <c r="M16" s="212">
        <v>22.4</v>
      </c>
      <c r="N16" s="212">
        <v>22.5</v>
      </c>
      <c r="O16" s="212">
        <v>23.6</v>
      </c>
      <c r="P16" s="212">
        <v>21.2</v>
      </c>
      <c r="Q16" s="212">
        <v>21.6</v>
      </c>
      <c r="R16" s="212">
        <v>20.9</v>
      </c>
      <c r="S16" s="212">
        <v>21.7</v>
      </c>
      <c r="T16" s="212">
        <v>21.6</v>
      </c>
      <c r="U16" s="212">
        <v>21.4</v>
      </c>
      <c r="V16" s="212">
        <v>22.3</v>
      </c>
      <c r="W16" s="212">
        <v>22.3</v>
      </c>
      <c r="X16" s="212">
        <v>22.3</v>
      </c>
      <c r="Y16" s="212">
        <v>22.3</v>
      </c>
      <c r="Z16" s="175">
        <f t="shared" si="0"/>
        <v>22.362499999999997</v>
      </c>
      <c r="AA16" s="212">
        <v>24.1</v>
      </c>
      <c r="AB16" s="215" t="s">
        <v>339</v>
      </c>
      <c r="AC16" s="194">
        <v>14</v>
      </c>
      <c r="AD16" s="212">
        <v>20.4</v>
      </c>
      <c r="AE16" s="215" t="s">
        <v>108</v>
      </c>
      <c r="AF16" s="2"/>
    </row>
    <row r="17" spans="1:32" ht="13.5" customHeight="1">
      <c r="A17" s="174">
        <v>15</v>
      </c>
      <c r="B17" s="212">
        <v>22.1</v>
      </c>
      <c r="C17" s="212">
        <v>22</v>
      </c>
      <c r="D17" s="212">
        <v>21.3</v>
      </c>
      <c r="E17" s="212">
        <v>20.4</v>
      </c>
      <c r="F17" s="212">
        <v>20.1</v>
      </c>
      <c r="G17" s="212">
        <v>20.3</v>
      </c>
      <c r="H17" s="212">
        <v>20.3</v>
      </c>
      <c r="I17" s="212">
        <v>20.5</v>
      </c>
      <c r="J17" s="212">
        <v>22</v>
      </c>
      <c r="K17" s="212">
        <v>22.1</v>
      </c>
      <c r="L17" s="212">
        <v>22.5</v>
      </c>
      <c r="M17" s="212">
        <v>21.4</v>
      </c>
      <c r="N17" s="212">
        <v>20.2</v>
      </c>
      <c r="O17" s="212">
        <v>19.8</v>
      </c>
      <c r="P17" s="212">
        <v>18.6</v>
      </c>
      <c r="Q17" s="212">
        <v>18.6</v>
      </c>
      <c r="R17" s="212">
        <v>18.9</v>
      </c>
      <c r="S17" s="212">
        <v>18.7</v>
      </c>
      <c r="T17" s="212">
        <v>18.2</v>
      </c>
      <c r="U17" s="212">
        <v>18.1</v>
      </c>
      <c r="V17" s="212">
        <v>18</v>
      </c>
      <c r="W17" s="212">
        <v>18.2</v>
      </c>
      <c r="X17" s="212">
        <v>18.3</v>
      </c>
      <c r="Y17" s="212">
        <v>17.4</v>
      </c>
      <c r="Z17" s="175">
        <f t="shared" si="0"/>
        <v>19.916666666666668</v>
      </c>
      <c r="AA17" s="212">
        <v>23.1</v>
      </c>
      <c r="AB17" s="215" t="s">
        <v>340</v>
      </c>
      <c r="AC17" s="194">
        <v>15</v>
      </c>
      <c r="AD17" s="212">
        <v>17.3</v>
      </c>
      <c r="AE17" s="215" t="s">
        <v>58</v>
      </c>
      <c r="AF17" s="2"/>
    </row>
    <row r="18" spans="1:32" ht="13.5" customHeight="1">
      <c r="A18" s="174">
        <v>16</v>
      </c>
      <c r="B18" s="212">
        <v>17.3</v>
      </c>
      <c r="C18" s="212">
        <v>17.5</v>
      </c>
      <c r="D18" s="212">
        <v>17.3</v>
      </c>
      <c r="E18" s="212">
        <v>17.3</v>
      </c>
      <c r="F18" s="212">
        <v>18.1</v>
      </c>
      <c r="G18" s="212">
        <v>18.3</v>
      </c>
      <c r="H18" s="212">
        <v>16.5</v>
      </c>
      <c r="I18" s="212">
        <v>17</v>
      </c>
      <c r="J18" s="212">
        <v>15.7</v>
      </c>
      <c r="K18" s="212">
        <v>14.8</v>
      </c>
      <c r="L18" s="212">
        <v>14.8</v>
      </c>
      <c r="M18" s="212">
        <v>14.4</v>
      </c>
      <c r="N18" s="212">
        <v>16.1</v>
      </c>
      <c r="O18" s="212">
        <v>17.9</v>
      </c>
      <c r="P18" s="212">
        <v>18</v>
      </c>
      <c r="Q18" s="212">
        <v>17.6</v>
      </c>
      <c r="R18" s="212">
        <v>17.5</v>
      </c>
      <c r="S18" s="212">
        <v>17.6</v>
      </c>
      <c r="T18" s="212">
        <v>16.9</v>
      </c>
      <c r="U18" s="212">
        <v>17.5</v>
      </c>
      <c r="V18" s="212">
        <v>17.8</v>
      </c>
      <c r="W18" s="212">
        <v>17.3</v>
      </c>
      <c r="X18" s="212">
        <v>17.8</v>
      </c>
      <c r="Y18" s="212">
        <v>17.5</v>
      </c>
      <c r="Z18" s="175">
        <f t="shared" si="0"/>
        <v>17.020833333333336</v>
      </c>
      <c r="AA18" s="212">
        <v>18.8</v>
      </c>
      <c r="AB18" s="215" t="s">
        <v>341</v>
      </c>
      <c r="AC18" s="194">
        <v>16</v>
      </c>
      <c r="AD18" s="212">
        <v>13.3</v>
      </c>
      <c r="AE18" s="215" t="s">
        <v>34</v>
      </c>
      <c r="AF18" s="2"/>
    </row>
    <row r="19" spans="1:32" ht="13.5" customHeight="1">
      <c r="A19" s="174">
        <v>17</v>
      </c>
      <c r="B19" s="212">
        <v>17.5</v>
      </c>
      <c r="C19" s="212">
        <v>17.6</v>
      </c>
      <c r="D19" s="212">
        <v>17.1</v>
      </c>
      <c r="E19" s="212">
        <v>16.9</v>
      </c>
      <c r="F19" s="212">
        <v>16.9</v>
      </c>
      <c r="G19" s="212">
        <v>16.7</v>
      </c>
      <c r="H19" s="212">
        <v>16.9</v>
      </c>
      <c r="I19" s="212">
        <v>17</v>
      </c>
      <c r="J19" s="212">
        <v>16.6</v>
      </c>
      <c r="K19" s="212">
        <v>16.9</v>
      </c>
      <c r="L19" s="212">
        <v>17.2</v>
      </c>
      <c r="M19" s="212">
        <v>17</v>
      </c>
      <c r="N19" s="212">
        <v>17.3</v>
      </c>
      <c r="O19" s="212">
        <v>16.6</v>
      </c>
      <c r="P19" s="212">
        <v>16.8</v>
      </c>
      <c r="Q19" s="212">
        <v>16.8</v>
      </c>
      <c r="R19" s="212">
        <v>16.7</v>
      </c>
      <c r="S19" s="212">
        <v>17.9</v>
      </c>
      <c r="T19" s="212">
        <v>18.3</v>
      </c>
      <c r="U19" s="212">
        <v>17.5</v>
      </c>
      <c r="V19" s="212">
        <v>17.3</v>
      </c>
      <c r="W19" s="212">
        <v>18.1</v>
      </c>
      <c r="X19" s="212">
        <v>17.9</v>
      </c>
      <c r="Y19" s="212">
        <v>18.4</v>
      </c>
      <c r="Z19" s="175">
        <f t="shared" si="0"/>
        <v>17.245833333333334</v>
      </c>
      <c r="AA19" s="212">
        <v>18.4</v>
      </c>
      <c r="AB19" s="215" t="s">
        <v>58</v>
      </c>
      <c r="AC19" s="194">
        <v>17</v>
      </c>
      <c r="AD19" s="212">
        <v>16</v>
      </c>
      <c r="AE19" s="215" t="s">
        <v>358</v>
      </c>
      <c r="AF19" s="2"/>
    </row>
    <row r="20" spans="1:32" ht="13.5" customHeight="1">
      <c r="A20" s="174">
        <v>18</v>
      </c>
      <c r="B20" s="212">
        <v>18.7</v>
      </c>
      <c r="C20" s="212">
        <v>18.2</v>
      </c>
      <c r="D20" s="212">
        <v>19</v>
      </c>
      <c r="E20" s="212">
        <v>19.7</v>
      </c>
      <c r="F20" s="212">
        <v>19.9</v>
      </c>
      <c r="G20" s="212">
        <v>20</v>
      </c>
      <c r="H20" s="212">
        <v>21.1</v>
      </c>
      <c r="I20" s="212">
        <v>20.9</v>
      </c>
      <c r="J20" s="212">
        <v>22.5</v>
      </c>
      <c r="K20" s="212">
        <v>22.3</v>
      </c>
      <c r="L20" s="212">
        <v>20.9</v>
      </c>
      <c r="M20" s="212">
        <v>22.4</v>
      </c>
      <c r="N20" s="212">
        <v>21.7</v>
      </c>
      <c r="O20" s="212">
        <v>22.7</v>
      </c>
      <c r="P20" s="212">
        <v>23.1</v>
      </c>
      <c r="Q20" s="212">
        <v>23.1</v>
      </c>
      <c r="R20" s="212">
        <v>23.1</v>
      </c>
      <c r="S20" s="212">
        <v>22.4</v>
      </c>
      <c r="T20" s="212">
        <v>22.1</v>
      </c>
      <c r="U20" s="212">
        <v>20.8</v>
      </c>
      <c r="V20" s="212">
        <v>19.3</v>
      </c>
      <c r="W20" s="212">
        <v>19.6</v>
      </c>
      <c r="X20" s="212">
        <v>19.1</v>
      </c>
      <c r="Y20" s="212">
        <v>19.5</v>
      </c>
      <c r="Z20" s="175">
        <f t="shared" si="0"/>
        <v>20.920833333333338</v>
      </c>
      <c r="AA20" s="212">
        <v>23.6</v>
      </c>
      <c r="AB20" s="215" t="s">
        <v>342</v>
      </c>
      <c r="AC20" s="194">
        <v>18</v>
      </c>
      <c r="AD20" s="212">
        <v>18</v>
      </c>
      <c r="AE20" s="215" t="s">
        <v>359</v>
      </c>
      <c r="AF20" s="2"/>
    </row>
    <row r="21" spans="1:32" ht="13.5" customHeight="1">
      <c r="A21" s="174">
        <v>19</v>
      </c>
      <c r="B21" s="212">
        <v>18.7</v>
      </c>
      <c r="C21" s="212">
        <v>18.4</v>
      </c>
      <c r="D21" s="212">
        <v>18.2</v>
      </c>
      <c r="E21" s="212">
        <v>17</v>
      </c>
      <c r="F21" s="212">
        <v>17</v>
      </c>
      <c r="G21" s="212">
        <v>17.5</v>
      </c>
      <c r="H21" s="212">
        <v>18</v>
      </c>
      <c r="I21" s="212">
        <v>17.9</v>
      </c>
      <c r="J21" s="212">
        <v>17.5</v>
      </c>
      <c r="K21" s="212">
        <v>18.7</v>
      </c>
      <c r="L21" s="212">
        <v>17.3</v>
      </c>
      <c r="M21" s="212">
        <v>16.3</v>
      </c>
      <c r="N21" s="212">
        <v>16.7</v>
      </c>
      <c r="O21" s="212">
        <v>17.1</v>
      </c>
      <c r="P21" s="212">
        <v>16.8</v>
      </c>
      <c r="Q21" s="212">
        <v>16.9</v>
      </c>
      <c r="R21" s="212">
        <v>16.7</v>
      </c>
      <c r="S21" s="212">
        <v>16.8</v>
      </c>
      <c r="T21" s="212">
        <v>16.4</v>
      </c>
      <c r="U21" s="212">
        <v>16.4</v>
      </c>
      <c r="V21" s="212">
        <v>16.2</v>
      </c>
      <c r="W21" s="212">
        <v>16.5</v>
      </c>
      <c r="X21" s="212">
        <v>16.5</v>
      </c>
      <c r="Y21" s="212">
        <v>16.2</v>
      </c>
      <c r="Z21" s="175">
        <f t="shared" si="0"/>
        <v>17.15416666666666</v>
      </c>
      <c r="AA21" s="212">
        <v>19.5</v>
      </c>
      <c r="AB21" s="215" t="s">
        <v>122</v>
      </c>
      <c r="AC21" s="194">
        <v>19</v>
      </c>
      <c r="AD21" s="212">
        <v>15.4</v>
      </c>
      <c r="AE21" s="215" t="s">
        <v>360</v>
      </c>
      <c r="AF21" s="2"/>
    </row>
    <row r="22" spans="1:32" ht="13.5" customHeight="1">
      <c r="A22" s="176">
        <v>20</v>
      </c>
      <c r="B22" s="214">
        <v>16.1</v>
      </c>
      <c r="C22" s="214">
        <v>16.2</v>
      </c>
      <c r="D22" s="214">
        <v>15.9</v>
      </c>
      <c r="E22" s="214">
        <v>15.7</v>
      </c>
      <c r="F22" s="214">
        <v>15.9</v>
      </c>
      <c r="G22" s="214">
        <v>16.3</v>
      </c>
      <c r="H22" s="214">
        <v>16.4</v>
      </c>
      <c r="I22" s="214">
        <v>17.6</v>
      </c>
      <c r="J22" s="214">
        <v>16.1</v>
      </c>
      <c r="K22" s="214">
        <v>16.6</v>
      </c>
      <c r="L22" s="214">
        <v>16.4</v>
      </c>
      <c r="M22" s="214">
        <v>15.1</v>
      </c>
      <c r="N22" s="214">
        <v>15.5</v>
      </c>
      <c r="O22" s="214">
        <v>15.2</v>
      </c>
      <c r="P22" s="214">
        <v>15.4</v>
      </c>
      <c r="Q22" s="214">
        <v>15.2</v>
      </c>
      <c r="R22" s="214">
        <v>15.5</v>
      </c>
      <c r="S22" s="214">
        <v>15.6</v>
      </c>
      <c r="T22" s="214">
        <v>15.4</v>
      </c>
      <c r="U22" s="214">
        <v>15.9</v>
      </c>
      <c r="V22" s="214">
        <v>16</v>
      </c>
      <c r="W22" s="214">
        <v>16.2</v>
      </c>
      <c r="X22" s="214">
        <v>16.1</v>
      </c>
      <c r="Y22" s="214">
        <v>16.5</v>
      </c>
      <c r="Z22" s="177">
        <f t="shared" si="0"/>
        <v>15.949999999999998</v>
      </c>
      <c r="AA22" s="214">
        <v>17.8</v>
      </c>
      <c r="AB22" s="216" t="s">
        <v>343</v>
      </c>
      <c r="AC22" s="195">
        <v>20</v>
      </c>
      <c r="AD22" s="214">
        <v>13.7</v>
      </c>
      <c r="AE22" s="216" t="s">
        <v>36</v>
      </c>
      <c r="AF22" s="2"/>
    </row>
    <row r="23" spans="1:32" ht="13.5" customHeight="1">
      <c r="A23" s="174">
        <v>21</v>
      </c>
      <c r="B23" s="212">
        <v>16.5</v>
      </c>
      <c r="C23" s="212">
        <v>16.3</v>
      </c>
      <c r="D23" s="212">
        <v>16.5</v>
      </c>
      <c r="E23" s="212">
        <v>16.6</v>
      </c>
      <c r="F23" s="212">
        <v>16.9</v>
      </c>
      <c r="G23" s="212">
        <v>16.4</v>
      </c>
      <c r="H23" s="212">
        <v>15.7</v>
      </c>
      <c r="I23" s="212">
        <v>15.6</v>
      </c>
      <c r="J23" s="212">
        <v>17.1</v>
      </c>
      <c r="K23" s="212">
        <v>17.1</v>
      </c>
      <c r="L23" s="212">
        <v>17.5</v>
      </c>
      <c r="M23" s="212">
        <v>16.1</v>
      </c>
      <c r="N23" s="212">
        <v>17.4</v>
      </c>
      <c r="O23" s="212">
        <v>16</v>
      </c>
      <c r="P23" s="212">
        <v>15.6</v>
      </c>
      <c r="Q23" s="212">
        <v>17</v>
      </c>
      <c r="R23" s="212">
        <v>16.6</v>
      </c>
      <c r="S23" s="212">
        <v>16.6</v>
      </c>
      <c r="T23" s="212">
        <v>16.3</v>
      </c>
      <c r="U23" s="212">
        <v>16.7</v>
      </c>
      <c r="V23" s="212">
        <v>16.2</v>
      </c>
      <c r="W23" s="212">
        <v>17.5</v>
      </c>
      <c r="X23" s="212">
        <v>17.1</v>
      </c>
      <c r="Y23" s="212">
        <v>17.5</v>
      </c>
      <c r="Z23" s="175">
        <f t="shared" si="0"/>
        <v>16.61666666666667</v>
      </c>
      <c r="AA23" s="212">
        <v>18.3</v>
      </c>
      <c r="AB23" s="215" t="s">
        <v>344</v>
      </c>
      <c r="AC23" s="194">
        <v>21</v>
      </c>
      <c r="AD23" s="212">
        <v>15.1</v>
      </c>
      <c r="AE23" s="215" t="s">
        <v>361</v>
      </c>
      <c r="AF23" s="2"/>
    </row>
    <row r="24" spans="1:32" ht="13.5" customHeight="1">
      <c r="A24" s="174">
        <v>22</v>
      </c>
      <c r="B24" s="212">
        <v>17.2</v>
      </c>
      <c r="C24" s="212">
        <v>17</v>
      </c>
      <c r="D24" s="212">
        <v>16.8</v>
      </c>
      <c r="E24" s="212">
        <v>17</v>
      </c>
      <c r="F24" s="212">
        <v>17.2</v>
      </c>
      <c r="G24" s="212">
        <v>17.5</v>
      </c>
      <c r="H24" s="212">
        <v>18</v>
      </c>
      <c r="I24" s="212">
        <v>17.9</v>
      </c>
      <c r="J24" s="212">
        <v>17.6</v>
      </c>
      <c r="K24" s="212">
        <v>18.5</v>
      </c>
      <c r="L24" s="212">
        <v>17.3</v>
      </c>
      <c r="M24" s="212">
        <v>18</v>
      </c>
      <c r="N24" s="212">
        <v>18.2</v>
      </c>
      <c r="O24" s="212">
        <v>17.9</v>
      </c>
      <c r="P24" s="212">
        <v>19.2</v>
      </c>
      <c r="Q24" s="212">
        <v>19</v>
      </c>
      <c r="R24" s="212">
        <v>19.6</v>
      </c>
      <c r="S24" s="212">
        <v>18.6</v>
      </c>
      <c r="T24" s="212">
        <v>18.1</v>
      </c>
      <c r="U24" s="212">
        <v>18.4</v>
      </c>
      <c r="V24" s="212">
        <v>18.9</v>
      </c>
      <c r="W24" s="212">
        <v>19.5</v>
      </c>
      <c r="X24" s="212">
        <v>20.4</v>
      </c>
      <c r="Y24" s="212">
        <v>21.6</v>
      </c>
      <c r="Z24" s="175">
        <f t="shared" si="0"/>
        <v>18.308333333333334</v>
      </c>
      <c r="AA24" s="212">
        <v>21.7</v>
      </c>
      <c r="AB24" s="215" t="s">
        <v>58</v>
      </c>
      <c r="AC24" s="194">
        <v>22</v>
      </c>
      <c r="AD24" s="212">
        <v>16.6</v>
      </c>
      <c r="AE24" s="215" t="s">
        <v>362</v>
      </c>
      <c r="AF24" s="2"/>
    </row>
    <row r="25" spans="1:32" ht="13.5" customHeight="1">
      <c r="A25" s="174">
        <v>23</v>
      </c>
      <c r="B25" s="212">
        <v>22</v>
      </c>
      <c r="C25" s="212">
        <v>22.4</v>
      </c>
      <c r="D25" s="212">
        <v>22.5</v>
      </c>
      <c r="E25" s="212">
        <v>22.6</v>
      </c>
      <c r="F25" s="212">
        <v>22.4</v>
      </c>
      <c r="G25" s="212">
        <v>24.4</v>
      </c>
      <c r="H25" s="212">
        <v>24.6</v>
      </c>
      <c r="I25" s="212">
        <v>20.8</v>
      </c>
      <c r="J25" s="212">
        <v>20</v>
      </c>
      <c r="K25" s="212">
        <v>19.6</v>
      </c>
      <c r="L25" s="212">
        <v>20.2</v>
      </c>
      <c r="M25" s="212">
        <v>20</v>
      </c>
      <c r="N25" s="212">
        <v>20.2</v>
      </c>
      <c r="O25" s="212">
        <v>20</v>
      </c>
      <c r="P25" s="212">
        <v>20.5</v>
      </c>
      <c r="Q25" s="212">
        <v>20.6</v>
      </c>
      <c r="R25" s="212">
        <v>18.8</v>
      </c>
      <c r="S25" s="212">
        <v>18.8</v>
      </c>
      <c r="T25" s="212">
        <v>19</v>
      </c>
      <c r="U25" s="212">
        <v>18.9</v>
      </c>
      <c r="V25" s="212">
        <v>19.3</v>
      </c>
      <c r="W25" s="212">
        <v>19.4</v>
      </c>
      <c r="X25" s="212">
        <v>19.4</v>
      </c>
      <c r="Y25" s="212">
        <v>19.3</v>
      </c>
      <c r="Z25" s="175">
        <f t="shared" si="0"/>
        <v>20.654166666666665</v>
      </c>
      <c r="AA25" s="212">
        <v>25.8</v>
      </c>
      <c r="AB25" s="215" t="s">
        <v>345</v>
      </c>
      <c r="AC25" s="194">
        <v>23</v>
      </c>
      <c r="AD25" s="212">
        <v>18.2</v>
      </c>
      <c r="AE25" s="215" t="s">
        <v>363</v>
      </c>
      <c r="AF25" s="2"/>
    </row>
    <row r="26" spans="1:32" ht="13.5" customHeight="1">
      <c r="A26" s="174">
        <v>24</v>
      </c>
      <c r="B26" s="212">
        <v>19.3</v>
      </c>
      <c r="C26" s="212">
        <v>19.2</v>
      </c>
      <c r="D26" s="212">
        <v>19</v>
      </c>
      <c r="E26" s="212">
        <v>19</v>
      </c>
      <c r="F26" s="212">
        <v>18.8</v>
      </c>
      <c r="G26" s="212">
        <v>18.8</v>
      </c>
      <c r="H26" s="212">
        <v>18.7</v>
      </c>
      <c r="I26" s="212">
        <v>19.3</v>
      </c>
      <c r="J26" s="212">
        <v>19.4</v>
      </c>
      <c r="K26" s="212">
        <v>19.8</v>
      </c>
      <c r="L26" s="212">
        <v>19.3</v>
      </c>
      <c r="M26" s="212">
        <v>18.7</v>
      </c>
      <c r="N26" s="212">
        <v>19.7</v>
      </c>
      <c r="O26" s="212">
        <v>19</v>
      </c>
      <c r="P26" s="212">
        <v>19.2</v>
      </c>
      <c r="Q26" s="212">
        <v>19.2</v>
      </c>
      <c r="R26" s="212">
        <v>18.9</v>
      </c>
      <c r="S26" s="212">
        <v>18.8</v>
      </c>
      <c r="T26" s="212">
        <v>18.5</v>
      </c>
      <c r="U26" s="212">
        <v>19.2</v>
      </c>
      <c r="V26" s="212">
        <v>19.1</v>
      </c>
      <c r="W26" s="212">
        <v>19.3</v>
      </c>
      <c r="X26" s="212">
        <v>19.6</v>
      </c>
      <c r="Y26" s="212">
        <v>19.7</v>
      </c>
      <c r="Z26" s="175">
        <f t="shared" si="0"/>
        <v>19.145833333333332</v>
      </c>
      <c r="AA26" s="212">
        <v>20.3</v>
      </c>
      <c r="AB26" s="215" t="s">
        <v>61</v>
      </c>
      <c r="AC26" s="194">
        <v>24</v>
      </c>
      <c r="AD26" s="212">
        <v>18.1</v>
      </c>
      <c r="AE26" s="215" t="s">
        <v>203</v>
      </c>
      <c r="AF26" s="2"/>
    </row>
    <row r="27" spans="1:32" ht="13.5" customHeight="1">
      <c r="A27" s="174">
        <v>25</v>
      </c>
      <c r="B27" s="212">
        <v>20.2</v>
      </c>
      <c r="C27" s="212">
        <v>19.7</v>
      </c>
      <c r="D27" s="212">
        <v>20.1</v>
      </c>
      <c r="E27" s="212">
        <v>20.1</v>
      </c>
      <c r="F27" s="212">
        <v>20.1</v>
      </c>
      <c r="G27" s="212">
        <v>20.6</v>
      </c>
      <c r="H27" s="212">
        <v>20.8</v>
      </c>
      <c r="I27" s="212">
        <v>21.4</v>
      </c>
      <c r="J27" s="212">
        <v>21.9</v>
      </c>
      <c r="K27" s="212">
        <v>20.8</v>
      </c>
      <c r="L27" s="212">
        <v>22.3</v>
      </c>
      <c r="M27" s="212">
        <v>21.4</v>
      </c>
      <c r="N27" s="212">
        <v>21.5</v>
      </c>
      <c r="O27" s="212">
        <v>22</v>
      </c>
      <c r="P27" s="212">
        <v>22.7</v>
      </c>
      <c r="Q27" s="212">
        <v>22.4</v>
      </c>
      <c r="R27" s="212">
        <v>22.2</v>
      </c>
      <c r="S27" s="212">
        <v>22.2</v>
      </c>
      <c r="T27" s="212">
        <v>22.2</v>
      </c>
      <c r="U27" s="212">
        <v>22</v>
      </c>
      <c r="V27" s="212">
        <v>22.6</v>
      </c>
      <c r="W27" s="212">
        <v>23</v>
      </c>
      <c r="X27" s="212">
        <v>23.4</v>
      </c>
      <c r="Y27" s="212">
        <v>22.9</v>
      </c>
      <c r="Z27" s="175">
        <f t="shared" si="0"/>
        <v>21.604166666666668</v>
      </c>
      <c r="AA27" s="212">
        <v>23.6</v>
      </c>
      <c r="AB27" s="215" t="s">
        <v>123</v>
      </c>
      <c r="AC27" s="194">
        <v>25</v>
      </c>
      <c r="AD27" s="212">
        <v>19.5</v>
      </c>
      <c r="AE27" s="215" t="s">
        <v>244</v>
      </c>
      <c r="AF27" s="2"/>
    </row>
    <row r="28" spans="1:32" ht="13.5" customHeight="1">
      <c r="A28" s="174">
        <v>26</v>
      </c>
      <c r="B28" s="212">
        <v>23.5</v>
      </c>
      <c r="C28" s="212">
        <v>23.6</v>
      </c>
      <c r="D28" s="212">
        <v>23.4</v>
      </c>
      <c r="E28" s="212">
        <v>23.3</v>
      </c>
      <c r="F28" s="212">
        <v>23.3</v>
      </c>
      <c r="G28" s="212">
        <v>22.9</v>
      </c>
      <c r="H28" s="212">
        <v>23.4</v>
      </c>
      <c r="I28" s="212">
        <v>23.6</v>
      </c>
      <c r="J28" s="212">
        <v>24.5</v>
      </c>
      <c r="K28" s="212">
        <v>23</v>
      </c>
      <c r="L28" s="212">
        <v>23.8</v>
      </c>
      <c r="M28" s="212">
        <v>23.4</v>
      </c>
      <c r="N28" s="212">
        <v>24.2</v>
      </c>
      <c r="O28" s="212">
        <v>23.1</v>
      </c>
      <c r="P28" s="212">
        <v>23.1</v>
      </c>
      <c r="Q28" s="212">
        <v>23.4</v>
      </c>
      <c r="R28" s="212">
        <v>23.1</v>
      </c>
      <c r="S28" s="212">
        <v>23.7</v>
      </c>
      <c r="T28" s="212">
        <v>23.6</v>
      </c>
      <c r="U28" s="212">
        <v>23.6</v>
      </c>
      <c r="V28" s="212">
        <v>23.8</v>
      </c>
      <c r="W28" s="212">
        <v>23.4</v>
      </c>
      <c r="X28" s="212">
        <v>24.1</v>
      </c>
      <c r="Y28" s="212">
        <v>24.2</v>
      </c>
      <c r="Z28" s="175">
        <f t="shared" si="0"/>
        <v>23.54166666666667</v>
      </c>
      <c r="AA28" s="212">
        <v>25.3</v>
      </c>
      <c r="AB28" s="215" t="s">
        <v>176</v>
      </c>
      <c r="AC28" s="194">
        <v>26</v>
      </c>
      <c r="AD28" s="212">
        <v>22.1</v>
      </c>
      <c r="AE28" s="215" t="s">
        <v>56</v>
      </c>
      <c r="AF28" s="2"/>
    </row>
    <row r="29" spans="1:32" ht="13.5" customHeight="1">
      <c r="A29" s="174">
        <v>27</v>
      </c>
      <c r="B29" s="212">
        <v>24.1</v>
      </c>
      <c r="C29" s="212">
        <v>24.1</v>
      </c>
      <c r="D29" s="212">
        <v>24</v>
      </c>
      <c r="E29" s="212">
        <v>24.2</v>
      </c>
      <c r="F29" s="212">
        <v>24.2</v>
      </c>
      <c r="G29" s="212">
        <v>24.3</v>
      </c>
      <c r="H29" s="212">
        <v>23.8</v>
      </c>
      <c r="I29" s="212">
        <v>24.1</v>
      </c>
      <c r="J29" s="212">
        <v>23.8</v>
      </c>
      <c r="K29" s="212">
        <v>21</v>
      </c>
      <c r="L29" s="212">
        <v>22</v>
      </c>
      <c r="M29" s="212">
        <v>22.3</v>
      </c>
      <c r="N29" s="212">
        <v>21.8</v>
      </c>
      <c r="O29" s="212">
        <v>22.2</v>
      </c>
      <c r="P29" s="212">
        <v>21.3</v>
      </c>
      <c r="Q29" s="212">
        <v>22.4</v>
      </c>
      <c r="R29" s="212">
        <v>21.7</v>
      </c>
      <c r="S29" s="212">
        <v>21.5</v>
      </c>
      <c r="T29" s="212">
        <v>21.6</v>
      </c>
      <c r="U29" s="212">
        <v>21.8</v>
      </c>
      <c r="V29" s="212">
        <v>21.8</v>
      </c>
      <c r="W29" s="212">
        <v>22.3</v>
      </c>
      <c r="X29" s="212">
        <v>22</v>
      </c>
      <c r="Y29" s="212">
        <v>21.7</v>
      </c>
      <c r="Z29" s="175">
        <f t="shared" si="0"/>
        <v>22.66666666666667</v>
      </c>
      <c r="AA29" s="212">
        <v>25</v>
      </c>
      <c r="AB29" s="215" t="s">
        <v>346</v>
      </c>
      <c r="AC29" s="194">
        <v>27</v>
      </c>
      <c r="AD29" s="212">
        <v>20</v>
      </c>
      <c r="AE29" s="215" t="s">
        <v>148</v>
      </c>
      <c r="AF29" s="2"/>
    </row>
    <row r="30" spans="1:32" ht="13.5" customHeight="1">
      <c r="A30" s="174">
        <v>28</v>
      </c>
      <c r="B30" s="212">
        <v>21.3</v>
      </c>
      <c r="C30" s="212">
        <v>21.2</v>
      </c>
      <c r="D30" s="212">
        <v>20.8</v>
      </c>
      <c r="E30" s="212">
        <v>20.8</v>
      </c>
      <c r="F30" s="212">
        <v>20.7</v>
      </c>
      <c r="G30" s="212">
        <v>21.2</v>
      </c>
      <c r="H30" s="212">
        <v>22.1</v>
      </c>
      <c r="I30" s="212">
        <v>21.2</v>
      </c>
      <c r="J30" s="212">
        <v>21.2</v>
      </c>
      <c r="K30" s="212">
        <v>21.4</v>
      </c>
      <c r="L30" s="212">
        <v>21.2</v>
      </c>
      <c r="M30" s="212">
        <v>22.4</v>
      </c>
      <c r="N30" s="212">
        <v>21.6</v>
      </c>
      <c r="O30" s="212">
        <v>20.6</v>
      </c>
      <c r="P30" s="212">
        <v>20.6</v>
      </c>
      <c r="Q30" s="212">
        <v>21</v>
      </c>
      <c r="R30" s="212">
        <v>21.2</v>
      </c>
      <c r="S30" s="212">
        <v>20.6</v>
      </c>
      <c r="T30" s="212">
        <v>20.4</v>
      </c>
      <c r="U30" s="212">
        <v>20.9</v>
      </c>
      <c r="V30" s="212">
        <v>20.7</v>
      </c>
      <c r="W30" s="212">
        <v>20.8</v>
      </c>
      <c r="X30" s="212">
        <v>20.8</v>
      </c>
      <c r="Y30" s="212">
        <v>20.9</v>
      </c>
      <c r="Z30" s="175">
        <f t="shared" si="0"/>
        <v>21.066666666666666</v>
      </c>
      <c r="AA30" s="212">
        <v>22.6</v>
      </c>
      <c r="AB30" s="215" t="s">
        <v>347</v>
      </c>
      <c r="AC30" s="194">
        <v>28</v>
      </c>
      <c r="AD30" s="212">
        <v>19.6</v>
      </c>
      <c r="AE30" s="215" t="s">
        <v>254</v>
      </c>
      <c r="AF30" s="2"/>
    </row>
    <row r="31" spans="1:32" ht="13.5" customHeight="1">
      <c r="A31" s="174">
        <v>29</v>
      </c>
      <c r="B31" s="212">
        <v>21.2</v>
      </c>
      <c r="C31" s="212">
        <v>20.5</v>
      </c>
      <c r="D31" s="212">
        <v>20.7</v>
      </c>
      <c r="E31" s="212">
        <v>21.1</v>
      </c>
      <c r="F31" s="212">
        <v>20.6</v>
      </c>
      <c r="G31" s="212">
        <v>21.4</v>
      </c>
      <c r="H31" s="212">
        <v>21.1</v>
      </c>
      <c r="I31" s="212">
        <v>20.8</v>
      </c>
      <c r="J31" s="212">
        <v>20.7</v>
      </c>
      <c r="K31" s="212">
        <v>21.8</v>
      </c>
      <c r="L31" s="212">
        <v>22.8</v>
      </c>
      <c r="M31" s="212">
        <v>23</v>
      </c>
      <c r="N31" s="212">
        <v>22.5</v>
      </c>
      <c r="O31" s="212">
        <v>22.7</v>
      </c>
      <c r="P31" s="212">
        <v>22.7</v>
      </c>
      <c r="Q31" s="212">
        <v>22.8</v>
      </c>
      <c r="R31" s="212">
        <v>22.3</v>
      </c>
      <c r="S31" s="212">
        <v>22.4</v>
      </c>
      <c r="T31" s="212">
        <v>22.3</v>
      </c>
      <c r="U31" s="212">
        <v>22.4</v>
      </c>
      <c r="V31" s="212">
        <v>22.3</v>
      </c>
      <c r="W31" s="212">
        <v>22.5</v>
      </c>
      <c r="X31" s="212">
        <v>22.7</v>
      </c>
      <c r="Y31" s="212">
        <v>22.6</v>
      </c>
      <c r="Z31" s="175">
        <f t="shared" si="0"/>
        <v>21.912499999999998</v>
      </c>
      <c r="AA31" s="212">
        <v>23.7</v>
      </c>
      <c r="AB31" s="215" t="s">
        <v>138</v>
      </c>
      <c r="AC31" s="194">
        <v>29</v>
      </c>
      <c r="AD31" s="212">
        <v>19.8</v>
      </c>
      <c r="AE31" s="215" t="s">
        <v>364</v>
      </c>
      <c r="AF31" s="2"/>
    </row>
    <row r="32" spans="1:32" ht="13.5" customHeight="1">
      <c r="A32" s="174">
        <v>30</v>
      </c>
      <c r="B32" s="212">
        <v>22.4</v>
      </c>
      <c r="C32" s="212">
        <v>22.4</v>
      </c>
      <c r="D32" s="212">
        <v>22.3</v>
      </c>
      <c r="E32" s="212">
        <v>22.2</v>
      </c>
      <c r="F32" s="212">
        <v>21.9</v>
      </c>
      <c r="G32" s="212">
        <v>22.6</v>
      </c>
      <c r="H32" s="212">
        <v>22.4</v>
      </c>
      <c r="I32" s="212">
        <v>23.1</v>
      </c>
      <c r="J32" s="212">
        <v>23.6</v>
      </c>
      <c r="K32" s="212">
        <v>22.8</v>
      </c>
      <c r="L32" s="212">
        <v>22.6</v>
      </c>
      <c r="M32" s="212">
        <v>23</v>
      </c>
      <c r="N32" s="212">
        <v>21.2</v>
      </c>
      <c r="O32" s="212">
        <v>21.6</v>
      </c>
      <c r="P32" s="212">
        <v>22.2</v>
      </c>
      <c r="Q32" s="212">
        <v>22.2</v>
      </c>
      <c r="R32" s="212">
        <v>21.7</v>
      </c>
      <c r="S32" s="212">
        <v>22.3</v>
      </c>
      <c r="T32" s="212">
        <v>22</v>
      </c>
      <c r="U32" s="212">
        <v>21.6</v>
      </c>
      <c r="V32" s="212">
        <v>21.5</v>
      </c>
      <c r="W32" s="212">
        <v>21.6</v>
      </c>
      <c r="X32" s="212">
        <v>21.4</v>
      </c>
      <c r="Y32" s="212">
        <v>21.6</v>
      </c>
      <c r="Z32" s="175">
        <f t="shared" si="0"/>
        <v>22.174999999999997</v>
      </c>
      <c r="AA32" s="212">
        <v>24.2</v>
      </c>
      <c r="AB32" s="215" t="s">
        <v>348</v>
      </c>
      <c r="AC32" s="194">
        <v>30</v>
      </c>
      <c r="AD32" s="212">
        <v>20.8</v>
      </c>
      <c r="AE32" s="215" t="s">
        <v>365</v>
      </c>
      <c r="AF32" s="2"/>
    </row>
    <row r="33" spans="1:32" ht="13.5" customHeight="1">
      <c r="A33" s="174">
        <v>31</v>
      </c>
      <c r="B33" s="212">
        <v>21.2</v>
      </c>
      <c r="C33" s="212">
        <v>21.6</v>
      </c>
      <c r="D33" s="212">
        <v>21.6</v>
      </c>
      <c r="E33" s="212">
        <v>21.3</v>
      </c>
      <c r="F33" s="212">
        <v>21.5</v>
      </c>
      <c r="G33" s="212">
        <v>22.1</v>
      </c>
      <c r="H33" s="212">
        <v>22.3</v>
      </c>
      <c r="I33" s="212">
        <v>22.1</v>
      </c>
      <c r="J33" s="212">
        <v>21.5</v>
      </c>
      <c r="K33" s="212">
        <v>21.1</v>
      </c>
      <c r="L33" s="212">
        <v>21.4</v>
      </c>
      <c r="M33" s="212">
        <v>22</v>
      </c>
      <c r="N33" s="212">
        <v>21.6</v>
      </c>
      <c r="O33" s="212">
        <v>21.2</v>
      </c>
      <c r="P33" s="212">
        <v>21.4</v>
      </c>
      <c r="Q33" s="212">
        <v>20.8</v>
      </c>
      <c r="R33" s="212">
        <v>21.4</v>
      </c>
      <c r="S33" s="212">
        <v>21</v>
      </c>
      <c r="T33" s="212">
        <v>20.6</v>
      </c>
      <c r="U33" s="212">
        <v>20.5</v>
      </c>
      <c r="V33" s="212">
        <v>20.4</v>
      </c>
      <c r="W33" s="212">
        <v>20.4</v>
      </c>
      <c r="X33" s="212">
        <v>20.5</v>
      </c>
      <c r="Y33" s="212">
        <v>20.6</v>
      </c>
      <c r="Z33" s="175">
        <f t="shared" si="0"/>
        <v>21.254166666666666</v>
      </c>
      <c r="AA33" s="212">
        <v>22.5</v>
      </c>
      <c r="AB33" s="215" t="s">
        <v>349</v>
      </c>
      <c r="AC33" s="194">
        <v>31</v>
      </c>
      <c r="AD33" s="212">
        <v>20.1</v>
      </c>
      <c r="AE33" s="215" t="s">
        <v>366</v>
      </c>
      <c r="AF33" s="2"/>
    </row>
    <row r="34" spans="1:32" ht="13.5" customHeight="1">
      <c r="A34" s="178" t="s">
        <v>9</v>
      </c>
      <c r="B34" s="179">
        <f aca="true" t="shared" si="1" ref="B34:Q34">AVERAGE(B3:B33)</f>
        <v>20.225806451612904</v>
      </c>
      <c r="C34" s="179">
        <f t="shared" si="1"/>
        <v>20.08709677419355</v>
      </c>
      <c r="D34" s="179">
        <f t="shared" si="1"/>
        <v>20.022580645161288</v>
      </c>
      <c r="E34" s="179">
        <f t="shared" si="1"/>
        <v>19.945161290322584</v>
      </c>
      <c r="F34" s="179">
        <f t="shared" si="1"/>
        <v>19.94193548387097</v>
      </c>
      <c r="G34" s="179">
        <f t="shared" si="1"/>
        <v>20.48387096774194</v>
      </c>
      <c r="H34" s="179">
        <f t="shared" si="1"/>
        <v>20.54838709677419</v>
      </c>
      <c r="I34" s="179">
        <f t="shared" si="1"/>
        <v>20.616129032258065</v>
      </c>
      <c r="J34" s="179">
        <f t="shared" si="1"/>
        <v>20.470967741935485</v>
      </c>
      <c r="K34" s="179">
        <f t="shared" si="1"/>
        <v>20.52258064516129</v>
      </c>
      <c r="L34" s="179">
        <f t="shared" si="1"/>
        <v>20.35806451612903</v>
      </c>
      <c r="M34" s="179">
        <f t="shared" si="1"/>
        <v>20.170967741935478</v>
      </c>
      <c r="N34" s="179">
        <f t="shared" si="1"/>
        <v>20.261290322580646</v>
      </c>
      <c r="O34" s="179">
        <f t="shared" si="1"/>
        <v>20.13870967741936</v>
      </c>
      <c r="P34" s="179">
        <f t="shared" si="1"/>
        <v>20.254838709677422</v>
      </c>
      <c r="Q34" s="179">
        <f t="shared" si="1"/>
        <v>20.293548387096774</v>
      </c>
      <c r="R34" s="179">
        <f aca="true" t="shared" si="2" ref="R34:X34">AVERAGE(R3:R33)</f>
        <v>20.13225806451613</v>
      </c>
      <c r="S34" s="179">
        <f t="shared" si="2"/>
        <v>20.25161290322581</v>
      </c>
      <c r="T34" s="179">
        <f t="shared" si="2"/>
        <v>20.216129032258063</v>
      </c>
      <c r="U34" s="179">
        <f t="shared" si="2"/>
        <v>20.254838709677415</v>
      </c>
      <c r="V34" s="179">
        <f t="shared" si="2"/>
        <v>20.14516129032258</v>
      </c>
      <c r="W34" s="179">
        <f t="shared" si="2"/>
        <v>20.299999999999997</v>
      </c>
      <c r="X34" s="179">
        <f t="shared" si="2"/>
        <v>20.316129032258065</v>
      </c>
      <c r="Y34" s="179">
        <f>AVERAGE(Y3:Y33)</f>
        <v>20.309677419354838</v>
      </c>
      <c r="Z34" s="179">
        <f>AVERAGE(B3:Y33)</f>
        <v>20.26115591397851</v>
      </c>
      <c r="AA34" s="180">
        <f>AVERAGE(最高)</f>
        <v>22.3741935483871</v>
      </c>
      <c r="AB34" s="181"/>
      <c r="AC34" s="196"/>
      <c r="AD34" s="180">
        <f>AVERAGE(最低)</f>
        <v>18.038709677419355</v>
      </c>
      <c r="AE34" s="181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4" t="s">
        <v>11</v>
      </c>
      <c r="B37" s="1"/>
      <c r="C37" s="1" t="s">
        <v>3</v>
      </c>
      <c r="D37" s="163" t="s">
        <v>6</v>
      </c>
      <c r="F37" s="164" t="s">
        <v>12</v>
      </c>
      <c r="G37" s="1"/>
      <c r="H37" s="1" t="s">
        <v>3</v>
      </c>
      <c r="I37" s="163" t="s">
        <v>8</v>
      </c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</row>
    <row r="38" spans="1:24" ht="13.5" customHeight="1">
      <c r="A38" s="153"/>
      <c r="B38" s="166">
        <f>MAX(最高)</f>
        <v>25.8</v>
      </c>
      <c r="C38" s="199">
        <v>23</v>
      </c>
      <c r="D38" s="217" t="s">
        <v>345</v>
      </c>
      <c r="F38" s="153"/>
      <c r="G38" s="166">
        <f>MIN(最低)</f>
        <v>13.3</v>
      </c>
      <c r="H38" s="199">
        <v>16</v>
      </c>
      <c r="I38" s="217" t="s">
        <v>34</v>
      </c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</row>
    <row r="39" spans="1:24" ht="13.5" customHeight="1">
      <c r="A39" s="154"/>
      <c r="B39" s="155"/>
      <c r="C39" s="199"/>
      <c r="D39" s="200"/>
      <c r="F39" s="154"/>
      <c r="G39" s="155"/>
      <c r="H39" s="199"/>
      <c r="I39" s="204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</row>
    <row r="40" spans="1:24" ht="13.5" customHeight="1">
      <c r="A40" s="156"/>
      <c r="B40" s="157"/>
      <c r="C40" s="201"/>
      <c r="D40" s="202"/>
      <c r="F40" s="156"/>
      <c r="G40" s="157"/>
      <c r="H40" s="201"/>
      <c r="I40" s="205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</row>
    <row r="41" spans="1:2" ht="11.25">
      <c r="A41" s="2"/>
      <c r="B41" s="2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F41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125" style="0" customWidth="1"/>
    <col min="26" max="26" width="7.875" style="0" customWidth="1"/>
    <col min="27" max="28" width="6.875" style="0" customWidth="1"/>
    <col min="29" max="29" width="4.125" style="0" hidden="1" customWidth="1"/>
    <col min="30" max="31" width="6.875" style="0" customWidth="1"/>
    <col min="32" max="32" width="2.875" style="0" customWidth="1"/>
  </cols>
  <sheetData>
    <row r="1" spans="1:32" ht="19.5" customHeight="1">
      <c r="A1" s="2"/>
      <c r="B1" s="167" t="s">
        <v>0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2"/>
      <c r="T1" s="2"/>
      <c r="U1" s="2"/>
      <c r="V1" s="2"/>
      <c r="W1" s="2"/>
      <c r="X1" s="2"/>
      <c r="Y1" s="2"/>
      <c r="Z1" s="168">
        <f>'１月'!Z1</f>
        <v>2013</v>
      </c>
      <c r="AA1" s="2" t="s">
        <v>1</v>
      </c>
      <c r="AB1" s="169">
        <v>8</v>
      </c>
      <c r="AC1" s="161"/>
      <c r="AD1" s="2" t="s">
        <v>2</v>
      </c>
      <c r="AE1" s="2"/>
      <c r="AF1" s="2"/>
    </row>
    <row r="2" spans="1:32" ht="13.5" customHeight="1">
      <c r="A2" s="170" t="s">
        <v>3</v>
      </c>
      <c r="B2" s="171">
        <v>1</v>
      </c>
      <c r="C2" s="171">
        <v>2</v>
      </c>
      <c r="D2" s="171">
        <v>3</v>
      </c>
      <c r="E2" s="171">
        <v>4</v>
      </c>
      <c r="F2" s="171">
        <v>5</v>
      </c>
      <c r="G2" s="171">
        <v>6</v>
      </c>
      <c r="H2" s="171">
        <v>7</v>
      </c>
      <c r="I2" s="171">
        <v>8</v>
      </c>
      <c r="J2" s="171">
        <v>9</v>
      </c>
      <c r="K2" s="171">
        <v>10</v>
      </c>
      <c r="L2" s="171">
        <v>11</v>
      </c>
      <c r="M2" s="171">
        <v>12</v>
      </c>
      <c r="N2" s="171">
        <v>13</v>
      </c>
      <c r="O2" s="171">
        <v>14</v>
      </c>
      <c r="P2" s="171">
        <v>15</v>
      </c>
      <c r="Q2" s="171">
        <v>16</v>
      </c>
      <c r="R2" s="171">
        <v>17</v>
      </c>
      <c r="S2" s="171">
        <v>18</v>
      </c>
      <c r="T2" s="171">
        <v>19</v>
      </c>
      <c r="U2" s="171">
        <v>20</v>
      </c>
      <c r="V2" s="171">
        <v>21</v>
      </c>
      <c r="W2" s="171">
        <v>22</v>
      </c>
      <c r="X2" s="171">
        <v>23</v>
      </c>
      <c r="Y2" s="171">
        <v>24</v>
      </c>
      <c r="Z2" s="172" t="s">
        <v>4</v>
      </c>
      <c r="AA2" s="172" t="s">
        <v>5</v>
      </c>
      <c r="AB2" s="173" t="s">
        <v>6</v>
      </c>
      <c r="AC2" s="172" t="s">
        <v>3</v>
      </c>
      <c r="AD2" s="172" t="s">
        <v>7</v>
      </c>
      <c r="AE2" s="173" t="s">
        <v>8</v>
      </c>
      <c r="AF2" s="2"/>
    </row>
    <row r="3" spans="1:32" ht="13.5" customHeight="1">
      <c r="A3" s="174">
        <v>1</v>
      </c>
      <c r="B3" s="212">
        <v>20.8</v>
      </c>
      <c r="C3" s="212">
        <v>20.9</v>
      </c>
      <c r="D3" s="212">
        <v>20.7</v>
      </c>
      <c r="E3" s="212">
        <v>21.8</v>
      </c>
      <c r="F3" s="212">
        <v>22.5</v>
      </c>
      <c r="G3" s="212">
        <v>22.3</v>
      </c>
      <c r="H3" s="212">
        <v>22.8</v>
      </c>
      <c r="I3" s="212">
        <v>22.3</v>
      </c>
      <c r="J3" s="212">
        <v>22.5</v>
      </c>
      <c r="K3" s="212">
        <v>23.1</v>
      </c>
      <c r="L3" s="212">
        <v>22.6</v>
      </c>
      <c r="M3" s="212">
        <v>22.4</v>
      </c>
      <c r="N3" s="212">
        <v>21.4</v>
      </c>
      <c r="O3" s="212">
        <v>21.1</v>
      </c>
      <c r="P3" s="212">
        <v>21.3</v>
      </c>
      <c r="Q3" s="212">
        <v>20.3</v>
      </c>
      <c r="R3" s="212">
        <v>20.4</v>
      </c>
      <c r="S3" s="212">
        <v>20.2</v>
      </c>
      <c r="T3" s="212">
        <v>20</v>
      </c>
      <c r="U3" s="212">
        <v>19.9</v>
      </c>
      <c r="V3" s="212">
        <v>19.5</v>
      </c>
      <c r="W3" s="212">
        <v>19.5</v>
      </c>
      <c r="X3" s="212">
        <v>19.6</v>
      </c>
      <c r="Y3" s="212">
        <v>19.3</v>
      </c>
      <c r="Z3" s="175">
        <f aca="true" t="shared" si="0" ref="Z3:Z33">AVERAGE(B3:Y3)</f>
        <v>21.133333333333333</v>
      </c>
      <c r="AA3" s="212">
        <v>24.1</v>
      </c>
      <c r="AB3" s="215" t="s">
        <v>367</v>
      </c>
      <c r="AC3" s="194">
        <v>1</v>
      </c>
      <c r="AD3" s="212">
        <v>18.3</v>
      </c>
      <c r="AE3" s="215" t="s">
        <v>390</v>
      </c>
      <c r="AF3" s="2"/>
    </row>
    <row r="4" spans="1:32" ht="13.5" customHeight="1">
      <c r="A4" s="174">
        <v>2</v>
      </c>
      <c r="B4" s="212">
        <v>19.2</v>
      </c>
      <c r="C4" s="212">
        <v>19.2</v>
      </c>
      <c r="D4" s="212">
        <v>19.1</v>
      </c>
      <c r="E4" s="212">
        <v>18.7</v>
      </c>
      <c r="F4" s="212">
        <v>18.1</v>
      </c>
      <c r="G4" s="212">
        <v>17.9</v>
      </c>
      <c r="H4" s="212">
        <v>17.8</v>
      </c>
      <c r="I4" s="212">
        <v>17.8</v>
      </c>
      <c r="J4" s="212">
        <v>17.7</v>
      </c>
      <c r="K4" s="212">
        <v>17.6</v>
      </c>
      <c r="L4" s="212">
        <v>19</v>
      </c>
      <c r="M4" s="212">
        <v>18.5</v>
      </c>
      <c r="N4" s="212">
        <v>18.5</v>
      </c>
      <c r="O4" s="212">
        <v>18</v>
      </c>
      <c r="P4" s="212">
        <v>17.7</v>
      </c>
      <c r="Q4" s="212">
        <v>17.6</v>
      </c>
      <c r="R4" s="212">
        <v>16.6</v>
      </c>
      <c r="S4" s="213">
        <v>17.3</v>
      </c>
      <c r="T4" s="212">
        <v>17.3</v>
      </c>
      <c r="U4" s="212">
        <v>17.8</v>
      </c>
      <c r="V4" s="212">
        <v>18.3</v>
      </c>
      <c r="W4" s="212">
        <v>18.6</v>
      </c>
      <c r="X4" s="212">
        <v>18.3</v>
      </c>
      <c r="Y4" s="212">
        <v>18.1</v>
      </c>
      <c r="Z4" s="175">
        <f t="shared" si="0"/>
        <v>18.112500000000008</v>
      </c>
      <c r="AA4" s="212">
        <v>19.6</v>
      </c>
      <c r="AB4" s="215" t="s">
        <v>368</v>
      </c>
      <c r="AC4" s="194">
        <v>2</v>
      </c>
      <c r="AD4" s="212">
        <v>16.2</v>
      </c>
      <c r="AE4" s="215" t="s">
        <v>391</v>
      </c>
      <c r="AF4" s="2"/>
    </row>
    <row r="5" spans="1:32" ht="13.5" customHeight="1">
      <c r="A5" s="174">
        <v>3</v>
      </c>
      <c r="B5" s="212">
        <v>18.1</v>
      </c>
      <c r="C5" s="212">
        <v>18.3</v>
      </c>
      <c r="D5" s="212">
        <v>18.4</v>
      </c>
      <c r="E5" s="212">
        <v>18.1</v>
      </c>
      <c r="F5" s="212">
        <v>18</v>
      </c>
      <c r="G5" s="212">
        <v>18.5</v>
      </c>
      <c r="H5" s="212">
        <v>19.8</v>
      </c>
      <c r="I5" s="212">
        <v>19.3</v>
      </c>
      <c r="J5" s="212">
        <v>20.3</v>
      </c>
      <c r="K5" s="212">
        <v>20.6</v>
      </c>
      <c r="L5" s="212">
        <v>21.2</v>
      </c>
      <c r="M5" s="212">
        <v>20.6</v>
      </c>
      <c r="N5" s="212">
        <v>21.3</v>
      </c>
      <c r="O5" s="212">
        <v>21.6</v>
      </c>
      <c r="P5" s="212">
        <v>21.5</v>
      </c>
      <c r="Q5" s="212">
        <v>21.2</v>
      </c>
      <c r="R5" s="212">
        <v>21.8</v>
      </c>
      <c r="S5" s="212">
        <v>22.5</v>
      </c>
      <c r="T5" s="212">
        <v>22</v>
      </c>
      <c r="U5" s="212">
        <v>22.2</v>
      </c>
      <c r="V5" s="212">
        <v>22.1</v>
      </c>
      <c r="W5" s="212">
        <v>20.5</v>
      </c>
      <c r="X5" s="212">
        <v>20.8</v>
      </c>
      <c r="Y5" s="212">
        <v>21.3</v>
      </c>
      <c r="Z5" s="175">
        <f t="shared" si="0"/>
        <v>20.416666666666668</v>
      </c>
      <c r="AA5" s="212">
        <v>23</v>
      </c>
      <c r="AB5" s="215" t="s">
        <v>369</v>
      </c>
      <c r="AC5" s="194">
        <v>3</v>
      </c>
      <c r="AD5" s="212">
        <v>17.9</v>
      </c>
      <c r="AE5" s="215" t="s">
        <v>353</v>
      </c>
      <c r="AF5" s="2"/>
    </row>
    <row r="6" spans="1:32" ht="13.5" customHeight="1">
      <c r="A6" s="174">
        <v>4</v>
      </c>
      <c r="B6" s="212">
        <v>21.3</v>
      </c>
      <c r="C6" s="212">
        <v>21.3</v>
      </c>
      <c r="D6" s="212">
        <v>21.1</v>
      </c>
      <c r="E6" s="212">
        <v>21</v>
      </c>
      <c r="F6" s="212">
        <v>20.8</v>
      </c>
      <c r="G6" s="212">
        <v>21.3</v>
      </c>
      <c r="H6" s="212">
        <v>21.7</v>
      </c>
      <c r="I6" s="212">
        <v>21.1</v>
      </c>
      <c r="J6" s="212">
        <v>20.2</v>
      </c>
      <c r="K6" s="212">
        <v>21.9</v>
      </c>
      <c r="L6" s="212">
        <v>21.5</v>
      </c>
      <c r="M6" s="212">
        <v>21.4</v>
      </c>
      <c r="N6" s="212">
        <v>22.5</v>
      </c>
      <c r="O6" s="212">
        <v>22.7</v>
      </c>
      <c r="P6" s="212">
        <v>22.6</v>
      </c>
      <c r="Q6" s="212">
        <v>22.6</v>
      </c>
      <c r="R6" s="212">
        <v>22.6</v>
      </c>
      <c r="S6" s="212">
        <v>22.2</v>
      </c>
      <c r="T6" s="212">
        <v>22.1</v>
      </c>
      <c r="U6" s="212">
        <v>22.9</v>
      </c>
      <c r="V6" s="212">
        <v>22.6</v>
      </c>
      <c r="W6" s="212">
        <v>22.5</v>
      </c>
      <c r="X6" s="212">
        <v>21.9</v>
      </c>
      <c r="Y6" s="212">
        <v>22.1</v>
      </c>
      <c r="Z6" s="175">
        <f t="shared" si="0"/>
        <v>21.82916666666667</v>
      </c>
      <c r="AA6" s="212">
        <v>23.3</v>
      </c>
      <c r="AB6" s="215" t="s">
        <v>99</v>
      </c>
      <c r="AC6" s="194">
        <v>4</v>
      </c>
      <c r="AD6" s="212">
        <v>20</v>
      </c>
      <c r="AE6" s="215" t="s">
        <v>392</v>
      </c>
      <c r="AF6" s="2"/>
    </row>
    <row r="7" spans="1:32" ht="13.5" customHeight="1">
      <c r="A7" s="174">
        <v>5</v>
      </c>
      <c r="B7" s="212">
        <v>22.3</v>
      </c>
      <c r="C7" s="212">
        <v>22.9</v>
      </c>
      <c r="D7" s="212">
        <v>23</v>
      </c>
      <c r="E7" s="212">
        <v>22.9</v>
      </c>
      <c r="F7" s="212">
        <v>23</v>
      </c>
      <c r="G7" s="212">
        <v>22.9</v>
      </c>
      <c r="H7" s="212">
        <v>23.9</v>
      </c>
      <c r="I7" s="212">
        <v>24.4</v>
      </c>
      <c r="J7" s="212">
        <v>24.2</v>
      </c>
      <c r="K7" s="212">
        <v>24.7</v>
      </c>
      <c r="L7" s="212">
        <v>24.6</v>
      </c>
      <c r="M7" s="212">
        <v>25.4</v>
      </c>
      <c r="N7" s="212">
        <v>24.2</v>
      </c>
      <c r="O7" s="212">
        <v>24.2</v>
      </c>
      <c r="P7" s="212">
        <v>23.4</v>
      </c>
      <c r="Q7" s="212">
        <v>24.4</v>
      </c>
      <c r="R7" s="212">
        <v>24.3</v>
      </c>
      <c r="S7" s="212">
        <v>25.1</v>
      </c>
      <c r="T7" s="212">
        <v>25</v>
      </c>
      <c r="U7" s="212">
        <v>24.9</v>
      </c>
      <c r="V7" s="212">
        <v>24.6</v>
      </c>
      <c r="W7" s="212">
        <v>24.5</v>
      </c>
      <c r="X7" s="212">
        <v>24.1</v>
      </c>
      <c r="Y7" s="212">
        <v>23.9</v>
      </c>
      <c r="Z7" s="175">
        <f t="shared" si="0"/>
        <v>24.03333333333333</v>
      </c>
      <c r="AA7" s="212">
        <v>25.6</v>
      </c>
      <c r="AB7" s="215" t="s">
        <v>370</v>
      </c>
      <c r="AC7" s="194">
        <v>5</v>
      </c>
      <c r="AD7" s="212">
        <v>22</v>
      </c>
      <c r="AE7" s="215" t="s">
        <v>122</v>
      </c>
      <c r="AF7" s="2"/>
    </row>
    <row r="8" spans="1:32" ht="13.5" customHeight="1">
      <c r="A8" s="174">
        <v>6</v>
      </c>
      <c r="B8" s="212">
        <v>24.7</v>
      </c>
      <c r="C8" s="212">
        <v>24.1</v>
      </c>
      <c r="D8" s="212">
        <v>25.1</v>
      </c>
      <c r="E8" s="212">
        <v>23.5</v>
      </c>
      <c r="F8" s="212">
        <v>25.1</v>
      </c>
      <c r="G8" s="212">
        <v>24.8</v>
      </c>
      <c r="H8" s="212">
        <v>25.3</v>
      </c>
      <c r="I8" s="212">
        <v>24.8</v>
      </c>
      <c r="J8" s="212">
        <v>24.9</v>
      </c>
      <c r="K8" s="212">
        <v>24.3</v>
      </c>
      <c r="L8" s="212">
        <v>24.8</v>
      </c>
      <c r="M8" s="212">
        <v>25.8</v>
      </c>
      <c r="N8" s="212">
        <v>25</v>
      </c>
      <c r="O8" s="212">
        <v>26.9</v>
      </c>
      <c r="P8" s="212">
        <v>25.8</v>
      </c>
      <c r="Q8" s="212">
        <v>25.8</v>
      </c>
      <c r="R8" s="212">
        <v>24.2</v>
      </c>
      <c r="S8" s="212">
        <v>25.7</v>
      </c>
      <c r="T8" s="212">
        <v>25.7</v>
      </c>
      <c r="U8" s="212">
        <v>25.4</v>
      </c>
      <c r="V8" s="212">
        <v>25.4</v>
      </c>
      <c r="W8" s="212">
        <v>25.4</v>
      </c>
      <c r="X8" s="212">
        <v>25.1</v>
      </c>
      <c r="Y8" s="212">
        <v>25.1</v>
      </c>
      <c r="Z8" s="175">
        <f t="shared" si="0"/>
        <v>25.1125</v>
      </c>
      <c r="AA8" s="212">
        <v>27.1</v>
      </c>
      <c r="AB8" s="215" t="s">
        <v>263</v>
      </c>
      <c r="AC8" s="194">
        <v>6</v>
      </c>
      <c r="AD8" s="212">
        <v>23</v>
      </c>
      <c r="AE8" s="215" t="s">
        <v>393</v>
      </c>
      <c r="AF8" s="2"/>
    </row>
    <row r="9" spans="1:32" ht="13.5" customHeight="1">
      <c r="A9" s="174">
        <v>7</v>
      </c>
      <c r="B9" s="212">
        <v>24.6</v>
      </c>
      <c r="C9" s="212">
        <v>24.2</v>
      </c>
      <c r="D9" s="212">
        <v>24.2</v>
      </c>
      <c r="E9" s="212">
        <v>23.7</v>
      </c>
      <c r="F9" s="212">
        <v>23.4</v>
      </c>
      <c r="G9" s="212">
        <v>24.4</v>
      </c>
      <c r="H9" s="212">
        <v>24.4</v>
      </c>
      <c r="I9" s="212">
        <v>23.6</v>
      </c>
      <c r="J9" s="212">
        <v>23.1</v>
      </c>
      <c r="K9" s="212">
        <v>23.2</v>
      </c>
      <c r="L9" s="212">
        <v>24</v>
      </c>
      <c r="M9" s="212">
        <v>24.4</v>
      </c>
      <c r="N9" s="212">
        <v>22.2</v>
      </c>
      <c r="O9" s="212">
        <v>21.9</v>
      </c>
      <c r="P9" s="212">
        <v>21.9</v>
      </c>
      <c r="Q9" s="212">
        <v>22</v>
      </c>
      <c r="R9" s="212">
        <v>24</v>
      </c>
      <c r="S9" s="212">
        <v>23.1</v>
      </c>
      <c r="T9" s="212">
        <v>21.7</v>
      </c>
      <c r="U9" s="212">
        <v>21.2</v>
      </c>
      <c r="V9" s="212">
        <v>20.7</v>
      </c>
      <c r="W9" s="212">
        <v>20.5</v>
      </c>
      <c r="X9" s="212">
        <v>20.9</v>
      </c>
      <c r="Y9" s="212">
        <v>20.4</v>
      </c>
      <c r="Z9" s="175">
        <f t="shared" si="0"/>
        <v>22.820833333333326</v>
      </c>
      <c r="AA9" s="212">
        <v>25.3</v>
      </c>
      <c r="AB9" s="215" t="s">
        <v>371</v>
      </c>
      <c r="AC9" s="194">
        <v>7</v>
      </c>
      <c r="AD9" s="212">
        <v>20.4</v>
      </c>
      <c r="AE9" s="215" t="s">
        <v>58</v>
      </c>
      <c r="AF9" s="2"/>
    </row>
    <row r="10" spans="1:32" ht="13.5" customHeight="1">
      <c r="A10" s="174">
        <v>8</v>
      </c>
      <c r="B10" s="212">
        <v>20.9</v>
      </c>
      <c r="C10" s="212">
        <v>20.7</v>
      </c>
      <c r="D10" s="212">
        <v>21.1</v>
      </c>
      <c r="E10" s="212">
        <v>21.3</v>
      </c>
      <c r="F10" s="212">
        <v>21.7</v>
      </c>
      <c r="G10" s="212">
        <v>22.5</v>
      </c>
      <c r="H10" s="212">
        <v>23</v>
      </c>
      <c r="I10" s="212">
        <v>21.1</v>
      </c>
      <c r="J10" s="212">
        <v>22</v>
      </c>
      <c r="K10" s="212">
        <v>21.2</v>
      </c>
      <c r="L10" s="212">
        <v>21.5</v>
      </c>
      <c r="M10" s="212">
        <v>22</v>
      </c>
      <c r="N10" s="212">
        <v>23.3</v>
      </c>
      <c r="O10" s="212">
        <v>22.1</v>
      </c>
      <c r="P10" s="212">
        <v>22.6</v>
      </c>
      <c r="Q10" s="212">
        <v>22.6</v>
      </c>
      <c r="R10" s="212">
        <v>22.3</v>
      </c>
      <c r="S10" s="212">
        <v>23.8</v>
      </c>
      <c r="T10" s="212">
        <v>23.2</v>
      </c>
      <c r="U10" s="212">
        <v>23.2</v>
      </c>
      <c r="V10" s="212">
        <v>23.4</v>
      </c>
      <c r="W10" s="212">
        <v>23.5</v>
      </c>
      <c r="X10" s="212">
        <v>23.5</v>
      </c>
      <c r="Y10" s="212">
        <v>23.5</v>
      </c>
      <c r="Z10" s="175">
        <f t="shared" si="0"/>
        <v>22.333333333333332</v>
      </c>
      <c r="AA10" s="212">
        <v>23.9</v>
      </c>
      <c r="AB10" s="215" t="s">
        <v>372</v>
      </c>
      <c r="AC10" s="194">
        <v>8</v>
      </c>
      <c r="AD10" s="212">
        <v>20.2</v>
      </c>
      <c r="AE10" s="215" t="s">
        <v>394</v>
      </c>
      <c r="AF10" s="2"/>
    </row>
    <row r="11" spans="1:32" ht="13.5" customHeight="1">
      <c r="A11" s="174">
        <v>9</v>
      </c>
      <c r="B11" s="212">
        <v>23.3</v>
      </c>
      <c r="C11" s="212">
        <v>23.1</v>
      </c>
      <c r="D11" s="212">
        <v>23.1</v>
      </c>
      <c r="E11" s="212">
        <v>23</v>
      </c>
      <c r="F11" s="212">
        <v>23.2</v>
      </c>
      <c r="G11" s="212">
        <v>24.3</v>
      </c>
      <c r="H11" s="212">
        <v>24.8</v>
      </c>
      <c r="I11" s="212">
        <v>24.9</v>
      </c>
      <c r="J11" s="212">
        <v>24.1</v>
      </c>
      <c r="K11" s="212">
        <v>22.7</v>
      </c>
      <c r="L11" s="212">
        <v>25.7</v>
      </c>
      <c r="M11" s="212">
        <v>26.1</v>
      </c>
      <c r="N11" s="212">
        <v>26.6</v>
      </c>
      <c r="O11" s="212">
        <v>26</v>
      </c>
      <c r="P11" s="212">
        <v>26.7</v>
      </c>
      <c r="Q11" s="212">
        <v>26</v>
      </c>
      <c r="R11" s="212">
        <v>26.3</v>
      </c>
      <c r="S11" s="212">
        <v>25.6</v>
      </c>
      <c r="T11" s="212">
        <v>26.3</v>
      </c>
      <c r="U11" s="212">
        <v>26.3</v>
      </c>
      <c r="V11" s="212">
        <v>26.3</v>
      </c>
      <c r="W11" s="212">
        <v>26.1</v>
      </c>
      <c r="X11" s="212">
        <v>26.1</v>
      </c>
      <c r="Y11" s="212">
        <v>25.8</v>
      </c>
      <c r="Z11" s="175">
        <f t="shared" si="0"/>
        <v>25.100000000000005</v>
      </c>
      <c r="AA11" s="212">
        <v>27.4</v>
      </c>
      <c r="AB11" s="215" t="s">
        <v>373</v>
      </c>
      <c r="AC11" s="194">
        <v>9</v>
      </c>
      <c r="AD11" s="212">
        <v>22</v>
      </c>
      <c r="AE11" s="215" t="s">
        <v>395</v>
      </c>
      <c r="AF11" s="2"/>
    </row>
    <row r="12" spans="1:32" ht="13.5" customHeight="1">
      <c r="A12" s="176">
        <v>10</v>
      </c>
      <c r="B12" s="214">
        <v>24.9</v>
      </c>
      <c r="C12" s="214">
        <v>24.3</v>
      </c>
      <c r="D12" s="214">
        <v>24.2</v>
      </c>
      <c r="E12" s="214">
        <v>24.1</v>
      </c>
      <c r="F12" s="214">
        <v>23.7</v>
      </c>
      <c r="G12" s="214">
        <v>24.4</v>
      </c>
      <c r="H12" s="214">
        <v>26.5</v>
      </c>
      <c r="I12" s="214">
        <v>26.5</v>
      </c>
      <c r="J12" s="214">
        <v>25.5</v>
      </c>
      <c r="K12" s="214">
        <v>25.3</v>
      </c>
      <c r="L12" s="214">
        <v>25.3</v>
      </c>
      <c r="M12" s="214">
        <v>25.1</v>
      </c>
      <c r="N12" s="214">
        <v>26.5</v>
      </c>
      <c r="O12" s="214">
        <v>25.1</v>
      </c>
      <c r="P12" s="214">
        <v>25.1</v>
      </c>
      <c r="Q12" s="214">
        <v>26</v>
      </c>
      <c r="R12" s="214">
        <v>25</v>
      </c>
      <c r="S12" s="214">
        <v>26</v>
      </c>
      <c r="T12" s="214">
        <v>25.4</v>
      </c>
      <c r="U12" s="214">
        <v>23.8</v>
      </c>
      <c r="V12" s="214">
        <v>23.5</v>
      </c>
      <c r="W12" s="214">
        <v>24.1</v>
      </c>
      <c r="X12" s="214">
        <v>24.1</v>
      </c>
      <c r="Y12" s="214">
        <v>24</v>
      </c>
      <c r="Z12" s="177">
        <f t="shared" si="0"/>
        <v>24.933333333333337</v>
      </c>
      <c r="AA12" s="214">
        <v>27</v>
      </c>
      <c r="AB12" s="216" t="s">
        <v>374</v>
      </c>
      <c r="AC12" s="195">
        <v>10</v>
      </c>
      <c r="AD12" s="214">
        <v>23.1</v>
      </c>
      <c r="AE12" s="216" t="s">
        <v>129</v>
      </c>
      <c r="AF12" s="2"/>
    </row>
    <row r="13" spans="1:32" ht="13.5" customHeight="1">
      <c r="A13" s="174">
        <v>11</v>
      </c>
      <c r="B13" s="212">
        <v>24</v>
      </c>
      <c r="C13" s="212">
        <v>24.1</v>
      </c>
      <c r="D13" s="212">
        <v>23.9</v>
      </c>
      <c r="E13" s="212">
        <v>24</v>
      </c>
      <c r="F13" s="212">
        <v>23.8</v>
      </c>
      <c r="G13" s="212">
        <v>24</v>
      </c>
      <c r="H13" s="212">
        <v>25.1</v>
      </c>
      <c r="I13" s="212">
        <v>24.5</v>
      </c>
      <c r="J13" s="212">
        <v>23.8</v>
      </c>
      <c r="K13" s="212">
        <v>23.9</v>
      </c>
      <c r="L13" s="212">
        <v>24.5</v>
      </c>
      <c r="M13" s="212">
        <v>24</v>
      </c>
      <c r="N13" s="212">
        <v>24.7</v>
      </c>
      <c r="O13" s="212">
        <v>25.6</v>
      </c>
      <c r="P13" s="212">
        <v>23.1</v>
      </c>
      <c r="Q13" s="212">
        <v>21.7</v>
      </c>
      <c r="R13" s="212">
        <v>22.8</v>
      </c>
      <c r="S13" s="212">
        <v>21.8</v>
      </c>
      <c r="T13" s="212">
        <v>21.9</v>
      </c>
      <c r="U13" s="212">
        <v>21.6</v>
      </c>
      <c r="V13" s="212">
        <v>22.3</v>
      </c>
      <c r="W13" s="212">
        <v>21.6</v>
      </c>
      <c r="X13" s="212">
        <v>22.2</v>
      </c>
      <c r="Y13" s="212">
        <v>22.4</v>
      </c>
      <c r="Z13" s="175">
        <f t="shared" si="0"/>
        <v>23.387500000000003</v>
      </c>
      <c r="AA13" s="212">
        <v>25.7</v>
      </c>
      <c r="AB13" s="215" t="s">
        <v>332</v>
      </c>
      <c r="AC13" s="194">
        <v>11</v>
      </c>
      <c r="AD13" s="212">
        <v>21.2</v>
      </c>
      <c r="AE13" s="215" t="s">
        <v>396</v>
      </c>
      <c r="AF13" s="2"/>
    </row>
    <row r="14" spans="1:32" ht="13.5" customHeight="1">
      <c r="A14" s="174">
        <v>12</v>
      </c>
      <c r="B14" s="212">
        <v>23.3</v>
      </c>
      <c r="C14" s="212">
        <v>23.3</v>
      </c>
      <c r="D14" s="212">
        <v>23</v>
      </c>
      <c r="E14" s="212">
        <v>23.2</v>
      </c>
      <c r="F14" s="212">
        <v>23.3</v>
      </c>
      <c r="G14" s="212">
        <v>23.5</v>
      </c>
      <c r="H14" s="212">
        <v>23.8</v>
      </c>
      <c r="I14" s="212">
        <v>23.6</v>
      </c>
      <c r="J14" s="212">
        <v>24.1</v>
      </c>
      <c r="K14" s="212">
        <v>23.8</v>
      </c>
      <c r="L14" s="212">
        <v>23.1</v>
      </c>
      <c r="M14" s="212">
        <v>22.5</v>
      </c>
      <c r="N14" s="212">
        <v>22.6</v>
      </c>
      <c r="O14" s="212">
        <v>22.3</v>
      </c>
      <c r="P14" s="212">
        <v>22.5</v>
      </c>
      <c r="Q14" s="212">
        <v>22</v>
      </c>
      <c r="R14" s="212">
        <v>25.4</v>
      </c>
      <c r="S14" s="212">
        <v>25.4</v>
      </c>
      <c r="T14" s="212">
        <v>24.1</v>
      </c>
      <c r="U14" s="212">
        <v>22.5</v>
      </c>
      <c r="V14" s="212">
        <v>22</v>
      </c>
      <c r="W14" s="212">
        <v>21.8</v>
      </c>
      <c r="X14" s="212">
        <v>21.8</v>
      </c>
      <c r="Y14" s="212">
        <v>21.2</v>
      </c>
      <c r="Z14" s="175">
        <f t="shared" si="0"/>
        <v>23.087500000000002</v>
      </c>
      <c r="AA14" s="212">
        <v>25.8</v>
      </c>
      <c r="AB14" s="215" t="s">
        <v>375</v>
      </c>
      <c r="AC14" s="194">
        <v>12</v>
      </c>
      <c r="AD14" s="212">
        <v>21.1</v>
      </c>
      <c r="AE14" s="215" t="s">
        <v>58</v>
      </c>
      <c r="AF14" s="2"/>
    </row>
    <row r="15" spans="1:32" ht="13.5" customHeight="1">
      <c r="A15" s="174">
        <v>13</v>
      </c>
      <c r="B15" s="212">
        <v>20.8</v>
      </c>
      <c r="C15" s="212">
        <v>20.5</v>
      </c>
      <c r="D15" s="212">
        <v>21.2</v>
      </c>
      <c r="E15" s="212">
        <v>22</v>
      </c>
      <c r="F15" s="212">
        <v>21.7</v>
      </c>
      <c r="G15" s="212">
        <v>23</v>
      </c>
      <c r="H15" s="212">
        <v>22.1</v>
      </c>
      <c r="I15" s="212">
        <v>21.3</v>
      </c>
      <c r="J15" s="212">
        <v>20.8</v>
      </c>
      <c r="K15" s="212">
        <v>21</v>
      </c>
      <c r="L15" s="212">
        <v>21.1</v>
      </c>
      <c r="M15" s="212">
        <v>21.1</v>
      </c>
      <c r="N15" s="212">
        <v>20.9</v>
      </c>
      <c r="O15" s="212">
        <v>21</v>
      </c>
      <c r="P15" s="212">
        <v>21.9</v>
      </c>
      <c r="Q15" s="212">
        <v>21.7</v>
      </c>
      <c r="R15" s="212">
        <v>20.4</v>
      </c>
      <c r="S15" s="212">
        <v>19.4</v>
      </c>
      <c r="T15" s="212">
        <v>20.6</v>
      </c>
      <c r="U15" s="212">
        <v>19.1</v>
      </c>
      <c r="V15" s="212">
        <v>18.6</v>
      </c>
      <c r="W15" s="212">
        <v>18.4</v>
      </c>
      <c r="X15" s="212">
        <v>18.2</v>
      </c>
      <c r="Y15" s="212">
        <v>17.9</v>
      </c>
      <c r="Z15" s="175">
        <f t="shared" si="0"/>
        <v>20.612499999999997</v>
      </c>
      <c r="AA15" s="212">
        <v>23.7</v>
      </c>
      <c r="AB15" s="215" t="s">
        <v>211</v>
      </c>
      <c r="AC15" s="194">
        <v>13</v>
      </c>
      <c r="AD15" s="212">
        <v>17.8</v>
      </c>
      <c r="AE15" s="215" t="s">
        <v>58</v>
      </c>
      <c r="AF15" s="2"/>
    </row>
    <row r="16" spans="1:32" ht="13.5" customHeight="1">
      <c r="A16" s="174">
        <v>14</v>
      </c>
      <c r="B16" s="212">
        <v>17.9</v>
      </c>
      <c r="C16" s="212">
        <v>17.6</v>
      </c>
      <c r="D16" s="212">
        <v>18</v>
      </c>
      <c r="E16" s="212">
        <v>18</v>
      </c>
      <c r="F16" s="212">
        <v>17.7</v>
      </c>
      <c r="G16" s="212">
        <v>18.7</v>
      </c>
      <c r="H16" s="212">
        <v>20.2</v>
      </c>
      <c r="I16" s="212">
        <v>19.6</v>
      </c>
      <c r="J16" s="212">
        <v>19.8</v>
      </c>
      <c r="K16" s="212">
        <v>21.8</v>
      </c>
      <c r="L16" s="212">
        <v>22.2</v>
      </c>
      <c r="M16" s="212">
        <v>21.5</v>
      </c>
      <c r="N16" s="212">
        <v>20.1</v>
      </c>
      <c r="O16" s="212">
        <v>19.8</v>
      </c>
      <c r="P16" s="212">
        <v>20.7</v>
      </c>
      <c r="Q16" s="212">
        <v>20.3</v>
      </c>
      <c r="R16" s="212">
        <v>19.8</v>
      </c>
      <c r="S16" s="212">
        <v>20.6</v>
      </c>
      <c r="T16" s="212">
        <v>21.3</v>
      </c>
      <c r="U16" s="212">
        <v>21.2</v>
      </c>
      <c r="V16" s="212">
        <v>21.5</v>
      </c>
      <c r="W16" s="212">
        <v>21.7</v>
      </c>
      <c r="X16" s="212">
        <v>22</v>
      </c>
      <c r="Y16" s="212">
        <v>22.1</v>
      </c>
      <c r="Z16" s="175">
        <f t="shared" si="0"/>
        <v>20.170833333333334</v>
      </c>
      <c r="AA16" s="212">
        <v>23</v>
      </c>
      <c r="AB16" s="215" t="s">
        <v>376</v>
      </c>
      <c r="AC16" s="194">
        <v>14</v>
      </c>
      <c r="AD16" s="212">
        <v>17.3</v>
      </c>
      <c r="AE16" s="215" t="s">
        <v>397</v>
      </c>
      <c r="AF16" s="2"/>
    </row>
    <row r="17" spans="1:32" ht="13.5" customHeight="1">
      <c r="A17" s="174">
        <v>15</v>
      </c>
      <c r="B17" s="212">
        <v>22.1</v>
      </c>
      <c r="C17" s="212">
        <v>22.1</v>
      </c>
      <c r="D17" s="212">
        <v>22.1</v>
      </c>
      <c r="E17" s="212">
        <v>22.3</v>
      </c>
      <c r="F17" s="212">
        <v>22.1</v>
      </c>
      <c r="G17" s="212">
        <v>23</v>
      </c>
      <c r="H17" s="212">
        <v>22.1</v>
      </c>
      <c r="I17" s="212">
        <v>22.8</v>
      </c>
      <c r="J17" s="212">
        <v>21.2</v>
      </c>
      <c r="K17" s="212">
        <v>23.6</v>
      </c>
      <c r="L17" s="212">
        <v>24.2</v>
      </c>
      <c r="M17" s="212">
        <v>24.8</v>
      </c>
      <c r="N17" s="212">
        <v>24.8</v>
      </c>
      <c r="O17" s="212">
        <v>23.9</v>
      </c>
      <c r="P17" s="212">
        <v>23.2</v>
      </c>
      <c r="Q17" s="212">
        <v>23.3</v>
      </c>
      <c r="R17" s="212">
        <v>22.7</v>
      </c>
      <c r="S17" s="212">
        <v>23.4</v>
      </c>
      <c r="T17" s="212">
        <v>24.7</v>
      </c>
      <c r="U17" s="212">
        <v>24.3</v>
      </c>
      <c r="V17" s="212">
        <v>23.7</v>
      </c>
      <c r="W17" s="212">
        <v>23.6</v>
      </c>
      <c r="X17" s="212">
        <v>22.5</v>
      </c>
      <c r="Y17" s="212">
        <v>21.3</v>
      </c>
      <c r="Z17" s="175">
        <f t="shared" si="0"/>
        <v>23.075</v>
      </c>
      <c r="AA17" s="212">
        <v>25.6</v>
      </c>
      <c r="AB17" s="215" t="s">
        <v>377</v>
      </c>
      <c r="AC17" s="194">
        <v>15</v>
      </c>
      <c r="AD17" s="212">
        <v>20</v>
      </c>
      <c r="AE17" s="215" t="s">
        <v>398</v>
      </c>
      <c r="AF17" s="2"/>
    </row>
    <row r="18" spans="1:32" ht="13.5" customHeight="1">
      <c r="A18" s="174">
        <v>16</v>
      </c>
      <c r="B18" s="212">
        <v>23.1</v>
      </c>
      <c r="C18" s="212">
        <v>23.5</v>
      </c>
      <c r="D18" s="212">
        <v>22.7</v>
      </c>
      <c r="E18" s="212">
        <v>23.1</v>
      </c>
      <c r="F18" s="212">
        <v>23.2</v>
      </c>
      <c r="G18" s="212">
        <v>23.4</v>
      </c>
      <c r="H18" s="212">
        <v>23.4</v>
      </c>
      <c r="I18" s="212">
        <v>24.2</v>
      </c>
      <c r="J18" s="212">
        <v>24.8</v>
      </c>
      <c r="K18" s="212">
        <v>24.8</v>
      </c>
      <c r="L18" s="212">
        <v>24.5</v>
      </c>
      <c r="M18" s="212">
        <v>23.6</v>
      </c>
      <c r="N18" s="212">
        <v>23.2</v>
      </c>
      <c r="O18" s="212">
        <v>24.5</v>
      </c>
      <c r="P18" s="212">
        <v>24.5</v>
      </c>
      <c r="Q18" s="212">
        <v>23.9</v>
      </c>
      <c r="R18" s="212">
        <v>22.9</v>
      </c>
      <c r="S18" s="212">
        <v>22.5</v>
      </c>
      <c r="T18" s="212">
        <v>23.3</v>
      </c>
      <c r="U18" s="212">
        <v>23.3</v>
      </c>
      <c r="V18" s="212">
        <v>23.3</v>
      </c>
      <c r="W18" s="212">
        <v>23</v>
      </c>
      <c r="X18" s="212">
        <v>23</v>
      </c>
      <c r="Y18" s="212">
        <v>23.1</v>
      </c>
      <c r="Z18" s="175">
        <f t="shared" si="0"/>
        <v>23.533333333333335</v>
      </c>
      <c r="AA18" s="212">
        <v>25.9</v>
      </c>
      <c r="AB18" s="215" t="s">
        <v>378</v>
      </c>
      <c r="AC18" s="194">
        <v>16</v>
      </c>
      <c r="AD18" s="212">
        <v>21.1</v>
      </c>
      <c r="AE18" s="215" t="s">
        <v>399</v>
      </c>
      <c r="AF18" s="2"/>
    </row>
    <row r="19" spans="1:32" ht="13.5" customHeight="1">
      <c r="A19" s="174">
        <v>17</v>
      </c>
      <c r="B19" s="212">
        <v>23.5</v>
      </c>
      <c r="C19" s="212">
        <v>24</v>
      </c>
      <c r="D19" s="212">
        <v>24.2</v>
      </c>
      <c r="E19" s="212">
        <v>24</v>
      </c>
      <c r="F19" s="212">
        <v>24</v>
      </c>
      <c r="G19" s="212">
        <v>24.4</v>
      </c>
      <c r="H19" s="212">
        <v>23.4</v>
      </c>
      <c r="I19" s="212">
        <v>24.1</v>
      </c>
      <c r="J19" s="212">
        <v>23.7</v>
      </c>
      <c r="K19" s="212">
        <v>24.7</v>
      </c>
      <c r="L19" s="212">
        <v>22.8</v>
      </c>
      <c r="M19" s="212">
        <v>24.3</v>
      </c>
      <c r="N19" s="212">
        <v>23.3</v>
      </c>
      <c r="O19" s="212">
        <v>24.4</v>
      </c>
      <c r="P19" s="212">
        <v>23.6</v>
      </c>
      <c r="Q19" s="212">
        <v>23.8</v>
      </c>
      <c r="R19" s="212">
        <v>23.4</v>
      </c>
      <c r="S19" s="212">
        <v>24.3</v>
      </c>
      <c r="T19" s="212">
        <v>24</v>
      </c>
      <c r="U19" s="212">
        <v>24.7</v>
      </c>
      <c r="V19" s="212">
        <v>24.1</v>
      </c>
      <c r="W19" s="212">
        <v>23.7</v>
      </c>
      <c r="X19" s="212">
        <v>23.2</v>
      </c>
      <c r="Y19" s="212">
        <v>23.8</v>
      </c>
      <c r="Z19" s="175">
        <f t="shared" si="0"/>
        <v>23.891666666666666</v>
      </c>
      <c r="AA19" s="212">
        <v>25.5</v>
      </c>
      <c r="AB19" s="215" t="s">
        <v>379</v>
      </c>
      <c r="AC19" s="194">
        <v>17</v>
      </c>
      <c r="AD19" s="212">
        <v>21.7</v>
      </c>
      <c r="AE19" s="215" t="s">
        <v>400</v>
      </c>
      <c r="AF19" s="2"/>
    </row>
    <row r="20" spans="1:32" ht="13.5" customHeight="1">
      <c r="A20" s="174">
        <v>18</v>
      </c>
      <c r="B20" s="212">
        <v>23.9</v>
      </c>
      <c r="C20" s="212">
        <v>23.9</v>
      </c>
      <c r="D20" s="212">
        <v>24.1</v>
      </c>
      <c r="E20" s="212">
        <v>23.8</v>
      </c>
      <c r="F20" s="212">
        <v>23.6</v>
      </c>
      <c r="G20" s="212">
        <v>23.9</v>
      </c>
      <c r="H20" s="212">
        <v>24.4</v>
      </c>
      <c r="I20" s="212">
        <v>23.9</v>
      </c>
      <c r="J20" s="212">
        <v>24.2</v>
      </c>
      <c r="K20" s="212">
        <v>24.2</v>
      </c>
      <c r="L20" s="212">
        <v>24.9</v>
      </c>
      <c r="M20" s="212">
        <v>24.2</v>
      </c>
      <c r="N20" s="212">
        <v>24.2</v>
      </c>
      <c r="O20" s="212">
        <v>23.8</v>
      </c>
      <c r="P20" s="212">
        <v>24</v>
      </c>
      <c r="Q20" s="212">
        <v>23.3</v>
      </c>
      <c r="R20" s="212">
        <v>23.6</v>
      </c>
      <c r="S20" s="212">
        <v>24</v>
      </c>
      <c r="T20" s="212">
        <v>24.7</v>
      </c>
      <c r="U20" s="212">
        <v>24.3</v>
      </c>
      <c r="V20" s="212">
        <v>23</v>
      </c>
      <c r="W20" s="212">
        <v>23.5</v>
      </c>
      <c r="X20" s="212">
        <v>23.7</v>
      </c>
      <c r="Y20" s="212">
        <v>23.5</v>
      </c>
      <c r="Z20" s="175">
        <f t="shared" si="0"/>
        <v>23.941666666666674</v>
      </c>
      <c r="AA20" s="212">
        <v>25.1</v>
      </c>
      <c r="AB20" s="215" t="s">
        <v>380</v>
      </c>
      <c r="AC20" s="194">
        <v>18</v>
      </c>
      <c r="AD20" s="212">
        <v>21.4</v>
      </c>
      <c r="AE20" s="215" t="s">
        <v>85</v>
      </c>
      <c r="AF20" s="2"/>
    </row>
    <row r="21" spans="1:32" ht="13.5" customHeight="1">
      <c r="A21" s="174">
        <v>19</v>
      </c>
      <c r="B21" s="212">
        <v>23.4</v>
      </c>
      <c r="C21" s="212">
        <v>23.5</v>
      </c>
      <c r="D21" s="212">
        <v>23.2</v>
      </c>
      <c r="E21" s="212">
        <v>23.7</v>
      </c>
      <c r="F21" s="212">
        <v>23.4</v>
      </c>
      <c r="G21" s="212">
        <v>24.1</v>
      </c>
      <c r="H21" s="212">
        <v>24.2</v>
      </c>
      <c r="I21" s="212">
        <v>24.7</v>
      </c>
      <c r="J21" s="212">
        <v>24.8</v>
      </c>
      <c r="K21" s="212">
        <v>24.3</v>
      </c>
      <c r="L21" s="212">
        <v>25.2</v>
      </c>
      <c r="M21" s="212">
        <v>23.6</v>
      </c>
      <c r="N21" s="212">
        <v>24.1</v>
      </c>
      <c r="O21" s="212">
        <v>23.9</v>
      </c>
      <c r="P21" s="212">
        <v>24.3</v>
      </c>
      <c r="Q21" s="212">
        <v>24.5</v>
      </c>
      <c r="R21" s="212">
        <v>23.9</v>
      </c>
      <c r="S21" s="212">
        <v>23.6</v>
      </c>
      <c r="T21" s="212">
        <v>25.4</v>
      </c>
      <c r="U21" s="212">
        <v>25.5</v>
      </c>
      <c r="V21" s="212">
        <v>24.7</v>
      </c>
      <c r="W21" s="212">
        <v>24.1</v>
      </c>
      <c r="X21" s="212">
        <v>24.3</v>
      </c>
      <c r="Y21" s="212">
        <v>24.1</v>
      </c>
      <c r="Z21" s="175">
        <f t="shared" si="0"/>
        <v>24.1875</v>
      </c>
      <c r="AA21" s="212">
        <v>25.8</v>
      </c>
      <c r="AB21" s="215" t="s">
        <v>381</v>
      </c>
      <c r="AC21" s="194">
        <v>19</v>
      </c>
      <c r="AD21" s="212">
        <v>22.4</v>
      </c>
      <c r="AE21" s="215" t="s">
        <v>401</v>
      </c>
      <c r="AF21" s="2"/>
    </row>
    <row r="22" spans="1:32" ht="13.5" customHeight="1">
      <c r="A22" s="176">
        <v>20</v>
      </c>
      <c r="B22" s="214">
        <v>24.5</v>
      </c>
      <c r="C22" s="214">
        <v>24.1</v>
      </c>
      <c r="D22" s="214">
        <v>24</v>
      </c>
      <c r="E22" s="214">
        <v>23.6</v>
      </c>
      <c r="F22" s="214">
        <v>24.2</v>
      </c>
      <c r="G22" s="214">
        <v>23.5</v>
      </c>
      <c r="H22" s="214">
        <v>24.4</v>
      </c>
      <c r="I22" s="214">
        <v>25.1</v>
      </c>
      <c r="J22" s="214">
        <v>24.8</v>
      </c>
      <c r="K22" s="214">
        <v>24.4</v>
      </c>
      <c r="L22" s="214">
        <v>24.4</v>
      </c>
      <c r="M22" s="214">
        <v>24.2</v>
      </c>
      <c r="N22" s="214">
        <v>23.8</v>
      </c>
      <c r="O22" s="214">
        <v>24.4</v>
      </c>
      <c r="P22" s="214">
        <v>24.4</v>
      </c>
      <c r="Q22" s="214">
        <v>25.7</v>
      </c>
      <c r="R22" s="214">
        <v>26.4</v>
      </c>
      <c r="S22" s="214">
        <v>24.2</v>
      </c>
      <c r="T22" s="214">
        <v>24.5</v>
      </c>
      <c r="U22" s="214">
        <v>24.3</v>
      </c>
      <c r="V22" s="214">
        <v>24.6</v>
      </c>
      <c r="W22" s="214">
        <v>24.4</v>
      </c>
      <c r="X22" s="214">
        <v>24.6</v>
      </c>
      <c r="Y22" s="214">
        <v>24.6</v>
      </c>
      <c r="Z22" s="177">
        <f t="shared" si="0"/>
        <v>24.462499999999995</v>
      </c>
      <c r="AA22" s="214">
        <v>27.4</v>
      </c>
      <c r="AB22" s="216" t="s">
        <v>101</v>
      </c>
      <c r="AC22" s="195">
        <v>20</v>
      </c>
      <c r="AD22" s="214">
        <v>22.5</v>
      </c>
      <c r="AE22" s="216" t="s">
        <v>37</v>
      </c>
      <c r="AF22" s="2"/>
    </row>
    <row r="23" spans="1:32" ht="13.5" customHeight="1">
      <c r="A23" s="174">
        <v>21</v>
      </c>
      <c r="B23" s="212">
        <v>24.3</v>
      </c>
      <c r="C23" s="212">
        <v>24.7</v>
      </c>
      <c r="D23" s="212">
        <v>24.1</v>
      </c>
      <c r="E23" s="212">
        <v>23.2</v>
      </c>
      <c r="F23" s="212">
        <v>22.5</v>
      </c>
      <c r="G23" s="212">
        <v>23.4</v>
      </c>
      <c r="H23" s="212">
        <v>23.6</v>
      </c>
      <c r="I23" s="212">
        <v>23.9</v>
      </c>
      <c r="J23" s="212">
        <v>24.2</v>
      </c>
      <c r="K23" s="212">
        <v>23.8</v>
      </c>
      <c r="L23" s="212">
        <v>22.8</v>
      </c>
      <c r="M23" s="212">
        <v>23.5</v>
      </c>
      <c r="N23" s="212">
        <v>23.1</v>
      </c>
      <c r="O23" s="212">
        <v>22.7</v>
      </c>
      <c r="P23" s="212">
        <v>22.5</v>
      </c>
      <c r="Q23" s="212">
        <v>23.2</v>
      </c>
      <c r="R23" s="212">
        <v>23.2</v>
      </c>
      <c r="S23" s="212">
        <v>23.6</v>
      </c>
      <c r="T23" s="212">
        <v>22.7</v>
      </c>
      <c r="U23" s="212">
        <v>22.2</v>
      </c>
      <c r="V23" s="212">
        <v>22.5</v>
      </c>
      <c r="W23" s="212">
        <v>22.5</v>
      </c>
      <c r="X23" s="212">
        <v>22.4</v>
      </c>
      <c r="Y23" s="212">
        <v>22.5</v>
      </c>
      <c r="Z23" s="175">
        <f t="shared" si="0"/>
        <v>23.212500000000002</v>
      </c>
      <c r="AA23" s="212">
        <v>24.9</v>
      </c>
      <c r="AB23" s="215" t="s">
        <v>382</v>
      </c>
      <c r="AC23" s="194">
        <v>21</v>
      </c>
      <c r="AD23" s="212">
        <v>20.9</v>
      </c>
      <c r="AE23" s="215" t="s">
        <v>402</v>
      </c>
      <c r="AF23" s="2"/>
    </row>
    <row r="24" spans="1:32" ht="13.5" customHeight="1">
      <c r="A24" s="174">
        <v>22</v>
      </c>
      <c r="B24" s="212">
        <v>22.8</v>
      </c>
      <c r="C24" s="212">
        <v>22.5</v>
      </c>
      <c r="D24" s="212">
        <v>23</v>
      </c>
      <c r="E24" s="212">
        <v>23.2</v>
      </c>
      <c r="F24" s="212">
        <v>22.7</v>
      </c>
      <c r="G24" s="212">
        <v>22.7</v>
      </c>
      <c r="H24" s="212">
        <v>23.4</v>
      </c>
      <c r="I24" s="212">
        <v>23</v>
      </c>
      <c r="J24" s="212">
        <v>22.6</v>
      </c>
      <c r="K24" s="212">
        <v>23.2</v>
      </c>
      <c r="L24" s="212">
        <v>21.3</v>
      </c>
      <c r="M24" s="212">
        <v>22.1</v>
      </c>
      <c r="N24" s="212">
        <v>22.3</v>
      </c>
      <c r="O24" s="212">
        <v>22.7</v>
      </c>
      <c r="P24" s="212">
        <v>22.8</v>
      </c>
      <c r="Q24" s="212">
        <v>23.3</v>
      </c>
      <c r="R24" s="212">
        <v>23.3</v>
      </c>
      <c r="S24" s="212">
        <v>23.5</v>
      </c>
      <c r="T24" s="212">
        <v>23.3</v>
      </c>
      <c r="U24" s="212">
        <v>23.3</v>
      </c>
      <c r="V24" s="212">
        <v>22.9</v>
      </c>
      <c r="W24" s="212">
        <v>22.6</v>
      </c>
      <c r="X24" s="212">
        <v>22.5</v>
      </c>
      <c r="Y24" s="212">
        <v>22.5</v>
      </c>
      <c r="Z24" s="175">
        <f t="shared" si="0"/>
        <v>22.8125</v>
      </c>
      <c r="AA24" s="212">
        <v>24.7</v>
      </c>
      <c r="AB24" s="215" t="s">
        <v>383</v>
      </c>
      <c r="AC24" s="194">
        <v>22</v>
      </c>
      <c r="AD24" s="212">
        <v>20.7</v>
      </c>
      <c r="AE24" s="215" t="s">
        <v>403</v>
      </c>
      <c r="AF24" s="2"/>
    </row>
    <row r="25" spans="1:32" ht="13.5" customHeight="1">
      <c r="A25" s="174">
        <v>23</v>
      </c>
      <c r="B25" s="212">
        <v>22.7</v>
      </c>
      <c r="C25" s="212">
        <v>23.2</v>
      </c>
      <c r="D25" s="212">
        <v>22.4</v>
      </c>
      <c r="E25" s="212">
        <v>22.2</v>
      </c>
      <c r="F25" s="212">
        <v>22.1</v>
      </c>
      <c r="G25" s="212">
        <v>22.5</v>
      </c>
      <c r="H25" s="212">
        <v>23.1</v>
      </c>
      <c r="I25" s="212">
        <v>24.2</v>
      </c>
      <c r="J25" s="212">
        <v>23.7</v>
      </c>
      <c r="K25" s="212">
        <v>25.3</v>
      </c>
      <c r="L25" s="212">
        <v>24.9</v>
      </c>
      <c r="M25" s="212">
        <v>26.7</v>
      </c>
      <c r="N25" s="212">
        <v>27.1</v>
      </c>
      <c r="O25" s="212">
        <v>26.3</v>
      </c>
      <c r="P25" s="212">
        <v>25.5</v>
      </c>
      <c r="Q25" s="212">
        <v>25</v>
      </c>
      <c r="R25" s="212">
        <v>25</v>
      </c>
      <c r="S25" s="212">
        <v>25.1</v>
      </c>
      <c r="T25" s="212">
        <v>24.5</v>
      </c>
      <c r="U25" s="212">
        <v>24.8</v>
      </c>
      <c r="V25" s="212">
        <v>24.1</v>
      </c>
      <c r="W25" s="212">
        <v>23.5</v>
      </c>
      <c r="X25" s="212">
        <v>24</v>
      </c>
      <c r="Y25" s="212">
        <v>24.1</v>
      </c>
      <c r="Z25" s="175">
        <f t="shared" si="0"/>
        <v>24.250000000000004</v>
      </c>
      <c r="AA25" s="212">
        <v>27.3</v>
      </c>
      <c r="AB25" s="215" t="s">
        <v>45</v>
      </c>
      <c r="AC25" s="194">
        <v>23</v>
      </c>
      <c r="AD25" s="212">
        <v>21.9</v>
      </c>
      <c r="AE25" s="215" t="s">
        <v>404</v>
      </c>
      <c r="AF25" s="2"/>
    </row>
    <row r="26" spans="1:32" ht="13.5" customHeight="1">
      <c r="A26" s="174">
        <v>24</v>
      </c>
      <c r="B26" s="212">
        <v>24.2</v>
      </c>
      <c r="C26" s="212">
        <v>23.5</v>
      </c>
      <c r="D26" s="212">
        <v>23.4</v>
      </c>
      <c r="E26" s="212">
        <v>23.2</v>
      </c>
      <c r="F26" s="212">
        <v>23</v>
      </c>
      <c r="G26" s="212">
        <v>23.5</v>
      </c>
      <c r="H26" s="212">
        <v>23.9</v>
      </c>
      <c r="I26" s="212">
        <v>23.5</v>
      </c>
      <c r="J26" s="212">
        <v>23.6</v>
      </c>
      <c r="K26" s="212">
        <v>23.3</v>
      </c>
      <c r="L26" s="212">
        <v>24.5</v>
      </c>
      <c r="M26" s="212">
        <v>24.2</v>
      </c>
      <c r="N26" s="212">
        <v>23.6</v>
      </c>
      <c r="O26" s="212">
        <v>21</v>
      </c>
      <c r="P26" s="212">
        <v>19.3</v>
      </c>
      <c r="Q26" s="212">
        <v>22.4</v>
      </c>
      <c r="R26" s="212">
        <v>21.3</v>
      </c>
      <c r="S26" s="212">
        <v>20.3</v>
      </c>
      <c r="T26" s="212">
        <v>19.7</v>
      </c>
      <c r="U26" s="212">
        <v>19.3</v>
      </c>
      <c r="V26" s="212">
        <v>18.2</v>
      </c>
      <c r="W26" s="212">
        <v>18.1</v>
      </c>
      <c r="X26" s="212">
        <v>17.6</v>
      </c>
      <c r="Y26" s="212">
        <v>16.9</v>
      </c>
      <c r="Z26" s="175">
        <f t="shared" si="0"/>
        <v>21.72916666666667</v>
      </c>
      <c r="AA26" s="212">
        <v>25</v>
      </c>
      <c r="AB26" s="215" t="s">
        <v>384</v>
      </c>
      <c r="AC26" s="194">
        <v>24</v>
      </c>
      <c r="AD26" s="212">
        <v>16.6</v>
      </c>
      <c r="AE26" s="215" t="s">
        <v>112</v>
      </c>
      <c r="AF26" s="2"/>
    </row>
    <row r="27" spans="1:32" ht="13.5" customHeight="1">
      <c r="A27" s="174">
        <v>25</v>
      </c>
      <c r="B27" s="212">
        <v>16.9</v>
      </c>
      <c r="C27" s="212">
        <v>16.7</v>
      </c>
      <c r="D27" s="212">
        <v>16.5</v>
      </c>
      <c r="E27" s="212">
        <v>16.2</v>
      </c>
      <c r="F27" s="212">
        <v>16.1</v>
      </c>
      <c r="G27" s="212">
        <v>17.1</v>
      </c>
      <c r="H27" s="212">
        <v>18.5</v>
      </c>
      <c r="I27" s="212">
        <v>18.2</v>
      </c>
      <c r="J27" s="212">
        <v>17.2</v>
      </c>
      <c r="K27" s="212">
        <v>20</v>
      </c>
      <c r="L27" s="212">
        <v>20.6</v>
      </c>
      <c r="M27" s="212">
        <v>20</v>
      </c>
      <c r="N27" s="212">
        <v>20.3</v>
      </c>
      <c r="O27" s="212">
        <v>20</v>
      </c>
      <c r="P27" s="212">
        <v>19.8</v>
      </c>
      <c r="Q27" s="212">
        <v>19.6</v>
      </c>
      <c r="R27" s="212">
        <v>19.2</v>
      </c>
      <c r="S27" s="212">
        <v>19.5</v>
      </c>
      <c r="T27" s="212">
        <v>20.7</v>
      </c>
      <c r="U27" s="212">
        <v>20.5</v>
      </c>
      <c r="V27" s="212">
        <v>20.3</v>
      </c>
      <c r="W27" s="212">
        <v>19.5</v>
      </c>
      <c r="X27" s="212">
        <v>18.7</v>
      </c>
      <c r="Y27" s="212">
        <v>17.4</v>
      </c>
      <c r="Z27" s="175">
        <f t="shared" si="0"/>
        <v>18.729166666666664</v>
      </c>
      <c r="AA27" s="212">
        <v>21.9</v>
      </c>
      <c r="AB27" s="215" t="s">
        <v>299</v>
      </c>
      <c r="AC27" s="194">
        <v>25</v>
      </c>
      <c r="AD27" s="212">
        <v>15.5</v>
      </c>
      <c r="AE27" s="215" t="s">
        <v>405</v>
      </c>
      <c r="AF27" s="2"/>
    </row>
    <row r="28" spans="1:32" ht="13.5" customHeight="1">
      <c r="A28" s="174">
        <v>26</v>
      </c>
      <c r="B28" s="212">
        <v>16.8</v>
      </c>
      <c r="C28" s="212">
        <v>16</v>
      </c>
      <c r="D28" s="212">
        <v>16.2</v>
      </c>
      <c r="E28" s="212">
        <v>17</v>
      </c>
      <c r="F28" s="212">
        <v>17.1</v>
      </c>
      <c r="G28" s="212">
        <v>18.1</v>
      </c>
      <c r="H28" s="212">
        <v>18.2</v>
      </c>
      <c r="I28" s="212">
        <v>18.6</v>
      </c>
      <c r="J28" s="212">
        <v>17.8</v>
      </c>
      <c r="K28" s="212">
        <v>18.6</v>
      </c>
      <c r="L28" s="212">
        <v>18.3</v>
      </c>
      <c r="M28" s="212">
        <v>18.7</v>
      </c>
      <c r="N28" s="212">
        <v>20.6</v>
      </c>
      <c r="O28" s="212">
        <v>18.5</v>
      </c>
      <c r="P28" s="212">
        <v>18.9</v>
      </c>
      <c r="Q28" s="212">
        <v>18.4</v>
      </c>
      <c r="R28" s="212">
        <v>19.2</v>
      </c>
      <c r="S28" s="212">
        <v>19.6</v>
      </c>
      <c r="T28" s="212">
        <v>20.1</v>
      </c>
      <c r="U28" s="212">
        <v>19.9</v>
      </c>
      <c r="V28" s="212">
        <v>19.9</v>
      </c>
      <c r="W28" s="212">
        <v>20</v>
      </c>
      <c r="X28" s="212">
        <v>20</v>
      </c>
      <c r="Y28" s="212">
        <v>19.7</v>
      </c>
      <c r="Z28" s="175">
        <f t="shared" si="0"/>
        <v>18.591666666666665</v>
      </c>
      <c r="AA28" s="212">
        <v>20.8</v>
      </c>
      <c r="AB28" s="215" t="s">
        <v>385</v>
      </c>
      <c r="AC28" s="194">
        <v>26</v>
      </c>
      <c r="AD28" s="212">
        <v>15.6</v>
      </c>
      <c r="AE28" s="215" t="s">
        <v>352</v>
      </c>
      <c r="AF28" s="2"/>
    </row>
    <row r="29" spans="1:32" ht="13.5" customHeight="1">
      <c r="A29" s="174">
        <v>27</v>
      </c>
      <c r="B29" s="212">
        <v>20.4</v>
      </c>
      <c r="C29" s="212">
        <v>18.4</v>
      </c>
      <c r="D29" s="212">
        <v>18.4</v>
      </c>
      <c r="E29" s="212">
        <v>18.7</v>
      </c>
      <c r="F29" s="212">
        <v>19.3</v>
      </c>
      <c r="G29" s="212">
        <v>18.9</v>
      </c>
      <c r="H29" s="212">
        <v>20.1</v>
      </c>
      <c r="I29" s="212">
        <v>19</v>
      </c>
      <c r="J29" s="212">
        <v>18.4</v>
      </c>
      <c r="K29" s="212">
        <v>18</v>
      </c>
      <c r="L29" s="212">
        <v>17.5</v>
      </c>
      <c r="M29" s="212">
        <v>18.1</v>
      </c>
      <c r="N29" s="212">
        <v>15.2</v>
      </c>
      <c r="O29" s="212">
        <v>14.9</v>
      </c>
      <c r="P29" s="212">
        <v>16.7</v>
      </c>
      <c r="Q29" s="212">
        <v>16.1</v>
      </c>
      <c r="R29" s="212">
        <v>15.9</v>
      </c>
      <c r="S29" s="212">
        <v>17.9</v>
      </c>
      <c r="T29" s="212">
        <v>17.2</v>
      </c>
      <c r="U29" s="212">
        <v>16.4</v>
      </c>
      <c r="V29" s="212">
        <v>16.4</v>
      </c>
      <c r="W29" s="212">
        <v>16.5</v>
      </c>
      <c r="X29" s="212">
        <v>17</v>
      </c>
      <c r="Y29" s="212">
        <v>17.2</v>
      </c>
      <c r="Z29" s="175">
        <f t="shared" si="0"/>
        <v>17.60833333333333</v>
      </c>
      <c r="AA29" s="212">
        <v>21.1</v>
      </c>
      <c r="AB29" s="215" t="s">
        <v>386</v>
      </c>
      <c r="AC29" s="194">
        <v>27</v>
      </c>
      <c r="AD29" s="212">
        <v>13.7</v>
      </c>
      <c r="AE29" s="215" t="s">
        <v>406</v>
      </c>
      <c r="AF29" s="2"/>
    </row>
    <row r="30" spans="1:32" ht="13.5" customHeight="1">
      <c r="A30" s="174">
        <v>28</v>
      </c>
      <c r="B30" s="212">
        <v>17.3</v>
      </c>
      <c r="C30" s="212">
        <v>16.9</v>
      </c>
      <c r="D30" s="212">
        <v>16.4</v>
      </c>
      <c r="E30" s="212">
        <v>16.1</v>
      </c>
      <c r="F30" s="212">
        <v>15.4</v>
      </c>
      <c r="G30" s="212">
        <v>16.7</v>
      </c>
      <c r="H30" s="212">
        <v>17.9</v>
      </c>
      <c r="I30" s="212">
        <v>14.8</v>
      </c>
      <c r="J30" s="212">
        <v>16.9</v>
      </c>
      <c r="K30" s="212">
        <v>17</v>
      </c>
      <c r="L30" s="212">
        <v>17.1</v>
      </c>
      <c r="M30" s="212">
        <v>19.2</v>
      </c>
      <c r="N30" s="212">
        <v>18.2</v>
      </c>
      <c r="O30" s="212">
        <v>19.5</v>
      </c>
      <c r="P30" s="212">
        <v>19.8</v>
      </c>
      <c r="Q30" s="212">
        <v>18.2</v>
      </c>
      <c r="R30" s="212">
        <v>19.7</v>
      </c>
      <c r="S30" s="212">
        <v>19</v>
      </c>
      <c r="T30" s="212">
        <v>19.4</v>
      </c>
      <c r="U30" s="212">
        <v>19.5</v>
      </c>
      <c r="V30" s="212">
        <v>19.3</v>
      </c>
      <c r="W30" s="212">
        <v>19.1</v>
      </c>
      <c r="X30" s="212">
        <v>19.2</v>
      </c>
      <c r="Y30" s="212">
        <v>20.2</v>
      </c>
      <c r="Z30" s="175">
        <f t="shared" si="0"/>
        <v>18.03333333333333</v>
      </c>
      <c r="AA30" s="212">
        <v>20.7</v>
      </c>
      <c r="AB30" s="215" t="s">
        <v>387</v>
      </c>
      <c r="AC30" s="194">
        <v>28</v>
      </c>
      <c r="AD30" s="212">
        <v>13.1</v>
      </c>
      <c r="AE30" s="215" t="s">
        <v>104</v>
      </c>
      <c r="AF30" s="2"/>
    </row>
    <row r="31" spans="1:32" ht="13.5" customHeight="1">
      <c r="A31" s="174">
        <v>29</v>
      </c>
      <c r="B31" s="212">
        <v>21</v>
      </c>
      <c r="C31" s="212">
        <v>21.1</v>
      </c>
      <c r="D31" s="212">
        <v>19.8</v>
      </c>
      <c r="E31" s="212">
        <v>20.7</v>
      </c>
      <c r="F31" s="212">
        <v>20.7</v>
      </c>
      <c r="G31" s="212">
        <v>21.3</v>
      </c>
      <c r="H31" s="212">
        <v>20.4</v>
      </c>
      <c r="I31" s="212">
        <v>20.8</v>
      </c>
      <c r="J31" s="212">
        <v>21.5</v>
      </c>
      <c r="K31" s="212">
        <v>21.4</v>
      </c>
      <c r="L31" s="212">
        <v>22.8</v>
      </c>
      <c r="M31" s="212">
        <v>22.6</v>
      </c>
      <c r="N31" s="212">
        <v>22.7</v>
      </c>
      <c r="O31" s="212">
        <v>23.1</v>
      </c>
      <c r="P31" s="212">
        <v>22.7</v>
      </c>
      <c r="Q31" s="212">
        <v>23.1</v>
      </c>
      <c r="R31" s="212">
        <v>23.1</v>
      </c>
      <c r="S31" s="212">
        <v>22.6</v>
      </c>
      <c r="T31" s="212">
        <v>22.9</v>
      </c>
      <c r="U31" s="212">
        <v>21.8</v>
      </c>
      <c r="V31" s="212">
        <v>21.3</v>
      </c>
      <c r="W31" s="212">
        <v>21.4</v>
      </c>
      <c r="X31" s="212">
        <v>21.5</v>
      </c>
      <c r="Y31" s="212">
        <v>21.4</v>
      </c>
      <c r="Z31" s="175">
        <f t="shared" si="0"/>
        <v>21.7375</v>
      </c>
      <c r="AA31" s="212">
        <v>24</v>
      </c>
      <c r="AB31" s="215" t="s">
        <v>332</v>
      </c>
      <c r="AC31" s="194">
        <v>29</v>
      </c>
      <c r="AD31" s="212">
        <v>19.8</v>
      </c>
      <c r="AE31" s="215" t="s">
        <v>73</v>
      </c>
      <c r="AF31" s="2"/>
    </row>
    <row r="32" spans="1:32" ht="13.5" customHeight="1">
      <c r="A32" s="174">
        <v>30</v>
      </c>
      <c r="B32" s="212">
        <v>21.7</v>
      </c>
      <c r="C32" s="212">
        <v>21.8</v>
      </c>
      <c r="D32" s="212">
        <v>22.3</v>
      </c>
      <c r="E32" s="212">
        <v>22.8</v>
      </c>
      <c r="F32" s="212">
        <v>23.1</v>
      </c>
      <c r="G32" s="212">
        <v>23</v>
      </c>
      <c r="H32" s="212">
        <v>21.5</v>
      </c>
      <c r="I32" s="212">
        <v>22.9</v>
      </c>
      <c r="J32" s="212">
        <v>21.5</v>
      </c>
      <c r="K32" s="212">
        <v>22</v>
      </c>
      <c r="L32" s="212">
        <v>22.9</v>
      </c>
      <c r="M32" s="212">
        <v>24.6</v>
      </c>
      <c r="N32" s="212">
        <v>23.2</v>
      </c>
      <c r="O32" s="212">
        <v>24.2</v>
      </c>
      <c r="P32" s="212">
        <v>25.2</v>
      </c>
      <c r="Q32" s="212">
        <v>24.8</v>
      </c>
      <c r="R32" s="212">
        <v>24.8</v>
      </c>
      <c r="S32" s="212">
        <v>24.6</v>
      </c>
      <c r="T32" s="212">
        <v>23.2</v>
      </c>
      <c r="U32" s="212">
        <v>25.1</v>
      </c>
      <c r="V32" s="212">
        <v>24.4</v>
      </c>
      <c r="W32" s="212">
        <v>23.4</v>
      </c>
      <c r="X32" s="212">
        <v>22.7</v>
      </c>
      <c r="Y32" s="212">
        <v>23</v>
      </c>
      <c r="Z32" s="175">
        <f t="shared" si="0"/>
        <v>23.27916666666667</v>
      </c>
      <c r="AA32" s="212">
        <v>25.8</v>
      </c>
      <c r="AB32" s="215" t="s">
        <v>388</v>
      </c>
      <c r="AC32" s="194">
        <v>30</v>
      </c>
      <c r="AD32" s="212">
        <v>19.5</v>
      </c>
      <c r="AE32" s="215" t="s">
        <v>407</v>
      </c>
      <c r="AF32" s="2"/>
    </row>
    <row r="33" spans="1:32" ht="13.5" customHeight="1">
      <c r="A33" s="174">
        <v>31</v>
      </c>
      <c r="B33" s="212">
        <v>22.8</v>
      </c>
      <c r="C33" s="212">
        <v>22.1</v>
      </c>
      <c r="D33" s="212">
        <v>22.2</v>
      </c>
      <c r="E33" s="212">
        <v>21.6</v>
      </c>
      <c r="F33" s="212">
        <v>21.1</v>
      </c>
      <c r="G33" s="212">
        <v>21.5</v>
      </c>
      <c r="H33" s="212">
        <v>21.5</v>
      </c>
      <c r="I33" s="212">
        <v>21.9</v>
      </c>
      <c r="J33" s="212">
        <v>21.3</v>
      </c>
      <c r="K33" s="212">
        <v>22.9</v>
      </c>
      <c r="L33" s="212">
        <v>22.6</v>
      </c>
      <c r="M33" s="212">
        <v>21.8</v>
      </c>
      <c r="N33" s="212">
        <v>21.9</v>
      </c>
      <c r="O33" s="212">
        <v>22.5</v>
      </c>
      <c r="P33" s="212">
        <v>22</v>
      </c>
      <c r="Q33" s="212">
        <v>22</v>
      </c>
      <c r="R33" s="212">
        <v>22.4</v>
      </c>
      <c r="S33" s="212">
        <v>22.5</v>
      </c>
      <c r="T33" s="212">
        <v>22.7</v>
      </c>
      <c r="U33" s="212">
        <v>22.6</v>
      </c>
      <c r="V33" s="212">
        <v>22.7</v>
      </c>
      <c r="W33" s="212">
        <v>23.1</v>
      </c>
      <c r="X33" s="212">
        <v>22.7</v>
      </c>
      <c r="Y33" s="212">
        <v>22.9</v>
      </c>
      <c r="Z33" s="175">
        <f t="shared" si="0"/>
        <v>22.22083333333333</v>
      </c>
      <c r="AA33" s="212">
        <v>23.7</v>
      </c>
      <c r="AB33" s="215" t="s">
        <v>389</v>
      </c>
      <c r="AC33" s="194">
        <v>31</v>
      </c>
      <c r="AD33" s="212">
        <v>20.5</v>
      </c>
      <c r="AE33" s="215" t="s">
        <v>185</v>
      </c>
      <c r="AF33" s="2"/>
    </row>
    <row r="34" spans="1:32" ht="13.5" customHeight="1">
      <c r="A34" s="178" t="s">
        <v>9</v>
      </c>
      <c r="B34" s="179">
        <f aca="true" t="shared" si="1" ref="B34:Q34">AVERAGE(B3:B33)</f>
        <v>21.85483870967742</v>
      </c>
      <c r="C34" s="179">
        <f t="shared" si="1"/>
        <v>21.693548387096776</v>
      </c>
      <c r="D34" s="179">
        <f t="shared" si="1"/>
        <v>21.64838709677419</v>
      </c>
      <c r="E34" s="179">
        <f t="shared" si="1"/>
        <v>21.63548387096775</v>
      </c>
      <c r="F34" s="179">
        <f t="shared" si="1"/>
        <v>21.6</v>
      </c>
      <c r="G34" s="179">
        <f t="shared" si="1"/>
        <v>22.04838709677419</v>
      </c>
      <c r="H34" s="179">
        <f t="shared" si="1"/>
        <v>22.4258064516129</v>
      </c>
      <c r="I34" s="179">
        <f t="shared" si="1"/>
        <v>22.270967741935483</v>
      </c>
      <c r="J34" s="179">
        <f t="shared" si="1"/>
        <v>22.103225806451615</v>
      </c>
      <c r="K34" s="179">
        <f t="shared" si="1"/>
        <v>22.470967741935482</v>
      </c>
      <c r="L34" s="179">
        <f t="shared" si="1"/>
        <v>22.65806451612903</v>
      </c>
      <c r="M34" s="179">
        <f t="shared" si="1"/>
        <v>22.80645161290324</v>
      </c>
      <c r="N34" s="179">
        <f t="shared" si="1"/>
        <v>22.62580645161291</v>
      </c>
      <c r="O34" s="179">
        <f t="shared" si="1"/>
        <v>22.535483870967738</v>
      </c>
      <c r="P34" s="179">
        <f t="shared" si="1"/>
        <v>22.451612903225804</v>
      </c>
      <c r="Q34" s="179">
        <f t="shared" si="1"/>
        <v>22.412903225806453</v>
      </c>
      <c r="R34" s="179">
        <f aca="true" t="shared" si="2" ref="R34:X34">AVERAGE(R3:R33)</f>
        <v>22.448387096774194</v>
      </c>
      <c r="S34" s="179">
        <f t="shared" si="2"/>
        <v>22.54516129032258</v>
      </c>
      <c r="T34" s="179">
        <f t="shared" si="2"/>
        <v>22.56774193548388</v>
      </c>
      <c r="U34" s="179">
        <f t="shared" si="2"/>
        <v>22.38064516129032</v>
      </c>
      <c r="V34" s="179">
        <f t="shared" si="2"/>
        <v>22.13548387096774</v>
      </c>
      <c r="W34" s="179">
        <f t="shared" si="2"/>
        <v>21.95806451612903</v>
      </c>
      <c r="X34" s="179">
        <f t="shared" si="2"/>
        <v>21.877419354838715</v>
      </c>
      <c r="Y34" s="179">
        <f>AVERAGE(Y3:Y33)</f>
        <v>21.78387096774194</v>
      </c>
      <c r="Z34" s="179">
        <f>AVERAGE(B3:Y33)</f>
        <v>22.205779569892506</v>
      </c>
      <c r="AA34" s="180">
        <f>AVERAGE(最高)</f>
        <v>24.506451612903227</v>
      </c>
      <c r="AB34" s="181"/>
      <c r="AC34" s="196"/>
      <c r="AD34" s="180">
        <f>AVERAGE(最低)</f>
        <v>19.593548387096774</v>
      </c>
      <c r="AE34" s="181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4" t="s">
        <v>11</v>
      </c>
      <c r="B37" s="1"/>
      <c r="C37" s="1" t="s">
        <v>3</v>
      </c>
      <c r="D37" s="163" t="s">
        <v>6</v>
      </c>
      <c r="F37" s="164" t="s">
        <v>12</v>
      </c>
      <c r="G37" s="1"/>
      <c r="H37" s="1" t="s">
        <v>3</v>
      </c>
      <c r="I37" s="163" t="s">
        <v>8</v>
      </c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</row>
    <row r="38" spans="1:24" ht="13.5" customHeight="1">
      <c r="A38" s="153"/>
      <c r="B38" s="166">
        <f>MAX(最高)</f>
        <v>27.4</v>
      </c>
      <c r="C38" s="199">
        <v>9</v>
      </c>
      <c r="D38" s="217" t="s">
        <v>373</v>
      </c>
      <c r="F38" s="153"/>
      <c r="G38" s="166">
        <f>MIN(最低)</f>
        <v>13.1</v>
      </c>
      <c r="H38" s="199">
        <v>28</v>
      </c>
      <c r="I38" s="217" t="s">
        <v>104</v>
      </c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</row>
    <row r="39" spans="1:24" ht="13.5" customHeight="1">
      <c r="A39" s="154"/>
      <c r="B39" s="155"/>
      <c r="C39" s="199">
        <v>20</v>
      </c>
      <c r="D39" s="217" t="s">
        <v>101</v>
      </c>
      <c r="F39" s="154"/>
      <c r="G39" s="155"/>
      <c r="H39" s="199"/>
      <c r="I39" s="203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</row>
    <row r="40" spans="1:24" ht="13.5" customHeight="1">
      <c r="A40" s="156"/>
      <c r="B40" s="157"/>
      <c r="C40" s="201"/>
      <c r="D40" s="202"/>
      <c r="F40" s="156"/>
      <c r="G40" s="157"/>
      <c r="H40" s="207"/>
      <c r="I40" s="208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</row>
    <row r="41" spans="1:9" ht="12">
      <c r="A41" s="2"/>
      <c r="B41" s="2"/>
      <c r="H41" s="194"/>
      <c r="I41" s="197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F41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125" style="0" customWidth="1"/>
    <col min="26" max="26" width="7.875" style="0" customWidth="1"/>
    <col min="27" max="28" width="6.875" style="0" customWidth="1"/>
    <col min="29" max="29" width="4.125" style="0" hidden="1" customWidth="1"/>
    <col min="30" max="31" width="6.875" style="0" customWidth="1"/>
    <col min="32" max="32" width="2.875" style="0" customWidth="1"/>
  </cols>
  <sheetData>
    <row r="1" spans="1:32" ht="19.5" customHeight="1">
      <c r="A1" s="2"/>
      <c r="B1" s="167" t="s">
        <v>0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2"/>
      <c r="T1" s="2"/>
      <c r="U1" s="2"/>
      <c r="V1" s="2"/>
      <c r="W1" s="2"/>
      <c r="X1" s="2"/>
      <c r="Y1" s="2"/>
      <c r="Z1" s="168">
        <f>'１月'!Z1</f>
        <v>2013</v>
      </c>
      <c r="AA1" s="2" t="s">
        <v>1</v>
      </c>
      <c r="AB1" s="169">
        <v>9</v>
      </c>
      <c r="AC1" s="161"/>
      <c r="AD1" s="2" t="s">
        <v>2</v>
      </c>
      <c r="AE1" s="2"/>
      <c r="AF1" s="2"/>
    </row>
    <row r="2" spans="1:32" ht="13.5" customHeight="1">
      <c r="A2" s="170" t="s">
        <v>3</v>
      </c>
      <c r="B2" s="171">
        <v>1</v>
      </c>
      <c r="C2" s="171">
        <v>2</v>
      </c>
      <c r="D2" s="171">
        <v>3</v>
      </c>
      <c r="E2" s="171">
        <v>4</v>
      </c>
      <c r="F2" s="171">
        <v>5</v>
      </c>
      <c r="G2" s="171">
        <v>6</v>
      </c>
      <c r="H2" s="171">
        <v>7</v>
      </c>
      <c r="I2" s="171">
        <v>8</v>
      </c>
      <c r="J2" s="171">
        <v>9</v>
      </c>
      <c r="K2" s="171">
        <v>10</v>
      </c>
      <c r="L2" s="171">
        <v>11</v>
      </c>
      <c r="M2" s="171">
        <v>12</v>
      </c>
      <c r="N2" s="171">
        <v>13</v>
      </c>
      <c r="O2" s="171">
        <v>14</v>
      </c>
      <c r="P2" s="171">
        <v>15</v>
      </c>
      <c r="Q2" s="171">
        <v>16</v>
      </c>
      <c r="R2" s="171">
        <v>17</v>
      </c>
      <c r="S2" s="171">
        <v>18</v>
      </c>
      <c r="T2" s="171">
        <v>19</v>
      </c>
      <c r="U2" s="171">
        <v>20</v>
      </c>
      <c r="V2" s="171">
        <v>21</v>
      </c>
      <c r="W2" s="171">
        <v>22</v>
      </c>
      <c r="X2" s="171">
        <v>23</v>
      </c>
      <c r="Y2" s="171">
        <v>24</v>
      </c>
      <c r="Z2" s="172" t="s">
        <v>4</v>
      </c>
      <c r="AA2" s="172" t="s">
        <v>5</v>
      </c>
      <c r="AB2" s="173" t="s">
        <v>6</v>
      </c>
      <c r="AC2" s="172" t="s">
        <v>3</v>
      </c>
      <c r="AD2" s="172" t="s">
        <v>7</v>
      </c>
      <c r="AE2" s="173" t="s">
        <v>8</v>
      </c>
      <c r="AF2" s="2"/>
    </row>
    <row r="3" spans="1:32" ht="13.5" customHeight="1">
      <c r="A3" s="174">
        <v>1</v>
      </c>
      <c r="B3" s="212">
        <v>23.2</v>
      </c>
      <c r="C3" s="212">
        <v>23.5</v>
      </c>
      <c r="D3" s="212">
        <v>23.7</v>
      </c>
      <c r="E3" s="212">
        <v>23.7</v>
      </c>
      <c r="F3" s="212">
        <v>23.6</v>
      </c>
      <c r="G3" s="212">
        <v>24.7</v>
      </c>
      <c r="H3" s="212">
        <v>25.5</v>
      </c>
      <c r="I3" s="212">
        <v>24.4</v>
      </c>
      <c r="J3" s="212">
        <v>24</v>
      </c>
      <c r="K3" s="212">
        <v>23.4</v>
      </c>
      <c r="L3" s="212">
        <v>23.4</v>
      </c>
      <c r="M3" s="212">
        <v>22.3</v>
      </c>
      <c r="N3" s="212">
        <v>22.4</v>
      </c>
      <c r="O3" s="212">
        <v>22.3</v>
      </c>
      <c r="P3" s="212">
        <v>22</v>
      </c>
      <c r="Q3" s="212">
        <v>22.9</v>
      </c>
      <c r="R3" s="212">
        <v>22.3</v>
      </c>
      <c r="S3" s="212">
        <v>22.7</v>
      </c>
      <c r="T3" s="212">
        <v>24.4</v>
      </c>
      <c r="U3" s="212">
        <v>23.6</v>
      </c>
      <c r="V3" s="212">
        <v>23</v>
      </c>
      <c r="W3" s="212">
        <v>22.5</v>
      </c>
      <c r="X3" s="212">
        <v>22.3</v>
      </c>
      <c r="Y3" s="212">
        <v>21.8</v>
      </c>
      <c r="Z3" s="175">
        <f aca="true" t="shared" si="0" ref="Z3:Z32">AVERAGE(B3:Y3)</f>
        <v>23.23333333333333</v>
      </c>
      <c r="AA3" s="212">
        <v>25.8</v>
      </c>
      <c r="AB3" s="215" t="s">
        <v>51</v>
      </c>
      <c r="AC3" s="194">
        <v>1</v>
      </c>
      <c r="AD3" s="212">
        <v>16.4</v>
      </c>
      <c r="AE3" s="215" t="s">
        <v>212</v>
      </c>
      <c r="AF3" s="2"/>
    </row>
    <row r="4" spans="1:32" ht="13.5" customHeight="1">
      <c r="A4" s="174">
        <v>2</v>
      </c>
      <c r="B4" s="212">
        <v>21.3</v>
      </c>
      <c r="C4" s="212">
        <v>21.1</v>
      </c>
      <c r="D4" s="212">
        <v>20.9</v>
      </c>
      <c r="E4" s="212">
        <v>21</v>
      </c>
      <c r="F4" s="212">
        <v>21</v>
      </c>
      <c r="G4" s="212">
        <v>21.3</v>
      </c>
      <c r="H4" s="212">
        <v>21.5</v>
      </c>
      <c r="I4" s="212">
        <v>21.9</v>
      </c>
      <c r="J4" s="212">
        <v>22.3</v>
      </c>
      <c r="K4" s="212">
        <v>22.6</v>
      </c>
      <c r="L4" s="212">
        <v>22.2</v>
      </c>
      <c r="M4" s="212">
        <v>23.3</v>
      </c>
      <c r="N4" s="212">
        <v>23.2</v>
      </c>
      <c r="O4" s="212">
        <v>22.6</v>
      </c>
      <c r="P4" s="212">
        <v>22.8</v>
      </c>
      <c r="Q4" s="212">
        <v>22.8</v>
      </c>
      <c r="R4" s="212">
        <v>23</v>
      </c>
      <c r="S4" s="213">
        <v>23.2</v>
      </c>
      <c r="T4" s="212">
        <v>23.3</v>
      </c>
      <c r="U4" s="212">
        <v>23.3</v>
      </c>
      <c r="V4" s="212">
        <v>23.2</v>
      </c>
      <c r="W4" s="212">
        <v>23.2</v>
      </c>
      <c r="X4" s="212">
        <v>23.2</v>
      </c>
      <c r="Y4" s="212">
        <v>23.2</v>
      </c>
      <c r="Z4" s="175">
        <f t="shared" si="0"/>
        <v>22.39166666666667</v>
      </c>
      <c r="AA4" s="212">
        <v>23.8</v>
      </c>
      <c r="AB4" s="215" t="s">
        <v>408</v>
      </c>
      <c r="AC4" s="194">
        <v>2</v>
      </c>
      <c r="AD4" s="212">
        <v>20.4</v>
      </c>
      <c r="AE4" s="215" t="s">
        <v>423</v>
      </c>
      <c r="AF4" s="2"/>
    </row>
    <row r="5" spans="1:32" ht="13.5" customHeight="1">
      <c r="A5" s="174">
        <v>3</v>
      </c>
      <c r="B5" s="212">
        <v>23.2</v>
      </c>
      <c r="C5" s="212">
        <v>23.1</v>
      </c>
      <c r="D5" s="212">
        <v>23.1</v>
      </c>
      <c r="E5" s="212">
        <v>22.8</v>
      </c>
      <c r="F5" s="212">
        <v>22.9</v>
      </c>
      <c r="G5" s="212">
        <v>22.9</v>
      </c>
      <c r="H5" s="212">
        <v>23.4</v>
      </c>
      <c r="I5" s="212">
        <v>23.5</v>
      </c>
      <c r="J5" s="212">
        <v>24.3</v>
      </c>
      <c r="K5" s="212">
        <v>24.6</v>
      </c>
      <c r="L5" s="212">
        <v>25</v>
      </c>
      <c r="M5" s="212">
        <v>25.8</v>
      </c>
      <c r="N5" s="212">
        <v>25.2</v>
      </c>
      <c r="O5" s="212">
        <v>25.5</v>
      </c>
      <c r="P5" s="212">
        <v>25.5</v>
      </c>
      <c r="Q5" s="212">
        <v>25</v>
      </c>
      <c r="R5" s="212">
        <v>24.9</v>
      </c>
      <c r="S5" s="212">
        <v>23.5</v>
      </c>
      <c r="T5" s="212">
        <v>24.4</v>
      </c>
      <c r="U5" s="212">
        <v>24.1</v>
      </c>
      <c r="V5" s="212">
        <v>23.4</v>
      </c>
      <c r="W5" s="212">
        <v>23.8</v>
      </c>
      <c r="X5" s="212">
        <v>23.4</v>
      </c>
      <c r="Y5" s="212">
        <v>23.1</v>
      </c>
      <c r="Z5" s="175">
        <f t="shared" si="0"/>
        <v>24.016666666666666</v>
      </c>
      <c r="AA5" s="212">
        <v>26.2</v>
      </c>
      <c r="AB5" s="215" t="s">
        <v>346</v>
      </c>
      <c r="AC5" s="194">
        <v>3</v>
      </c>
      <c r="AD5" s="212">
        <v>21.1</v>
      </c>
      <c r="AE5" s="215" t="s">
        <v>424</v>
      </c>
      <c r="AF5" s="2"/>
    </row>
    <row r="6" spans="1:32" ht="13.5" customHeight="1">
      <c r="A6" s="174">
        <v>4</v>
      </c>
      <c r="B6" s="212">
        <v>22.8</v>
      </c>
      <c r="C6" s="212">
        <v>22.7</v>
      </c>
      <c r="D6" s="212">
        <v>22.5</v>
      </c>
      <c r="E6" s="212">
        <v>22.9</v>
      </c>
      <c r="F6" s="212">
        <v>23.3</v>
      </c>
      <c r="G6" s="212">
        <v>23.7</v>
      </c>
      <c r="H6" s="212">
        <v>24.8</v>
      </c>
      <c r="I6" s="212">
        <v>24.1</v>
      </c>
      <c r="J6" s="212">
        <v>23.7</v>
      </c>
      <c r="K6" s="212">
        <v>25.1</v>
      </c>
      <c r="L6" s="212">
        <v>24.6</v>
      </c>
      <c r="M6" s="212">
        <v>25.1</v>
      </c>
      <c r="N6" s="212">
        <v>26</v>
      </c>
      <c r="O6" s="212">
        <v>25.2</v>
      </c>
      <c r="P6" s="212">
        <v>24.5</v>
      </c>
      <c r="Q6" s="212">
        <v>24.6</v>
      </c>
      <c r="R6" s="212">
        <v>25</v>
      </c>
      <c r="S6" s="212">
        <v>25.6</v>
      </c>
      <c r="T6" s="212">
        <v>24.7</v>
      </c>
      <c r="U6" s="212">
        <v>24.7</v>
      </c>
      <c r="V6" s="212">
        <v>24.4</v>
      </c>
      <c r="W6" s="212">
        <v>25.6</v>
      </c>
      <c r="X6" s="212">
        <v>25.5</v>
      </c>
      <c r="Y6" s="212">
        <v>25.3</v>
      </c>
      <c r="Z6" s="175">
        <f t="shared" si="0"/>
        <v>24.433333333333334</v>
      </c>
      <c r="AA6" s="212">
        <v>26.4</v>
      </c>
      <c r="AB6" s="215" t="s">
        <v>409</v>
      </c>
      <c r="AC6" s="194">
        <v>4</v>
      </c>
      <c r="AD6" s="212">
        <v>22.4</v>
      </c>
      <c r="AE6" s="215" t="s">
        <v>425</v>
      </c>
      <c r="AF6" s="2"/>
    </row>
    <row r="7" spans="1:32" ht="13.5" customHeight="1">
      <c r="A7" s="174">
        <v>5</v>
      </c>
      <c r="B7" s="212">
        <v>25.7</v>
      </c>
      <c r="C7" s="212">
        <v>25.1</v>
      </c>
      <c r="D7" s="212">
        <v>24.9</v>
      </c>
      <c r="E7" s="212">
        <v>25.2</v>
      </c>
      <c r="F7" s="212">
        <v>25.6</v>
      </c>
      <c r="G7" s="212">
        <v>25.9</v>
      </c>
      <c r="H7" s="212">
        <v>26.1</v>
      </c>
      <c r="I7" s="212">
        <v>26</v>
      </c>
      <c r="J7" s="212">
        <v>25.2</v>
      </c>
      <c r="K7" s="212">
        <v>26.3</v>
      </c>
      <c r="L7" s="212">
        <v>26.1</v>
      </c>
      <c r="M7" s="212">
        <v>24.8</v>
      </c>
      <c r="N7" s="212">
        <v>24.7</v>
      </c>
      <c r="O7" s="212">
        <v>25.4</v>
      </c>
      <c r="P7" s="212">
        <v>24.6</v>
      </c>
      <c r="Q7" s="212">
        <v>25.2</v>
      </c>
      <c r="R7" s="212">
        <v>25.6</v>
      </c>
      <c r="S7" s="212">
        <v>24.9</v>
      </c>
      <c r="T7" s="212">
        <v>25.3</v>
      </c>
      <c r="U7" s="212">
        <v>25.2</v>
      </c>
      <c r="V7" s="212">
        <v>25.5</v>
      </c>
      <c r="W7" s="212">
        <v>25</v>
      </c>
      <c r="X7" s="212">
        <v>25</v>
      </c>
      <c r="Y7" s="212">
        <v>24.6</v>
      </c>
      <c r="Z7" s="175">
        <f t="shared" si="0"/>
        <v>25.329166666666666</v>
      </c>
      <c r="AA7" s="212">
        <v>27.4</v>
      </c>
      <c r="AB7" s="215" t="s">
        <v>410</v>
      </c>
      <c r="AC7" s="194">
        <v>5</v>
      </c>
      <c r="AD7" s="212">
        <v>23.6</v>
      </c>
      <c r="AE7" s="215" t="s">
        <v>171</v>
      </c>
      <c r="AF7" s="2"/>
    </row>
    <row r="8" spans="1:32" ht="13.5" customHeight="1">
      <c r="A8" s="174">
        <v>6</v>
      </c>
      <c r="B8" s="212">
        <v>23.5</v>
      </c>
      <c r="C8" s="212">
        <v>23</v>
      </c>
      <c r="D8" s="212">
        <v>22.8</v>
      </c>
      <c r="E8" s="212">
        <v>21.7</v>
      </c>
      <c r="F8" s="212">
        <v>21.5</v>
      </c>
      <c r="G8" s="212">
        <v>21.3</v>
      </c>
      <c r="H8" s="212">
        <v>21.2</v>
      </c>
      <c r="I8" s="212">
        <v>21.3</v>
      </c>
      <c r="J8" s="212">
        <v>20.7</v>
      </c>
      <c r="K8" s="212">
        <v>20.5</v>
      </c>
      <c r="L8" s="212">
        <v>20.1</v>
      </c>
      <c r="M8" s="212">
        <v>20.1</v>
      </c>
      <c r="N8" s="212">
        <v>19.8</v>
      </c>
      <c r="O8" s="212">
        <v>20</v>
      </c>
      <c r="P8" s="212">
        <v>20</v>
      </c>
      <c r="Q8" s="212">
        <v>19.4</v>
      </c>
      <c r="R8" s="212">
        <v>19.7</v>
      </c>
      <c r="S8" s="212">
        <v>19.4</v>
      </c>
      <c r="T8" s="212">
        <v>19.5</v>
      </c>
      <c r="U8" s="212">
        <v>19.1</v>
      </c>
      <c r="V8" s="212">
        <v>18.6</v>
      </c>
      <c r="W8" s="212">
        <v>18</v>
      </c>
      <c r="X8" s="212">
        <v>18.1</v>
      </c>
      <c r="Y8" s="212">
        <v>18.3</v>
      </c>
      <c r="Z8" s="175">
        <f t="shared" si="0"/>
        <v>20.316666666666666</v>
      </c>
      <c r="AA8" s="212">
        <v>24.6</v>
      </c>
      <c r="AB8" s="215" t="s">
        <v>411</v>
      </c>
      <c r="AC8" s="194">
        <v>6</v>
      </c>
      <c r="AD8" s="212">
        <v>17.7</v>
      </c>
      <c r="AE8" s="215" t="s">
        <v>426</v>
      </c>
      <c r="AF8" s="2"/>
    </row>
    <row r="9" spans="1:32" ht="13.5" customHeight="1">
      <c r="A9" s="174">
        <v>7</v>
      </c>
      <c r="B9" s="212">
        <v>18.5</v>
      </c>
      <c r="C9" s="212">
        <v>18.6</v>
      </c>
      <c r="D9" s="212">
        <v>17.8</v>
      </c>
      <c r="E9" s="212">
        <v>18.7</v>
      </c>
      <c r="F9" s="212">
        <v>19.1</v>
      </c>
      <c r="G9" s="212">
        <v>19</v>
      </c>
      <c r="H9" s="212">
        <v>19.4</v>
      </c>
      <c r="I9" s="212">
        <v>20.1</v>
      </c>
      <c r="J9" s="212">
        <v>21</v>
      </c>
      <c r="K9" s="212">
        <v>21.4</v>
      </c>
      <c r="L9" s="212">
        <v>21.1</v>
      </c>
      <c r="M9" s="212">
        <v>21.2</v>
      </c>
      <c r="N9" s="212">
        <v>20.9</v>
      </c>
      <c r="O9" s="212">
        <v>21.8</v>
      </c>
      <c r="P9" s="212">
        <v>21.3</v>
      </c>
      <c r="Q9" s="212">
        <v>21.2</v>
      </c>
      <c r="R9" s="212">
        <v>20.7</v>
      </c>
      <c r="S9" s="212">
        <v>21.3</v>
      </c>
      <c r="T9" s="212">
        <v>21</v>
      </c>
      <c r="U9" s="212">
        <v>21.5</v>
      </c>
      <c r="V9" s="212">
        <v>21.7</v>
      </c>
      <c r="W9" s="212">
        <v>21.6</v>
      </c>
      <c r="X9" s="212">
        <v>21.5</v>
      </c>
      <c r="Y9" s="212">
        <v>21.5</v>
      </c>
      <c r="Z9" s="175">
        <f t="shared" si="0"/>
        <v>20.495833333333334</v>
      </c>
      <c r="AA9" s="212">
        <v>22.2</v>
      </c>
      <c r="AB9" s="215" t="s">
        <v>403</v>
      </c>
      <c r="AC9" s="194">
        <v>7</v>
      </c>
      <c r="AD9" s="212">
        <v>17.4</v>
      </c>
      <c r="AE9" s="215" t="s">
        <v>427</v>
      </c>
      <c r="AF9" s="2"/>
    </row>
    <row r="10" spans="1:32" ht="13.5" customHeight="1">
      <c r="A10" s="174">
        <v>8</v>
      </c>
      <c r="B10" s="212">
        <v>21.2</v>
      </c>
      <c r="C10" s="212">
        <v>21.4</v>
      </c>
      <c r="D10" s="212">
        <v>21.3</v>
      </c>
      <c r="E10" s="212">
        <v>21.2</v>
      </c>
      <c r="F10" s="212">
        <v>21.1</v>
      </c>
      <c r="G10" s="212">
        <v>21.4</v>
      </c>
      <c r="H10" s="212">
        <v>21.9</v>
      </c>
      <c r="I10" s="212">
        <v>22.1</v>
      </c>
      <c r="J10" s="212">
        <v>22.6</v>
      </c>
      <c r="K10" s="212">
        <v>22.9</v>
      </c>
      <c r="L10" s="212">
        <v>22.4</v>
      </c>
      <c r="M10" s="212">
        <v>21.7</v>
      </c>
      <c r="N10" s="212">
        <v>22</v>
      </c>
      <c r="O10" s="212">
        <v>21.4</v>
      </c>
      <c r="P10" s="212">
        <v>21.4</v>
      </c>
      <c r="Q10" s="212">
        <v>21</v>
      </c>
      <c r="R10" s="212">
        <v>20.7</v>
      </c>
      <c r="S10" s="212">
        <v>19.7</v>
      </c>
      <c r="T10" s="212">
        <v>19.1</v>
      </c>
      <c r="U10" s="212">
        <v>19.6</v>
      </c>
      <c r="V10" s="212">
        <v>19.4</v>
      </c>
      <c r="W10" s="212">
        <v>19.5</v>
      </c>
      <c r="X10" s="212">
        <v>19.6</v>
      </c>
      <c r="Y10" s="212">
        <v>19.1</v>
      </c>
      <c r="Z10" s="175">
        <f t="shared" si="0"/>
        <v>20.9875</v>
      </c>
      <c r="AA10" s="212">
        <v>23.4</v>
      </c>
      <c r="AB10" s="215" t="s">
        <v>319</v>
      </c>
      <c r="AC10" s="194">
        <v>8</v>
      </c>
      <c r="AD10" s="212">
        <v>18.6</v>
      </c>
      <c r="AE10" s="215" t="s">
        <v>428</v>
      </c>
      <c r="AF10" s="2"/>
    </row>
    <row r="11" spans="1:32" ht="13.5" customHeight="1">
      <c r="A11" s="174">
        <v>9</v>
      </c>
      <c r="B11" s="212">
        <v>19.3</v>
      </c>
      <c r="C11" s="212">
        <v>18.7</v>
      </c>
      <c r="D11" s="212">
        <v>18.2</v>
      </c>
      <c r="E11" s="212">
        <v>17.9</v>
      </c>
      <c r="F11" s="212">
        <v>16.7</v>
      </c>
      <c r="G11" s="212">
        <v>16.4</v>
      </c>
      <c r="H11" s="212">
        <v>17.9</v>
      </c>
      <c r="I11" s="212">
        <v>17.1</v>
      </c>
      <c r="J11" s="212">
        <v>16.9</v>
      </c>
      <c r="K11" s="212">
        <v>17</v>
      </c>
      <c r="L11" s="212">
        <v>18.2</v>
      </c>
      <c r="M11" s="212">
        <v>18.1</v>
      </c>
      <c r="N11" s="212">
        <v>18.7</v>
      </c>
      <c r="O11" s="212">
        <v>18.2</v>
      </c>
      <c r="P11" s="212">
        <v>17.4</v>
      </c>
      <c r="Q11" s="212">
        <v>17.7</v>
      </c>
      <c r="R11" s="212">
        <v>18</v>
      </c>
      <c r="S11" s="212">
        <v>18.3</v>
      </c>
      <c r="T11" s="212">
        <v>18.6</v>
      </c>
      <c r="U11" s="212">
        <v>18.3</v>
      </c>
      <c r="V11" s="212">
        <v>17.8</v>
      </c>
      <c r="W11" s="212">
        <v>17.6</v>
      </c>
      <c r="X11" s="212">
        <v>17.1</v>
      </c>
      <c r="Y11" s="212">
        <v>16.8</v>
      </c>
      <c r="Z11" s="175">
        <f t="shared" si="0"/>
        <v>17.7875</v>
      </c>
      <c r="AA11" s="212">
        <v>19.4</v>
      </c>
      <c r="AB11" s="215" t="s">
        <v>412</v>
      </c>
      <c r="AC11" s="194">
        <v>9</v>
      </c>
      <c r="AD11" s="212">
        <v>14.5</v>
      </c>
      <c r="AE11" s="215" t="s">
        <v>429</v>
      </c>
      <c r="AF11" s="2"/>
    </row>
    <row r="12" spans="1:32" ht="13.5" customHeight="1">
      <c r="A12" s="176">
        <v>10</v>
      </c>
      <c r="B12" s="214">
        <v>17.2</v>
      </c>
      <c r="C12" s="214">
        <v>17.3</v>
      </c>
      <c r="D12" s="214">
        <v>17.4</v>
      </c>
      <c r="E12" s="214">
        <v>17.7</v>
      </c>
      <c r="F12" s="214">
        <v>17.6</v>
      </c>
      <c r="G12" s="214">
        <v>18.1</v>
      </c>
      <c r="H12" s="214">
        <v>18.7</v>
      </c>
      <c r="I12" s="214">
        <v>18.5</v>
      </c>
      <c r="J12" s="214">
        <v>19.5</v>
      </c>
      <c r="K12" s="214">
        <v>19.8</v>
      </c>
      <c r="L12" s="214">
        <v>19.6</v>
      </c>
      <c r="M12" s="214">
        <v>19.8</v>
      </c>
      <c r="N12" s="214">
        <v>20.3</v>
      </c>
      <c r="O12" s="214">
        <v>19.9</v>
      </c>
      <c r="P12" s="214">
        <v>19.4</v>
      </c>
      <c r="Q12" s="214">
        <v>19.5</v>
      </c>
      <c r="R12" s="214">
        <v>19.7</v>
      </c>
      <c r="S12" s="214">
        <v>19.7</v>
      </c>
      <c r="T12" s="214">
        <v>19.8</v>
      </c>
      <c r="U12" s="214">
        <v>19.7</v>
      </c>
      <c r="V12" s="214">
        <v>19.9</v>
      </c>
      <c r="W12" s="214">
        <v>19.5</v>
      </c>
      <c r="X12" s="214">
        <v>19.5</v>
      </c>
      <c r="Y12" s="214">
        <v>19.5</v>
      </c>
      <c r="Z12" s="177">
        <f t="shared" si="0"/>
        <v>19.066666666666666</v>
      </c>
      <c r="AA12" s="214">
        <v>20.9</v>
      </c>
      <c r="AB12" s="216" t="s">
        <v>312</v>
      </c>
      <c r="AC12" s="195">
        <v>10</v>
      </c>
      <c r="AD12" s="214">
        <v>16.7</v>
      </c>
      <c r="AE12" s="216" t="s">
        <v>40</v>
      </c>
      <c r="AF12" s="2"/>
    </row>
    <row r="13" spans="1:32" ht="13.5" customHeight="1">
      <c r="A13" s="174">
        <v>11</v>
      </c>
      <c r="B13" s="212">
        <v>19.3</v>
      </c>
      <c r="C13" s="212">
        <v>19.4</v>
      </c>
      <c r="D13" s="212">
        <v>19.4</v>
      </c>
      <c r="E13" s="212">
        <v>19.6</v>
      </c>
      <c r="F13" s="212">
        <v>19.7</v>
      </c>
      <c r="G13" s="212">
        <v>20.1</v>
      </c>
      <c r="H13" s="212">
        <v>20.1</v>
      </c>
      <c r="I13" s="212">
        <v>20.2</v>
      </c>
      <c r="J13" s="212">
        <v>20.3</v>
      </c>
      <c r="K13" s="212">
        <v>21.3</v>
      </c>
      <c r="L13" s="212">
        <v>21.1</v>
      </c>
      <c r="M13" s="212">
        <v>20.4</v>
      </c>
      <c r="N13" s="212">
        <v>19.8</v>
      </c>
      <c r="O13" s="212">
        <v>20.3</v>
      </c>
      <c r="P13" s="212">
        <v>20.4</v>
      </c>
      <c r="Q13" s="212">
        <v>20.7</v>
      </c>
      <c r="R13" s="212">
        <v>20.2</v>
      </c>
      <c r="S13" s="212">
        <v>20.5</v>
      </c>
      <c r="T13" s="212">
        <v>20.5</v>
      </c>
      <c r="U13" s="212">
        <v>20.3</v>
      </c>
      <c r="V13" s="212">
        <v>19.9</v>
      </c>
      <c r="W13" s="212">
        <v>19.8</v>
      </c>
      <c r="X13" s="212">
        <v>20</v>
      </c>
      <c r="Y13" s="212">
        <v>19.5</v>
      </c>
      <c r="Z13" s="175">
        <f t="shared" si="0"/>
        <v>20.116666666666664</v>
      </c>
      <c r="AA13" s="212">
        <v>22</v>
      </c>
      <c r="AB13" s="215" t="s">
        <v>274</v>
      </c>
      <c r="AC13" s="194">
        <v>11</v>
      </c>
      <c r="AD13" s="212">
        <v>19</v>
      </c>
      <c r="AE13" s="215" t="s">
        <v>430</v>
      </c>
      <c r="AF13" s="2"/>
    </row>
    <row r="14" spans="1:32" ht="13.5" customHeight="1">
      <c r="A14" s="174">
        <v>12</v>
      </c>
      <c r="B14" s="212">
        <v>19.3</v>
      </c>
      <c r="C14" s="212">
        <v>19.2</v>
      </c>
      <c r="D14" s="212">
        <v>19.3</v>
      </c>
      <c r="E14" s="212">
        <v>19.4</v>
      </c>
      <c r="F14" s="212">
        <v>19.5</v>
      </c>
      <c r="G14" s="212">
        <v>19.9</v>
      </c>
      <c r="H14" s="212">
        <v>21.5</v>
      </c>
      <c r="I14" s="212">
        <v>21.6</v>
      </c>
      <c r="J14" s="212">
        <v>21.5</v>
      </c>
      <c r="K14" s="212">
        <v>21.7</v>
      </c>
      <c r="L14" s="212">
        <v>22</v>
      </c>
      <c r="M14" s="212">
        <v>22.1</v>
      </c>
      <c r="N14" s="212">
        <v>22.1</v>
      </c>
      <c r="O14" s="212">
        <v>21.5</v>
      </c>
      <c r="P14" s="212">
        <v>22</v>
      </c>
      <c r="Q14" s="212">
        <v>22.5</v>
      </c>
      <c r="R14" s="212">
        <v>22.6</v>
      </c>
      <c r="S14" s="212">
        <v>22.6</v>
      </c>
      <c r="T14" s="212">
        <v>22.8</v>
      </c>
      <c r="U14" s="212">
        <v>22.8</v>
      </c>
      <c r="V14" s="212">
        <v>22.2</v>
      </c>
      <c r="W14" s="212">
        <v>21.3</v>
      </c>
      <c r="X14" s="212">
        <v>20.9</v>
      </c>
      <c r="Y14" s="212">
        <v>20.5</v>
      </c>
      <c r="Z14" s="175">
        <f t="shared" si="0"/>
        <v>21.283333333333335</v>
      </c>
      <c r="AA14" s="212">
        <v>23.2</v>
      </c>
      <c r="AB14" s="215" t="s">
        <v>413</v>
      </c>
      <c r="AC14" s="194">
        <v>12</v>
      </c>
      <c r="AD14" s="212">
        <v>19.1</v>
      </c>
      <c r="AE14" s="215" t="s">
        <v>397</v>
      </c>
      <c r="AF14" s="2"/>
    </row>
    <row r="15" spans="1:32" ht="13.5" customHeight="1">
      <c r="A15" s="174">
        <v>13</v>
      </c>
      <c r="B15" s="212">
        <v>21.1</v>
      </c>
      <c r="C15" s="212">
        <v>20.9</v>
      </c>
      <c r="D15" s="212">
        <v>21</v>
      </c>
      <c r="E15" s="212">
        <v>21.4</v>
      </c>
      <c r="F15" s="212">
        <v>21.3</v>
      </c>
      <c r="G15" s="212">
        <v>21.4</v>
      </c>
      <c r="H15" s="212">
        <v>22.1</v>
      </c>
      <c r="I15" s="212">
        <v>22.3</v>
      </c>
      <c r="J15" s="212">
        <v>22.2</v>
      </c>
      <c r="K15" s="212">
        <v>22.3</v>
      </c>
      <c r="L15" s="212">
        <v>22.1</v>
      </c>
      <c r="M15" s="212">
        <v>21.6</v>
      </c>
      <c r="N15" s="212">
        <v>22.7</v>
      </c>
      <c r="O15" s="212">
        <v>22.8</v>
      </c>
      <c r="P15" s="212">
        <v>21.8</v>
      </c>
      <c r="Q15" s="212">
        <v>21.8</v>
      </c>
      <c r="R15" s="212">
        <v>21.8</v>
      </c>
      <c r="S15" s="212">
        <v>21.9</v>
      </c>
      <c r="T15" s="212">
        <v>21.3</v>
      </c>
      <c r="U15" s="212">
        <v>21.1</v>
      </c>
      <c r="V15" s="212">
        <v>20.9</v>
      </c>
      <c r="W15" s="212">
        <v>20.6</v>
      </c>
      <c r="X15" s="212">
        <v>20.2</v>
      </c>
      <c r="Y15" s="212">
        <v>20.4</v>
      </c>
      <c r="Z15" s="175">
        <f t="shared" si="0"/>
        <v>21.541666666666668</v>
      </c>
      <c r="AA15" s="212">
        <v>23.5</v>
      </c>
      <c r="AB15" s="215" t="s">
        <v>137</v>
      </c>
      <c r="AC15" s="194">
        <v>13</v>
      </c>
      <c r="AD15" s="212">
        <v>19.9</v>
      </c>
      <c r="AE15" s="215" t="s">
        <v>431</v>
      </c>
      <c r="AF15" s="2"/>
    </row>
    <row r="16" spans="1:32" ht="13.5" customHeight="1">
      <c r="A16" s="174">
        <v>14</v>
      </c>
      <c r="B16" s="212">
        <v>21.1</v>
      </c>
      <c r="C16" s="212">
        <v>21</v>
      </c>
      <c r="D16" s="212">
        <v>21.2</v>
      </c>
      <c r="E16" s="212">
        <v>21.3</v>
      </c>
      <c r="F16" s="212">
        <v>21.3</v>
      </c>
      <c r="G16" s="212">
        <v>22</v>
      </c>
      <c r="H16" s="212">
        <v>23.1</v>
      </c>
      <c r="I16" s="212">
        <v>23.7</v>
      </c>
      <c r="J16" s="212">
        <v>23.4</v>
      </c>
      <c r="K16" s="212">
        <v>22.4</v>
      </c>
      <c r="L16" s="212">
        <v>23.2</v>
      </c>
      <c r="M16" s="212">
        <v>23.8</v>
      </c>
      <c r="N16" s="212">
        <v>22.8</v>
      </c>
      <c r="O16" s="212">
        <v>24.2</v>
      </c>
      <c r="P16" s="212">
        <v>24.1</v>
      </c>
      <c r="Q16" s="212">
        <v>23</v>
      </c>
      <c r="R16" s="212">
        <v>23.6</v>
      </c>
      <c r="S16" s="212">
        <v>23.9</v>
      </c>
      <c r="T16" s="212">
        <v>24.3</v>
      </c>
      <c r="U16" s="212">
        <v>24.1</v>
      </c>
      <c r="V16" s="212">
        <v>24</v>
      </c>
      <c r="W16" s="212">
        <v>24</v>
      </c>
      <c r="X16" s="212">
        <v>24.1</v>
      </c>
      <c r="Y16" s="212">
        <v>24.3</v>
      </c>
      <c r="Z16" s="175">
        <f t="shared" si="0"/>
        <v>23.079166666666666</v>
      </c>
      <c r="AA16" s="212">
        <v>25</v>
      </c>
      <c r="AB16" s="215" t="s">
        <v>414</v>
      </c>
      <c r="AC16" s="194">
        <v>14</v>
      </c>
      <c r="AD16" s="212">
        <v>20.4</v>
      </c>
      <c r="AE16" s="215" t="s">
        <v>40</v>
      </c>
      <c r="AF16" s="2"/>
    </row>
    <row r="17" spans="1:32" ht="13.5" customHeight="1">
      <c r="A17" s="174">
        <v>15</v>
      </c>
      <c r="B17" s="212">
        <v>24.3</v>
      </c>
      <c r="C17" s="212">
        <v>24.7</v>
      </c>
      <c r="D17" s="212">
        <v>24.2</v>
      </c>
      <c r="E17" s="212">
        <v>24</v>
      </c>
      <c r="F17" s="212">
        <v>24.2</v>
      </c>
      <c r="G17" s="212">
        <v>24.3</v>
      </c>
      <c r="H17" s="212">
        <v>24.3</v>
      </c>
      <c r="I17" s="212">
        <v>24.8</v>
      </c>
      <c r="J17" s="212">
        <v>24.7</v>
      </c>
      <c r="K17" s="212">
        <v>25.2</v>
      </c>
      <c r="L17" s="212">
        <v>25.1</v>
      </c>
      <c r="M17" s="212">
        <v>25</v>
      </c>
      <c r="N17" s="212">
        <v>25.1</v>
      </c>
      <c r="O17" s="212">
        <v>27.1</v>
      </c>
      <c r="P17" s="212">
        <v>25.4</v>
      </c>
      <c r="Q17" s="212">
        <v>26.5</v>
      </c>
      <c r="R17" s="212">
        <v>24.5</v>
      </c>
      <c r="S17" s="212">
        <v>26.2</v>
      </c>
      <c r="T17" s="212">
        <v>25.9</v>
      </c>
      <c r="U17" s="212">
        <v>25.6</v>
      </c>
      <c r="V17" s="212">
        <v>25.5</v>
      </c>
      <c r="W17" s="212">
        <v>25.3</v>
      </c>
      <c r="X17" s="212">
        <v>25.4</v>
      </c>
      <c r="Y17" s="212">
        <v>23.7</v>
      </c>
      <c r="Z17" s="175">
        <f t="shared" si="0"/>
        <v>25.041666666666668</v>
      </c>
      <c r="AA17" s="212">
        <v>28.1</v>
      </c>
      <c r="AB17" s="215" t="s">
        <v>49</v>
      </c>
      <c r="AC17" s="194">
        <v>15</v>
      </c>
      <c r="AD17" s="212">
        <v>21.8</v>
      </c>
      <c r="AE17" s="215" t="s">
        <v>432</v>
      </c>
      <c r="AF17" s="2"/>
    </row>
    <row r="18" spans="1:32" ht="13.5" customHeight="1">
      <c r="A18" s="174">
        <v>16</v>
      </c>
      <c r="B18" s="212">
        <v>24.9</v>
      </c>
      <c r="C18" s="212">
        <v>25.3</v>
      </c>
      <c r="D18" s="212">
        <v>25.9</v>
      </c>
      <c r="E18" s="212">
        <v>25.6</v>
      </c>
      <c r="F18" s="212">
        <v>25.6</v>
      </c>
      <c r="G18" s="212">
        <v>25.7</v>
      </c>
      <c r="H18" s="212">
        <v>25.3</v>
      </c>
      <c r="I18" s="212">
        <v>24.5</v>
      </c>
      <c r="J18" s="212">
        <v>25.2</v>
      </c>
      <c r="K18" s="212">
        <v>23.8</v>
      </c>
      <c r="L18" s="212">
        <v>24.3</v>
      </c>
      <c r="M18" s="212">
        <v>24.2</v>
      </c>
      <c r="N18" s="212">
        <v>23.1</v>
      </c>
      <c r="O18" s="212">
        <v>21.3</v>
      </c>
      <c r="P18" s="212">
        <v>23.1</v>
      </c>
      <c r="Q18" s="212">
        <v>21.9</v>
      </c>
      <c r="R18" s="212">
        <v>22.6</v>
      </c>
      <c r="S18" s="212">
        <v>22.6</v>
      </c>
      <c r="T18" s="212">
        <v>19.1</v>
      </c>
      <c r="U18" s="212">
        <v>14.5</v>
      </c>
      <c r="V18" s="212">
        <v>14.8</v>
      </c>
      <c r="W18" s="212">
        <v>11.1</v>
      </c>
      <c r="X18" s="212">
        <v>11</v>
      </c>
      <c r="Y18" s="212">
        <v>10.2</v>
      </c>
      <c r="Z18" s="175">
        <f t="shared" si="0"/>
        <v>21.483333333333338</v>
      </c>
      <c r="AA18" s="212">
        <v>26</v>
      </c>
      <c r="AB18" s="215" t="s">
        <v>415</v>
      </c>
      <c r="AC18" s="194">
        <v>16</v>
      </c>
      <c r="AD18" s="212">
        <v>9.7</v>
      </c>
      <c r="AE18" s="215" t="s">
        <v>48</v>
      </c>
      <c r="AF18" s="2"/>
    </row>
    <row r="19" spans="1:32" ht="13.5" customHeight="1">
      <c r="A19" s="174">
        <v>17</v>
      </c>
      <c r="B19" s="212">
        <v>9.8</v>
      </c>
      <c r="C19" s="212">
        <v>11.1</v>
      </c>
      <c r="D19" s="212">
        <v>10.6</v>
      </c>
      <c r="E19" s="212">
        <v>9.1</v>
      </c>
      <c r="F19" s="212">
        <v>10.5</v>
      </c>
      <c r="G19" s="212">
        <v>11.1</v>
      </c>
      <c r="H19" s="212">
        <v>13.2</v>
      </c>
      <c r="I19" s="212">
        <v>12.2</v>
      </c>
      <c r="J19" s="212">
        <v>12.7</v>
      </c>
      <c r="K19" s="212">
        <v>13.5</v>
      </c>
      <c r="L19" s="212">
        <v>13.4</v>
      </c>
      <c r="M19" s="212">
        <v>14.5</v>
      </c>
      <c r="N19" s="212">
        <v>13.7</v>
      </c>
      <c r="O19" s="212">
        <v>15.5</v>
      </c>
      <c r="P19" s="212">
        <v>15.4</v>
      </c>
      <c r="Q19" s="212">
        <v>15</v>
      </c>
      <c r="R19" s="212">
        <v>15.6</v>
      </c>
      <c r="S19" s="212">
        <v>16</v>
      </c>
      <c r="T19" s="212">
        <v>15.9</v>
      </c>
      <c r="U19" s="212">
        <v>15.5</v>
      </c>
      <c r="V19" s="212">
        <v>15.1</v>
      </c>
      <c r="W19" s="212">
        <v>14.2</v>
      </c>
      <c r="X19" s="212">
        <v>13.8</v>
      </c>
      <c r="Y19" s="212">
        <v>13.5</v>
      </c>
      <c r="Z19" s="175">
        <f t="shared" si="0"/>
        <v>13.370833333333335</v>
      </c>
      <c r="AA19" s="212">
        <v>16.7</v>
      </c>
      <c r="AB19" s="215" t="s">
        <v>275</v>
      </c>
      <c r="AC19" s="194">
        <v>17</v>
      </c>
      <c r="AD19" s="212">
        <v>8.3</v>
      </c>
      <c r="AE19" s="215" t="s">
        <v>433</v>
      </c>
      <c r="AF19" s="2"/>
    </row>
    <row r="20" spans="1:32" ht="13.5" customHeight="1">
      <c r="A20" s="174">
        <v>18</v>
      </c>
      <c r="B20" s="212">
        <v>14.5</v>
      </c>
      <c r="C20" s="212">
        <v>14.4</v>
      </c>
      <c r="D20" s="212">
        <v>14.3</v>
      </c>
      <c r="E20" s="212">
        <v>14.1</v>
      </c>
      <c r="F20" s="212">
        <v>13.9</v>
      </c>
      <c r="G20" s="212">
        <v>14.5</v>
      </c>
      <c r="H20" s="212">
        <v>16.5</v>
      </c>
      <c r="I20" s="212">
        <v>15.3</v>
      </c>
      <c r="J20" s="212">
        <v>16.3</v>
      </c>
      <c r="K20" s="212">
        <v>16.3</v>
      </c>
      <c r="L20" s="212">
        <v>17.7</v>
      </c>
      <c r="M20" s="212">
        <v>17.9</v>
      </c>
      <c r="N20" s="212">
        <v>17.4</v>
      </c>
      <c r="O20" s="212">
        <v>17.8</v>
      </c>
      <c r="P20" s="212">
        <v>16.5</v>
      </c>
      <c r="Q20" s="212">
        <v>15.1</v>
      </c>
      <c r="R20" s="212">
        <v>15.6</v>
      </c>
      <c r="S20" s="212">
        <v>15.9</v>
      </c>
      <c r="T20" s="212">
        <v>14.6</v>
      </c>
      <c r="U20" s="212">
        <v>12</v>
      </c>
      <c r="V20" s="212">
        <v>11.4</v>
      </c>
      <c r="W20" s="212">
        <v>10.1</v>
      </c>
      <c r="X20" s="212">
        <v>9</v>
      </c>
      <c r="Y20" s="212">
        <v>10.1</v>
      </c>
      <c r="Z20" s="175">
        <f t="shared" si="0"/>
        <v>14.633333333333335</v>
      </c>
      <c r="AA20" s="212">
        <v>18.9</v>
      </c>
      <c r="AB20" s="215" t="s">
        <v>416</v>
      </c>
      <c r="AC20" s="194">
        <v>18</v>
      </c>
      <c r="AD20" s="212">
        <v>8.7</v>
      </c>
      <c r="AE20" s="215" t="s">
        <v>434</v>
      </c>
      <c r="AF20" s="2"/>
    </row>
    <row r="21" spans="1:32" ht="13.5" customHeight="1">
      <c r="A21" s="174">
        <v>19</v>
      </c>
      <c r="B21" s="212">
        <v>9.9</v>
      </c>
      <c r="C21" s="212">
        <v>8.6</v>
      </c>
      <c r="D21" s="212">
        <v>11.3</v>
      </c>
      <c r="E21" s="212">
        <v>11.2</v>
      </c>
      <c r="F21" s="212">
        <v>9.4</v>
      </c>
      <c r="G21" s="212">
        <v>11.2</v>
      </c>
      <c r="H21" s="212">
        <v>14</v>
      </c>
      <c r="I21" s="212">
        <v>14.5</v>
      </c>
      <c r="J21" s="212">
        <v>15.5</v>
      </c>
      <c r="K21" s="212">
        <v>18</v>
      </c>
      <c r="L21" s="212">
        <v>19.2</v>
      </c>
      <c r="M21" s="212">
        <v>19.1</v>
      </c>
      <c r="N21" s="212">
        <v>19.2</v>
      </c>
      <c r="O21" s="212">
        <v>18.7</v>
      </c>
      <c r="P21" s="212">
        <v>18.9</v>
      </c>
      <c r="Q21" s="212">
        <v>18.6</v>
      </c>
      <c r="R21" s="212">
        <v>18.5</v>
      </c>
      <c r="S21" s="212">
        <v>18.1</v>
      </c>
      <c r="T21" s="212">
        <v>17.7</v>
      </c>
      <c r="U21" s="212">
        <v>16.5</v>
      </c>
      <c r="V21" s="212">
        <v>15.9</v>
      </c>
      <c r="W21" s="212">
        <v>15.8</v>
      </c>
      <c r="X21" s="212">
        <v>15.8</v>
      </c>
      <c r="Y21" s="212">
        <v>15</v>
      </c>
      <c r="Z21" s="175">
        <f t="shared" si="0"/>
        <v>15.441666666666665</v>
      </c>
      <c r="AA21" s="212">
        <v>20</v>
      </c>
      <c r="AB21" s="215" t="s">
        <v>417</v>
      </c>
      <c r="AC21" s="194">
        <v>19</v>
      </c>
      <c r="AD21" s="212">
        <v>8.4</v>
      </c>
      <c r="AE21" s="215" t="s">
        <v>435</v>
      </c>
      <c r="AF21" s="2"/>
    </row>
    <row r="22" spans="1:32" ht="13.5" customHeight="1">
      <c r="A22" s="176">
        <v>20</v>
      </c>
      <c r="B22" s="214">
        <v>14.8</v>
      </c>
      <c r="C22" s="214">
        <v>15.6</v>
      </c>
      <c r="D22" s="214">
        <v>15.9</v>
      </c>
      <c r="E22" s="214">
        <v>15.9</v>
      </c>
      <c r="F22" s="214">
        <v>15.6</v>
      </c>
      <c r="G22" s="214">
        <v>16.9</v>
      </c>
      <c r="H22" s="214">
        <v>17</v>
      </c>
      <c r="I22" s="214">
        <v>17.7</v>
      </c>
      <c r="J22" s="214">
        <v>17.3</v>
      </c>
      <c r="K22" s="214">
        <v>18.5</v>
      </c>
      <c r="L22" s="214">
        <v>16.8</v>
      </c>
      <c r="M22" s="214">
        <v>18.5</v>
      </c>
      <c r="N22" s="214">
        <v>19.9</v>
      </c>
      <c r="O22" s="214">
        <v>19.2</v>
      </c>
      <c r="P22" s="214">
        <v>19</v>
      </c>
      <c r="Q22" s="214">
        <v>19.2</v>
      </c>
      <c r="R22" s="214">
        <v>21</v>
      </c>
      <c r="S22" s="214">
        <v>19.4</v>
      </c>
      <c r="T22" s="214">
        <v>20.2</v>
      </c>
      <c r="U22" s="214">
        <v>19.1</v>
      </c>
      <c r="V22" s="214">
        <v>18.7</v>
      </c>
      <c r="W22" s="214">
        <v>18.6</v>
      </c>
      <c r="X22" s="214">
        <v>18.6</v>
      </c>
      <c r="Y22" s="214">
        <v>18.3</v>
      </c>
      <c r="Z22" s="177">
        <f t="shared" si="0"/>
        <v>17.9875</v>
      </c>
      <c r="AA22" s="214">
        <v>21.6</v>
      </c>
      <c r="AB22" s="216" t="s">
        <v>174</v>
      </c>
      <c r="AC22" s="195">
        <v>20</v>
      </c>
      <c r="AD22" s="214">
        <v>14.5</v>
      </c>
      <c r="AE22" s="216" t="s">
        <v>191</v>
      </c>
      <c r="AF22" s="2"/>
    </row>
    <row r="23" spans="1:32" ht="13.5" customHeight="1">
      <c r="A23" s="174">
        <v>21</v>
      </c>
      <c r="B23" s="212">
        <v>18.1</v>
      </c>
      <c r="C23" s="212">
        <v>18.2</v>
      </c>
      <c r="D23" s="212">
        <v>18.6</v>
      </c>
      <c r="E23" s="212">
        <v>18.7</v>
      </c>
      <c r="F23" s="212">
        <v>18.7</v>
      </c>
      <c r="G23" s="212">
        <v>19.4</v>
      </c>
      <c r="H23" s="212">
        <v>20.5</v>
      </c>
      <c r="I23" s="212">
        <v>19.7</v>
      </c>
      <c r="J23" s="212">
        <v>17.2</v>
      </c>
      <c r="K23" s="212">
        <v>16.8</v>
      </c>
      <c r="L23" s="212">
        <v>18.7</v>
      </c>
      <c r="M23" s="212">
        <v>20.3</v>
      </c>
      <c r="N23" s="212">
        <v>19.5</v>
      </c>
      <c r="O23" s="212">
        <v>21.8</v>
      </c>
      <c r="P23" s="212">
        <v>20.3</v>
      </c>
      <c r="Q23" s="212">
        <v>21</v>
      </c>
      <c r="R23" s="212">
        <v>21.3</v>
      </c>
      <c r="S23" s="212">
        <v>20.8</v>
      </c>
      <c r="T23" s="212">
        <v>20.1</v>
      </c>
      <c r="U23" s="212">
        <v>20.1</v>
      </c>
      <c r="V23" s="212">
        <v>20.1</v>
      </c>
      <c r="W23" s="212">
        <v>20.5</v>
      </c>
      <c r="X23" s="212">
        <v>21</v>
      </c>
      <c r="Y23" s="212">
        <v>20.4</v>
      </c>
      <c r="Z23" s="175">
        <f t="shared" si="0"/>
        <v>19.658333333333335</v>
      </c>
      <c r="AA23" s="212">
        <v>22.2</v>
      </c>
      <c r="AB23" s="215" t="s">
        <v>418</v>
      </c>
      <c r="AC23" s="194">
        <v>21</v>
      </c>
      <c r="AD23" s="212">
        <v>15.2</v>
      </c>
      <c r="AE23" s="215" t="s">
        <v>436</v>
      </c>
      <c r="AF23" s="2"/>
    </row>
    <row r="24" spans="1:32" ht="13.5" customHeight="1">
      <c r="A24" s="174">
        <v>22</v>
      </c>
      <c r="B24" s="212">
        <v>19.4</v>
      </c>
      <c r="C24" s="212">
        <v>19.2</v>
      </c>
      <c r="D24" s="212">
        <v>18.9</v>
      </c>
      <c r="E24" s="212">
        <v>18.4</v>
      </c>
      <c r="F24" s="212">
        <v>17.8</v>
      </c>
      <c r="G24" s="212">
        <v>18.3</v>
      </c>
      <c r="H24" s="212">
        <v>19.4</v>
      </c>
      <c r="I24" s="212">
        <v>20.3</v>
      </c>
      <c r="J24" s="212">
        <v>20</v>
      </c>
      <c r="K24" s="212">
        <v>20.8</v>
      </c>
      <c r="L24" s="212">
        <v>20.2</v>
      </c>
      <c r="M24" s="212">
        <v>18.9</v>
      </c>
      <c r="N24" s="212">
        <v>19</v>
      </c>
      <c r="O24" s="212">
        <v>20</v>
      </c>
      <c r="P24" s="212">
        <v>19.9</v>
      </c>
      <c r="Q24" s="212">
        <v>19.3</v>
      </c>
      <c r="R24" s="212">
        <v>19.3</v>
      </c>
      <c r="S24" s="212">
        <v>19.4</v>
      </c>
      <c r="T24" s="212">
        <v>18.7</v>
      </c>
      <c r="U24" s="212">
        <v>18.3</v>
      </c>
      <c r="V24" s="212">
        <v>17.6</v>
      </c>
      <c r="W24" s="212">
        <v>17.3</v>
      </c>
      <c r="X24" s="212">
        <v>17.4</v>
      </c>
      <c r="Y24" s="212">
        <v>17.2</v>
      </c>
      <c r="Z24" s="175">
        <f t="shared" si="0"/>
        <v>18.958333333333332</v>
      </c>
      <c r="AA24" s="212">
        <v>21.3</v>
      </c>
      <c r="AB24" s="215" t="s">
        <v>250</v>
      </c>
      <c r="AC24" s="194">
        <v>22</v>
      </c>
      <c r="AD24" s="212">
        <v>16.2</v>
      </c>
      <c r="AE24" s="215" t="s">
        <v>437</v>
      </c>
      <c r="AF24" s="2"/>
    </row>
    <row r="25" spans="1:32" ht="13.5" customHeight="1">
      <c r="A25" s="174">
        <v>23</v>
      </c>
      <c r="B25" s="212">
        <v>16.3</v>
      </c>
      <c r="C25" s="212">
        <v>15.2</v>
      </c>
      <c r="D25" s="212">
        <v>14.5</v>
      </c>
      <c r="E25" s="212">
        <v>14.1</v>
      </c>
      <c r="F25" s="212">
        <v>14.3</v>
      </c>
      <c r="G25" s="212">
        <v>15.4</v>
      </c>
      <c r="H25" s="212">
        <v>15.3</v>
      </c>
      <c r="I25" s="212">
        <v>16</v>
      </c>
      <c r="J25" s="212">
        <v>15.8</v>
      </c>
      <c r="K25" s="212">
        <v>16.7</v>
      </c>
      <c r="L25" s="212">
        <v>15.8</v>
      </c>
      <c r="M25" s="212">
        <v>16.1</v>
      </c>
      <c r="N25" s="212">
        <v>15.1</v>
      </c>
      <c r="O25" s="212">
        <v>14.7</v>
      </c>
      <c r="P25" s="212">
        <v>14.3</v>
      </c>
      <c r="Q25" s="212">
        <v>13.7</v>
      </c>
      <c r="R25" s="212">
        <v>13.5</v>
      </c>
      <c r="S25" s="212">
        <v>14.1</v>
      </c>
      <c r="T25" s="212">
        <v>14</v>
      </c>
      <c r="U25" s="212">
        <v>14.4</v>
      </c>
      <c r="V25" s="212">
        <v>14.2</v>
      </c>
      <c r="W25" s="212">
        <v>13.9</v>
      </c>
      <c r="X25" s="212">
        <v>14.2</v>
      </c>
      <c r="Y25" s="212">
        <v>13.8</v>
      </c>
      <c r="Z25" s="175">
        <f t="shared" si="0"/>
        <v>14.80833333333333</v>
      </c>
      <c r="AA25" s="212">
        <v>17.3</v>
      </c>
      <c r="AB25" s="215" t="s">
        <v>110</v>
      </c>
      <c r="AC25" s="194">
        <v>23</v>
      </c>
      <c r="AD25" s="212">
        <v>12.5</v>
      </c>
      <c r="AE25" s="215" t="s">
        <v>161</v>
      </c>
      <c r="AF25" s="2"/>
    </row>
    <row r="26" spans="1:32" ht="13.5" customHeight="1">
      <c r="A26" s="174">
        <v>24</v>
      </c>
      <c r="B26" s="212">
        <v>14</v>
      </c>
      <c r="C26" s="212">
        <v>14.6</v>
      </c>
      <c r="D26" s="212">
        <v>14.6</v>
      </c>
      <c r="E26" s="212">
        <v>14.8</v>
      </c>
      <c r="F26" s="212">
        <v>15.2</v>
      </c>
      <c r="G26" s="212">
        <v>15.8</v>
      </c>
      <c r="H26" s="212">
        <v>16.8</v>
      </c>
      <c r="I26" s="212">
        <v>17.1</v>
      </c>
      <c r="J26" s="212">
        <v>17.8</v>
      </c>
      <c r="K26" s="212">
        <v>19.5</v>
      </c>
      <c r="L26" s="212">
        <v>20</v>
      </c>
      <c r="M26" s="212">
        <v>20.4</v>
      </c>
      <c r="N26" s="212">
        <v>20.6</v>
      </c>
      <c r="O26" s="212">
        <v>20.9</v>
      </c>
      <c r="P26" s="212">
        <v>20.9</v>
      </c>
      <c r="Q26" s="212">
        <v>21.5</v>
      </c>
      <c r="R26" s="212">
        <v>21.7</v>
      </c>
      <c r="S26" s="212">
        <v>21.2</v>
      </c>
      <c r="T26" s="212">
        <v>21.5</v>
      </c>
      <c r="U26" s="212">
        <v>21.2</v>
      </c>
      <c r="V26" s="212">
        <v>21.1</v>
      </c>
      <c r="W26" s="212">
        <v>20.9</v>
      </c>
      <c r="X26" s="212">
        <v>20.8</v>
      </c>
      <c r="Y26" s="212">
        <v>20.9</v>
      </c>
      <c r="Z26" s="175">
        <f t="shared" si="0"/>
        <v>18.90833333333333</v>
      </c>
      <c r="AA26" s="212">
        <v>21.9</v>
      </c>
      <c r="AB26" s="215" t="s">
        <v>419</v>
      </c>
      <c r="AC26" s="194">
        <v>24</v>
      </c>
      <c r="AD26" s="212">
        <v>13.8</v>
      </c>
      <c r="AE26" s="215" t="s">
        <v>118</v>
      </c>
      <c r="AF26" s="2"/>
    </row>
    <row r="27" spans="1:32" ht="13.5" customHeight="1">
      <c r="A27" s="174">
        <v>25</v>
      </c>
      <c r="B27" s="212">
        <v>20.9</v>
      </c>
      <c r="C27" s="212">
        <v>20.7</v>
      </c>
      <c r="D27" s="212">
        <v>20.5</v>
      </c>
      <c r="E27" s="212">
        <v>21.1</v>
      </c>
      <c r="F27" s="212">
        <v>21.3</v>
      </c>
      <c r="G27" s="212">
        <v>21.7</v>
      </c>
      <c r="H27" s="212">
        <v>23.1</v>
      </c>
      <c r="I27" s="212">
        <v>22.5</v>
      </c>
      <c r="J27" s="212">
        <v>22.6</v>
      </c>
      <c r="K27" s="212">
        <v>23</v>
      </c>
      <c r="L27" s="212">
        <v>23.3</v>
      </c>
      <c r="M27" s="212">
        <v>22.4</v>
      </c>
      <c r="N27" s="212">
        <v>23.1</v>
      </c>
      <c r="O27" s="212">
        <v>23.5</v>
      </c>
      <c r="P27" s="212">
        <v>23.8</v>
      </c>
      <c r="Q27" s="212">
        <v>23.2</v>
      </c>
      <c r="R27" s="212">
        <v>22.9</v>
      </c>
      <c r="S27" s="212">
        <v>23.2</v>
      </c>
      <c r="T27" s="212">
        <v>23.8</v>
      </c>
      <c r="U27" s="212">
        <v>23.1</v>
      </c>
      <c r="V27" s="212">
        <v>23.6</v>
      </c>
      <c r="W27" s="212">
        <v>23.1</v>
      </c>
      <c r="X27" s="212">
        <v>22</v>
      </c>
      <c r="Y27" s="212">
        <v>20.8</v>
      </c>
      <c r="Z27" s="175">
        <f t="shared" si="0"/>
        <v>22.46666666666667</v>
      </c>
      <c r="AA27" s="212">
        <v>24.2</v>
      </c>
      <c r="AB27" s="215" t="s">
        <v>420</v>
      </c>
      <c r="AC27" s="194">
        <v>25</v>
      </c>
      <c r="AD27" s="212">
        <v>20.4</v>
      </c>
      <c r="AE27" s="215" t="s">
        <v>226</v>
      </c>
      <c r="AF27" s="2"/>
    </row>
    <row r="28" spans="1:32" ht="13.5" customHeight="1">
      <c r="A28" s="174">
        <v>26</v>
      </c>
      <c r="B28" s="212">
        <v>21.1</v>
      </c>
      <c r="C28" s="212">
        <v>21</v>
      </c>
      <c r="D28" s="212">
        <v>21.2</v>
      </c>
      <c r="E28" s="212">
        <v>20.9</v>
      </c>
      <c r="F28" s="212">
        <v>20</v>
      </c>
      <c r="G28" s="212">
        <v>20.5</v>
      </c>
      <c r="H28" s="212">
        <v>19.3</v>
      </c>
      <c r="I28" s="212">
        <v>18.6</v>
      </c>
      <c r="J28" s="212">
        <v>19</v>
      </c>
      <c r="K28" s="212">
        <v>17.3</v>
      </c>
      <c r="L28" s="212">
        <v>16.4</v>
      </c>
      <c r="M28" s="212">
        <v>16</v>
      </c>
      <c r="N28" s="212">
        <v>17.9</v>
      </c>
      <c r="O28" s="212">
        <v>14.3</v>
      </c>
      <c r="P28" s="212">
        <v>14.1</v>
      </c>
      <c r="Q28" s="212">
        <v>13.5</v>
      </c>
      <c r="R28" s="212">
        <v>13.7</v>
      </c>
      <c r="S28" s="212">
        <v>12</v>
      </c>
      <c r="T28" s="212">
        <v>11</v>
      </c>
      <c r="U28" s="212">
        <v>9</v>
      </c>
      <c r="V28" s="212">
        <v>6.8</v>
      </c>
      <c r="W28" s="212">
        <v>7.5</v>
      </c>
      <c r="X28" s="212">
        <v>6.7</v>
      </c>
      <c r="Y28" s="212">
        <v>7.1</v>
      </c>
      <c r="Z28" s="175">
        <f t="shared" si="0"/>
        <v>15.204166666666667</v>
      </c>
      <c r="AA28" s="212">
        <v>21.2</v>
      </c>
      <c r="AB28" s="215" t="s">
        <v>115</v>
      </c>
      <c r="AC28" s="194">
        <v>26</v>
      </c>
      <c r="AD28" s="212">
        <v>6.1</v>
      </c>
      <c r="AE28" s="215" t="s">
        <v>438</v>
      </c>
      <c r="AF28" s="2"/>
    </row>
    <row r="29" spans="1:32" ht="13.5" customHeight="1">
      <c r="A29" s="174">
        <v>27</v>
      </c>
      <c r="B29" s="212">
        <v>8</v>
      </c>
      <c r="C29" s="212">
        <v>8.3</v>
      </c>
      <c r="D29" s="212">
        <v>8.3</v>
      </c>
      <c r="E29" s="212">
        <v>8.9</v>
      </c>
      <c r="F29" s="212">
        <v>8.1</v>
      </c>
      <c r="G29" s="212">
        <v>9.3</v>
      </c>
      <c r="H29" s="212">
        <v>9.8</v>
      </c>
      <c r="I29" s="212">
        <v>10.4</v>
      </c>
      <c r="J29" s="212">
        <v>10.2</v>
      </c>
      <c r="K29" s="212">
        <v>10.3</v>
      </c>
      <c r="L29" s="212">
        <v>8.7</v>
      </c>
      <c r="M29" s="212">
        <v>9.7</v>
      </c>
      <c r="N29" s="212">
        <v>9.8</v>
      </c>
      <c r="O29" s="212">
        <v>10</v>
      </c>
      <c r="P29" s="212">
        <v>9</v>
      </c>
      <c r="Q29" s="212">
        <v>8.5</v>
      </c>
      <c r="R29" s="212">
        <v>9.6</v>
      </c>
      <c r="S29" s="212">
        <v>10.3</v>
      </c>
      <c r="T29" s="212">
        <v>10.5</v>
      </c>
      <c r="U29" s="212">
        <v>10.4</v>
      </c>
      <c r="V29" s="212">
        <v>10.5</v>
      </c>
      <c r="W29" s="212">
        <v>10.8</v>
      </c>
      <c r="X29" s="212">
        <v>11</v>
      </c>
      <c r="Y29" s="212">
        <v>10.5</v>
      </c>
      <c r="Z29" s="175">
        <f t="shared" si="0"/>
        <v>9.620833333333335</v>
      </c>
      <c r="AA29" s="212">
        <v>11.5</v>
      </c>
      <c r="AB29" s="215" t="s">
        <v>104</v>
      </c>
      <c r="AC29" s="194">
        <v>27</v>
      </c>
      <c r="AD29" s="212">
        <v>6.4</v>
      </c>
      <c r="AE29" s="215" t="s">
        <v>107</v>
      </c>
      <c r="AF29" s="2"/>
    </row>
    <row r="30" spans="1:32" ht="13.5" customHeight="1">
      <c r="A30" s="174">
        <v>28</v>
      </c>
      <c r="B30" s="212">
        <v>9.8</v>
      </c>
      <c r="C30" s="212">
        <v>8.9</v>
      </c>
      <c r="D30" s="212">
        <v>8.4</v>
      </c>
      <c r="E30" s="212">
        <v>9</v>
      </c>
      <c r="F30" s="212">
        <v>9.9</v>
      </c>
      <c r="G30" s="212">
        <v>11.5</v>
      </c>
      <c r="H30" s="212">
        <v>12.6</v>
      </c>
      <c r="I30" s="212">
        <v>13.7</v>
      </c>
      <c r="J30" s="212">
        <v>13.3</v>
      </c>
      <c r="K30" s="212">
        <v>13.7</v>
      </c>
      <c r="L30" s="212">
        <v>13.2</v>
      </c>
      <c r="M30" s="212">
        <v>12.7</v>
      </c>
      <c r="N30" s="212">
        <v>12.8</v>
      </c>
      <c r="O30" s="212">
        <v>12.4</v>
      </c>
      <c r="P30" s="212">
        <v>11.5</v>
      </c>
      <c r="Q30" s="212">
        <v>12.4</v>
      </c>
      <c r="R30" s="212">
        <v>11.9</v>
      </c>
      <c r="S30" s="212">
        <v>12.9</v>
      </c>
      <c r="T30" s="212">
        <v>12.9</v>
      </c>
      <c r="U30" s="212">
        <v>13.1</v>
      </c>
      <c r="V30" s="212">
        <v>13.2</v>
      </c>
      <c r="W30" s="212">
        <v>13.4</v>
      </c>
      <c r="X30" s="212">
        <v>13.3</v>
      </c>
      <c r="Y30" s="212">
        <v>13</v>
      </c>
      <c r="Z30" s="175">
        <f t="shared" si="0"/>
        <v>12.0625</v>
      </c>
      <c r="AA30" s="212">
        <v>14.4</v>
      </c>
      <c r="AB30" s="215" t="s">
        <v>421</v>
      </c>
      <c r="AC30" s="194">
        <v>28</v>
      </c>
      <c r="AD30" s="212">
        <v>8.2</v>
      </c>
      <c r="AE30" s="215" t="s">
        <v>439</v>
      </c>
      <c r="AF30" s="2"/>
    </row>
    <row r="31" spans="1:32" ht="13.5" customHeight="1">
      <c r="A31" s="174">
        <v>29</v>
      </c>
      <c r="B31" s="212">
        <v>12.8</v>
      </c>
      <c r="C31" s="212">
        <v>12.6</v>
      </c>
      <c r="D31" s="212">
        <v>12.9</v>
      </c>
      <c r="E31" s="212">
        <v>13.7</v>
      </c>
      <c r="F31" s="212">
        <v>14.2</v>
      </c>
      <c r="G31" s="212">
        <v>14.4</v>
      </c>
      <c r="H31" s="212">
        <v>14.9</v>
      </c>
      <c r="I31" s="212">
        <v>14.8</v>
      </c>
      <c r="J31" s="212">
        <v>15.1</v>
      </c>
      <c r="K31" s="212">
        <v>15.6</v>
      </c>
      <c r="L31" s="212">
        <v>15.7</v>
      </c>
      <c r="M31" s="212">
        <v>15.9</v>
      </c>
      <c r="N31" s="212">
        <v>16.4</v>
      </c>
      <c r="O31" s="212">
        <v>16</v>
      </c>
      <c r="P31" s="212">
        <v>15</v>
      </c>
      <c r="Q31" s="212">
        <v>14.6</v>
      </c>
      <c r="R31" s="212">
        <v>14.6</v>
      </c>
      <c r="S31" s="212">
        <v>15.1</v>
      </c>
      <c r="T31" s="212">
        <v>15</v>
      </c>
      <c r="U31" s="212">
        <v>15</v>
      </c>
      <c r="V31" s="212">
        <v>14.9</v>
      </c>
      <c r="W31" s="212">
        <v>14.8</v>
      </c>
      <c r="X31" s="212">
        <v>14.8</v>
      </c>
      <c r="Y31" s="212">
        <v>14.8</v>
      </c>
      <c r="Z31" s="175">
        <f t="shared" si="0"/>
        <v>14.733333333333334</v>
      </c>
      <c r="AA31" s="212">
        <v>17.2</v>
      </c>
      <c r="AB31" s="215" t="s">
        <v>422</v>
      </c>
      <c r="AC31" s="194">
        <v>29</v>
      </c>
      <c r="AD31" s="212">
        <v>12.6</v>
      </c>
      <c r="AE31" s="215" t="s">
        <v>440</v>
      </c>
      <c r="AF31" s="2"/>
    </row>
    <row r="32" spans="1:32" ht="13.5" customHeight="1">
      <c r="A32" s="174">
        <v>30</v>
      </c>
      <c r="B32" s="212">
        <v>15</v>
      </c>
      <c r="C32" s="212">
        <v>14.5</v>
      </c>
      <c r="D32" s="212">
        <v>14.2</v>
      </c>
      <c r="E32" s="212">
        <v>14.1</v>
      </c>
      <c r="F32" s="212">
        <v>13.8</v>
      </c>
      <c r="G32" s="212">
        <v>13.9</v>
      </c>
      <c r="H32" s="212">
        <v>15.3</v>
      </c>
      <c r="I32" s="212">
        <v>15.3</v>
      </c>
      <c r="J32" s="212">
        <v>15.3</v>
      </c>
      <c r="K32" s="212">
        <v>15</v>
      </c>
      <c r="L32" s="212">
        <v>14.2</v>
      </c>
      <c r="M32" s="212">
        <v>15.3</v>
      </c>
      <c r="N32" s="212">
        <v>15.9</v>
      </c>
      <c r="O32" s="212">
        <v>16</v>
      </c>
      <c r="P32" s="212">
        <v>16.6</v>
      </c>
      <c r="Q32" s="212">
        <v>17.5</v>
      </c>
      <c r="R32" s="212">
        <v>18</v>
      </c>
      <c r="S32" s="212">
        <v>17.8</v>
      </c>
      <c r="T32" s="212">
        <v>17.9</v>
      </c>
      <c r="U32" s="212">
        <v>18</v>
      </c>
      <c r="V32" s="212">
        <v>18.3</v>
      </c>
      <c r="W32" s="212">
        <v>18.6</v>
      </c>
      <c r="X32" s="212">
        <v>18.8</v>
      </c>
      <c r="Y32" s="212">
        <v>18.6</v>
      </c>
      <c r="Z32" s="175">
        <f t="shared" si="0"/>
        <v>16.1625</v>
      </c>
      <c r="AA32" s="212">
        <v>18.9</v>
      </c>
      <c r="AB32" s="215" t="s">
        <v>224</v>
      </c>
      <c r="AC32" s="194">
        <v>30</v>
      </c>
      <c r="AD32" s="212">
        <v>12.8</v>
      </c>
      <c r="AE32" s="215" t="s">
        <v>421</v>
      </c>
      <c r="AF32" s="2"/>
    </row>
    <row r="33" spans="1:32" ht="13.5" customHeight="1">
      <c r="A33" s="174">
        <v>31</v>
      </c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75"/>
      <c r="AA33" s="151"/>
      <c r="AB33" s="197"/>
      <c r="AC33" s="194">
        <v>31</v>
      </c>
      <c r="AD33" s="151"/>
      <c r="AE33" s="197"/>
      <c r="AF33" s="2"/>
    </row>
    <row r="34" spans="1:32" ht="13.5" customHeight="1">
      <c r="A34" s="178" t="s">
        <v>9</v>
      </c>
      <c r="B34" s="179">
        <f aca="true" t="shared" si="1" ref="B34:Q34">AVERAGE(B3:B33)</f>
        <v>18.34333333333333</v>
      </c>
      <c r="C34" s="179">
        <f t="shared" si="1"/>
        <v>18.263333333333335</v>
      </c>
      <c r="D34" s="179">
        <f t="shared" si="1"/>
        <v>18.26</v>
      </c>
      <c r="E34" s="179">
        <f t="shared" si="1"/>
        <v>18.27</v>
      </c>
      <c r="F34" s="179">
        <f t="shared" si="1"/>
        <v>18.223333333333336</v>
      </c>
      <c r="G34" s="179">
        <f t="shared" si="1"/>
        <v>18.73333333333333</v>
      </c>
      <c r="H34" s="179">
        <f t="shared" si="1"/>
        <v>19.48333333333333</v>
      </c>
      <c r="I34" s="179">
        <f t="shared" si="1"/>
        <v>19.473333333333333</v>
      </c>
      <c r="J34" s="179">
        <f t="shared" si="1"/>
        <v>19.519999999999996</v>
      </c>
      <c r="K34" s="179">
        <f t="shared" si="1"/>
        <v>19.843333333333337</v>
      </c>
      <c r="L34" s="179">
        <f t="shared" si="1"/>
        <v>19.793333333333337</v>
      </c>
      <c r="M34" s="179">
        <f t="shared" si="1"/>
        <v>19.9</v>
      </c>
      <c r="N34" s="179">
        <f t="shared" si="1"/>
        <v>19.969999999999995</v>
      </c>
      <c r="O34" s="179">
        <f t="shared" si="1"/>
        <v>20.009999999999998</v>
      </c>
      <c r="P34" s="179">
        <f t="shared" si="1"/>
        <v>19.69666666666667</v>
      </c>
      <c r="Q34" s="179">
        <f t="shared" si="1"/>
        <v>19.62666666666667</v>
      </c>
      <c r="R34" s="179">
        <f aca="true" t="shared" si="2" ref="R34:X34">AVERAGE(R3:R33)</f>
        <v>19.73666666666667</v>
      </c>
      <c r="S34" s="179">
        <f t="shared" si="2"/>
        <v>19.74</v>
      </c>
      <c r="T34" s="179">
        <f t="shared" si="2"/>
        <v>19.59333333333333</v>
      </c>
      <c r="U34" s="179">
        <f t="shared" si="2"/>
        <v>19.10666666666667</v>
      </c>
      <c r="V34" s="179">
        <f t="shared" si="2"/>
        <v>18.853333333333335</v>
      </c>
      <c r="W34" s="179">
        <f t="shared" si="2"/>
        <v>18.59666666666667</v>
      </c>
      <c r="X34" s="179">
        <f t="shared" si="2"/>
        <v>18.46666666666666</v>
      </c>
      <c r="Y34" s="179">
        <f>AVERAGE(Y3:Y33)</f>
        <v>18.193333333333335</v>
      </c>
      <c r="Z34" s="179">
        <f>AVERAGE(B3:Y33)</f>
        <v>19.154027777777763</v>
      </c>
      <c r="AA34" s="180">
        <f>AVERAGE(最高)</f>
        <v>21.84</v>
      </c>
      <c r="AB34" s="181"/>
      <c r="AC34" s="196"/>
      <c r="AD34" s="180">
        <f>AVERAGE(最低)</f>
        <v>15.426666666666666</v>
      </c>
      <c r="AE34" s="181"/>
      <c r="AF34" s="2"/>
    </row>
    <row r="35" spans="1:32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13.5" customHeight="1">
      <c r="A36" t="s">
        <v>10</v>
      </c>
    </row>
    <row r="37" spans="1:24" ht="13.5" customHeight="1">
      <c r="A37" s="164" t="s">
        <v>11</v>
      </c>
      <c r="B37" s="1"/>
      <c r="C37" s="1" t="s">
        <v>3</v>
      </c>
      <c r="D37" s="163" t="s">
        <v>6</v>
      </c>
      <c r="F37" s="164" t="s">
        <v>12</v>
      </c>
      <c r="G37" s="1"/>
      <c r="H37" s="1" t="s">
        <v>3</v>
      </c>
      <c r="I37" s="163" t="s">
        <v>8</v>
      </c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</row>
    <row r="38" spans="1:24" ht="13.5" customHeight="1">
      <c r="A38" s="153"/>
      <c r="B38" s="166">
        <f>MAX(最高)</f>
        <v>28.1</v>
      </c>
      <c r="C38" s="199">
        <v>15</v>
      </c>
      <c r="D38" s="217" t="s">
        <v>49</v>
      </c>
      <c r="F38" s="153"/>
      <c r="G38" s="166">
        <f>MIN(最低)</f>
        <v>6.1</v>
      </c>
      <c r="H38" s="199">
        <v>26</v>
      </c>
      <c r="I38" s="217" t="s">
        <v>438</v>
      </c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</row>
    <row r="39" spans="1:24" ht="13.5" customHeight="1">
      <c r="A39" s="154"/>
      <c r="B39" s="155"/>
      <c r="C39" s="199"/>
      <c r="D39" s="203"/>
      <c r="F39" s="154"/>
      <c r="G39" s="155"/>
      <c r="H39" s="199"/>
      <c r="I39" s="203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</row>
    <row r="40" spans="1:24" ht="13.5" customHeight="1">
      <c r="A40" s="156"/>
      <c r="B40" s="157"/>
      <c r="C40" s="201"/>
      <c r="D40" s="202"/>
      <c r="F40" s="156"/>
      <c r="G40" s="157"/>
      <c r="H40" s="201"/>
      <c r="I40" s="205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</row>
    <row r="41" spans="1:2" ht="11.25">
      <c r="A41" s="2"/>
      <c r="B41" s="2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Ikeda</dc:creator>
  <cp:keywords/>
  <dc:description/>
  <cp:lastModifiedBy>Amagai</cp:lastModifiedBy>
  <cp:lastPrinted>2012-05-01T02:41:58Z</cp:lastPrinted>
  <dcterms:created xsi:type="dcterms:W3CDTF">1998-02-02T00:12:09Z</dcterms:created>
  <dcterms:modified xsi:type="dcterms:W3CDTF">2014-01-06T05:06:24Z</dcterms:modified>
  <cp:category/>
  <cp:version/>
  <cp:contentType/>
  <cp:contentStatus/>
</cp:coreProperties>
</file>