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25" windowWidth="15435" windowHeight="1081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露点" sheetId="13" r:id="rId13"/>
    <sheet name="最高露点" sheetId="14" r:id="rId14"/>
    <sheet name="最低露点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'２月'!$AA$2:$AC$33</definedName>
    <definedName name="c_max" localSheetId="2">'３月'!$AA$2:$AC$33</definedName>
    <definedName name="c_max" localSheetId="3">'４月'!$AA$2:$AC$33</definedName>
    <definedName name="c_max" localSheetId="4">'５月'!$AA$2:$AC$33</definedName>
    <definedName name="c_max" localSheetId="5">'６月'!$AA$2:$AC$33</definedName>
    <definedName name="c_max" localSheetId="6">'７月'!$AA$2:$AC$33</definedName>
    <definedName name="c_max" localSheetId="7">'８月'!$AA$2:$AC$33</definedName>
    <definedName name="c_max" localSheetId="8">'９月'!$AA$2:$AC$33</definedName>
    <definedName name="c_max">'１月'!$AA$2:$AC$33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'２月'!$AC$2:$AE$33</definedName>
    <definedName name="c_min" localSheetId="2">'３月'!$AC$2:$AE$33</definedName>
    <definedName name="c_min" localSheetId="3">'４月'!$AC$2:$AE$33</definedName>
    <definedName name="c_min" localSheetId="4">'５月'!$AC$2:$AE$33</definedName>
    <definedName name="c_min" localSheetId="5">'６月'!$AC$2:$AE$33</definedName>
    <definedName name="c_min" localSheetId="6">'７月'!$AC$2:$AE$33</definedName>
    <definedName name="c_min" localSheetId="7">'８月'!$AC$2:$AE$33</definedName>
    <definedName name="c_min" localSheetId="8">'９月'!$AC$2:$AE$33</definedName>
    <definedName name="c_min">'１月'!$AC$2:$AE$33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EXTRACT" localSheetId="9">'10月'!$H$37:$I$37</definedName>
    <definedName name="EXTRACT" localSheetId="10">'11月'!$H$37:$I$37</definedName>
    <definedName name="EXTRACT" localSheetId="11">'12月'!$H$37:$I$37</definedName>
    <definedName name="EXTRACT" localSheetId="0">'１月'!$H$37:$I$37</definedName>
    <definedName name="EXTRACT" localSheetId="1">'２月'!$H$37:$I$37</definedName>
    <definedName name="EXTRACT" localSheetId="2">'３月'!$H$37:$I$37</definedName>
    <definedName name="EXTRACT" localSheetId="3">'４月'!$H$37:$I$37</definedName>
    <definedName name="EXTRACT" localSheetId="4">'５月'!$H$37:$I$37</definedName>
    <definedName name="EXTRACT" localSheetId="5">'６月'!$H$37:$I$37</definedName>
    <definedName name="EXTRACT" localSheetId="6">'７月'!$H$37:$I$37</definedName>
    <definedName name="EXTRACT" localSheetId="7">'８月'!$H$37:$I$37</definedName>
    <definedName name="EXTRACT" localSheetId="8">'９月'!$H$37:$I$37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'10月'!$A$1:$AF$41</definedName>
    <definedName name="_xlnm.Print_Area" localSheetId="10">'11月'!$A$1:$AF$41</definedName>
    <definedName name="_xlnm.Print_Area" localSheetId="11">'12月'!$A$1:$AF$41</definedName>
    <definedName name="_xlnm.Print_Area" localSheetId="0">'１月'!$A$1:$AF$41</definedName>
    <definedName name="_xlnm.Print_Area" localSheetId="1">'２月'!$A$1:$AF$41</definedName>
    <definedName name="_xlnm.Print_Area" localSheetId="2">'３月'!$A$1:$AF$41</definedName>
    <definedName name="_xlnm.Print_Area" localSheetId="3">'４月'!$A$1:$AF$41</definedName>
    <definedName name="_xlnm.Print_Area" localSheetId="4">'５月'!$A$1:$AF$41</definedName>
    <definedName name="_xlnm.Print_Area" localSheetId="5">'６月'!$A$1:$AF$41</definedName>
    <definedName name="_xlnm.Print_Area" localSheetId="6">'７月'!$A$1:$AF$41</definedName>
    <definedName name="_xlnm.Print_Area" localSheetId="7">'８月'!$A$1:$AF$41</definedName>
    <definedName name="_xlnm.Print_Area" localSheetId="8">'９月'!$A$1:$AF$41</definedName>
    <definedName name="_xlnm.Print_Area" localSheetId="13">'最高露点'!$A$1:$M$39</definedName>
    <definedName name="_xlnm.Print_Area" localSheetId="14">'最低露点'!$A$1:$M$41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'２月'!$AD$3:$AD$33</definedName>
    <definedName name="最低" localSheetId="2">'３月'!$AD$3:$AD$33</definedName>
    <definedName name="最低" localSheetId="3">'４月'!$AD$3:$AD$33</definedName>
    <definedName name="最低" localSheetId="4">'５月'!$AD$3:$AD$33</definedName>
    <definedName name="最低" localSheetId="5">'６月'!$AD$3:$AD$33</definedName>
    <definedName name="最低" localSheetId="6">'７月'!$AD$3:$AD$33</definedName>
    <definedName name="最低" localSheetId="7">'８月'!$AD$3:$AD$33</definedName>
    <definedName name="最低" localSheetId="8">'９月'!$AD$3:$AD$33</definedName>
    <definedName name="最低">'１月'!$AD$3:$AD$33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'２月'!#REF!</definedName>
    <definedName name="条件最高" localSheetId="2">'３月'!#REF!</definedName>
    <definedName name="条件最高" localSheetId="3">'４月'!#REF!</definedName>
    <definedName name="条件最高" localSheetId="4">'５月'!#REF!</definedName>
    <definedName name="条件最高" localSheetId="5">'６月'!#REF!</definedName>
    <definedName name="条件最高" localSheetId="6">'７月'!#REF!</definedName>
    <definedName name="条件最高" localSheetId="7">'８月'!#REF!</definedName>
    <definedName name="条件最高" localSheetId="8">'９月'!#REF!</definedName>
    <definedName name="条件最高">'１月'!#REF!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'２月'!#REF!</definedName>
    <definedName name="条件最低" localSheetId="2">'３月'!#REF!</definedName>
    <definedName name="条件最低" localSheetId="3">'４月'!#REF!</definedName>
    <definedName name="条件最低" localSheetId="4">'５月'!#REF!</definedName>
    <definedName name="条件最低" localSheetId="5">'６月'!#REF!</definedName>
    <definedName name="条件最低" localSheetId="6">'７月'!#REF!</definedName>
    <definedName name="条件最低" localSheetId="7">'８月'!#REF!</definedName>
    <definedName name="条件最低" localSheetId="8">'９月'!#REF!</definedName>
    <definedName name="条件最低">'１月'!#REF!</definedName>
  </definedNames>
  <calcPr fullCalcOnLoad="1" refMode="R1C1"/>
</workbook>
</file>

<file path=xl/comments3.xml><?xml version="1.0" encoding="utf-8"?>
<comments xmlns="http://schemas.openxmlformats.org/spreadsheetml/2006/main">
  <authors>
    <author>US280001</author>
  </authors>
  <commentList>
    <comment ref="AE13" authorId="0">
      <text>
        <r>
          <rPr>
            <b/>
            <sz val="9"/>
            <rFont val="ＭＳ Ｐゴシック"/>
            <family val="3"/>
          </rPr>
          <t>14時50分まで</t>
        </r>
      </text>
    </comment>
  </commentList>
</comments>
</file>

<file path=xl/sharedStrings.xml><?xml version="1.0" encoding="utf-8"?>
<sst xmlns="http://schemas.openxmlformats.org/spreadsheetml/2006/main" count="347" uniqueCount="36">
  <si>
    <t>露点温度（℃）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</si>
  <si>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</si>
  <si>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</si>
  <si>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</si>
  <si>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</si>
  <si>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</si>
  <si>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</si>
  <si>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</si>
  <si>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</si>
  <si>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</si>
  <si>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極値</t>
  </si>
  <si>
    <t>最高露点温度</t>
  </si>
  <si>
    <t>最低露点温度</t>
  </si>
  <si>
    <t>（３）平均露点温度(℃)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</si>
  <si>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</si>
  <si>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</si>
  <si>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</si>
  <si>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</si>
  <si>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</si>
  <si>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</si>
  <si>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</si>
  <si>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</si>
  <si>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</si>
  <si>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</si>
  <si>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</si>
  <si>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</si>
  <si>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</si>
  <si>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</si>
  <si>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</si>
  <si>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</si>
  <si>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</si>
  <si>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（４）最高露点温度（℃）</t>
  </si>
  <si>
    <t>（５）最低露点温度（℃）</t>
  </si>
  <si>
    <t>****</t>
  </si>
  <si>
    <t>****</t>
  </si>
  <si>
    <t>/////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</si>
</sst>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3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PosterBodoni It BT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6"/>
      <name val="ＭＳ Ｐ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b/>
      <sz val="8"/>
      <name val="ＭＳ 明朝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6" fillId="0" borderId="3" applyNumberFormat="0" applyFill="0" applyAlignment="0" applyProtection="0"/>
    <xf numFmtId="0" fontId="27" fillId="16" borderId="0" applyNumberFormat="0" applyBorder="0" applyAlignment="0" applyProtection="0"/>
    <xf numFmtId="0" fontId="28" fillId="17" borderId="4" applyNumberFormat="0" applyAlignment="0" applyProtection="0"/>
    <xf numFmtId="0" fontId="2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17" borderId="9" applyNumberFormat="0" applyAlignment="0" applyProtection="0"/>
    <xf numFmtId="0" fontId="3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5" fillId="7" borderId="4" applyNumberFormat="0" applyAlignment="0" applyProtection="0"/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0" fontId="36" fillId="6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6" fontId="8" fillId="0" borderId="0" xfId="62" applyFont="1" applyBorder="1" applyAlignment="1" quotePrefix="1">
      <alignment horizontal="left"/>
      <protection/>
    </xf>
    <xf numFmtId="176" fontId="9" fillId="0" borderId="0" xfId="62" applyFont="1" applyBorder="1" applyAlignment="1">
      <alignment horizontal="left"/>
      <protection/>
    </xf>
    <xf numFmtId="176" fontId="9" fillId="0" borderId="0" xfId="62" applyFont="1" applyBorder="1" applyAlignment="1" applyProtection="1">
      <alignment horizontal="left"/>
      <protection/>
    </xf>
    <xf numFmtId="176" fontId="9" fillId="0" borderId="0" xfId="62" applyFont="1" applyBorder="1">
      <alignment/>
      <protection/>
    </xf>
    <xf numFmtId="176" fontId="9" fillId="0" borderId="0" xfId="62" applyFont="1">
      <alignment/>
      <protection/>
    </xf>
    <xf numFmtId="176" fontId="9" fillId="0" borderId="11" xfId="62" applyFont="1" applyBorder="1" applyAlignment="1" applyProtection="1">
      <alignment horizontal="right"/>
      <protection/>
    </xf>
    <xf numFmtId="176" fontId="9" fillId="0" borderId="11" xfId="62" applyFont="1" applyBorder="1" applyProtection="1">
      <alignment/>
      <protection/>
    </xf>
    <xf numFmtId="176" fontId="9" fillId="0" borderId="10" xfId="62" applyFont="1" applyBorder="1" applyProtection="1">
      <alignment/>
      <protection/>
    </xf>
    <xf numFmtId="176" fontId="9" fillId="0" borderId="12" xfId="62" applyFont="1" applyBorder="1" applyProtection="1">
      <alignment/>
      <protection/>
    </xf>
    <xf numFmtId="176" fontId="9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9" fillId="0" borderId="16" xfId="62" applyFont="1" applyBorder="1" applyAlignment="1" applyProtection="1">
      <alignment horizontal="left"/>
      <protection/>
    </xf>
    <xf numFmtId="176" fontId="9" fillId="0" borderId="16" xfId="62" applyFont="1" applyBorder="1">
      <alignment/>
      <protection/>
    </xf>
    <xf numFmtId="176" fontId="9" fillId="0" borderId="17" xfId="62" applyFont="1" applyBorder="1">
      <alignment/>
      <protection/>
    </xf>
    <xf numFmtId="176" fontId="9" fillId="0" borderId="18" xfId="62" applyFont="1" applyBorder="1">
      <alignment/>
      <protection/>
    </xf>
    <xf numFmtId="0" fontId="9" fillId="0" borderId="19" xfId="62" applyNumberFormat="1" applyFont="1" applyBorder="1" applyProtection="1">
      <alignment/>
      <protection/>
    </xf>
    <xf numFmtId="176" fontId="10" fillId="0" borderId="19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0" fontId="9" fillId="0" borderId="22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0" fontId="9" fillId="0" borderId="25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0" fontId="9" fillId="0" borderId="28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9" fillId="0" borderId="19" xfId="62" applyFont="1" applyBorder="1" applyAlignment="1" applyProtection="1">
      <alignment horizontal="distributed"/>
      <protection/>
    </xf>
    <xf numFmtId="176" fontId="10" fillId="0" borderId="19" xfId="62" applyFont="1" applyBorder="1" applyProtection="1">
      <alignment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9" fillId="0" borderId="22" xfId="62" applyFont="1" applyBorder="1" applyAlignment="1" applyProtection="1">
      <alignment horizontal="distributed"/>
      <protection/>
    </xf>
    <xf numFmtId="176" fontId="10" fillId="0" borderId="22" xfId="62" applyFont="1" applyBorder="1" applyProtection="1">
      <alignment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9" fillId="0" borderId="25" xfId="62" applyFont="1" applyBorder="1" applyAlignment="1" applyProtection="1">
      <alignment horizontal="distributed"/>
      <protection/>
    </xf>
    <xf numFmtId="176" fontId="10" fillId="0" borderId="25" xfId="62" applyFont="1" applyBorder="1" applyProtection="1">
      <alignment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9" fillId="0" borderId="0" xfId="62" applyFont="1" applyAlignment="1" applyProtection="1">
      <alignment horizontal="left"/>
      <protection/>
    </xf>
    <xf numFmtId="176" fontId="8" fillId="0" borderId="0" xfId="60" applyFont="1" applyBorder="1" applyAlignment="1" quotePrefix="1">
      <alignment horizontal="left"/>
      <protection/>
    </xf>
    <xf numFmtId="176" fontId="9" fillId="0" borderId="0" xfId="60" applyFont="1" applyBorder="1" applyAlignment="1" applyProtection="1">
      <alignment horizontal="left"/>
      <protection/>
    </xf>
    <xf numFmtId="176" fontId="9" fillId="0" borderId="0" xfId="60" applyFont="1" applyBorder="1" applyAlignment="1">
      <alignment horizontal="left"/>
      <protection/>
    </xf>
    <xf numFmtId="176" fontId="9" fillId="0" borderId="0" xfId="60" applyBorder="1">
      <alignment/>
      <protection/>
    </xf>
    <xf numFmtId="176" fontId="9" fillId="0" borderId="0" xfId="60">
      <alignment/>
      <protection/>
    </xf>
    <xf numFmtId="176" fontId="9" fillId="0" borderId="11" xfId="60" applyBorder="1" applyAlignment="1" applyProtection="1">
      <alignment horizontal="right"/>
      <protection/>
    </xf>
    <xf numFmtId="176" fontId="9" fillId="0" borderId="11" xfId="60" applyBorder="1" applyProtection="1">
      <alignment/>
      <protection/>
    </xf>
    <xf numFmtId="176" fontId="9" fillId="0" borderId="10" xfId="60" applyBorder="1" applyProtection="1">
      <alignment/>
      <protection/>
    </xf>
    <xf numFmtId="176" fontId="9" fillId="0" borderId="12" xfId="60" applyBorder="1" applyProtection="1">
      <alignment/>
      <protection/>
    </xf>
    <xf numFmtId="176" fontId="9" fillId="0" borderId="13" xfId="60" applyBorder="1">
      <alignment/>
      <protection/>
    </xf>
    <xf numFmtId="176" fontId="5" fillId="0" borderId="13" xfId="60" applyFont="1" applyBorder="1" applyAlignment="1" applyProtection="1">
      <alignment horizontal="center"/>
      <protection/>
    </xf>
    <xf numFmtId="176" fontId="5" fillId="0" borderId="14" xfId="60" applyFont="1" applyBorder="1" applyAlignment="1" applyProtection="1">
      <alignment horizontal="center"/>
      <protection/>
    </xf>
    <xf numFmtId="176" fontId="5" fillId="0" borderId="15" xfId="60" applyFont="1" applyBorder="1" applyAlignment="1" applyProtection="1">
      <alignment horizontal="center"/>
      <protection/>
    </xf>
    <xf numFmtId="176" fontId="9" fillId="0" borderId="16" xfId="60" applyBorder="1" applyAlignment="1" applyProtection="1">
      <alignment horizontal="left"/>
      <protection/>
    </xf>
    <xf numFmtId="176" fontId="9" fillId="0" borderId="16" xfId="60" applyBorder="1">
      <alignment/>
      <protection/>
    </xf>
    <xf numFmtId="176" fontId="9" fillId="0" borderId="17" xfId="60" applyBorder="1">
      <alignment/>
      <protection/>
    </xf>
    <xf numFmtId="176" fontId="9" fillId="0" borderId="18" xfId="60" applyBorder="1">
      <alignment/>
      <protection/>
    </xf>
    <xf numFmtId="0" fontId="9" fillId="0" borderId="19" xfId="60" applyNumberFormat="1" applyBorder="1" applyProtection="1">
      <alignment/>
      <protection/>
    </xf>
    <xf numFmtId="176" fontId="11" fillId="0" borderId="19" xfId="60" applyNumberFormat="1" applyFon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0" fontId="9" fillId="0" borderId="22" xfId="60" applyNumberForma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0" fontId="9" fillId="0" borderId="25" xfId="60" applyNumberForma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0" fontId="9" fillId="0" borderId="28" xfId="60" applyNumberForma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9" fillId="0" borderId="0" xfId="60" applyNumberFormat="1" applyBorder="1" applyProtection="1">
      <alignment/>
      <protection/>
    </xf>
    <xf numFmtId="176" fontId="9" fillId="0" borderId="19" xfId="60" applyBorder="1" applyAlignment="1" applyProtection="1">
      <alignment horizontal="distributed"/>
      <protection/>
    </xf>
    <xf numFmtId="176" fontId="11" fillId="0" borderId="19" xfId="60" applyFon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9" fillId="0" borderId="22" xfId="60" applyBorder="1" applyAlignment="1" applyProtection="1">
      <alignment horizontal="distributed"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9" fillId="0" borderId="25" xfId="60" applyBorder="1" applyAlignment="1" applyProtection="1">
      <alignment horizontal="distributed"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8" fillId="0" borderId="0" xfId="61" applyFont="1" applyBorder="1" applyAlignment="1" quotePrefix="1">
      <alignment horizontal="left"/>
      <protection/>
    </xf>
    <xf numFmtId="176" fontId="9" fillId="0" borderId="0" xfId="61" applyFont="1" applyBorder="1" applyAlignment="1" applyProtection="1">
      <alignment horizontal="left"/>
      <protection/>
    </xf>
    <xf numFmtId="176" fontId="9" fillId="0" borderId="0" xfId="61" applyFont="1" applyBorder="1" applyAlignment="1">
      <alignment horizontal="left"/>
      <protection/>
    </xf>
    <xf numFmtId="176" fontId="9" fillId="0" borderId="0" xfId="61" applyBorder="1">
      <alignment/>
      <protection/>
    </xf>
    <xf numFmtId="176" fontId="9" fillId="0" borderId="0" xfId="61">
      <alignment/>
      <protection/>
    </xf>
    <xf numFmtId="176" fontId="9" fillId="0" borderId="11" xfId="61" applyBorder="1" applyAlignment="1" applyProtection="1">
      <alignment horizontal="right"/>
      <protection/>
    </xf>
    <xf numFmtId="176" fontId="9" fillId="0" borderId="11" xfId="61" applyBorder="1" applyProtection="1">
      <alignment/>
      <protection/>
    </xf>
    <xf numFmtId="176" fontId="9" fillId="0" borderId="10" xfId="61" applyBorder="1" applyProtection="1">
      <alignment/>
      <protection/>
    </xf>
    <xf numFmtId="176" fontId="9" fillId="0" borderId="12" xfId="61" applyBorder="1" applyProtection="1">
      <alignment/>
      <protection/>
    </xf>
    <xf numFmtId="176" fontId="9" fillId="0" borderId="13" xfId="6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9" fillId="0" borderId="16" xfId="61" applyBorder="1" applyAlignment="1" applyProtection="1">
      <alignment horizontal="left"/>
      <protection/>
    </xf>
    <xf numFmtId="176" fontId="9" fillId="0" borderId="16" xfId="61" applyBorder="1">
      <alignment/>
      <protection/>
    </xf>
    <xf numFmtId="176" fontId="9" fillId="0" borderId="17" xfId="61" applyBorder="1">
      <alignment/>
      <protection/>
    </xf>
    <xf numFmtId="176" fontId="9" fillId="0" borderId="18" xfId="61" applyBorder="1">
      <alignment/>
      <protection/>
    </xf>
    <xf numFmtId="0" fontId="9" fillId="0" borderId="19" xfId="61" applyNumberFormat="1" applyBorder="1" applyProtection="1">
      <alignment/>
      <protection/>
    </xf>
    <xf numFmtId="176" fontId="11" fillId="0" borderId="19" xfId="61" applyNumberFormat="1" applyFon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0" fontId="9" fillId="0" borderId="22" xfId="61" applyNumberForma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0" fontId="9" fillId="0" borderId="25" xfId="61" applyNumberForma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0" fontId="9" fillId="0" borderId="28" xfId="61" applyNumberForma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176" fontId="11" fillId="0" borderId="29" xfId="61" applyNumberFormat="1" applyFont="1" applyBorder="1" applyProtection="1">
      <alignment/>
      <protection/>
    </xf>
    <xf numFmtId="176" fontId="11" fillId="0" borderId="29" xfId="61" applyFont="1" applyBorder="1">
      <alignment/>
      <protection/>
    </xf>
    <xf numFmtId="176" fontId="11" fillId="0" borderId="30" xfId="61" applyNumberFormat="1" applyFont="1" applyBorder="1" applyProtection="1">
      <alignment/>
      <protection/>
    </xf>
    <xf numFmtId="176" fontId="9" fillId="0" borderId="19" xfId="61" applyBorder="1" applyAlignment="1" applyProtection="1">
      <alignment horizontal="distributed"/>
      <protection/>
    </xf>
    <xf numFmtId="176" fontId="11" fillId="0" borderId="19" xfId="61" applyFon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9" fillId="0" borderId="22" xfId="61" applyBorder="1" applyAlignment="1" applyProtection="1">
      <alignment horizontal="distributed"/>
      <protection/>
    </xf>
    <xf numFmtId="176" fontId="11" fillId="0" borderId="23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9" fillId="0" borderId="25" xfId="61" applyBorder="1" applyAlignment="1" applyProtection="1">
      <alignment horizontal="distributed"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9" fillId="0" borderId="13" xfId="61" applyBorder="1" applyAlignment="1" applyProtection="1">
      <alignment horizontal="left"/>
      <protection/>
    </xf>
    <xf numFmtId="1" fontId="9" fillId="0" borderId="13" xfId="61" applyNumberFormat="1" applyBorder="1" applyProtection="1">
      <alignment/>
      <protection/>
    </xf>
    <xf numFmtId="1" fontId="9" fillId="0" borderId="14" xfId="61" applyNumberFormat="1" applyBorder="1" applyProtection="1">
      <alignment/>
      <protection/>
    </xf>
    <xf numFmtId="1" fontId="9" fillId="0" borderId="15" xfId="61" applyNumberFormat="1" applyBorder="1" applyProtection="1">
      <alignment/>
      <protection/>
    </xf>
    <xf numFmtId="176" fontId="9" fillId="0" borderId="25" xfId="61" applyBorder="1" applyAlignment="1" applyProtection="1">
      <alignment horizontal="left"/>
      <protection/>
    </xf>
    <xf numFmtId="1" fontId="9" fillId="0" borderId="25" xfId="61" applyNumberFormat="1" applyBorder="1" applyProtection="1">
      <alignment/>
      <protection/>
    </xf>
    <xf numFmtId="1" fontId="9" fillId="0" borderId="26" xfId="61" applyNumberFormat="1" applyBorder="1" applyProtection="1">
      <alignment/>
      <protection/>
    </xf>
    <xf numFmtId="1" fontId="9" fillId="0" borderId="27" xfId="61" applyNumberFormat="1" applyBorder="1" applyProtection="1">
      <alignment/>
      <protection/>
    </xf>
    <xf numFmtId="176" fontId="9" fillId="0" borderId="0" xfId="61" applyAlignment="1" applyProtection="1">
      <alignment horizontal="left"/>
      <protection/>
    </xf>
    <xf numFmtId="176" fontId="9" fillId="0" borderId="0" xfId="61" applyAlignment="1" applyProtection="1">
      <alignment horizontal="right"/>
      <protection/>
    </xf>
    <xf numFmtId="176" fontId="9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1" xfId="0" applyFont="1" applyBorder="1" applyAlignment="1">
      <alignment/>
    </xf>
    <xf numFmtId="176" fontId="12" fillId="0" borderId="0" xfId="62" applyFont="1" applyBorder="1" applyAlignment="1" quotePrefix="1">
      <alignment horizontal="left"/>
      <protection/>
    </xf>
    <xf numFmtId="176" fontId="12" fillId="0" borderId="0" xfId="62" applyFont="1" applyBorder="1" applyAlignment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176" fontId="11" fillId="0" borderId="3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18" borderId="33" xfId="0" applyFont="1" applyFill="1" applyBorder="1" applyAlignment="1">
      <alignment/>
    </xf>
    <xf numFmtId="0" fontId="16" fillId="18" borderId="33" xfId="0" applyFont="1" applyFill="1" applyBorder="1" applyAlignment="1">
      <alignment horizontal="center"/>
    </xf>
    <xf numFmtId="0" fontId="15" fillId="18" borderId="33" xfId="0" applyFont="1" applyFill="1" applyBorder="1" applyAlignment="1">
      <alignment horizontal="center"/>
    </xf>
    <xf numFmtId="0" fontId="15" fillId="18" borderId="33" xfId="0" applyFont="1" applyFill="1" applyBorder="1" applyAlignment="1">
      <alignment/>
    </xf>
    <xf numFmtId="0" fontId="11" fillId="19" borderId="0" xfId="0" applyFont="1" applyFill="1" applyBorder="1" applyAlignment="1">
      <alignment/>
    </xf>
    <xf numFmtId="176" fontId="11" fillId="4" borderId="0" xfId="0" applyNumberFormat="1" applyFont="1" applyFill="1" applyBorder="1" applyAlignment="1">
      <alignment/>
    </xf>
    <xf numFmtId="0" fontId="11" fillId="19" borderId="32" xfId="0" applyFont="1" applyFill="1" applyBorder="1" applyAlignment="1">
      <alignment/>
    </xf>
    <xf numFmtId="176" fontId="11" fillId="4" borderId="32" xfId="0" applyNumberFormat="1" applyFont="1" applyFill="1" applyBorder="1" applyAlignment="1">
      <alignment/>
    </xf>
    <xf numFmtId="0" fontId="0" fillId="19" borderId="34" xfId="0" applyFont="1" applyFill="1" applyBorder="1" applyAlignment="1">
      <alignment horizontal="center"/>
    </xf>
    <xf numFmtId="176" fontId="11" fillId="4" borderId="34" xfId="0" applyNumberFormat="1" applyFont="1" applyFill="1" applyBorder="1" applyAlignment="1">
      <alignment/>
    </xf>
    <xf numFmtId="176" fontId="11" fillId="0" borderId="34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176" fontId="18" fillId="4" borderId="11" xfId="62" applyFont="1" applyFill="1" applyBorder="1" applyProtection="1">
      <alignment/>
      <protection/>
    </xf>
    <xf numFmtId="176" fontId="18" fillId="4" borderId="10" xfId="62" applyFont="1" applyFill="1" applyBorder="1" applyProtection="1">
      <alignment/>
      <protection/>
    </xf>
    <xf numFmtId="176" fontId="18" fillId="4" borderId="12" xfId="62" applyFont="1" applyFill="1" applyBorder="1" applyProtection="1">
      <alignment/>
      <protection/>
    </xf>
    <xf numFmtId="176" fontId="6" fillId="4" borderId="11" xfId="62" applyFont="1" applyFill="1" applyBorder="1" applyAlignment="1" applyProtection="1">
      <alignment horizontal="distributed"/>
      <protection/>
    </xf>
    <xf numFmtId="176" fontId="6" fillId="4" borderId="11" xfId="60" applyFont="1" applyFill="1" applyBorder="1" applyAlignment="1" applyProtection="1">
      <alignment horizontal="distributed"/>
      <protection/>
    </xf>
    <xf numFmtId="176" fontId="19" fillId="4" borderId="11" xfId="60" applyFont="1" applyFill="1" applyBorder="1" applyProtection="1">
      <alignment/>
      <protection/>
    </xf>
    <xf numFmtId="176" fontId="19" fillId="4" borderId="10" xfId="60" applyFont="1" applyFill="1" applyBorder="1" applyProtection="1">
      <alignment/>
      <protection/>
    </xf>
    <xf numFmtId="176" fontId="19" fillId="4" borderId="12" xfId="60" applyFont="1" applyFill="1" applyBorder="1" applyProtection="1">
      <alignment/>
      <protection/>
    </xf>
    <xf numFmtId="176" fontId="6" fillId="4" borderId="11" xfId="61" applyFont="1" applyFill="1" applyBorder="1" applyAlignment="1" applyProtection="1">
      <alignment horizontal="distributed"/>
      <protection/>
    </xf>
    <xf numFmtId="176" fontId="19" fillId="4" borderId="11" xfId="61" applyFont="1" applyFill="1" applyBorder="1" applyProtection="1">
      <alignment/>
      <protection/>
    </xf>
    <xf numFmtId="176" fontId="19" fillId="4" borderId="10" xfId="61" applyFont="1" applyFill="1" applyBorder="1" applyProtection="1">
      <alignment/>
      <protection/>
    </xf>
    <xf numFmtId="176" fontId="19" fillId="4" borderId="12" xfId="61" applyFont="1" applyFill="1" applyBorder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32" xfId="0" applyNumberFormat="1" applyFont="1" applyBorder="1" applyAlignment="1">
      <alignment/>
    </xf>
    <xf numFmtId="0" fontId="11" fillId="0" borderId="34" xfId="0" applyFont="1" applyBorder="1" applyAlignment="1">
      <alignment/>
    </xf>
    <xf numFmtId="179" fontId="11" fillId="0" borderId="0" xfId="0" applyNumberFormat="1" applyFont="1" applyBorder="1" applyAlignment="1">
      <alignment horizontal="center"/>
    </xf>
    <xf numFmtId="179" fontId="11" fillId="0" borderId="32" xfId="0" applyNumberFormat="1" applyFont="1" applyBorder="1" applyAlignment="1">
      <alignment horizontal="center"/>
    </xf>
    <xf numFmtId="0" fontId="11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179" fontId="11" fillId="0" borderId="30" xfId="0" applyNumberFormat="1" applyFont="1" applyFill="1" applyBorder="1" applyAlignment="1">
      <alignment horizontal="center"/>
    </xf>
    <xf numFmtId="20" fontId="11" fillId="0" borderId="30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/>
    </xf>
    <xf numFmtId="0" fontId="11" fillId="0" borderId="26" xfId="0" applyNumberFormat="1" applyFont="1" applyFill="1" applyBorder="1" applyAlignment="1">
      <alignment/>
    </xf>
    <xf numFmtId="179" fontId="11" fillId="0" borderId="27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176" fontId="11" fillId="0" borderId="22" xfId="61" applyFont="1" applyBorder="1" applyAlignment="1" applyProtection="1">
      <alignment horizontal="right"/>
      <protection/>
    </xf>
    <xf numFmtId="0" fontId="11" fillId="0" borderId="29" xfId="0" applyNumberFormat="1" applyFont="1" applyBorder="1" applyAlignment="1">
      <alignment/>
    </xf>
    <xf numFmtId="179" fontId="11" fillId="0" borderId="30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38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09550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19075"/>
          <a:ext cx="2000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09550"/>
          <a:ext cx="2000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1"/>
  <sheetViews>
    <sheetView showGridLines="0" tabSelected="1" zoomScalePageLayoutView="0" workbookViewId="0" topLeftCell="A1">
      <selection activeCell="B3" sqref="B3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v>2011</v>
      </c>
      <c r="AA1" s="2" t="s">
        <v>1</v>
      </c>
      <c r="AB1" s="169">
        <v>1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-3.9</v>
      </c>
      <c r="C3" s="151">
        <v>-3.5</v>
      </c>
      <c r="D3" s="151">
        <v>-3.1</v>
      </c>
      <c r="E3" s="151">
        <v>-2.9</v>
      </c>
      <c r="F3" s="151">
        <v>-3.3</v>
      </c>
      <c r="G3" s="151">
        <v>-2.7</v>
      </c>
      <c r="H3" s="151">
        <v>-3</v>
      </c>
      <c r="I3" s="151">
        <v>-3.6</v>
      </c>
      <c r="J3" s="151">
        <v>-2.3</v>
      </c>
      <c r="K3" s="151">
        <v>-3.9</v>
      </c>
      <c r="L3" s="151">
        <v>-5.2</v>
      </c>
      <c r="M3" s="151">
        <v>-4.8</v>
      </c>
      <c r="N3" s="151">
        <v>-3.9</v>
      </c>
      <c r="O3" s="151">
        <v>-3.9</v>
      </c>
      <c r="P3" s="151">
        <v>-4.4</v>
      </c>
      <c r="Q3" s="151">
        <v>-4.7</v>
      </c>
      <c r="R3" s="151">
        <v>-3.7</v>
      </c>
      <c r="S3" s="151">
        <v>-3.8</v>
      </c>
      <c r="T3" s="151">
        <v>-3.2</v>
      </c>
      <c r="U3" s="151">
        <v>-3.1</v>
      </c>
      <c r="V3" s="151">
        <v>-3.7</v>
      </c>
      <c r="W3" s="151">
        <v>-3.3</v>
      </c>
      <c r="X3" s="151">
        <v>-4.2</v>
      </c>
      <c r="Y3" s="151">
        <v>-4</v>
      </c>
      <c r="Z3" s="175">
        <f>AVERAGE(B3:Y3)</f>
        <v>-3.670833333333334</v>
      </c>
      <c r="AA3" s="151">
        <v>-2</v>
      </c>
      <c r="AB3" s="197">
        <v>0.5680555555555555</v>
      </c>
      <c r="AC3" s="194">
        <v>1</v>
      </c>
      <c r="AD3" s="151">
        <v>-5.9</v>
      </c>
      <c r="AE3" s="197">
        <v>0.4527777777777778</v>
      </c>
      <c r="AF3" s="2"/>
    </row>
    <row r="4" spans="1:32" ht="13.5" customHeight="1">
      <c r="A4" s="174">
        <v>2</v>
      </c>
      <c r="B4" s="151">
        <v>-3.5</v>
      </c>
      <c r="C4" s="151">
        <v>-3.1</v>
      </c>
      <c r="D4" s="151">
        <v>-4.1</v>
      </c>
      <c r="E4" s="151">
        <v>-3.6</v>
      </c>
      <c r="F4" s="151">
        <v>-3.7</v>
      </c>
      <c r="G4" s="151">
        <v>-4.3</v>
      </c>
      <c r="H4" s="151">
        <v>-4</v>
      </c>
      <c r="I4" s="151">
        <v>-2.3</v>
      </c>
      <c r="J4" s="151">
        <v>-4.2</v>
      </c>
      <c r="K4" s="151">
        <v>-3.5</v>
      </c>
      <c r="L4" s="151">
        <v>-3.3</v>
      </c>
      <c r="M4" s="151">
        <v>-2.9</v>
      </c>
      <c r="N4" s="151">
        <v>-2.8</v>
      </c>
      <c r="O4" s="151">
        <v>-4.4</v>
      </c>
      <c r="P4" s="151">
        <v>-5.8</v>
      </c>
      <c r="Q4" s="151">
        <v>-3</v>
      </c>
      <c r="R4" s="151">
        <v>-3.7</v>
      </c>
      <c r="S4" s="155">
        <v>-4.4</v>
      </c>
      <c r="T4" s="151">
        <v>-3.7</v>
      </c>
      <c r="U4" s="151">
        <v>-3.3</v>
      </c>
      <c r="V4" s="151">
        <v>-3</v>
      </c>
      <c r="W4" s="151">
        <v>-3.2</v>
      </c>
      <c r="X4" s="151">
        <v>-3.3</v>
      </c>
      <c r="Y4" s="151">
        <v>-3.5</v>
      </c>
      <c r="Z4" s="175">
        <f aca="true" t="shared" si="0" ref="Z4:Z19">AVERAGE(B4:Y4)</f>
        <v>-3.608333333333333</v>
      </c>
      <c r="AA4" s="151">
        <v>-1.7</v>
      </c>
      <c r="AB4" s="197">
        <v>0.4993055555555555</v>
      </c>
      <c r="AC4" s="194">
        <v>2</v>
      </c>
      <c r="AD4" s="151">
        <v>-6.1</v>
      </c>
      <c r="AE4" s="197">
        <v>0.6256944444444444</v>
      </c>
      <c r="AF4" s="2"/>
    </row>
    <row r="5" spans="1:32" ht="13.5" customHeight="1">
      <c r="A5" s="174">
        <v>3</v>
      </c>
      <c r="B5" s="151">
        <v>-3.8</v>
      </c>
      <c r="C5" s="151">
        <v>-3.8</v>
      </c>
      <c r="D5" s="151">
        <v>-3.7</v>
      </c>
      <c r="E5" s="151">
        <v>-3.4</v>
      </c>
      <c r="F5" s="151">
        <v>-3.1</v>
      </c>
      <c r="G5" s="151">
        <v>-2.9</v>
      </c>
      <c r="H5" s="151">
        <v>-3</v>
      </c>
      <c r="I5" s="151">
        <v>-1.6</v>
      </c>
      <c r="J5" s="151">
        <v>-3.8</v>
      </c>
      <c r="K5" s="151">
        <v>-4.2</v>
      </c>
      <c r="L5" s="151">
        <v>-3</v>
      </c>
      <c r="M5" s="151">
        <v>-2.4</v>
      </c>
      <c r="N5" s="151">
        <v>-4.3</v>
      </c>
      <c r="O5" s="151">
        <v>-2.4</v>
      </c>
      <c r="P5" s="151">
        <v>-1.7</v>
      </c>
      <c r="Q5" s="151">
        <v>-0.7</v>
      </c>
      <c r="R5" s="151">
        <v>-1</v>
      </c>
      <c r="S5" s="151">
        <v>-1.6</v>
      </c>
      <c r="T5" s="151">
        <v>-1.4</v>
      </c>
      <c r="U5" s="151">
        <v>-1.5</v>
      </c>
      <c r="V5" s="151">
        <v>-2.3</v>
      </c>
      <c r="W5" s="151">
        <v>-2.5</v>
      </c>
      <c r="X5" s="151">
        <v>-2.7</v>
      </c>
      <c r="Y5" s="151">
        <v>-2.6</v>
      </c>
      <c r="Z5" s="175">
        <f t="shared" si="0"/>
        <v>-2.641666666666667</v>
      </c>
      <c r="AA5" s="151">
        <v>-0.5</v>
      </c>
      <c r="AB5" s="197">
        <v>0.6805555555555555</v>
      </c>
      <c r="AC5" s="194">
        <v>3</v>
      </c>
      <c r="AD5" s="151">
        <v>-4.8</v>
      </c>
      <c r="AE5" s="197">
        <v>0.40972222222222227</v>
      </c>
      <c r="AF5" s="2"/>
    </row>
    <row r="6" spans="1:32" ht="13.5" customHeight="1">
      <c r="A6" s="174">
        <v>4</v>
      </c>
      <c r="B6" s="151">
        <v>-2.6</v>
      </c>
      <c r="C6" s="151">
        <v>-3</v>
      </c>
      <c r="D6" s="151">
        <v>-3.1</v>
      </c>
      <c r="E6" s="151">
        <v>-3.2</v>
      </c>
      <c r="F6" s="151">
        <v>-3</v>
      </c>
      <c r="G6" s="151">
        <v>-4.1</v>
      </c>
      <c r="H6" s="151">
        <v>-5.5</v>
      </c>
      <c r="I6" s="151">
        <v>-4.5</v>
      </c>
      <c r="J6" s="151">
        <v>-4.4</v>
      </c>
      <c r="K6" s="151">
        <v>-2.9</v>
      </c>
      <c r="L6" s="151">
        <v>-4.2</v>
      </c>
      <c r="M6" s="151">
        <v>-4</v>
      </c>
      <c r="N6" s="151">
        <v>-5.9</v>
      </c>
      <c r="O6" s="151">
        <v>-5.5</v>
      </c>
      <c r="P6" s="151">
        <v>-4.9</v>
      </c>
      <c r="Q6" s="151">
        <v>-5.9</v>
      </c>
      <c r="R6" s="151">
        <v>-5.2</v>
      </c>
      <c r="S6" s="151">
        <v>-5</v>
      </c>
      <c r="T6" s="151">
        <v>-4.8</v>
      </c>
      <c r="U6" s="151">
        <v>-4.5</v>
      </c>
      <c r="V6" s="151">
        <v>-4.4</v>
      </c>
      <c r="W6" s="151">
        <v>-4.6</v>
      </c>
      <c r="X6" s="151">
        <v>-4.4</v>
      </c>
      <c r="Y6" s="151">
        <v>-5.1</v>
      </c>
      <c r="Z6" s="175">
        <f t="shared" si="0"/>
        <v>-4.3625</v>
      </c>
      <c r="AA6" s="151">
        <v>-2.1</v>
      </c>
      <c r="AB6" s="197">
        <v>0.4458333333333333</v>
      </c>
      <c r="AC6" s="194">
        <v>4</v>
      </c>
      <c r="AD6" s="151">
        <v>-6.3</v>
      </c>
      <c r="AE6" s="197">
        <v>0.66875</v>
      </c>
      <c r="AF6" s="2"/>
    </row>
    <row r="7" spans="1:32" ht="13.5" customHeight="1">
      <c r="A7" s="174">
        <v>5</v>
      </c>
      <c r="B7" s="151">
        <v>-4.9</v>
      </c>
      <c r="C7" s="151">
        <v>-4.2</v>
      </c>
      <c r="D7" s="151">
        <v>-4.3</v>
      </c>
      <c r="E7" s="151">
        <v>-5</v>
      </c>
      <c r="F7" s="151">
        <v>-4.4</v>
      </c>
      <c r="G7" s="151">
        <v>-4.5</v>
      </c>
      <c r="H7" s="151">
        <v>-4.6</v>
      </c>
      <c r="I7" s="151">
        <v>-2.6</v>
      </c>
      <c r="J7" s="151">
        <v>-4</v>
      </c>
      <c r="K7" s="151">
        <v>-4.5</v>
      </c>
      <c r="L7" s="151">
        <v>-3.3</v>
      </c>
      <c r="M7" s="151">
        <v>-6.1</v>
      </c>
      <c r="N7" s="151">
        <v>-7.6</v>
      </c>
      <c r="O7" s="151">
        <v>-6.7</v>
      </c>
      <c r="P7" s="151">
        <v>-5.3</v>
      </c>
      <c r="Q7" s="151">
        <v>-2.7</v>
      </c>
      <c r="R7" s="151">
        <v>-3.5</v>
      </c>
      <c r="S7" s="151">
        <v>-2.7</v>
      </c>
      <c r="T7" s="151">
        <v>-3.1</v>
      </c>
      <c r="U7" s="151">
        <v>-1.8</v>
      </c>
      <c r="V7" s="151">
        <v>-0.6</v>
      </c>
      <c r="W7" s="151">
        <v>-1.6</v>
      </c>
      <c r="X7" s="151">
        <v>-2.2</v>
      </c>
      <c r="Y7" s="151">
        <v>-3.6</v>
      </c>
      <c r="Z7" s="175">
        <f t="shared" si="0"/>
        <v>-3.9083333333333328</v>
      </c>
      <c r="AA7" s="151">
        <v>-0.1</v>
      </c>
      <c r="AB7" s="197">
        <v>0.8722222222222222</v>
      </c>
      <c r="AC7" s="194">
        <v>5</v>
      </c>
      <c r="AD7" s="151">
        <v>-9.4</v>
      </c>
      <c r="AE7" s="197">
        <v>0.5527777777777778</v>
      </c>
      <c r="AF7" s="2"/>
    </row>
    <row r="8" spans="1:32" ht="13.5" customHeight="1">
      <c r="A8" s="174">
        <v>6</v>
      </c>
      <c r="B8" s="151">
        <v>-5.1</v>
      </c>
      <c r="C8" s="151">
        <v>-5.2</v>
      </c>
      <c r="D8" s="151">
        <v>-4.8</v>
      </c>
      <c r="E8" s="151">
        <v>-3.6</v>
      </c>
      <c r="F8" s="151">
        <v>-4.8</v>
      </c>
      <c r="G8" s="151">
        <v>-5.2</v>
      </c>
      <c r="H8" s="151">
        <v>-4.6</v>
      </c>
      <c r="I8" s="151">
        <v>-6</v>
      </c>
      <c r="J8" s="151">
        <v>-6.7</v>
      </c>
      <c r="K8" s="151">
        <v>-8.1</v>
      </c>
      <c r="L8" s="151">
        <v>-7.1</v>
      </c>
      <c r="M8" s="151">
        <v>-8.7</v>
      </c>
      <c r="N8" s="151">
        <v>-7.4</v>
      </c>
      <c r="O8" s="151">
        <v>-9.8</v>
      </c>
      <c r="P8" s="151">
        <v>-10.5</v>
      </c>
      <c r="Q8" s="151">
        <v>-11</v>
      </c>
      <c r="R8" s="151">
        <v>-11.5</v>
      </c>
      <c r="S8" s="151">
        <v>-10.7</v>
      </c>
      <c r="T8" s="151">
        <v>-11.4</v>
      </c>
      <c r="U8" s="151">
        <v>-10.7</v>
      </c>
      <c r="V8" s="151">
        <v>-10.7</v>
      </c>
      <c r="W8" s="151">
        <v>-9.8</v>
      </c>
      <c r="X8" s="151">
        <v>-9.5</v>
      </c>
      <c r="Y8" s="151">
        <v>-8.7</v>
      </c>
      <c r="Z8" s="175">
        <f t="shared" si="0"/>
        <v>-7.983333333333333</v>
      </c>
      <c r="AA8" s="151">
        <v>-2.8</v>
      </c>
      <c r="AB8" s="197">
        <v>0.17569444444444446</v>
      </c>
      <c r="AC8" s="194">
        <v>6</v>
      </c>
      <c r="AD8" s="151">
        <v>-12.5</v>
      </c>
      <c r="AE8" s="197">
        <v>0.8194444444444445</v>
      </c>
      <c r="AF8" s="2"/>
    </row>
    <row r="9" spans="1:32" ht="13.5" customHeight="1">
      <c r="A9" s="174">
        <v>7</v>
      </c>
      <c r="B9" s="151">
        <v>-8.8</v>
      </c>
      <c r="C9" s="151">
        <v>-10.5</v>
      </c>
      <c r="D9" s="151">
        <v>-11.1</v>
      </c>
      <c r="E9" s="151">
        <v>-11.2</v>
      </c>
      <c r="F9" s="151">
        <v>-11.7</v>
      </c>
      <c r="G9" s="151">
        <v>-11.5</v>
      </c>
      <c r="H9" s="151">
        <v>-11.1</v>
      </c>
      <c r="I9" s="151">
        <v>-9.3</v>
      </c>
      <c r="J9" s="151">
        <v>-9.8</v>
      </c>
      <c r="K9" s="151">
        <v>-11.9</v>
      </c>
      <c r="L9" s="151">
        <v>-11.3</v>
      </c>
      <c r="M9" s="151">
        <v>-11.8</v>
      </c>
      <c r="N9" s="151">
        <v>-11.2</v>
      </c>
      <c r="O9" s="151">
        <v>-11.4</v>
      </c>
      <c r="P9" s="151">
        <v>-13.3</v>
      </c>
      <c r="Q9" s="151">
        <v>-12.8</v>
      </c>
      <c r="R9" s="151">
        <v>-12.5</v>
      </c>
      <c r="S9" s="151">
        <v>-11.9</v>
      </c>
      <c r="T9" s="151">
        <v>-10.8</v>
      </c>
      <c r="U9" s="151">
        <v>-11.1</v>
      </c>
      <c r="V9" s="151">
        <v>-9.6</v>
      </c>
      <c r="W9" s="151">
        <v>-9.9</v>
      </c>
      <c r="X9" s="151">
        <v>-9.5</v>
      </c>
      <c r="Y9" s="151">
        <v>-9.4</v>
      </c>
      <c r="Z9" s="175">
        <f t="shared" si="0"/>
        <v>-10.975000000000001</v>
      </c>
      <c r="AA9" s="151">
        <v>-8.2</v>
      </c>
      <c r="AB9" s="197">
        <v>0.03125</v>
      </c>
      <c r="AC9" s="194">
        <v>7</v>
      </c>
      <c r="AD9" s="151">
        <v>-14.8</v>
      </c>
      <c r="AE9" s="197">
        <v>0.5770833333333333</v>
      </c>
      <c r="AF9" s="2"/>
    </row>
    <row r="10" spans="1:32" ht="13.5" customHeight="1">
      <c r="A10" s="174">
        <v>8</v>
      </c>
      <c r="B10" s="151">
        <v>-9</v>
      </c>
      <c r="C10" s="151">
        <v>-8.7</v>
      </c>
      <c r="D10" s="151">
        <v>-9.3</v>
      </c>
      <c r="E10" s="151">
        <v>-9.1</v>
      </c>
      <c r="F10" s="151">
        <v>-9</v>
      </c>
      <c r="G10" s="151">
        <v>-9.2</v>
      </c>
      <c r="H10" s="151">
        <v>-8.8</v>
      </c>
      <c r="I10" s="151">
        <v>-6.5</v>
      </c>
      <c r="J10" s="151">
        <v>-8.2</v>
      </c>
      <c r="K10" s="151">
        <v>-7.8</v>
      </c>
      <c r="L10" s="151">
        <v>-10.2</v>
      </c>
      <c r="M10" s="151">
        <v>-9.1</v>
      </c>
      <c r="N10" s="151">
        <v>-7.7</v>
      </c>
      <c r="O10" s="151">
        <v>-6.5</v>
      </c>
      <c r="P10" s="151">
        <v>-9.7</v>
      </c>
      <c r="Q10" s="151">
        <v>-7.5</v>
      </c>
      <c r="R10" s="151">
        <v>-6.6</v>
      </c>
      <c r="S10" s="151">
        <v>-6.9</v>
      </c>
      <c r="T10" s="151">
        <v>-6.7</v>
      </c>
      <c r="U10" s="151">
        <v>-6.4</v>
      </c>
      <c r="V10" s="151">
        <v>-5.6</v>
      </c>
      <c r="W10" s="151">
        <v>-4.7</v>
      </c>
      <c r="X10" s="151">
        <v>-5.4</v>
      </c>
      <c r="Y10" s="151">
        <v>-3.9</v>
      </c>
      <c r="Z10" s="175">
        <f t="shared" si="0"/>
        <v>-7.604166666666665</v>
      </c>
      <c r="AA10" s="151">
        <v>-3.9</v>
      </c>
      <c r="AB10" s="197">
        <v>1</v>
      </c>
      <c r="AC10" s="194">
        <v>8</v>
      </c>
      <c r="AD10" s="151">
        <v>-10.5</v>
      </c>
      <c r="AE10" s="197">
        <v>0.4583333333333333</v>
      </c>
      <c r="AF10" s="2"/>
    </row>
    <row r="11" spans="1:32" ht="13.5" customHeight="1">
      <c r="A11" s="174">
        <v>9</v>
      </c>
      <c r="B11" s="151">
        <v>-3.8</v>
      </c>
      <c r="C11" s="151">
        <v>-3.9</v>
      </c>
      <c r="D11" s="151">
        <v>-3.8</v>
      </c>
      <c r="E11" s="151">
        <v>-2.8</v>
      </c>
      <c r="F11" s="151">
        <v>-4.3</v>
      </c>
      <c r="G11" s="151">
        <v>-8</v>
      </c>
      <c r="H11" s="151">
        <v>-8.4</v>
      </c>
      <c r="I11" s="151">
        <v>-7</v>
      </c>
      <c r="J11" s="151">
        <v>-7.8</v>
      </c>
      <c r="K11" s="151">
        <v>-6.9</v>
      </c>
      <c r="L11" s="151">
        <v>-6.3</v>
      </c>
      <c r="M11" s="151">
        <v>3.1</v>
      </c>
      <c r="N11" s="151">
        <v>3.1</v>
      </c>
      <c r="O11" s="151">
        <v>1.2</v>
      </c>
      <c r="P11" s="151">
        <v>0.5</v>
      </c>
      <c r="Q11" s="151">
        <v>1.2</v>
      </c>
      <c r="R11" s="151">
        <v>0.1</v>
      </c>
      <c r="S11" s="151">
        <v>-0.3</v>
      </c>
      <c r="T11" s="151">
        <v>-1.3</v>
      </c>
      <c r="U11" s="151">
        <v>-2.4</v>
      </c>
      <c r="V11" s="151">
        <v>-3.3</v>
      </c>
      <c r="W11" s="151">
        <v>-4.8</v>
      </c>
      <c r="X11" s="151">
        <v>-7.9</v>
      </c>
      <c r="Y11" s="151">
        <v>-7.7</v>
      </c>
      <c r="Z11" s="175">
        <f t="shared" si="0"/>
        <v>-3.3958333333333326</v>
      </c>
      <c r="AA11" s="151">
        <v>4.8</v>
      </c>
      <c r="AB11" s="197">
        <v>0.5291666666666667</v>
      </c>
      <c r="AC11" s="194">
        <v>9</v>
      </c>
      <c r="AD11" s="151">
        <v>-8.6</v>
      </c>
      <c r="AE11" s="197">
        <v>0.29375</v>
      </c>
      <c r="AF11" s="2"/>
    </row>
    <row r="12" spans="1:32" ht="13.5" customHeight="1">
      <c r="A12" s="176">
        <v>10</v>
      </c>
      <c r="B12" s="166">
        <v>-9.1</v>
      </c>
      <c r="C12" s="166">
        <v>-10.2</v>
      </c>
      <c r="D12" s="166">
        <v>-12.3</v>
      </c>
      <c r="E12" s="166">
        <v>-13</v>
      </c>
      <c r="F12" s="166">
        <v>-11.4</v>
      </c>
      <c r="G12" s="166">
        <v>-11.3</v>
      </c>
      <c r="H12" s="166">
        <v>-10.5</v>
      </c>
      <c r="I12" s="166">
        <v>-11.1</v>
      </c>
      <c r="J12" s="166">
        <v>-13.3</v>
      </c>
      <c r="K12" s="166">
        <v>-11.2</v>
      </c>
      <c r="L12" s="166">
        <v>-13.4</v>
      </c>
      <c r="M12" s="166">
        <v>-11.2</v>
      </c>
      <c r="N12" s="166">
        <v>-12.4</v>
      </c>
      <c r="O12" s="166">
        <v>-11.7</v>
      </c>
      <c r="P12" s="166">
        <v>-12.5</v>
      </c>
      <c r="Q12" s="166">
        <v>-12.8</v>
      </c>
      <c r="R12" s="166">
        <v>-12.2</v>
      </c>
      <c r="S12" s="166">
        <v>-11.8</v>
      </c>
      <c r="T12" s="166">
        <v>-11.5</v>
      </c>
      <c r="U12" s="166">
        <v>-10.3</v>
      </c>
      <c r="V12" s="166">
        <v>-11.2</v>
      </c>
      <c r="W12" s="166">
        <v>-11.2</v>
      </c>
      <c r="X12" s="166">
        <v>-11.7</v>
      </c>
      <c r="Y12" s="166">
        <v>-12.4</v>
      </c>
      <c r="Z12" s="177">
        <f t="shared" si="0"/>
        <v>-11.654166666666667</v>
      </c>
      <c r="AA12" s="166">
        <v>-7.5</v>
      </c>
      <c r="AB12" s="198">
        <v>0.0020833333333333333</v>
      </c>
      <c r="AC12" s="195">
        <v>10</v>
      </c>
      <c r="AD12" s="166">
        <v>-14.7</v>
      </c>
      <c r="AE12" s="198">
        <v>0.576388888888889</v>
      </c>
      <c r="AF12" s="2"/>
    </row>
    <row r="13" spans="1:32" ht="13.5" customHeight="1">
      <c r="A13" s="174">
        <v>11</v>
      </c>
      <c r="B13" s="151">
        <v>-11.6</v>
      </c>
      <c r="C13" s="151">
        <v>-11.7</v>
      </c>
      <c r="D13" s="151">
        <v>-11.1</v>
      </c>
      <c r="E13" s="151">
        <v>-11.2</v>
      </c>
      <c r="F13" s="151">
        <v>-11</v>
      </c>
      <c r="G13" s="151">
        <v>-10.6</v>
      </c>
      <c r="H13" s="151">
        <v>-10.3</v>
      </c>
      <c r="I13" s="151">
        <v>-8.8</v>
      </c>
      <c r="J13" s="151">
        <v>-9.9</v>
      </c>
      <c r="K13" s="151">
        <v>-9.6</v>
      </c>
      <c r="L13" s="151">
        <v>-9.3</v>
      </c>
      <c r="M13" s="151">
        <v>-9.9</v>
      </c>
      <c r="N13" s="151">
        <v>-11.2</v>
      </c>
      <c r="O13" s="151">
        <v>-8.3</v>
      </c>
      <c r="P13" s="151">
        <v>-7.8</v>
      </c>
      <c r="Q13" s="151">
        <v>-8.3</v>
      </c>
      <c r="R13" s="151">
        <v>-7.3</v>
      </c>
      <c r="S13" s="151">
        <v>-7.1</v>
      </c>
      <c r="T13" s="151">
        <v>-6.8</v>
      </c>
      <c r="U13" s="151">
        <v>-7</v>
      </c>
      <c r="V13" s="151">
        <v>-6.4</v>
      </c>
      <c r="W13" s="151">
        <v>-6.4</v>
      </c>
      <c r="X13" s="151">
        <v>-7.2</v>
      </c>
      <c r="Y13" s="151">
        <v>-8.3</v>
      </c>
      <c r="Z13" s="175">
        <f t="shared" si="0"/>
        <v>-9.045833333333336</v>
      </c>
      <c r="AA13" s="151">
        <v>-6.1</v>
      </c>
      <c r="AB13" s="197">
        <v>0.8888888888888888</v>
      </c>
      <c r="AC13" s="194">
        <v>11</v>
      </c>
      <c r="AD13" s="151">
        <v>-12.4</v>
      </c>
      <c r="AE13" s="197">
        <v>0.06180555555555556</v>
      </c>
      <c r="AF13" s="2"/>
    </row>
    <row r="14" spans="1:32" ht="13.5" customHeight="1">
      <c r="A14" s="174">
        <v>12</v>
      </c>
      <c r="B14" s="151">
        <v>-8</v>
      </c>
      <c r="C14" s="151">
        <v>-6.5</v>
      </c>
      <c r="D14" s="151">
        <v>-5.3</v>
      </c>
      <c r="E14" s="151">
        <v>-4.6</v>
      </c>
      <c r="F14" s="151">
        <v>-4.1</v>
      </c>
      <c r="G14" s="151">
        <v>-3.6</v>
      </c>
      <c r="H14" s="151">
        <v>-3</v>
      </c>
      <c r="I14" s="151">
        <v>-1.7</v>
      </c>
      <c r="J14" s="151">
        <v>-1.6</v>
      </c>
      <c r="K14" s="151">
        <v>-2.6</v>
      </c>
      <c r="L14" s="151">
        <v>-3.8</v>
      </c>
      <c r="M14" s="151">
        <v>-4.3</v>
      </c>
      <c r="N14" s="151">
        <v>-4.9</v>
      </c>
      <c r="O14" s="151">
        <v>-6.8</v>
      </c>
      <c r="P14" s="151">
        <v>-7.3</v>
      </c>
      <c r="Q14" s="151">
        <v>-7.9</v>
      </c>
      <c r="R14" s="151">
        <v>-5.3</v>
      </c>
      <c r="S14" s="151">
        <v>-6.6</v>
      </c>
      <c r="T14" s="151">
        <v>-7.9</v>
      </c>
      <c r="U14" s="151">
        <v>-9.8</v>
      </c>
      <c r="V14" s="151">
        <v>-9.6</v>
      </c>
      <c r="W14" s="151">
        <v>-9.5</v>
      </c>
      <c r="X14" s="151">
        <v>-8.9</v>
      </c>
      <c r="Y14" s="151">
        <v>-9.7</v>
      </c>
      <c r="Z14" s="175">
        <f t="shared" si="0"/>
        <v>-5.970833333333332</v>
      </c>
      <c r="AA14" s="151">
        <v>-0.6</v>
      </c>
      <c r="AB14" s="197">
        <v>0.4041666666666666</v>
      </c>
      <c r="AC14" s="194">
        <v>12</v>
      </c>
      <c r="AD14" s="151">
        <v>-10.3</v>
      </c>
      <c r="AE14" s="197">
        <v>0.9777777777777777</v>
      </c>
      <c r="AF14" s="2"/>
    </row>
    <row r="15" spans="1:32" ht="13.5" customHeight="1">
      <c r="A15" s="174">
        <v>13</v>
      </c>
      <c r="B15" s="151">
        <v>-11</v>
      </c>
      <c r="C15" s="151">
        <v>-12.2</v>
      </c>
      <c r="D15" s="151">
        <v>-11.5</v>
      </c>
      <c r="E15" s="151">
        <v>-10.6</v>
      </c>
      <c r="F15" s="151">
        <v>-10.1</v>
      </c>
      <c r="G15" s="151">
        <v>-10.2</v>
      </c>
      <c r="H15" s="151">
        <v>-10.7</v>
      </c>
      <c r="I15" s="151">
        <v>-10.1</v>
      </c>
      <c r="J15" s="151">
        <v>-10</v>
      </c>
      <c r="K15" s="151">
        <v>-10.4</v>
      </c>
      <c r="L15" s="151">
        <v>-11.5</v>
      </c>
      <c r="M15" s="151">
        <v>-12</v>
      </c>
      <c r="N15" s="151">
        <v>-12.2</v>
      </c>
      <c r="O15" s="151">
        <v>-13</v>
      </c>
      <c r="P15" s="151">
        <v>-12.8</v>
      </c>
      <c r="Q15" s="151">
        <v>-13.5</v>
      </c>
      <c r="R15" s="151">
        <v>-13</v>
      </c>
      <c r="S15" s="151">
        <v>-12.6</v>
      </c>
      <c r="T15" s="151">
        <v>-12.6</v>
      </c>
      <c r="U15" s="151">
        <v>-12.9</v>
      </c>
      <c r="V15" s="151">
        <v>-12.4</v>
      </c>
      <c r="W15" s="151">
        <v>-12.3</v>
      </c>
      <c r="X15" s="151">
        <v>-11.7</v>
      </c>
      <c r="Y15" s="151">
        <v>-11.2</v>
      </c>
      <c r="Z15" s="175">
        <f t="shared" si="0"/>
        <v>-11.6875</v>
      </c>
      <c r="AA15" s="151">
        <v>-8.2</v>
      </c>
      <c r="AB15" s="197">
        <v>0.3861111111111111</v>
      </c>
      <c r="AC15" s="194">
        <v>13</v>
      </c>
      <c r="AD15" s="151">
        <v>-14.3</v>
      </c>
      <c r="AE15" s="197">
        <v>0.9958333333333332</v>
      </c>
      <c r="AF15" s="2"/>
    </row>
    <row r="16" spans="1:32" ht="13.5" customHeight="1">
      <c r="A16" s="174">
        <v>14</v>
      </c>
      <c r="B16" s="151">
        <v>-12.1</v>
      </c>
      <c r="C16" s="151">
        <v>-11.4</v>
      </c>
      <c r="D16" s="151">
        <v>-10.8</v>
      </c>
      <c r="E16" s="151">
        <v>-12.2</v>
      </c>
      <c r="F16" s="151">
        <v>-11.6</v>
      </c>
      <c r="G16" s="151">
        <v>-11.7</v>
      </c>
      <c r="H16" s="151">
        <v>-11.3</v>
      </c>
      <c r="I16" s="151">
        <v>-9.4</v>
      </c>
      <c r="J16" s="151">
        <v>-11.6</v>
      </c>
      <c r="K16" s="151">
        <v>-11</v>
      </c>
      <c r="L16" s="151">
        <v>-8.2</v>
      </c>
      <c r="M16" s="151">
        <v>-10</v>
      </c>
      <c r="N16" s="151">
        <v>-9.7</v>
      </c>
      <c r="O16" s="151">
        <v>-9.9</v>
      </c>
      <c r="P16" s="151">
        <v>-7.7</v>
      </c>
      <c r="Q16" s="151">
        <v>-4.7</v>
      </c>
      <c r="R16" s="151">
        <v>-3.5</v>
      </c>
      <c r="S16" s="151">
        <v>-4.2</v>
      </c>
      <c r="T16" s="151">
        <v>-3.2</v>
      </c>
      <c r="U16" s="151">
        <v>-4</v>
      </c>
      <c r="V16" s="151">
        <v>-4.5</v>
      </c>
      <c r="W16" s="151">
        <v>-4.7</v>
      </c>
      <c r="X16" s="151">
        <v>-4.4</v>
      </c>
      <c r="Y16" s="151">
        <v>-4.2</v>
      </c>
      <c r="Z16" s="175">
        <f t="shared" si="0"/>
        <v>-8.166666666666664</v>
      </c>
      <c r="AA16" s="151">
        <v>-2.3</v>
      </c>
      <c r="AB16" s="197">
        <v>0.7576388888888889</v>
      </c>
      <c r="AC16" s="194">
        <v>14</v>
      </c>
      <c r="AD16" s="151">
        <v>-13.1</v>
      </c>
      <c r="AE16" s="197">
        <v>0.027777777777777776</v>
      </c>
      <c r="AF16" s="2"/>
    </row>
    <row r="17" spans="1:32" ht="13.5" customHeight="1">
      <c r="A17" s="174">
        <v>15</v>
      </c>
      <c r="B17" s="151">
        <v>-3.6</v>
      </c>
      <c r="C17" s="151">
        <v>-3.6</v>
      </c>
      <c r="D17" s="151">
        <v>-3.1</v>
      </c>
      <c r="E17" s="151">
        <v>-2.9</v>
      </c>
      <c r="F17" s="151">
        <v>-2.8</v>
      </c>
      <c r="G17" s="151">
        <v>-2.7</v>
      </c>
      <c r="H17" s="151">
        <v>-2.9</v>
      </c>
      <c r="I17" s="151">
        <v>-4.2</v>
      </c>
      <c r="J17" s="151">
        <v>-5.6</v>
      </c>
      <c r="K17" s="151">
        <v>-4.3</v>
      </c>
      <c r="L17" s="151">
        <v>-4</v>
      </c>
      <c r="M17" s="151">
        <v>-0.5</v>
      </c>
      <c r="N17" s="151">
        <v>-0.5</v>
      </c>
      <c r="O17" s="151">
        <v>-0.6</v>
      </c>
      <c r="P17" s="151">
        <v>-2.6</v>
      </c>
      <c r="Q17" s="151">
        <v>-2.9</v>
      </c>
      <c r="R17" s="151">
        <v>-5.5</v>
      </c>
      <c r="S17" s="151">
        <v>-4.6</v>
      </c>
      <c r="T17" s="151">
        <v>-4.3</v>
      </c>
      <c r="U17" s="151">
        <v>-2.6</v>
      </c>
      <c r="V17" s="151">
        <v>-3.4</v>
      </c>
      <c r="W17" s="151">
        <v>-2.9</v>
      </c>
      <c r="X17" s="151">
        <v>-2.8</v>
      </c>
      <c r="Y17" s="151">
        <v>-2.5</v>
      </c>
      <c r="Z17" s="175">
        <f t="shared" si="0"/>
        <v>-3.141666666666667</v>
      </c>
      <c r="AA17" s="151">
        <v>1.3</v>
      </c>
      <c r="AB17" s="197">
        <v>0.5361111111111111</v>
      </c>
      <c r="AC17" s="194">
        <v>15</v>
      </c>
      <c r="AD17" s="151">
        <v>-7.6</v>
      </c>
      <c r="AE17" s="197">
        <v>0.3951388888888889</v>
      </c>
      <c r="AF17" s="2"/>
    </row>
    <row r="18" spans="1:32" ht="13.5" customHeight="1">
      <c r="A18" s="174">
        <v>16</v>
      </c>
      <c r="B18" s="151">
        <v>-2.1</v>
      </c>
      <c r="C18" s="151">
        <v>-2.9</v>
      </c>
      <c r="D18" s="151">
        <v>-2.8</v>
      </c>
      <c r="E18" s="151">
        <v>-3.3</v>
      </c>
      <c r="F18" s="151">
        <v>-3.6</v>
      </c>
      <c r="G18" s="151">
        <v>-4</v>
      </c>
      <c r="H18" s="151">
        <v>-8</v>
      </c>
      <c r="I18" s="151">
        <v>-8.2</v>
      </c>
      <c r="J18" s="151">
        <v>-9</v>
      </c>
      <c r="K18" s="151">
        <v>-7.1</v>
      </c>
      <c r="L18" s="151">
        <v>-6.4</v>
      </c>
      <c r="M18" s="151">
        <v>-6.5</v>
      </c>
      <c r="N18" s="151">
        <v>-7.1</v>
      </c>
      <c r="O18" s="151">
        <v>-12.7</v>
      </c>
      <c r="P18" s="151">
        <v>-13</v>
      </c>
      <c r="Q18" s="151">
        <v>-12.9</v>
      </c>
      <c r="R18" s="151">
        <v>-12.7</v>
      </c>
      <c r="S18" s="151">
        <v>-9.8</v>
      </c>
      <c r="T18" s="151">
        <v>-11.2</v>
      </c>
      <c r="U18" s="151">
        <v>-9.8</v>
      </c>
      <c r="V18" s="151">
        <v>-9</v>
      </c>
      <c r="W18" s="151">
        <v>-8.4</v>
      </c>
      <c r="X18" s="151">
        <v>-8.1</v>
      </c>
      <c r="Y18" s="151">
        <v>-7.7</v>
      </c>
      <c r="Z18" s="175">
        <f t="shared" si="0"/>
        <v>-7.7625</v>
      </c>
      <c r="AA18" s="151">
        <v>-1.2</v>
      </c>
      <c r="AB18" s="197">
        <v>0.027083333333333334</v>
      </c>
      <c r="AC18" s="194">
        <v>16</v>
      </c>
      <c r="AD18" s="151">
        <v>-14.7</v>
      </c>
      <c r="AE18" s="197">
        <v>0.6194444444444445</v>
      </c>
      <c r="AF18" s="2"/>
    </row>
    <row r="19" spans="1:32" ht="13.5" customHeight="1">
      <c r="A19" s="174">
        <v>17</v>
      </c>
      <c r="B19" s="151">
        <v>-7.2</v>
      </c>
      <c r="C19" s="151">
        <v>-6</v>
      </c>
      <c r="D19" s="151">
        <v>-8</v>
      </c>
      <c r="E19" s="151">
        <v>-9.2</v>
      </c>
      <c r="F19" s="151">
        <v>-8</v>
      </c>
      <c r="G19" s="151">
        <v>-5.6</v>
      </c>
      <c r="H19" s="151">
        <v>-5.9</v>
      </c>
      <c r="I19" s="151">
        <v>-7.4</v>
      </c>
      <c r="J19" s="151">
        <v>-5.8</v>
      </c>
      <c r="K19" s="151">
        <v>-5.8</v>
      </c>
      <c r="L19" s="151">
        <v>-6.3</v>
      </c>
      <c r="M19" s="151">
        <v>-4.8</v>
      </c>
      <c r="N19" s="151">
        <v>-7.8</v>
      </c>
      <c r="O19" s="151">
        <v>-6.2</v>
      </c>
      <c r="P19" s="151">
        <v>-7.3</v>
      </c>
      <c r="Q19" s="151">
        <v>-7.9</v>
      </c>
      <c r="R19" s="151">
        <v>-8.8</v>
      </c>
      <c r="S19" s="151">
        <v>-7.8</v>
      </c>
      <c r="T19" s="151">
        <v>-6.7</v>
      </c>
      <c r="U19" s="151">
        <v>-7.4</v>
      </c>
      <c r="V19" s="151">
        <v>-6</v>
      </c>
      <c r="W19" s="151">
        <v>-6.1</v>
      </c>
      <c r="X19" s="151">
        <v>-6.4</v>
      </c>
      <c r="Y19" s="151">
        <v>-6.4</v>
      </c>
      <c r="Z19" s="175">
        <f t="shared" si="0"/>
        <v>-6.866666666666666</v>
      </c>
      <c r="AA19" s="151">
        <v>-4.1</v>
      </c>
      <c r="AB19" s="197">
        <v>0.4909722222222222</v>
      </c>
      <c r="AC19" s="194">
        <v>17</v>
      </c>
      <c r="AD19" s="151">
        <v>-9.7</v>
      </c>
      <c r="AE19" s="197">
        <v>0.16597222222222222</v>
      </c>
      <c r="AF19" s="2"/>
    </row>
    <row r="20" spans="1:32" ht="13.5" customHeight="1">
      <c r="A20" s="174">
        <v>18</v>
      </c>
      <c r="B20" s="151">
        <v>-7.2</v>
      </c>
      <c r="C20" s="151">
        <v>-6.4</v>
      </c>
      <c r="D20" s="151">
        <v>-6.5</v>
      </c>
      <c r="E20" s="151">
        <v>-6.4</v>
      </c>
      <c r="F20" s="151">
        <v>-6.3</v>
      </c>
      <c r="G20" s="151">
        <v>-6.6</v>
      </c>
      <c r="H20" s="151">
        <v>-6.7</v>
      </c>
      <c r="I20" s="151">
        <v>-5.5</v>
      </c>
      <c r="J20" s="151">
        <v>-5.7</v>
      </c>
      <c r="K20" s="151">
        <v>-7.3</v>
      </c>
      <c r="L20" s="151">
        <v>-7</v>
      </c>
      <c r="M20" s="151">
        <v>-9</v>
      </c>
      <c r="N20" s="151">
        <v>-7.4</v>
      </c>
      <c r="O20" s="151">
        <v>-8.1</v>
      </c>
      <c r="P20" s="151">
        <v>-5.5</v>
      </c>
      <c r="Q20" s="151">
        <v>-4.3</v>
      </c>
      <c r="R20" s="151">
        <v>-4.2</v>
      </c>
      <c r="S20" s="151">
        <v>-4.8</v>
      </c>
      <c r="T20" s="151">
        <v>-4.5</v>
      </c>
      <c r="U20" s="151">
        <v>-4.3</v>
      </c>
      <c r="V20" s="151">
        <v>-3.8</v>
      </c>
      <c r="W20" s="151">
        <v>-3.1</v>
      </c>
      <c r="X20" s="151">
        <v>-3.5</v>
      </c>
      <c r="Y20" s="151">
        <v>-4.3</v>
      </c>
      <c r="Z20" s="175">
        <f aca="true" t="shared" si="1" ref="Z20:Z33">AVERAGE(B20:Y20)</f>
        <v>-5.766666666666667</v>
      </c>
      <c r="AA20" s="151">
        <v>-3</v>
      </c>
      <c r="AB20" s="197">
        <v>0.938888888888889</v>
      </c>
      <c r="AC20" s="194">
        <v>18</v>
      </c>
      <c r="AD20" s="151">
        <v>-9.8</v>
      </c>
      <c r="AE20" s="197">
        <v>0.44375</v>
      </c>
      <c r="AF20" s="2"/>
    </row>
    <row r="21" spans="1:32" ht="13.5" customHeight="1">
      <c r="A21" s="174">
        <v>19</v>
      </c>
      <c r="B21" s="151">
        <v>-2.5</v>
      </c>
      <c r="C21" s="151">
        <v>-1.9</v>
      </c>
      <c r="D21" s="151">
        <v>-1.6</v>
      </c>
      <c r="E21" s="151">
        <v>-1.4</v>
      </c>
      <c r="F21" s="151">
        <v>-1.5</v>
      </c>
      <c r="G21" s="151">
        <v>-1.9</v>
      </c>
      <c r="H21" s="151">
        <v>-1.9</v>
      </c>
      <c r="I21" s="151">
        <v>0.6</v>
      </c>
      <c r="J21" s="151">
        <v>-7.2</v>
      </c>
      <c r="K21" s="151">
        <v>-7.2</v>
      </c>
      <c r="L21" s="151">
        <v>-8.6</v>
      </c>
      <c r="M21" s="151">
        <v>-5.9</v>
      </c>
      <c r="N21" s="151">
        <v>-3.2</v>
      </c>
      <c r="O21" s="151">
        <v>-3.4</v>
      </c>
      <c r="P21" s="151">
        <v>-3.4</v>
      </c>
      <c r="Q21" s="151">
        <v>-3.7</v>
      </c>
      <c r="R21" s="151">
        <v>-4.2</v>
      </c>
      <c r="S21" s="151">
        <v>-3.3</v>
      </c>
      <c r="T21" s="151">
        <v>-3.8</v>
      </c>
      <c r="U21" s="151">
        <v>-3.8</v>
      </c>
      <c r="V21" s="151">
        <v>-4.5</v>
      </c>
      <c r="W21" s="151">
        <v>-5.3</v>
      </c>
      <c r="X21" s="151">
        <v>-6</v>
      </c>
      <c r="Y21" s="151">
        <v>-5.6</v>
      </c>
      <c r="Z21" s="175">
        <f t="shared" si="1"/>
        <v>-3.7999999999999994</v>
      </c>
      <c r="AA21" s="151">
        <v>0.6</v>
      </c>
      <c r="AB21" s="197">
        <v>0.3375</v>
      </c>
      <c r="AC21" s="194">
        <v>19</v>
      </c>
      <c r="AD21" s="151">
        <v>-9</v>
      </c>
      <c r="AE21" s="197">
        <v>0.4791666666666667</v>
      </c>
      <c r="AF21" s="2"/>
    </row>
    <row r="22" spans="1:32" ht="13.5" customHeight="1">
      <c r="A22" s="176">
        <v>20</v>
      </c>
      <c r="B22" s="166">
        <v>-6</v>
      </c>
      <c r="C22" s="166">
        <v>-6.1</v>
      </c>
      <c r="D22" s="166">
        <v>-6</v>
      </c>
      <c r="E22" s="166">
        <v>-5.9</v>
      </c>
      <c r="F22" s="166">
        <v>-6.2</v>
      </c>
      <c r="G22" s="166">
        <v>-6.2</v>
      </c>
      <c r="H22" s="166">
        <v>-8.1</v>
      </c>
      <c r="I22" s="166">
        <v>-8.3</v>
      </c>
      <c r="J22" s="166">
        <v>-8</v>
      </c>
      <c r="K22" s="166">
        <v>-8.3</v>
      </c>
      <c r="L22" s="166">
        <v>-7.7</v>
      </c>
      <c r="M22" s="166">
        <v>-8.5</v>
      </c>
      <c r="N22" s="166">
        <v>-8.7</v>
      </c>
      <c r="O22" s="166">
        <v>-7</v>
      </c>
      <c r="P22" s="166">
        <v>-8.7</v>
      </c>
      <c r="Q22" s="166">
        <v>-10</v>
      </c>
      <c r="R22" s="166">
        <v>-10.5</v>
      </c>
      <c r="S22" s="166">
        <v>-10.4</v>
      </c>
      <c r="T22" s="166">
        <v>-10</v>
      </c>
      <c r="U22" s="166">
        <v>-10</v>
      </c>
      <c r="V22" s="166">
        <v>-10.4</v>
      </c>
      <c r="W22" s="166">
        <v>-10.7</v>
      </c>
      <c r="X22" s="166">
        <v>-10.7</v>
      </c>
      <c r="Y22" s="166">
        <v>-10.7</v>
      </c>
      <c r="Z22" s="177">
        <f t="shared" si="1"/>
        <v>-8.462499999999999</v>
      </c>
      <c r="AA22" s="166">
        <v>-5.3</v>
      </c>
      <c r="AB22" s="198">
        <v>0.6</v>
      </c>
      <c r="AC22" s="195">
        <v>20</v>
      </c>
      <c r="AD22" s="166">
        <v>-11.9</v>
      </c>
      <c r="AE22" s="198">
        <v>0.9041666666666667</v>
      </c>
      <c r="AF22" s="2"/>
    </row>
    <row r="23" spans="1:32" ht="13.5" customHeight="1">
      <c r="A23" s="174">
        <v>21</v>
      </c>
      <c r="B23" s="151">
        <v>-10.5</v>
      </c>
      <c r="C23" s="151">
        <v>-11</v>
      </c>
      <c r="D23" s="151">
        <v>-10.7</v>
      </c>
      <c r="E23" s="151">
        <v>-10.2</v>
      </c>
      <c r="F23" s="151">
        <v>-10.5</v>
      </c>
      <c r="G23" s="151">
        <v>-10.4</v>
      </c>
      <c r="H23" s="151">
        <v>-10.3</v>
      </c>
      <c r="I23" s="151">
        <v>-9.4</v>
      </c>
      <c r="J23" s="151">
        <v>-9.9</v>
      </c>
      <c r="K23" s="151">
        <v>-9.3</v>
      </c>
      <c r="L23" s="151">
        <v>-10.4</v>
      </c>
      <c r="M23" s="151">
        <v>-10.7</v>
      </c>
      <c r="N23" s="151">
        <v>-11.4</v>
      </c>
      <c r="O23" s="151">
        <v>-11.1</v>
      </c>
      <c r="P23" s="151">
        <v>-10.1</v>
      </c>
      <c r="Q23" s="151">
        <v>-9.8</v>
      </c>
      <c r="R23" s="151">
        <v>-8.1</v>
      </c>
      <c r="S23" s="151">
        <v>-7.5</v>
      </c>
      <c r="T23" s="151">
        <v>-7.3</v>
      </c>
      <c r="U23" s="151">
        <v>-6.7</v>
      </c>
      <c r="V23" s="151">
        <v>-7.6</v>
      </c>
      <c r="W23" s="151">
        <v>-7.5</v>
      </c>
      <c r="X23" s="151">
        <v>-6.4</v>
      </c>
      <c r="Y23" s="151">
        <v>-6</v>
      </c>
      <c r="Z23" s="175">
        <f t="shared" si="1"/>
        <v>-9.283333333333333</v>
      </c>
      <c r="AA23" s="151">
        <v>-5.6</v>
      </c>
      <c r="AB23" s="197">
        <v>0.9861111111111112</v>
      </c>
      <c r="AC23" s="194">
        <v>21</v>
      </c>
      <c r="AD23" s="151">
        <v>-13.1</v>
      </c>
      <c r="AE23" s="197">
        <v>0.4756944444444444</v>
      </c>
      <c r="AF23" s="2"/>
    </row>
    <row r="24" spans="1:32" ht="13.5" customHeight="1">
      <c r="A24" s="174">
        <v>22</v>
      </c>
      <c r="B24" s="151">
        <v>-4.7</v>
      </c>
      <c r="C24" s="151">
        <v>-4.2</v>
      </c>
      <c r="D24" s="151">
        <v>-3.7</v>
      </c>
      <c r="E24" s="151">
        <v>-3.6</v>
      </c>
      <c r="F24" s="151">
        <v>-3.9</v>
      </c>
      <c r="G24" s="151">
        <v>-6.7</v>
      </c>
      <c r="H24" s="151">
        <v>-6.7</v>
      </c>
      <c r="I24" s="151">
        <v>-2.6</v>
      </c>
      <c r="J24" s="151">
        <v>-2</v>
      </c>
      <c r="K24" s="151">
        <v>-1.9</v>
      </c>
      <c r="L24" s="151">
        <v>-3</v>
      </c>
      <c r="M24" s="151">
        <v>-6.2</v>
      </c>
      <c r="N24" s="151">
        <v>-6.3</v>
      </c>
      <c r="O24" s="151">
        <v>-3</v>
      </c>
      <c r="P24" s="151">
        <v>-3.6</v>
      </c>
      <c r="Q24" s="151">
        <v>-2.4</v>
      </c>
      <c r="R24" s="151">
        <v>-3.5</v>
      </c>
      <c r="S24" s="151">
        <v>-5</v>
      </c>
      <c r="T24" s="151">
        <v>-7</v>
      </c>
      <c r="U24" s="151">
        <v>-7.3</v>
      </c>
      <c r="V24" s="151">
        <v>-6.4</v>
      </c>
      <c r="W24" s="151">
        <v>-6.4</v>
      </c>
      <c r="X24" s="151">
        <v>-6.1</v>
      </c>
      <c r="Y24" s="151">
        <v>-6.5</v>
      </c>
      <c r="Z24" s="175">
        <f t="shared" si="1"/>
        <v>-4.695833333333334</v>
      </c>
      <c r="AA24" s="151">
        <v>-0.3</v>
      </c>
      <c r="AB24" s="197">
        <v>0.41041666666666665</v>
      </c>
      <c r="AC24" s="194">
        <v>22</v>
      </c>
      <c r="AD24" s="151">
        <v>-7.9</v>
      </c>
      <c r="AE24" s="197">
        <v>0.842361111111111</v>
      </c>
      <c r="AF24" s="2"/>
    </row>
    <row r="25" spans="1:32" ht="13.5" customHeight="1">
      <c r="A25" s="174">
        <v>23</v>
      </c>
      <c r="B25" s="151">
        <v>-7</v>
      </c>
      <c r="C25" s="151">
        <v>-6.8</v>
      </c>
      <c r="D25" s="151">
        <v>-7.6</v>
      </c>
      <c r="E25" s="151">
        <v>-8.2</v>
      </c>
      <c r="F25" s="151">
        <v>-8.3</v>
      </c>
      <c r="G25" s="151">
        <v>-7.8</v>
      </c>
      <c r="H25" s="151">
        <v>-7.2</v>
      </c>
      <c r="I25" s="151">
        <v>-6.5</v>
      </c>
      <c r="J25" s="151">
        <v>-8.4</v>
      </c>
      <c r="K25" s="151">
        <v>-6.4</v>
      </c>
      <c r="L25" s="151">
        <v>-8.8</v>
      </c>
      <c r="M25" s="151">
        <v>-5</v>
      </c>
      <c r="N25" s="151">
        <v>-5.1</v>
      </c>
      <c r="O25" s="151">
        <v>-5.9</v>
      </c>
      <c r="P25" s="151">
        <v>-5.3</v>
      </c>
      <c r="Q25" s="151">
        <v>-4.8</v>
      </c>
      <c r="R25" s="151">
        <v>-8.9</v>
      </c>
      <c r="S25" s="151">
        <v>-7.6</v>
      </c>
      <c r="T25" s="151">
        <v>-6.8</v>
      </c>
      <c r="U25" s="151">
        <v>-6.3</v>
      </c>
      <c r="V25" s="151">
        <v>-5.9</v>
      </c>
      <c r="W25" s="151">
        <v>-5.3</v>
      </c>
      <c r="X25" s="151">
        <v>-5.2</v>
      </c>
      <c r="Y25" s="151">
        <v>-3.3</v>
      </c>
      <c r="Z25" s="175">
        <f t="shared" si="1"/>
        <v>-6.600000000000001</v>
      </c>
      <c r="AA25" s="151">
        <v>-3.1</v>
      </c>
      <c r="AB25" s="197">
        <v>1</v>
      </c>
      <c r="AC25" s="194">
        <v>23</v>
      </c>
      <c r="AD25" s="151">
        <v>-9.2</v>
      </c>
      <c r="AE25" s="197">
        <v>0.47430555555555554</v>
      </c>
      <c r="AF25" s="2"/>
    </row>
    <row r="26" spans="1:32" ht="13.5" customHeight="1">
      <c r="A26" s="174">
        <v>24</v>
      </c>
      <c r="B26" s="151">
        <v>-0.6</v>
      </c>
      <c r="C26" s="151">
        <v>-0.5</v>
      </c>
      <c r="D26" s="151">
        <v>-0.3</v>
      </c>
      <c r="E26" s="151">
        <v>0.1</v>
      </c>
      <c r="F26" s="151">
        <v>-0.3</v>
      </c>
      <c r="G26" s="151">
        <v>-0.2</v>
      </c>
      <c r="H26" s="151">
        <v>0</v>
      </c>
      <c r="I26" s="151">
        <v>0.1</v>
      </c>
      <c r="J26" s="151">
        <v>1</v>
      </c>
      <c r="K26" s="151">
        <v>2</v>
      </c>
      <c r="L26" s="151">
        <v>2.3</v>
      </c>
      <c r="M26" s="151">
        <v>3.5</v>
      </c>
      <c r="N26" s="151">
        <v>2.1</v>
      </c>
      <c r="O26" s="151">
        <v>1</v>
      </c>
      <c r="P26" s="151">
        <v>1</v>
      </c>
      <c r="Q26" s="151">
        <v>1.2</v>
      </c>
      <c r="R26" s="151">
        <v>1.6</v>
      </c>
      <c r="S26" s="151">
        <v>1.5</v>
      </c>
      <c r="T26" s="151">
        <v>1</v>
      </c>
      <c r="U26" s="151">
        <v>1.2</v>
      </c>
      <c r="V26" s="151">
        <v>1.2</v>
      </c>
      <c r="W26" s="151">
        <v>0.9</v>
      </c>
      <c r="X26" s="151">
        <v>-1.2</v>
      </c>
      <c r="Y26" s="151">
        <v>-2.4</v>
      </c>
      <c r="Z26" s="175">
        <f t="shared" si="1"/>
        <v>0.6749999999999999</v>
      </c>
      <c r="AA26" s="151">
        <v>4.5</v>
      </c>
      <c r="AB26" s="197">
        <v>0.5152777777777778</v>
      </c>
      <c r="AC26" s="194">
        <v>24</v>
      </c>
      <c r="AD26" s="151">
        <v>-4.4</v>
      </c>
      <c r="AE26" s="197">
        <v>0.002777777777777778</v>
      </c>
      <c r="AF26" s="2"/>
    </row>
    <row r="27" spans="1:32" ht="13.5" customHeight="1">
      <c r="A27" s="174">
        <v>25</v>
      </c>
      <c r="B27" s="151">
        <v>-3.7</v>
      </c>
      <c r="C27" s="151">
        <v>-5.6</v>
      </c>
      <c r="D27" s="151">
        <v>-8.3</v>
      </c>
      <c r="E27" s="151">
        <v>-8</v>
      </c>
      <c r="F27" s="151">
        <v>-8.4</v>
      </c>
      <c r="G27" s="151">
        <v>-8.5</v>
      </c>
      <c r="H27" s="151">
        <v>-8.6</v>
      </c>
      <c r="I27" s="151">
        <v>-8</v>
      </c>
      <c r="J27" s="151">
        <v>-9.9</v>
      </c>
      <c r="K27" s="151">
        <v>-9.2</v>
      </c>
      <c r="L27" s="151">
        <v>-6.3</v>
      </c>
      <c r="M27" s="151">
        <v>-9.2</v>
      </c>
      <c r="N27" s="151">
        <v>-8.3</v>
      </c>
      <c r="O27" s="151">
        <v>-6.3</v>
      </c>
      <c r="P27" s="151">
        <v>-7.5</v>
      </c>
      <c r="Q27" s="151">
        <v>-6.7</v>
      </c>
      <c r="R27" s="151">
        <v>-7.7</v>
      </c>
      <c r="S27" s="151">
        <v>-6.8</v>
      </c>
      <c r="T27" s="151">
        <v>-7.8</v>
      </c>
      <c r="U27" s="151">
        <v>-9.2</v>
      </c>
      <c r="V27" s="151">
        <v>-9.3</v>
      </c>
      <c r="W27" s="151">
        <v>-7.9</v>
      </c>
      <c r="X27" s="151">
        <v>-7.4</v>
      </c>
      <c r="Y27" s="151">
        <v>-7.1</v>
      </c>
      <c r="Z27" s="175">
        <f t="shared" si="1"/>
        <v>-7.737500000000001</v>
      </c>
      <c r="AA27" s="151">
        <v>-1.9</v>
      </c>
      <c r="AB27" s="197">
        <v>0.003472222222222222</v>
      </c>
      <c r="AC27" s="194">
        <v>25</v>
      </c>
      <c r="AD27" s="151">
        <v>-11</v>
      </c>
      <c r="AE27" s="197">
        <v>0.2881944444444445</v>
      </c>
      <c r="AF27" s="2"/>
    </row>
    <row r="28" spans="1:32" ht="13.5" customHeight="1">
      <c r="A28" s="174">
        <v>26</v>
      </c>
      <c r="B28" s="151">
        <v>-7</v>
      </c>
      <c r="C28" s="151">
        <v>-8.4</v>
      </c>
      <c r="D28" s="151">
        <v>-7.6</v>
      </c>
      <c r="E28" s="151">
        <v>-7.8</v>
      </c>
      <c r="F28" s="151">
        <v>-7.7</v>
      </c>
      <c r="G28" s="151">
        <v>-7.8</v>
      </c>
      <c r="H28" s="151">
        <v>-8.7</v>
      </c>
      <c r="I28" s="151">
        <v>-5.8</v>
      </c>
      <c r="J28" s="151">
        <v>-7</v>
      </c>
      <c r="K28" s="151">
        <v>-5.3</v>
      </c>
      <c r="L28" s="151">
        <v>-7.4</v>
      </c>
      <c r="M28" s="151">
        <v>-7.4</v>
      </c>
      <c r="N28" s="151">
        <v>-8.2</v>
      </c>
      <c r="O28" s="151">
        <v>-6.2</v>
      </c>
      <c r="P28" s="151">
        <v>-5.6</v>
      </c>
      <c r="Q28" s="151">
        <v>-4.3</v>
      </c>
      <c r="R28" s="151">
        <v>-3</v>
      </c>
      <c r="S28" s="151">
        <v>-3.7</v>
      </c>
      <c r="T28" s="151">
        <v>-4.8</v>
      </c>
      <c r="U28" s="151">
        <v>-3.7</v>
      </c>
      <c r="V28" s="151">
        <v>-5</v>
      </c>
      <c r="W28" s="151">
        <v>-5.5</v>
      </c>
      <c r="X28" s="151">
        <v>-5.9</v>
      </c>
      <c r="Y28" s="151">
        <v>-6.7</v>
      </c>
      <c r="Z28" s="175">
        <f t="shared" si="1"/>
        <v>-6.270833333333333</v>
      </c>
      <c r="AA28" s="151">
        <v>-2</v>
      </c>
      <c r="AB28" s="197">
        <v>0.7416666666666667</v>
      </c>
      <c r="AC28" s="194">
        <v>26</v>
      </c>
      <c r="AD28" s="151">
        <v>-8.9</v>
      </c>
      <c r="AE28" s="197">
        <v>0.36875</v>
      </c>
      <c r="AF28" s="2"/>
    </row>
    <row r="29" spans="1:32" ht="13.5" customHeight="1">
      <c r="A29" s="174">
        <v>27</v>
      </c>
      <c r="B29" s="151">
        <v>-6</v>
      </c>
      <c r="C29" s="151">
        <v>-6.4</v>
      </c>
      <c r="D29" s="151">
        <v>-6.8</v>
      </c>
      <c r="E29" s="151">
        <v>-6.6</v>
      </c>
      <c r="F29" s="151">
        <v>-6.8</v>
      </c>
      <c r="G29" s="151">
        <v>-7.2</v>
      </c>
      <c r="H29" s="151">
        <v>-7</v>
      </c>
      <c r="I29" s="151">
        <v>-5.7</v>
      </c>
      <c r="J29" s="151">
        <v>-7.4</v>
      </c>
      <c r="K29" s="151">
        <v>-7.1</v>
      </c>
      <c r="L29" s="151">
        <v>-5.5</v>
      </c>
      <c r="M29" s="151">
        <v>-5.4</v>
      </c>
      <c r="N29" s="151">
        <v>-5.6</v>
      </c>
      <c r="O29" s="151">
        <v>-4.4</v>
      </c>
      <c r="P29" s="151">
        <v>-0.5</v>
      </c>
      <c r="Q29" s="151">
        <v>0.8</v>
      </c>
      <c r="R29" s="151">
        <v>0.3</v>
      </c>
      <c r="S29" s="151">
        <v>0.4</v>
      </c>
      <c r="T29" s="151">
        <v>-0.9</v>
      </c>
      <c r="U29" s="151">
        <v>-2.2</v>
      </c>
      <c r="V29" s="151">
        <v>-3.3</v>
      </c>
      <c r="W29" s="151">
        <v>-4</v>
      </c>
      <c r="X29" s="151">
        <v>-4.5</v>
      </c>
      <c r="Y29" s="151">
        <v>-5.5</v>
      </c>
      <c r="Z29" s="175">
        <f t="shared" si="1"/>
        <v>-4.470833333333334</v>
      </c>
      <c r="AA29" s="151">
        <v>2.3</v>
      </c>
      <c r="AB29" s="197">
        <v>0.65625</v>
      </c>
      <c r="AC29" s="194">
        <v>27</v>
      </c>
      <c r="AD29" s="151">
        <v>-8.7</v>
      </c>
      <c r="AE29" s="197">
        <v>0.40277777777777773</v>
      </c>
      <c r="AF29" s="2"/>
    </row>
    <row r="30" spans="1:32" ht="13.5" customHeight="1">
      <c r="A30" s="174">
        <v>28</v>
      </c>
      <c r="B30" s="151">
        <v>-6.7</v>
      </c>
      <c r="C30" s="151">
        <v>-7</v>
      </c>
      <c r="D30" s="151">
        <v>-7.4</v>
      </c>
      <c r="E30" s="151">
        <v>-8</v>
      </c>
      <c r="F30" s="151">
        <v>-8.1</v>
      </c>
      <c r="G30" s="151">
        <v>-8</v>
      </c>
      <c r="H30" s="151">
        <v>-7.9</v>
      </c>
      <c r="I30" s="151">
        <v>-6</v>
      </c>
      <c r="J30" s="151">
        <v>-7.8</v>
      </c>
      <c r="K30" s="151">
        <v>-9.9</v>
      </c>
      <c r="L30" s="151">
        <v>-8.5</v>
      </c>
      <c r="M30" s="151">
        <v>-11</v>
      </c>
      <c r="N30" s="151">
        <v>-11.4</v>
      </c>
      <c r="O30" s="151">
        <v>-13.3</v>
      </c>
      <c r="P30" s="151">
        <v>-13</v>
      </c>
      <c r="Q30" s="151">
        <v>-13.8</v>
      </c>
      <c r="R30" s="151">
        <v>-12.9</v>
      </c>
      <c r="S30" s="151">
        <v>-13.3</v>
      </c>
      <c r="T30" s="151">
        <v>-13</v>
      </c>
      <c r="U30" s="151">
        <v>-13.1</v>
      </c>
      <c r="V30" s="151">
        <v>-12.6</v>
      </c>
      <c r="W30" s="151">
        <v>-12.4</v>
      </c>
      <c r="X30" s="151">
        <v>-12</v>
      </c>
      <c r="Y30" s="151">
        <v>-11.2</v>
      </c>
      <c r="Z30" s="175">
        <f t="shared" si="1"/>
        <v>-10.345833333333333</v>
      </c>
      <c r="AA30" s="151">
        <v>-5.2</v>
      </c>
      <c r="AB30" s="197">
        <v>0.5638888888888889</v>
      </c>
      <c r="AC30" s="194">
        <v>28</v>
      </c>
      <c r="AD30" s="151">
        <v>-14.1</v>
      </c>
      <c r="AE30" s="197">
        <v>0.6513888888888889</v>
      </c>
      <c r="AF30" s="2"/>
    </row>
    <row r="31" spans="1:32" ht="13.5" customHeight="1">
      <c r="A31" s="174">
        <v>29</v>
      </c>
      <c r="B31" s="151">
        <v>-10.6</v>
      </c>
      <c r="C31" s="151">
        <v>-10.6</v>
      </c>
      <c r="D31" s="151">
        <v>-10.5</v>
      </c>
      <c r="E31" s="151">
        <v>-10</v>
      </c>
      <c r="F31" s="151">
        <v>-10</v>
      </c>
      <c r="G31" s="151">
        <v>-9.5</v>
      </c>
      <c r="H31" s="151">
        <v>-9.4</v>
      </c>
      <c r="I31" s="151">
        <v>-8.4</v>
      </c>
      <c r="J31" s="151">
        <v>-10.3</v>
      </c>
      <c r="K31" s="151">
        <v>-9.1</v>
      </c>
      <c r="L31" s="151">
        <v>-8.9</v>
      </c>
      <c r="M31" s="151">
        <v>-7.1</v>
      </c>
      <c r="N31" s="151">
        <v>-7.5</v>
      </c>
      <c r="O31" s="151">
        <v>-6</v>
      </c>
      <c r="P31" s="151">
        <v>-5.6</v>
      </c>
      <c r="Q31" s="151">
        <v>-5.1</v>
      </c>
      <c r="R31" s="151">
        <v>-4.7</v>
      </c>
      <c r="S31" s="151">
        <v>-5.3</v>
      </c>
      <c r="T31" s="151">
        <v>-4.3</v>
      </c>
      <c r="U31" s="151">
        <v>-3.6</v>
      </c>
      <c r="V31" s="151">
        <v>-3.4</v>
      </c>
      <c r="W31" s="151">
        <v>-3.3</v>
      </c>
      <c r="X31" s="151">
        <v>-3.1</v>
      </c>
      <c r="Y31" s="151">
        <v>-2.9</v>
      </c>
      <c r="Z31" s="175">
        <f t="shared" si="1"/>
        <v>-7.050000000000001</v>
      </c>
      <c r="AA31" s="151">
        <v>-2.8</v>
      </c>
      <c r="AB31" s="197">
        <v>0.9868055555555556</v>
      </c>
      <c r="AC31" s="194">
        <v>29</v>
      </c>
      <c r="AD31" s="151">
        <v>-11.6</v>
      </c>
      <c r="AE31" s="197">
        <v>0.0763888888888889</v>
      </c>
      <c r="AF31" s="2"/>
    </row>
    <row r="32" spans="1:32" ht="13.5" customHeight="1">
      <c r="A32" s="174">
        <v>30</v>
      </c>
      <c r="B32" s="151">
        <v>-3.1</v>
      </c>
      <c r="C32" s="151">
        <v>-3.7</v>
      </c>
      <c r="D32" s="151">
        <v>-4.7</v>
      </c>
      <c r="E32" s="151">
        <v>-6.9</v>
      </c>
      <c r="F32" s="151">
        <v>-9.1</v>
      </c>
      <c r="G32" s="151">
        <v>-10.4</v>
      </c>
      <c r="H32" s="151">
        <v>-10</v>
      </c>
      <c r="I32" s="151">
        <v>-9.6</v>
      </c>
      <c r="J32" s="151">
        <v>-11.3</v>
      </c>
      <c r="K32" s="151">
        <v>-12.1</v>
      </c>
      <c r="L32" s="151">
        <v>-10.8</v>
      </c>
      <c r="M32" s="151">
        <v>-10.3</v>
      </c>
      <c r="N32" s="151">
        <v>-8.4</v>
      </c>
      <c r="O32" s="151">
        <v>-12</v>
      </c>
      <c r="P32" s="151">
        <v>-11.4</v>
      </c>
      <c r="Q32" s="151">
        <v>-11.6</v>
      </c>
      <c r="R32" s="151">
        <v>-12.6</v>
      </c>
      <c r="S32" s="151">
        <v>-12.5</v>
      </c>
      <c r="T32" s="151">
        <v>-12.9</v>
      </c>
      <c r="U32" s="151">
        <v>-13.8</v>
      </c>
      <c r="V32" s="151">
        <v>-14</v>
      </c>
      <c r="W32" s="151">
        <v>-14.9</v>
      </c>
      <c r="X32" s="151">
        <v>-14.6</v>
      </c>
      <c r="Y32" s="151">
        <v>-14.1</v>
      </c>
      <c r="Z32" s="175">
        <f t="shared" si="1"/>
        <v>-10.616666666666665</v>
      </c>
      <c r="AA32" s="151">
        <v>-2.8</v>
      </c>
      <c r="AB32" s="197">
        <v>0.0375</v>
      </c>
      <c r="AC32" s="194">
        <v>30</v>
      </c>
      <c r="AD32" s="151">
        <v>-15.4</v>
      </c>
      <c r="AE32" s="197">
        <v>0.9034722222222222</v>
      </c>
      <c r="AF32" s="2"/>
    </row>
    <row r="33" spans="1:32" ht="13.5" customHeight="1">
      <c r="A33" s="174">
        <v>31</v>
      </c>
      <c r="B33" s="151">
        <v>-14.5</v>
      </c>
      <c r="C33" s="151">
        <v>-14.1</v>
      </c>
      <c r="D33" s="151">
        <v>-13.1</v>
      </c>
      <c r="E33" s="151">
        <v>-12.9</v>
      </c>
      <c r="F33" s="151">
        <v>-13.8</v>
      </c>
      <c r="G33" s="151">
        <v>-12.7</v>
      </c>
      <c r="H33" s="151">
        <v>-12.1</v>
      </c>
      <c r="I33" s="151">
        <v>-10.8</v>
      </c>
      <c r="J33" s="151">
        <v>-11.1</v>
      </c>
      <c r="K33" s="151">
        <v>-12.4</v>
      </c>
      <c r="L33" s="151">
        <v>-12.5</v>
      </c>
      <c r="M33" s="151">
        <v>-11.9</v>
      </c>
      <c r="N33" s="151">
        <v>-12.4</v>
      </c>
      <c r="O33" s="151">
        <v>-12.2</v>
      </c>
      <c r="P33" s="151">
        <v>-11.6</v>
      </c>
      <c r="Q33" s="151">
        <v>-12.8</v>
      </c>
      <c r="R33" s="151">
        <v>-10.5</v>
      </c>
      <c r="S33" s="151">
        <v>-11.1</v>
      </c>
      <c r="T33" s="151">
        <v>-11</v>
      </c>
      <c r="U33" s="151">
        <v>-10.8</v>
      </c>
      <c r="V33" s="151">
        <v>-11.2</v>
      </c>
      <c r="W33" s="151">
        <v>-11.2</v>
      </c>
      <c r="X33" s="151">
        <v>-11</v>
      </c>
      <c r="Y33" s="151">
        <v>-11.7</v>
      </c>
      <c r="Z33" s="175">
        <f t="shared" si="1"/>
        <v>-12.058333333333332</v>
      </c>
      <c r="AA33" s="151">
        <v>-10.4</v>
      </c>
      <c r="AB33" s="197">
        <v>0.7083333333333334</v>
      </c>
      <c r="AC33" s="194">
        <v>31</v>
      </c>
      <c r="AD33" s="151">
        <v>-15</v>
      </c>
      <c r="AE33" s="197">
        <v>0.4375</v>
      </c>
      <c r="AF33" s="2"/>
    </row>
    <row r="34" spans="1:32" ht="13.5" customHeight="1">
      <c r="A34" s="178" t="s">
        <v>9</v>
      </c>
      <c r="B34" s="179">
        <f>AVERAGE(B3:B33)</f>
        <v>-6.45806451612903</v>
      </c>
      <c r="C34" s="179">
        <f aca="true" t="shared" si="2" ref="C34:R34">AVERAGE(C3:C33)</f>
        <v>-6.551612903225807</v>
      </c>
      <c r="D34" s="179">
        <f t="shared" si="2"/>
        <v>-6.677419354838709</v>
      </c>
      <c r="E34" s="179">
        <f t="shared" si="2"/>
        <v>-6.6967741935483875</v>
      </c>
      <c r="F34" s="179">
        <f t="shared" si="2"/>
        <v>-6.800000000000001</v>
      </c>
      <c r="G34" s="179">
        <f t="shared" si="2"/>
        <v>-6.96774193548387</v>
      </c>
      <c r="H34" s="179">
        <f t="shared" si="2"/>
        <v>-7.103225806451613</v>
      </c>
      <c r="I34" s="179">
        <f t="shared" si="2"/>
        <v>-6.135483870967743</v>
      </c>
      <c r="J34" s="179">
        <f t="shared" si="2"/>
        <v>-7.193548387096775</v>
      </c>
      <c r="K34" s="179">
        <f t="shared" si="2"/>
        <v>-7.070967741935483</v>
      </c>
      <c r="L34" s="179">
        <f t="shared" si="2"/>
        <v>-7.093548387096775</v>
      </c>
      <c r="M34" s="179">
        <f t="shared" si="2"/>
        <v>-6.774193548387097</v>
      </c>
      <c r="N34" s="179">
        <f t="shared" si="2"/>
        <v>-6.945161290322582</v>
      </c>
      <c r="O34" s="179">
        <f t="shared" si="2"/>
        <v>-6.983870967741935</v>
      </c>
      <c r="P34" s="179">
        <f t="shared" si="2"/>
        <v>-6.996774193548386</v>
      </c>
      <c r="Q34" s="179">
        <f t="shared" si="2"/>
        <v>-6.622580645161292</v>
      </c>
      <c r="R34" s="179">
        <f t="shared" si="2"/>
        <v>-6.606451612903225</v>
      </c>
      <c r="S34" s="179">
        <f aca="true" t="shared" si="3" ref="S34:X34">AVERAGE(S3:S33)</f>
        <v>-6.49032258064516</v>
      </c>
      <c r="T34" s="179">
        <f t="shared" si="3"/>
        <v>-6.570967741935486</v>
      </c>
      <c r="U34" s="179">
        <f t="shared" si="3"/>
        <v>-6.52258064516129</v>
      </c>
      <c r="V34" s="179">
        <f t="shared" si="3"/>
        <v>-6.512903225806452</v>
      </c>
      <c r="W34" s="179">
        <f t="shared" si="3"/>
        <v>-6.53225806451613</v>
      </c>
      <c r="X34" s="179">
        <f t="shared" si="3"/>
        <v>-6.7064516129032254</v>
      </c>
      <c r="Y34" s="179">
        <f>AVERAGE(Y3:Y33)</f>
        <v>-6.7387096774193544</v>
      </c>
      <c r="Z34" s="179">
        <f>AVERAGE(B3:Y33)</f>
        <v>-6.739650537634414</v>
      </c>
      <c r="AA34" s="180">
        <f>AVERAGE(最高)</f>
        <v>-2.587096774193548</v>
      </c>
      <c r="AB34" s="181"/>
      <c r="AC34" s="196"/>
      <c r="AD34" s="180">
        <f>AVERAGE(最低)</f>
        <v>-10.506451612903225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5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4.8</v>
      </c>
      <c r="C38" s="199">
        <v>9</v>
      </c>
      <c r="D38" s="203">
        <v>0.5291666666666667</v>
      </c>
      <c r="F38" s="153"/>
      <c r="G38" s="166">
        <f>MIN(最低)</f>
        <v>-15.4</v>
      </c>
      <c r="H38" s="199">
        <v>30</v>
      </c>
      <c r="I38" s="203">
        <v>0.9034722222222222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199"/>
      <c r="I39" s="204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2011</v>
      </c>
      <c r="AA1" s="2" t="s">
        <v>1</v>
      </c>
      <c r="AB1" s="169">
        <v>10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17.6</v>
      </c>
      <c r="C3" s="151">
        <v>17</v>
      </c>
      <c r="D3" s="151">
        <v>17.1</v>
      </c>
      <c r="E3" s="151">
        <v>16.7</v>
      </c>
      <c r="F3" s="151">
        <v>12.3</v>
      </c>
      <c r="G3" s="151">
        <v>12</v>
      </c>
      <c r="H3" s="151">
        <v>12.4</v>
      </c>
      <c r="I3" s="151">
        <v>12</v>
      </c>
      <c r="J3" s="151">
        <v>11.3</v>
      </c>
      <c r="K3" s="151">
        <v>10.8</v>
      </c>
      <c r="L3" s="151">
        <v>10.3</v>
      </c>
      <c r="M3" s="151">
        <v>11.2</v>
      </c>
      <c r="N3" s="151">
        <v>11</v>
      </c>
      <c r="O3" s="151">
        <v>11.1</v>
      </c>
      <c r="P3" s="151">
        <v>11.1</v>
      </c>
      <c r="Q3" s="151">
        <v>13.3</v>
      </c>
      <c r="R3" s="151">
        <v>13.2</v>
      </c>
      <c r="S3" s="151">
        <v>13.4</v>
      </c>
      <c r="T3" s="151">
        <v>12.8</v>
      </c>
      <c r="U3" s="151">
        <v>12</v>
      </c>
      <c r="V3" s="151">
        <v>9.7</v>
      </c>
      <c r="W3" s="151">
        <v>8.6</v>
      </c>
      <c r="X3" s="151">
        <v>8.4</v>
      </c>
      <c r="Y3" s="151">
        <v>8.3</v>
      </c>
      <c r="Z3" s="175">
        <f aca="true" t="shared" si="0" ref="Z3:Z33">AVERAGE(B3:Y3)</f>
        <v>12.233333333333334</v>
      </c>
      <c r="AA3" s="151">
        <v>18.7</v>
      </c>
      <c r="AB3" s="197">
        <v>0.004166666666666667</v>
      </c>
      <c r="AC3" s="194">
        <v>1</v>
      </c>
      <c r="AD3" s="151">
        <v>8</v>
      </c>
      <c r="AE3" s="197">
        <v>0.9826388888888888</v>
      </c>
      <c r="AF3" s="2"/>
    </row>
    <row r="4" spans="1:32" ht="13.5" customHeight="1">
      <c r="A4" s="174">
        <v>2</v>
      </c>
      <c r="B4" s="151">
        <v>9.8</v>
      </c>
      <c r="C4" s="151">
        <v>8.7</v>
      </c>
      <c r="D4" s="151">
        <v>8.6</v>
      </c>
      <c r="E4" s="151">
        <v>8.4</v>
      </c>
      <c r="F4" s="151">
        <v>7.7</v>
      </c>
      <c r="G4" s="151">
        <v>8.8</v>
      </c>
      <c r="H4" s="151">
        <v>8.6</v>
      </c>
      <c r="I4" s="151">
        <v>9.1</v>
      </c>
      <c r="J4" s="151">
        <v>9.2</v>
      </c>
      <c r="K4" s="151">
        <v>9.7</v>
      </c>
      <c r="L4" s="151">
        <v>8.5</v>
      </c>
      <c r="M4" s="151">
        <v>10.2</v>
      </c>
      <c r="N4" s="151">
        <v>10.3</v>
      </c>
      <c r="O4" s="151">
        <v>10.5</v>
      </c>
      <c r="P4" s="151">
        <v>10.5</v>
      </c>
      <c r="Q4" s="151">
        <v>10.5</v>
      </c>
      <c r="R4" s="151">
        <v>11.7</v>
      </c>
      <c r="S4" s="155">
        <v>11.1</v>
      </c>
      <c r="T4" s="151">
        <v>11.8</v>
      </c>
      <c r="U4" s="151">
        <v>10.8</v>
      </c>
      <c r="V4" s="151">
        <v>10.2</v>
      </c>
      <c r="W4" s="151">
        <v>10.4</v>
      </c>
      <c r="X4" s="151">
        <v>7.6</v>
      </c>
      <c r="Y4" s="151">
        <v>5.3</v>
      </c>
      <c r="Z4" s="175">
        <f t="shared" si="0"/>
        <v>9.500000000000002</v>
      </c>
      <c r="AA4" s="151">
        <v>11.9</v>
      </c>
      <c r="AB4" s="197">
        <v>0.7958333333333334</v>
      </c>
      <c r="AC4" s="194">
        <v>2</v>
      </c>
      <c r="AD4" s="151">
        <v>5</v>
      </c>
      <c r="AE4" s="197">
        <v>0.9972222222222222</v>
      </c>
      <c r="AF4" s="2"/>
    </row>
    <row r="5" spans="1:32" ht="13.5" customHeight="1">
      <c r="A5" s="174">
        <v>3</v>
      </c>
      <c r="B5" s="151">
        <v>4.7</v>
      </c>
      <c r="C5" s="151">
        <v>3.1</v>
      </c>
      <c r="D5" s="151">
        <v>3</v>
      </c>
      <c r="E5" s="151">
        <v>4.3</v>
      </c>
      <c r="F5" s="151">
        <v>4.5</v>
      </c>
      <c r="G5" s="151">
        <v>5</v>
      </c>
      <c r="H5" s="151">
        <v>6.1</v>
      </c>
      <c r="I5" s="151">
        <v>6.4</v>
      </c>
      <c r="J5" s="151">
        <v>6.8</v>
      </c>
      <c r="K5" s="151">
        <v>6</v>
      </c>
      <c r="L5" s="151">
        <v>4.5</v>
      </c>
      <c r="M5" s="151">
        <v>2.8</v>
      </c>
      <c r="N5" s="151">
        <v>9.1</v>
      </c>
      <c r="O5" s="151">
        <v>7.2</v>
      </c>
      <c r="P5" s="151">
        <v>9.3</v>
      </c>
      <c r="Q5" s="151">
        <v>9.1</v>
      </c>
      <c r="R5" s="151">
        <v>10.5</v>
      </c>
      <c r="S5" s="151">
        <v>6.8</v>
      </c>
      <c r="T5" s="151">
        <v>6.6</v>
      </c>
      <c r="U5" s="151">
        <v>6.3</v>
      </c>
      <c r="V5" s="151">
        <v>6.2</v>
      </c>
      <c r="W5" s="151">
        <v>5.6</v>
      </c>
      <c r="X5" s="151">
        <v>5.5</v>
      </c>
      <c r="Y5" s="151">
        <v>5.5</v>
      </c>
      <c r="Z5" s="175">
        <f t="shared" si="0"/>
        <v>6.037499999999999</v>
      </c>
      <c r="AA5" s="151">
        <v>10.5</v>
      </c>
      <c r="AB5" s="197">
        <v>0.7097222222222223</v>
      </c>
      <c r="AC5" s="194">
        <v>3</v>
      </c>
      <c r="AD5" s="151">
        <v>1.5</v>
      </c>
      <c r="AE5" s="197">
        <v>0.46527777777777773</v>
      </c>
      <c r="AF5" s="2"/>
    </row>
    <row r="6" spans="1:32" ht="13.5" customHeight="1">
      <c r="A6" s="174">
        <v>4</v>
      </c>
      <c r="B6" s="151">
        <v>5.3</v>
      </c>
      <c r="C6" s="151">
        <v>6</v>
      </c>
      <c r="D6" s="151">
        <v>5.7</v>
      </c>
      <c r="E6" s="151">
        <v>5.4</v>
      </c>
      <c r="F6" s="151">
        <v>5.6</v>
      </c>
      <c r="G6" s="151">
        <v>5.8</v>
      </c>
      <c r="H6" s="151">
        <v>8.5</v>
      </c>
      <c r="I6" s="151">
        <v>7.6</v>
      </c>
      <c r="J6" s="151">
        <v>8.4</v>
      </c>
      <c r="K6" s="151">
        <v>7.2</v>
      </c>
      <c r="L6" s="151">
        <v>7</v>
      </c>
      <c r="M6" s="151">
        <v>7.7</v>
      </c>
      <c r="N6" s="151">
        <v>8</v>
      </c>
      <c r="O6" s="151">
        <v>8.8</v>
      </c>
      <c r="P6" s="151">
        <v>7.6</v>
      </c>
      <c r="Q6" s="151">
        <v>8.4</v>
      </c>
      <c r="R6" s="151">
        <v>9.1</v>
      </c>
      <c r="S6" s="151">
        <v>9.9</v>
      </c>
      <c r="T6" s="151">
        <v>9.4</v>
      </c>
      <c r="U6" s="151">
        <v>9.2</v>
      </c>
      <c r="V6" s="151">
        <v>9.4</v>
      </c>
      <c r="W6" s="151">
        <v>9.4</v>
      </c>
      <c r="X6" s="151">
        <v>10</v>
      </c>
      <c r="Y6" s="151">
        <v>10.3</v>
      </c>
      <c r="Z6" s="175">
        <f t="shared" si="0"/>
        <v>7.904166666666668</v>
      </c>
      <c r="AA6" s="151">
        <v>10.4</v>
      </c>
      <c r="AB6" s="197">
        <v>0.9951388888888889</v>
      </c>
      <c r="AC6" s="194">
        <v>4</v>
      </c>
      <c r="AD6" s="151">
        <v>5</v>
      </c>
      <c r="AE6" s="197">
        <v>0.17222222222222225</v>
      </c>
      <c r="AF6" s="2"/>
    </row>
    <row r="7" spans="1:32" ht="13.5" customHeight="1">
      <c r="A7" s="174">
        <v>5</v>
      </c>
      <c r="B7" s="151">
        <v>10.8</v>
      </c>
      <c r="C7" s="151">
        <v>10.9</v>
      </c>
      <c r="D7" s="151">
        <v>11.1</v>
      </c>
      <c r="E7" s="151">
        <v>11.4</v>
      </c>
      <c r="F7" s="151">
        <v>11.7</v>
      </c>
      <c r="G7" s="151">
        <v>12.5</v>
      </c>
      <c r="H7" s="151">
        <v>13.1</v>
      </c>
      <c r="I7" s="151">
        <v>13.6</v>
      </c>
      <c r="J7" s="151">
        <v>13.5</v>
      </c>
      <c r="K7" s="151">
        <v>15.4</v>
      </c>
      <c r="L7" s="151">
        <v>16.5</v>
      </c>
      <c r="M7" s="151">
        <v>15.7</v>
      </c>
      <c r="N7" s="151">
        <v>15.6</v>
      </c>
      <c r="O7" s="151">
        <v>15.5</v>
      </c>
      <c r="P7" s="151">
        <v>14.9</v>
      </c>
      <c r="Q7" s="151">
        <v>14.3</v>
      </c>
      <c r="R7" s="151">
        <v>14.9</v>
      </c>
      <c r="S7" s="151">
        <v>15.8</v>
      </c>
      <c r="T7" s="151">
        <v>16.3</v>
      </c>
      <c r="U7" s="151">
        <v>16.6</v>
      </c>
      <c r="V7" s="151">
        <v>16.5</v>
      </c>
      <c r="W7" s="151">
        <v>16.8</v>
      </c>
      <c r="X7" s="151">
        <v>17.8</v>
      </c>
      <c r="Y7" s="151">
        <v>18</v>
      </c>
      <c r="Z7" s="175">
        <f t="shared" si="0"/>
        <v>14.550000000000002</v>
      </c>
      <c r="AA7" s="151">
        <v>18.4</v>
      </c>
      <c r="AB7" s="197">
        <v>0.9861111111111112</v>
      </c>
      <c r="AC7" s="194">
        <v>5</v>
      </c>
      <c r="AD7" s="151">
        <v>10.2</v>
      </c>
      <c r="AE7" s="197">
        <v>0.0062499999999999995</v>
      </c>
      <c r="AF7" s="2"/>
    </row>
    <row r="8" spans="1:32" ht="13.5" customHeight="1">
      <c r="A8" s="174">
        <v>6</v>
      </c>
      <c r="B8" s="151">
        <v>16.9</v>
      </c>
      <c r="C8" s="151">
        <v>15.3</v>
      </c>
      <c r="D8" s="151">
        <v>16.1</v>
      </c>
      <c r="E8" s="151">
        <v>15.8</v>
      </c>
      <c r="F8" s="151">
        <v>16</v>
      </c>
      <c r="G8" s="151">
        <v>15.1</v>
      </c>
      <c r="H8" s="151">
        <v>15.9</v>
      </c>
      <c r="I8" s="151">
        <v>16.6</v>
      </c>
      <c r="J8" s="151">
        <v>16.8</v>
      </c>
      <c r="K8" s="151">
        <v>16.8</v>
      </c>
      <c r="L8" s="151">
        <v>17</v>
      </c>
      <c r="M8" s="151">
        <v>17.9</v>
      </c>
      <c r="N8" s="151">
        <v>15.3</v>
      </c>
      <c r="O8" s="151">
        <v>16.7</v>
      </c>
      <c r="P8" s="151">
        <v>16.5</v>
      </c>
      <c r="Q8" s="151">
        <v>17</v>
      </c>
      <c r="R8" s="151">
        <v>16.4</v>
      </c>
      <c r="S8" s="151">
        <v>16.6</v>
      </c>
      <c r="T8" s="151">
        <v>16.7</v>
      </c>
      <c r="U8" s="151">
        <v>17.3</v>
      </c>
      <c r="V8" s="151">
        <v>17</v>
      </c>
      <c r="W8" s="151">
        <v>17.6</v>
      </c>
      <c r="X8" s="151">
        <v>18.2</v>
      </c>
      <c r="Y8" s="151">
        <v>17.3</v>
      </c>
      <c r="Z8" s="175">
        <f t="shared" si="0"/>
        <v>16.61666666666667</v>
      </c>
      <c r="AA8" s="151">
        <v>19.2</v>
      </c>
      <c r="AB8" s="197">
        <v>0.5222222222222223</v>
      </c>
      <c r="AC8" s="194">
        <v>6</v>
      </c>
      <c r="AD8" s="151">
        <v>14.6</v>
      </c>
      <c r="AE8" s="197">
        <v>0.25</v>
      </c>
      <c r="AF8" s="2"/>
    </row>
    <row r="9" spans="1:32" ht="13.5" customHeight="1">
      <c r="A9" s="174">
        <v>7</v>
      </c>
      <c r="B9" s="151">
        <v>17.7</v>
      </c>
      <c r="C9" s="151">
        <v>16.9</v>
      </c>
      <c r="D9" s="151">
        <v>17</v>
      </c>
      <c r="E9" s="151">
        <v>16.5</v>
      </c>
      <c r="F9" s="151">
        <v>15.9</v>
      </c>
      <c r="G9" s="151">
        <v>10.5</v>
      </c>
      <c r="H9" s="151">
        <v>8.5</v>
      </c>
      <c r="I9" s="151">
        <v>8.7</v>
      </c>
      <c r="J9" s="151">
        <v>9.8</v>
      </c>
      <c r="K9" s="151">
        <v>8.8</v>
      </c>
      <c r="L9" s="151">
        <v>8.7</v>
      </c>
      <c r="M9" s="151">
        <v>8.1</v>
      </c>
      <c r="N9" s="151">
        <v>7.5</v>
      </c>
      <c r="O9" s="151">
        <v>7.3</v>
      </c>
      <c r="P9" s="151">
        <v>6.2</v>
      </c>
      <c r="Q9" s="151">
        <v>6.9</v>
      </c>
      <c r="R9" s="151">
        <v>8.5</v>
      </c>
      <c r="S9" s="151">
        <v>9</v>
      </c>
      <c r="T9" s="151">
        <v>7.5</v>
      </c>
      <c r="U9" s="151">
        <v>5.1</v>
      </c>
      <c r="V9" s="151">
        <v>6.9</v>
      </c>
      <c r="W9" s="151">
        <v>5.5</v>
      </c>
      <c r="X9" s="151">
        <v>5.6</v>
      </c>
      <c r="Y9" s="151">
        <v>8</v>
      </c>
      <c r="Z9" s="175">
        <f t="shared" si="0"/>
        <v>9.629166666666666</v>
      </c>
      <c r="AA9" s="151">
        <v>18.2</v>
      </c>
      <c r="AB9" s="197">
        <v>0.0062499999999999995</v>
      </c>
      <c r="AC9" s="194">
        <v>7</v>
      </c>
      <c r="AD9" s="151">
        <v>4.6</v>
      </c>
      <c r="AE9" s="197">
        <v>0.9319444444444445</v>
      </c>
      <c r="AF9" s="2"/>
    </row>
    <row r="10" spans="1:32" ht="13.5" customHeight="1">
      <c r="A10" s="174">
        <v>8</v>
      </c>
      <c r="B10" s="151">
        <v>7.3</v>
      </c>
      <c r="C10" s="151">
        <v>7.1</v>
      </c>
      <c r="D10" s="151">
        <v>7.3</v>
      </c>
      <c r="E10" s="151">
        <v>7.2</v>
      </c>
      <c r="F10" s="151">
        <v>7.4</v>
      </c>
      <c r="G10" s="151">
        <v>7.7</v>
      </c>
      <c r="H10" s="151">
        <v>9.6</v>
      </c>
      <c r="I10" s="151">
        <v>8.9</v>
      </c>
      <c r="J10" s="151">
        <v>9.5</v>
      </c>
      <c r="K10" s="151">
        <v>8.1</v>
      </c>
      <c r="L10" s="151">
        <v>8.1</v>
      </c>
      <c r="M10" s="151">
        <v>10.2</v>
      </c>
      <c r="N10" s="151">
        <v>9.5</v>
      </c>
      <c r="O10" s="151">
        <v>9.8</v>
      </c>
      <c r="P10" s="151">
        <v>10.5</v>
      </c>
      <c r="Q10" s="151">
        <v>9.6</v>
      </c>
      <c r="R10" s="151">
        <v>13</v>
      </c>
      <c r="S10" s="151">
        <v>12.2</v>
      </c>
      <c r="T10" s="151">
        <v>11.6</v>
      </c>
      <c r="U10" s="151">
        <v>11.1</v>
      </c>
      <c r="V10" s="151">
        <v>11.4</v>
      </c>
      <c r="W10" s="151">
        <v>11.8</v>
      </c>
      <c r="X10" s="151">
        <v>11.8</v>
      </c>
      <c r="Y10" s="151">
        <v>11.5</v>
      </c>
      <c r="Z10" s="175">
        <f t="shared" si="0"/>
        <v>9.674999999999999</v>
      </c>
      <c r="AA10" s="151">
        <v>13.2</v>
      </c>
      <c r="AB10" s="197">
        <v>0.7062499999999999</v>
      </c>
      <c r="AC10" s="194">
        <v>8</v>
      </c>
      <c r="AD10" s="151">
        <v>5.9</v>
      </c>
      <c r="AE10" s="197">
        <v>0.38680555555555557</v>
      </c>
      <c r="AF10" s="2"/>
    </row>
    <row r="11" spans="1:32" ht="13.5" customHeight="1">
      <c r="A11" s="174">
        <v>9</v>
      </c>
      <c r="B11" s="151">
        <v>10.6</v>
      </c>
      <c r="C11" s="151">
        <v>10</v>
      </c>
      <c r="D11" s="151">
        <v>9.8</v>
      </c>
      <c r="E11" s="151">
        <v>9.5</v>
      </c>
      <c r="F11" s="151">
        <v>10.2</v>
      </c>
      <c r="G11" s="151">
        <v>9.4</v>
      </c>
      <c r="H11" s="151">
        <v>10.3</v>
      </c>
      <c r="I11" s="151">
        <v>10.8</v>
      </c>
      <c r="J11" s="151">
        <v>12</v>
      </c>
      <c r="K11" s="151">
        <v>12.5</v>
      </c>
      <c r="L11" s="151">
        <v>12.9</v>
      </c>
      <c r="M11" s="151">
        <v>13.1</v>
      </c>
      <c r="N11" s="151">
        <v>13.4</v>
      </c>
      <c r="O11" s="151">
        <v>13.6</v>
      </c>
      <c r="P11" s="151">
        <v>13.2</v>
      </c>
      <c r="Q11" s="151">
        <v>13.7</v>
      </c>
      <c r="R11" s="151">
        <v>13.9</v>
      </c>
      <c r="S11" s="151">
        <v>13.4</v>
      </c>
      <c r="T11" s="151">
        <v>13.2</v>
      </c>
      <c r="U11" s="151">
        <v>13.4</v>
      </c>
      <c r="V11" s="151">
        <v>13.8</v>
      </c>
      <c r="W11" s="151">
        <v>14.3</v>
      </c>
      <c r="X11" s="151">
        <v>14.1</v>
      </c>
      <c r="Y11" s="151">
        <v>14.2</v>
      </c>
      <c r="Z11" s="175">
        <f t="shared" si="0"/>
        <v>12.304166666666667</v>
      </c>
      <c r="AA11" s="151">
        <v>14.4</v>
      </c>
      <c r="AB11" s="197">
        <v>0.9236111111111112</v>
      </c>
      <c r="AC11" s="194">
        <v>9</v>
      </c>
      <c r="AD11" s="151">
        <v>9.2</v>
      </c>
      <c r="AE11" s="197">
        <v>0.15069444444444444</v>
      </c>
      <c r="AF11" s="2"/>
    </row>
    <row r="12" spans="1:32" ht="13.5" customHeight="1">
      <c r="A12" s="176">
        <v>10</v>
      </c>
      <c r="B12" s="166">
        <v>14.5</v>
      </c>
      <c r="C12" s="166">
        <v>14.6</v>
      </c>
      <c r="D12" s="166">
        <v>14.6</v>
      </c>
      <c r="E12" s="166">
        <v>15.2</v>
      </c>
      <c r="F12" s="166">
        <v>16</v>
      </c>
      <c r="G12" s="166">
        <v>16.8</v>
      </c>
      <c r="H12" s="166">
        <v>16.9</v>
      </c>
      <c r="I12" s="166">
        <v>16.8</v>
      </c>
      <c r="J12" s="166">
        <v>18.3</v>
      </c>
      <c r="K12" s="166">
        <v>18.9</v>
      </c>
      <c r="L12" s="166">
        <v>18.2</v>
      </c>
      <c r="M12" s="166">
        <v>18.4</v>
      </c>
      <c r="N12" s="166">
        <v>18.4</v>
      </c>
      <c r="O12" s="166">
        <v>18.9</v>
      </c>
      <c r="P12" s="166">
        <v>18.3</v>
      </c>
      <c r="Q12" s="166">
        <v>18.1</v>
      </c>
      <c r="R12" s="166">
        <v>18.5</v>
      </c>
      <c r="S12" s="166">
        <v>17.2</v>
      </c>
      <c r="T12" s="166">
        <v>17</v>
      </c>
      <c r="U12" s="166">
        <v>16.3</v>
      </c>
      <c r="V12" s="166">
        <v>16.7</v>
      </c>
      <c r="W12" s="166">
        <v>16.7</v>
      </c>
      <c r="X12" s="166">
        <v>15.8</v>
      </c>
      <c r="Y12" s="166">
        <v>14.2</v>
      </c>
      <c r="Z12" s="177">
        <f t="shared" si="0"/>
        <v>16.8875</v>
      </c>
      <c r="AA12" s="166">
        <v>20.5</v>
      </c>
      <c r="AB12" s="198">
        <v>0.45</v>
      </c>
      <c r="AC12" s="195">
        <v>10</v>
      </c>
      <c r="AD12" s="166">
        <v>14.1</v>
      </c>
      <c r="AE12" s="198">
        <v>1</v>
      </c>
      <c r="AF12" s="2"/>
    </row>
    <row r="13" spans="1:32" ht="13.5" customHeight="1">
      <c r="A13" s="174">
        <v>11</v>
      </c>
      <c r="B13" s="151">
        <v>14.2</v>
      </c>
      <c r="C13" s="151">
        <v>15</v>
      </c>
      <c r="D13" s="151">
        <v>14.4</v>
      </c>
      <c r="E13" s="151">
        <v>14.4</v>
      </c>
      <c r="F13" s="151">
        <v>13.9</v>
      </c>
      <c r="G13" s="151">
        <v>13.9</v>
      </c>
      <c r="H13" s="151">
        <v>15.1</v>
      </c>
      <c r="I13" s="151">
        <v>16.6</v>
      </c>
      <c r="J13" s="151">
        <v>17</v>
      </c>
      <c r="K13" s="151">
        <v>16.4</v>
      </c>
      <c r="L13" s="151">
        <v>17</v>
      </c>
      <c r="M13" s="151">
        <v>16.4</v>
      </c>
      <c r="N13" s="151">
        <v>17.7</v>
      </c>
      <c r="O13" s="151">
        <v>16.9</v>
      </c>
      <c r="P13" s="151">
        <v>14.9</v>
      </c>
      <c r="Q13" s="151">
        <v>15.3</v>
      </c>
      <c r="R13" s="151">
        <v>14.4</v>
      </c>
      <c r="S13" s="151">
        <v>14</v>
      </c>
      <c r="T13" s="151">
        <v>14.3</v>
      </c>
      <c r="U13" s="151">
        <v>14.4</v>
      </c>
      <c r="V13" s="151">
        <v>14.3</v>
      </c>
      <c r="W13" s="151">
        <v>14.1</v>
      </c>
      <c r="X13" s="151">
        <v>13.7</v>
      </c>
      <c r="Y13" s="151">
        <v>13.1</v>
      </c>
      <c r="Z13" s="175">
        <f t="shared" si="0"/>
        <v>15.058333333333335</v>
      </c>
      <c r="AA13" s="151">
        <v>18.7</v>
      </c>
      <c r="AB13" s="197">
        <v>0.5222222222222223</v>
      </c>
      <c r="AC13" s="194">
        <v>11</v>
      </c>
      <c r="AD13" s="151">
        <v>13</v>
      </c>
      <c r="AE13" s="197">
        <v>0.9944444444444445</v>
      </c>
      <c r="AF13" s="2"/>
    </row>
    <row r="14" spans="1:32" ht="13.5" customHeight="1">
      <c r="A14" s="174">
        <v>12</v>
      </c>
      <c r="B14" s="151">
        <v>13</v>
      </c>
      <c r="C14" s="151">
        <v>12.6</v>
      </c>
      <c r="D14" s="151">
        <v>12.4</v>
      </c>
      <c r="E14" s="151">
        <v>12.6</v>
      </c>
      <c r="F14" s="151">
        <v>12.4</v>
      </c>
      <c r="G14" s="151">
        <v>12.2</v>
      </c>
      <c r="H14" s="151">
        <v>10.6</v>
      </c>
      <c r="I14" s="151">
        <v>10.5</v>
      </c>
      <c r="J14" s="151">
        <v>11.8</v>
      </c>
      <c r="K14" s="151">
        <v>11.5</v>
      </c>
      <c r="L14" s="151">
        <v>12.2</v>
      </c>
      <c r="M14" s="151">
        <v>11.6</v>
      </c>
      <c r="N14" s="151">
        <v>9.6</v>
      </c>
      <c r="O14" s="151">
        <v>11</v>
      </c>
      <c r="P14" s="151">
        <v>12.4</v>
      </c>
      <c r="Q14" s="151">
        <v>11.3</v>
      </c>
      <c r="R14" s="151">
        <v>12.2</v>
      </c>
      <c r="S14" s="151">
        <v>12.5</v>
      </c>
      <c r="T14" s="151">
        <v>12</v>
      </c>
      <c r="U14" s="151">
        <v>11.9</v>
      </c>
      <c r="V14" s="151">
        <v>11.7</v>
      </c>
      <c r="W14" s="151">
        <v>11.8</v>
      </c>
      <c r="X14" s="151">
        <v>11.9</v>
      </c>
      <c r="Y14" s="151">
        <v>12.4</v>
      </c>
      <c r="Z14" s="175">
        <f t="shared" si="0"/>
        <v>11.837499999999997</v>
      </c>
      <c r="AA14" s="151">
        <v>13.5</v>
      </c>
      <c r="AB14" s="197">
        <v>0.007638888888888889</v>
      </c>
      <c r="AC14" s="194">
        <v>12</v>
      </c>
      <c r="AD14" s="151">
        <v>9.1</v>
      </c>
      <c r="AE14" s="197">
        <v>0.5409722222222222</v>
      </c>
      <c r="AF14" s="2"/>
    </row>
    <row r="15" spans="1:32" ht="13.5" customHeight="1">
      <c r="A15" s="174">
        <v>13</v>
      </c>
      <c r="B15" s="151">
        <v>12.9</v>
      </c>
      <c r="C15" s="151">
        <v>13</v>
      </c>
      <c r="D15" s="151">
        <v>13.1</v>
      </c>
      <c r="E15" s="151">
        <v>13.2</v>
      </c>
      <c r="F15" s="151">
        <v>13.6</v>
      </c>
      <c r="G15" s="151">
        <v>13.9</v>
      </c>
      <c r="H15" s="151">
        <v>15</v>
      </c>
      <c r="I15" s="151">
        <v>14.1</v>
      </c>
      <c r="J15" s="151">
        <v>14.3</v>
      </c>
      <c r="K15" s="151">
        <v>14.5</v>
      </c>
      <c r="L15" s="151">
        <v>14.4</v>
      </c>
      <c r="M15" s="151">
        <v>14.2</v>
      </c>
      <c r="N15" s="151">
        <v>15.4</v>
      </c>
      <c r="O15" s="151">
        <v>15.8</v>
      </c>
      <c r="P15" s="151">
        <v>16.1</v>
      </c>
      <c r="Q15" s="151">
        <v>15.8</v>
      </c>
      <c r="R15" s="151">
        <v>15.8</v>
      </c>
      <c r="S15" s="151">
        <v>16.1</v>
      </c>
      <c r="T15" s="151">
        <v>15.7</v>
      </c>
      <c r="U15" s="151">
        <v>15.2</v>
      </c>
      <c r="V15" s="151">
        <v>15.2</v>
      </c>
      <c r="W15" s="151">
        <v>14.6</v>
      </c>
      <c r="X15" s="151">
        <v>14.5</v>
      </c>
      <c r="Y15" s="151">
        <v>14.2</v>
      </c>
      <c r="Z15" s="175">
        <f t="shared" si="0"/>
        <v>14.608333333333334</v>
      </c>
      <c r="AA15" s="151">
        <v>16.3</v>
      </c>
      <c r="AB15" s="197">
        <v>0.5381944444444444</v>
      </c>
      <c r="AC15" s="194">
        <v>13</v>
      </c>
      <c r="AD15" s="151">
        <v>12.3</v>
      </c>
      <c r="AE15" s="197">
        <v>0.004166666666666667</v>
      </c>
      <c r="AF15" s="2"/>
    </row>
    <row r="16" spans="1:32" ht="13.5" customHeight="1">
      <c r="A16" s="174">
        <v>14</v>
      </c>
      <c r="B16" s="151">
        <v>14.2</v>
      </c>
      <c r="C16" s="151">
        <v>14.1</v>
      </c>
      <c r="D16" s="151">
        <v>14.3</v>
      </c>
      <c r="E16" s="151">
        <v>14.5</v>
      </c>
      <c r="F16" s="151">
        <v>14.4</v>
      </c>
      <c r="G16" s="151">
        <v>14.4</v>
      </c>
      <c r="H16" s="151">
        <v>15.2</v>
      </c>
      <c r="I16" s="151">
        <v>15.6</v>
      </c>
      <c r="J16" s="151">
        <v>16.9</v>
      </c>
      <c r="K16" s="151">
        <v>17.3</v>
      </c>
      <c r="L16" s="151">
        <v>17.4</v>
      </c>
      <c r="M16" s="151">
        <v>17.9</v>
      </c>
      <c r="N16" s="151">
        <v>17.7</v>
      </c>
      <c r="O16" s="151">
        <v>17.6</v>
      </c>
      <c r="P16" s="151">
        <v>17.8</v>
      </c>
      <c r="Q16" s="151">
        <v>16.9</v>
      </c>
      <c r="R16" s="151">
        <v>16.5</v>
      </c>
      <c r="S16" s="151">
        <v>17.8</v>
      </c>
      <c r="T16" s="151">
        <v>17.7</v>
      </c>
      <c r="U16" s="151">
        <v>18.4</v>
      </c>
      <c r="V16" s="151">
        <v>19.6</v>
      </c>
      <c r="W16" s="151">
        <v>19.5</v>
      </c>
      <c r="X16" s="151">
        <v>17.8</v>
      </c>
      <c r="Y16" s="151">
        <v>20</v>
      </c>
      <c r="Z16" s="175">
        <f t="shared" si="0"/>
        <v>16.8125</v>
      </c>
      <c r="AA16" s="151">
        <v>20</v>
      </c>
      <c r="AB16" s="197">
        <v>1</v>
      </c>
      <c r="AC16" s="194">
        <v>14</v>
      </c>
      <c r="AD16" s="151">
        <v>14</v>
      </c>
      <c r="AE16" s="197">
        <v>0.08333333333333333</v>
      </c>
      <c r="AF16" s="2"/>
    </row>
    <row r="17" spans="1:32" ht="13.5" customHeight="1">
      <c r="A17" s="174">
        <v>15</v>
      </c>
      <c r="B17" s="151">
        <v>19.9</v>
      </c>
      <c r="C17" s="151">
        <v>20.1</v>
      </c>
      <c r="D17" s="151">
        <v>19.3</v>
      </c>
      <c r="E17" s="151">
        <v>20.5</v>
      </c>
      <c r="F17" s="151">
        <v>19.7</v>
      </c>
      <c r="G17" s="151">
        <v>21.2</v>
      </c>
      <c r="H17" s="151">
        <v>19.8</v>
      </c>
      <c r="I17" s="151">
        <v>19.4</v>
      </c>
      <c r="J17" s="151">
        <v>19</v>
      </c>
      <c r="K17" s="151">
        <v>21</v>
      </c>
      <c r="L17" s="151">
        <v>21.6</v>
      </c>
      <c r="M17" s="151">
        <v>21</v>
      </c>
      <c r="N17" s="151">
        <v>22.5</v>
      </c>
      <c r="O17" s="151">
        <v>22.8</v>
      </c>
      <c r="P17" s="151">
        <v>22.6</v>
      </c>
      <c r="Q17" s="151">
        <v>21.9</v>
      </c>
      <c r="R17" s="151">
        <v>22.4</v>
      </c>
      <c r="S17" s="151">
        <v>22.3</v>
      </c>
      <c r="T17" s="151">
        <v>22.1</v>
      </c>
      <c r="U17" s="151">
        <v>20.7</v>
      </c>
      <c r="V17" s="151">
        <v>20.6</v>
      </c>
      <c r="W17" s="151">
        <v>20.4</v>
      </c>
      <c r="X17" s="151">
        <v>21.2</v>
      </c>
      <c r="Y17" s="151">
        <v>20.2</v>
      </c>
      <c r="Z17" s="175">
        <f t="shared" si="0"/>
        <v>20.925</v>
      </c>
      <c r="AA17" s="151">
        <v>23.4</v>
      </c>
      <c r="AB17" s="197">
        <v>0.5701388888888889</v>
      </c>
      <c r="AC17" s="194">
        <v>15</v>
      </c>
      <c r="AD17" s="151">
        <v>16.7</v>
      </c>
      <c r="AE17" s="197">
        <v>0.029861111111111113</v>
      </c>
      <c r="AF17" s="2"/>
    </row>
    <row r="18" spans="1:32" ht="13.5" customHeight="1">
      <c r="A18" s="174">
        <v>16</v>
      </c>
      <c r="B18" s="151">
        <v>20.6</v>
      </c>
      <c r="C18" s="151">
        <v>21.7</v>
      </c>
      <c r="D18" s="151">
        <v>21.2</v>
      </c>
      <c r="E18" s="151">
        <v>21</v>
      </c>
      <c r="F18" s="151">
        <v>20.9</v>
      </c>
      <c r="G18" s="151">
        <v>20.6</v>
      </c>
      <c r="H18" s="151">
        <v>19.8</v>
      </c>
      <c r="I18" s="151">
        <v>20.7</v>
      </c>
      <c r="J18" s="151">
        <v>22.5</v>
      </c>
      <c r="K18" s="151">
        <v>20.6</v>
      </c>
      <c r="L18" s="151">
        <v>20.7</v>
      </c>
      <c r="M18" s="151">
        <v>20.3</v>
      </c>
      <c r="N18" s="151">
        <v>19.5</v>
      </c>
      <c r="O18" s="151">
        <v>18.3</v>
      </c>
      <c r="P18" s="151">
        <v>17.9</v>
      </c>
      <c r="Q18" s="151">
        <v>16.8</v>
      </c>
      <c r="R18" s="151">
        <v>17.1</v>
      </c>
      <c r="S18" s="151">
        <v>17.3</v>
      </c>
      <c r="T18" s="151">
        <v>17.2</v>
      </c>
      <c r="U18" s="151">
        <v>16.4</v>
      </c>
      <c r="V18" s="151">
        <v>16.4</v>
      </c>
      <c r="W18" s="151">
        <v>16.3</v>
      </c>
      <c r="X18" s="151">
        <v>16</v>
      </c>
      <c r="Y18" s="151">
        <v>15.6</v>
      </c>
      <c r="Z18" s="175">
        <f t="shared" si="0"/>
        <v>18.975</v>
      </c>
      <c r="AA18" s="151">
        <v>22.6</v>
      </c>
      <c r="AB18" s="197">
        <v>0.38055555555555554</v>
      </c>
      <c r="AC18" s="194">
        <v>16</v>
      </c>
      <c r="AD18" s="151">
        <v>15.6</v>
      </c>
      <c r="AE18" s="197">
        <v>1</v>
      </c>
      <c r="AF18" s="2"/>
    </row>
    <row r="19" spans="1:32" ht="13.5" customHeight="1">
      <c r="A19" s="174">
        <v>17</v>
      </c>
      <c r="B19" s="151">
        <v>15.1</v>
      </c>
      <c r="C19" s="151">
        <v>15.2</v>
      </c>
      <c r="D19" s="151">
        <v>15.5</v>
      </c>
      <c r="E19" s="151">
        <v>16</v>
      </c>
      <c r="F19" s="151">
        <v>15.7</v>
      </c>
      <c r="G19" s="151">
        <v>15</v>
      </c>
      <c r="H19" s="151">
        <v>15.7</v>
      </c>
      <c r="I19" s="151">
        <v>14.2</v>
      </c>
      <c r="J19" s="151">
        <v>13.5</v>
      </c>
      <c r="K19" s="151">
        <v>14.4</v>
      </c>
      <c r="L19" s="151">
        <v>13.2</v>
      </c>
      <c r="M19" s="151">
        <v>13.1</v>
      </c>
      <c r="N19" s="151">
        <v>14.8</v>
      </c>
      <c r="O19" s="151">
        <v>14.4</v>
      </c>
      <c r="P19" s="151">
        <v>16</v>
      </c>
      <c r="Q19" s="151">
        <v>16.6</v>
      </c>
      <c r="R19" s="151">
        <v>16.7</v>
      </c>
      <c r="S19" s="151">
        <v>16.4</v>
      </c>
      <c r="T19" s="151">
        <v>16</v>
      </c>
      <c r="U19" s="151">
        <v>15.4</v>
      </c>
      <c r="V19" s="151">
        <v>14.7</v>
      </c>
      <c r="W19" s="151">
        <v>14.3</v>
      </c>
      <c r="X19" s="151">
        <v>14.9</v>
      </c>
      <c r="Y19" s="151">
        <v>15</v>
      </c>
      <c r="Z19" s="175">
        <f t="shared" si="0"/>
        <v>15.074999999999998</v>
      </c>
      <c r="AA19" s="151">
        <v>17</v>
      </c>
      <c r="AB19" s="197">
        <v>0.7076388888888889</v>
      </c>
      <c r="AC19" s="194">
        <v>17</v>
      </c>
      <c r="AD19" s="151">
        <v>12.5</v>
      </c>
      <c r="AE19" s="197">
        <v>0.4666666666666666</v>
      </c>
      <c r="AF19" s="2"/>
    </row>
    <row r="20" spans="1:32" ht="13.5" customHeight="1">
      <c r="A20" s="174">
        <v>18</v>
      </c>
      <c r="B20" s="151">
        <v>14.2</v>
      </c>
      <c r="C20" s="151">
        <v>13.4</v>
      </c>
      <c r="D20" s="151">
        <v>12.7</v>
      </c>
      <c r="E20" s="151">
        <v>12</v>
      </c>
      <c r="F20" s="151">
        <v>11</v>
      </c>
      <c r="G20" s="151">
        <v>10.7</v>
      </c>
      <c r="H20" s="151">
        <v>10.4</v>
      </c>
      <c r="I20" s="151">
        <v>10</v>
      </c>
      <c r="J20" s="151">
        <v>9.6</v>
      </c>
      <c r="K20" s="151">
        <v>9.4</v>
      </c>
      <c r="L20" s="151">
        <v>10.1</v>
      </c>
      <c r="M20" s="151">
        <v>10.3</v>
      </c>
      <c r="N20" s="151">
        <v>11.5</v>
      </c>
      <c r="O20" s="151">
        <v>11.4</v>
      </c>
      <c r="P20" s="151">
        <v>11.2</v>
      </c>
      <c r="Q20" s="151">
        <v>11.1</v>
      </c>
      <c r="R20" s="151">
        <v>11.4</v>
      </c>
      <c r="S20" s="151">
        <v>11.4</v>
      </c>
      <c r="T20" s="151">
        <v>11.2</v>
      </c>
      <c r="U20" s="151">
        <v>10.7</v>
      </c>
      <c r="V20" s="151">
        <v>9.6</v>
      </c>
      <c r="W20" s="151">
        <v>8.3</v>
      </c>
      <c r="X20" s="151">
        <v>7.7</v>
      </c>
      <c r="Y20" s="151">
        <v>7.6</v>
      </c>
      <c r="Z20" s="175">
        <f t="shared" si="0"/>
        <v>10.704166666666666</v>
      </c>
      <c r="AA20" s="151">
        <v>15</v>
      </c>
      <c r="AB20" s="197">
        <v>0.004861111111111111</v>
      </c>
      <c r="AC20" s="194">
        <v>18</v>
      </c>
      <c r="AD20" s="151">
        <v>7.3</v>
      </c>
      <c r="AE20" s="197">
        <v>0.9729166666666668</v>
      </c>
      <c r="AF20" s="2"/>
    </row>
    <row r="21" spans="1:32" ht="13.5" customHeight="1">
      <c r="A21" s="174">
        <v>19</v>
      </c>
      <c r="B21" s="151">
        <v>7.2</v>
      </c>
      <c r="C21" s="151">
        <v>7.5</v>
      </c>
      <c r="D21" s="151">
        <v>6.7</v>
      </c>
      <c r="E21" s="151">
        <v>7.2</v>
      </c>
      <c r="F21" s="151">
        <v>7.5</v>
      </c>
      <c r="G21" s="151">
        <v>6.1</v>
      </c>
      <c r="H21" s="151">
        <v>6.2</v>
      </c>
      <c r="I21" s="151">
        <v>5.4</v>
      </c>
      <c r="J21" s="151">
        <v>6.4</v>
      </c>
      <c r="K21" s="151">
        <v>8.1</v>
      </c>
      <c r="L21" s="151">
        <v>6.1</v>
      </c>
      <c r="M21" s="151">
        <v>7.7</v>
      </c>
      <c r="N21" s="151">
        <v>8.2</v>
      </c>
      <c r="O21" s="151">
        <v>7.6</v>
      </c>
      <c r="P21" s="151">
        <v>7.5</v>
      </c>
      <c r="Q21" s="151">
        <v>7.3</v>
      </c>
      <c r="R21" s="151">
        <v>5.7</v>
      </c>
      <c r="S21" s="151">
        <v>8</v>
      </c>
      <c r="T21" s="151">
        <v>9</v>
      </c>
      <c r="U21" s="151">
        <v>9.7</v>
      </c>
      <c r="V21" s="151">
        <v>10</v>
      </c>
      <c r="W21" s="151">
        <v>10.5</v>
      </c>
      <c r="X21" s="151">
        <v>10.8</v>
      </c>
      <c r="Y21" s="151">
        <v>10.5</v>
      </c>
      <c r="Z21" s="175">
        <f t="shared" si="0"/>
        <v>7.787499999999999</v>
      </c>
      <c r="AA21" s="151">
        <v>11</v>
      </c>
      <c r="AB21" s="197">
        <v>0.96875</v>
      </c>
      <c r="AC21" s="194">
        <v>19</v>
      </c>
      <c r="AD21" s="151">
        <v>5.1</v>
      </c>
      <c r="AE21" s="197">
        <v>0.3263888888888889</v>
      </c>
      <c r="AF21" s="2"/>
    </row>
    <row r="22" spans="1:32" ht="13.5" customHeight="1">
      <c r="A22" s="176">
        <v>20</v>
      </c>
      <c r="B22" s="166">
        <v>10.6</v>
      </c>
      <c r="C22" s="166">
        <v>10.6</v>
      </c>
      <c r="D22" s="166">
        <v>11.1</v>
      </c>
      <c r="E22" s="166">
        <v>11.7</v>
      </c>
      <c r="F22" s="166">
        <v>11.5</v>
      </c>
      <c r="G22" s="166">
        <v>11.9</v>
      </c>
      <c r="H22" s="166">
        <v>11.7</v>
      </c>
      <c r="I22" s="166">
        <v>11.9</v>
      </c>
      <c r="J22" s="166">
        <v>11.5</v>
      </c>
      <c r="K22" s="166">
        <v>11.4</v>
      </c>
      <c r="L22" s="166">
        <v>11.9</v>
      </c>
      <c r="M22" s="166">
        <v>13</v>
      </c>
      <c r="N22" s="166">
        <v>11.9</v>
      </c>
      <c r="O22" s="166">
        <v>12.4</v>
      </c>
      <c r="P22" s="166">
        <v>13.2</v>
      </c>
      <c r="Q22" s="166">
        <v>13.3</v>
      </c>
      <c r="R22" s="166">
        <v>13.2</v>
      </c>
      <c r="S22" s="166">
        <v>13.4</v>
      </c>
      <c r="T22" s="166">
        <v>12.8</v>
      </c>
      <c r="U22" s="166">
        <v>12.8</v>
      </c>
      <c r="V22" s="166">
        <v>12.9</v>
      </c>
      <c r="W22" s="166">
        <v>12.8</v>
      </c>
      <c r="X22" s="166">
        <v>12.6</v>
      </c>
      <c r="Y22" s="166">
        <v>12.5</v>
      </c>
      <c r="Z22" s="177">
        <f t="shared" si="0"/>
        <v>12.19166666666667</v>
      </c>
      <c r="AA22" s="166">
        <v>14.2</v>
      </c>
      <c r="AB22" s="198">
        <v>0.65</v>
      </c>
      <c r="AC22" s="195">
        <v>20</v>
      </c>
      <c r="AD22" s="166">
        <v>10.1</v>
      </c>
      <c r="AE22" s="198">
        <v>0.08333333333333333</v>
      </c>
      <c r="AF22" s="2"/>
    </row>
    <row r="23" spans="1:32" ht="13.5" customHeight="1">
      <c r="A23" s="174">
        <v>21</v>
      </c>
      <c r="B23" s="151">
        <v>12.8</v>
      </c>
      <c r="C23" s="151">
        <v>13.1</v>
      </c>
      <c r="D23" s="151">
        <v>13.3</v>
      </c>
      <c r="E23" s="151">
        <v>13.5</v>
      </c>
      <c r="F23" s="151">
        <v>13.6</v>
      </c>
      <c r="G23" s="151">
        <v>13.5</v>
      </c>
      <c r="H23" s="151">
        <v>13.5</v>
      </c>
      <c r="I23" s="151">
        <v>14</v>
      </c>
      <c r="J23" s="151">
        <v>14.3</v>
      </c>
      <c r="K23" s="151">
        <v>14.8</v>
      </c>
      <c r="L23" s="151">
        <v>15</v>
      </c>
      <c r="M23" s="151">
        <v>16</v>
      </c>
      <c r="N23" s="151">
        <v>15</v>
      </c>
      <c r="O23" s="151">
        <v>14.7</v>
      </c>
      <c r="P23" s="151">
        <v>15.9</v>
      </c>
      <c r="Q23" s="151">
        <v>15.8</v>
      </c>
      <c r="R23" s="151">
        <v>16.1</v>
      </c>
      <c r="S23" s="151">
        <v>15.8</v>
      </c>
      <c r="T23" s="151">
        <v>15.3</v>
      </c>
      <c r="U23" s="151">
        <v>15.9</v>
      </c>
      <c r="V23" s="151">
        <v>16.1</v>
      </c>
      <c r="W23" s="151">
        <v>16.3</v>
      </c>
      <c r="X23" s="151">
        <v>16.7</v>
      </c>
      <c r="Y23" s="151">
        <v>16.9</v>
      </c>
      <c r="Z23" s="175">
        <f t="shared" si="0"/>
        <v>14.9125</v>
      </c>
      <c r="AA23" s="151">
        <v>17.3</v>
      </c>
      <c r="AB23" s="197">
        <v>0.9895833333333334</v>
      </c>
      <c r="AC23" s="194">
        <v>21</v>
      </c>
      <c r="AD23" s="151">
        <v>12.5</v>
      </c>
      <c r="AE23" s="197">
        <v>0.014583333333333332</v>
      </c>
      <c r="AF23" s="2"/>
    </row>
    <row r="24" spans="1:32" ht="13.5" customHeight="1">
      <c r="A24" s="174">
        <v>22</v>
      </c>
      <c r="B24" s="151">
        <v>16.6</v>
      </c>
      <c r="C24" s="151">
        <v>17.6</v>
      </c>
      <c r="D24" s="151">
        <v>17.8</v>
      </c>
      <c r="E24" s="151">
        <v>17.8</v>
      </c>
      <c r="F24" s="151">
        <v>17.8</v>
      </c>
      <c r="G24" s="151">
        <v>18.4</v>
      </c>
      <c r="H24" s="151">
        <v>18.1</v>
      </c>
      <c r="I24" s="151">
        <v>18</v>
      </c>
      <c r="J24" s="151">
        <v>19.1</v>
      </c>
      <c r="K24" s="151">
        <v>20.7</v>
      </c>
      <c r="L24" s="151">
        <v>20.6</v>
      </c>
      <c r="M24" s="151">
        <v>20.6</v>
      </c>
      <c r="N24" s="151">
        <v>20.8</v>
      </c>
      <c r="O24" s="151">
        <v>18.9</v>
      </c>
      <c r="P24" s="151">
        <v>19.5</v>
      </c>
      <c r="Q24" s="151">
        <v>20.4</v>
      </c>
      <c r="R24" s="151">
        <v>20.5</v>
      </c>
      <c r="S24" s="151">
        <v>20.6</v>
      </c>
      <c r="T24" s="151">
        <v>19.6</v>
      </c>
      <c r="U24" s="151">
        <v>19.6</v>
      </c>
      <c r="V24" s="151">
        <v>19.4</v>
      </c>
      <c r="W24" s="151">
        <v>19</v>
      </c>
      <c r="X24" s="151">
        <v>19.8</v>
      </c>
      <c r="Y24" s="151">
        <v>19.1</v>
      </c>
      <c r="Z24" s="175">
        <f t="shared" si="0"/>
        <v>19.179166666666667</v>
      </c>
      <c r="AA24" s="151">
        <v>21.6</v>
      </c>
      <c r="AB24" s="197">
        <v>0.47152777777777777</v>
      </c>
      <c r="AC24" s="194">
        <v>22</v>
      </c>
      <c r="AD24" s="151">
        <v>16.6</v>
      </c>
      <c r="AE24" s="197">
        <v>0.042361111111111106</v>
      </c>
      <c r="AF24" s="2"/>
    </row>
    <row r="25" spans="1:32" ht="13.5" customHeight="1">
      <c r="A25" s="174">
        <v>23</v>
      </c>
      <c r="B25" s="151">
        <v>19.3</v>
      </c>
      <c r="C25" s="151">
        <v>20.7</v>
      </c>
      <c r="D25" s="151">
        <v>20.1</v>
      </c>
      <c r="E25" s="151">
        <v>18.2</v>
      </c>
      <c r="F25" s="151">
        <v>18.5</v>
      </c>
      <c r="G25" s="151">
        <v>19.4</v>
      </c>
      <c r="H25" s="151">
        <v>18.5</v>
      </c>
      <c r="I25" s="151">
        <v>19</v>
      </c>
      <c r="J25" s="151">
        <v>18.2</v>
      </c>
      <c r="K25" s="151">
        <v>20.2</v>
      </c>
      <c r="L25" s="151">
        <v>20.4</v>
      </c>
      <c r="M25" s="151">
        <v>19.1</v>
      </c>
      <c r="N25" s="151">
        <v>20.2</v>
      </c>
      <c r="O25" s="151">
        <v>18.6</v>
      </c>
      <c r="P25" s="151">
        <v>20.5</v>
      </c>
      <c r="Q25" s="151">
        <v>21</v>
      </c>
      <c r="R25" s="151">
        <v>20.6</v>
      </c>
      <c r="S25" s="151">
        <v>19.9</v>
      </c>
      <c r="T25" s="151">
        <v>19.4</v>
      </c>
      <c r="U25" s="151">
        <v>17.9</v>
      </c>
      <c r="V25" s="151">
        <v>17.2</v>
      </c>
      <c r="W25" s="151">
        <v>17.4</v>
      </c>
      <c r="X25" s="151">
        <v>17.1</v>
      </c>
      <c r="Y25" s="151">
        <v>16.5</v>
      </c>
      <c r="Z25" s="175">
        <f t="shared" si="0"/>
        <v>19.079166666666662</v>
      </c>
      <c r="AA25" s="151">
        <v>21.4</v>
      </c>
      <c r="AB25" s="197">
        <v>0.10069444444444443</v>
      </c>
      <c r="AC25" s="194">
        <v>23</v>
      </c>
      <c r="AD25" s="151">
        <v>16.5</v>
      </c>
      <c r="AE25" s="197">
        <v>1</v>
      </c>
      <c r="AF25" s="2"/>
    </row>
    <row r="26" spans="1:32" ht="13.5" customHeight="1">
      <c r="A26" s="174">
        <v>24</v>
      </c>
      <c r="B26" s="151">
        <v>15.7</v>
      </c>
      <c r="C26" s="151">
        <v>17.2</v>
      </c>
      <c r="D26" s="151">
        <v>17.4</v>
      </c>
      <c r="E26" s="151">
        <v>16.5</v>
      </c>
      <c r="F26" s="151">
        <v>15.8</v>
      </c>
      <c r="G26" s="151">
        <v>14.7</v>
      </c>
      <c r="H26" s="151">
        <v>15.3</v>
      </c>
      <c r="I26" s="151">
        <v>15.3</v>
      </c>
      <c r="J26" s="151">
        <v>15.4</v>
      </c>
      <c r="K26" s="151">
        <v>15.7</v>
      </c>
      <c r="L26" s="151">
        <v>15.8</v>
      </c>
      <c r="M26" s="151">
        <v>15.7</v>
      </c>
      <c r="N26" s="151">
        <v>16.6</v>
      </c>
      <c r="O26" s="151">
        <v>17</v>
      </c>
      <c r="P26" s="151">
        <v>16.5</v>
      </c>
      <c r="Q26" s="151">
        <v>16.4</v>
      </c>
      <c r="R26" s="151">
        <v>16.1</v>
      </c>
      <c r="S26" s="151">
        <v>16.3</v>
      </c>
      <c r="T26" s="151">
        <v>16.6</v>
      </c>
      <c r="U26" s="151">
        <v>16.5</v>
      </c>
      <c r="V26" s="151">
        <v>16.5</v>
      </c>
      <c r="W26" s="151">
        <v>16.5</v>
      </c>
      <c r="X26" s="151">
        <v>16.6</v>
      </c>
      <c r="Y26" s="151">
        <v>16.7</v>
      </c>
      <c r="Z26" s="175">
        <f t="shared" si="0"/>
        <v>16.2</v>
      </c>
      <c r="AA26" s="151">
        <v>17.5</v>
      </c>
      <c r="AB26" s="197">
        <v>0.12569444444444444</v>
      </c>
      <c r="AC26" s="194">
        <v>24</v>
      </c>
      <c r="AD26" s="151">
        <v>14</v>
      </c>
      <c r="AE26" s="197">
        <v>0.24444444444444446</v>
      </c>
      <c r="AF26" s="2"/>
    </row>
    <row r="27" spans="1:32" ht="13.5" customHeight="1">
      <c r="A27" s="174">
        <v>25</v>
      </c>
      <c r="B27" s="151">
        <v>16.5</v>
      </c>
      <c r="C27" s="151">
        <v>16.3</v>
      </c>
      <c r="D27" s="151">
        <v>16.6</v>
      </c>
      <c r="E27" s="151">
        <v>16.4</v>
      </c>
      <c r="F27" s="151">
        <v>16.6</v>
      </c>
      <c r="G27" s="151">
        <v>16.6</v>
      </c>
      <c r="H27" s="151">
        <v>16.8</v>
      </c>
      <c r="I27" s="151">
        <v>16.9</v>
      </c>
      <c r="J27" s="151">
        <v>17.9</v>
      </c>
      <c r="K27" s="151">
        <v>16.8</v>
      </c>
      <c r="L27" s="151">
        <v>16</v>
      </c>
      <c r="M27" s="151">
        <v>18.3</v>
      </c>
      <c r="N27" s="151">
        <v>17.9</v>
      </c>
      <c r="O27" s="151">
        <v>18.3</v>
      </c>
      <c r="P27" s="151">
        <v>19</v>
      </c>
      <c r="Q27" s="151">
        <v>16.8</v>
      </c>
      <c r="R27" s="151">
        <v>16.5</v>
      </c>
      <c r="S27" s="151">
        <v>13.9</v>
      </c>
      <c r="T27" s="151">
        <v>11.4</v>
      </c>
      <c r="U27" s="151">
        <v>10.5</v>
      </c>
      <c r="V27" s="151">
        <v>10</v>
      </c>
      <c r="W27" s="151">
        <v>11.9</v>
      </c>
      <c r="X27" s="151">
        <v>11</v>
      </c>
      <c r="Y27" s="151">
        <v>11.2</v>
      </c>
      <c r="Z27" s="175">
        <f t="shared" si="0"/>
        <v>15.420833333333333</v>
      </c>
      <c r="AA27" s="151">
        <v>19.8</v>
      </c>
      <c r="AB27" s="197">
        <v>0.5298611111111111</v>
      </c>
      <c r="AC27" s="194">
        <v>25</v>
      </c>
      <c r="AD27" s="151">
        <v>9.4</v>
      </c>
      <c r="AE27" s="197">
        <v>0.8861111111111111</v>
      </c>
      <c r="AF27" s="2"/>
    </row>
    <row r="28" spans="1:32" ht="13.5" customHeight="1">
      <c r="A28" s="174">
        <v>26</v>
      </c>
      <c r="B28" s="151">
        <v>11.2</v>
      </c>
      <c r="C28" s="151">
        <v>9.7</v>
      </c>
      <c r="D28" s="151">
        <v>8.7</v>
      </c>
      <c r="E28" s="151">
        <v>7.5</v>
      </c>
      <c r="F28" s="151">
        <v>5.5</v>
      </c>
      <c r="G28" s="151">
        <v>7.3</v>
      </c>
      <c r="H28" s="151">
        <v>7.6</v>
      </c>
      <c r="I28" s="151">
        <v>5.5</v>
      </c>
      <c r="J28" s="151">
        <v>5</v>
      </c>
      <c r="K28" s="151">
        <v>5.6</v>
      </c>
      <c r="L28" s="151">
        <v>5</v>
      </c>
      <c r="M28" s="151">
        <v>5</v>
      </c>
      <c r="N28" s="151">
        <v>4.1</v>
      </c>
      <c r="O28" s="151">
        <v>4.2</v>
      </c>
      <c r="P28" s="151">
        <v>3.9</v>
      </c>
      <c r="Q28" s="151">
        <v>4.8</v>
      </c>
      <c r="R28" s="151">
        <v>4.6</v>
      </c>
      <c r="S28" s="151">
        <v>2.2</v>
      </c>
      <c r="T28" s="151">
        <v>1.9</v>
      </c>
      <c r="U28" s="151">
        <v>2.3</v>
      </c>
      <c r="V28" s="151">
        <v>1.7</v>
      </c>
      <c r="W28" s="151">
        <v>1.2</v>
      </c>
      <c r="X28" s="151">
        <v>1.7</v>
      </c>
      <c r="Y28" s="151">
        <v>3.1</v>
      </c>
      <c r="Z28" s="175">
        <f t="shared" si="0"/>
        <v>4.970833333333333</v>
      </c>
      <c r="AA28" s="151">
        <v>11.5</v>
      </c>
      <c r="AB28" s="197">
        <v>0.029861111111111113</v>
      </c>
      <c r="AC28" s="194">
        <v>26</v>
      </c>
      <c r="AD28" s="151">
        <v>0.5</v>
      </c>
      <c r="AE28" s="197">
        <v>0.8979166666666667</v>
      </c>
      <c r="AF28" s="2"/>
    </row>
    <row r="29" spans="1:32" ht="13.5" customHeight="1">
      <c r="A29" s="174">
        <v>27</v>
      </c>
      <c r="B29" s="151">
        <v>1.8</v>
      </c>
      <c r="C29" s="151">
        <v>3.4</v>
      </c>
      <c r="D29" s="151">
        <v>3.3</v>
      </c>
      <c r="E29" s="151">
        <v>3.4</v>
      </c>
      <c r="F29" s="151">
        <v>3</v>
      </c>
      <c r="G29" s="151">
        <v>3.2</v>
      </c>
      <c r="H29" s="151">
        <v>5.4</v>
      </c>
      <c r="I29" s="151">
        <v>4.7</v>
      </c>
      <c r="J29" s="151">
        <v>5.1</v>
      </c>
      <c r="K29" s="151">
        <v>6</v>
      </c>
      <c r="L29" s="151">
        <v>4.7</v>
      </c>
      <c r="M29" s="151">
        <v>5.6</v>
      </c>
      <c r="N29" s="151">
        <v>6.2</v>
      </c>
      <c r="O29" s="151">
        <v>5.4</v>
      </c>
      <c r="P29" s="151">
        <v>5.5</v>
      </c>
      <c r="Q29" s="151">
        <v>5.4</v>
      </c>
      <c r="R29" s="151">
        <v>7.1</v>
      </c>
      <c r="S29" s="151">
        <v>7.2</v>
      </c>
      <c r="T29" s="151">
        <v>7.2</v>
      </c>
      <c r="U29" s="151">
        <v>7.3</v>
      </c>
      <c r="V29" s="151">
        <v>7.5</v>
      </c>
      <c r="W29" s="151">
        <v>7.4</v>
      </c>
      <c r="X29" s="151">
        <v>7.4</v>
      </c>
      <c r="Y29" s="151">
        <v>7.1</v>
      </c>
      <c r="Z29" s="175">
        <f t="shared" si="0"/>
        <v>5.429166666666667</v>
      </c>
      <c r="AA29" s="151">
        <v>7.8</v>
      </c>
      <c r="AB29" s="197">
        <v>0.8701388888888889</v>
      </c>
      <c r="AC29" s="194">
        <v>27</v>
      </c>
      <c r="AD29" s="151">
        <v>0.7</v>
      </c>
      <c r="AE29" s="197">
        <v>0.04027777777777778</v>
      </c>
      <c r="AF29" s="2"/>
    </row>
    <row r="30" spans="1:32" ht="13.5" customHeight="1">
      <c r="A30" s="174">
        <v>28</v>
      </c>
      <c r="B30" s="151">
        <v>7.1</v>
      </c>
      <c r="C30" s="151">
        <v>6.8</v>
      </c>
      <c r="D30" s="151">
        <v>6.8</v>
      </c>
      <c r="E30" s="151">
        <v>6.8</v>
      </c>
      <c r="F30" s="151">
        <v>7</v>
      </c>
      <c r="G30" s="151">
        <v>7</v>
      </c>
      <c r="H30" s="151">
        <v>9.1</v>
      </c>
      <c r="I30" s="151">
        <v>9.3</v>
      </c>
      <c r="J30" s="151">
        <v>8.3</v>
      </c>
      <c r="K30" s="151">
        <v>8.5</v>
      </c>
      <c r="L30" s="151">
        <v>8.1</v>
      </c>
      <c r="M30" s="151">
        <v>8.5</v>
      </c>
      <c r="N30" s="151">
        <v>8.9</v>
      </c>
      <c r="O30" s="151">
        <v>7.7</v>
      </c>
      <c r="P30" s="151">
        <v>6.5</v>
      </c>
      <c r="Q30" s="151">
        <v>8.4</v>
      </c>
      <c r="R30" s="151">
        <v>9</v>
      </c>
      <c r="S30" s="151">
        <v>8.8</v>
      </c>
      <c r="T30" s="151">
        <v>8.7</v>
      </c>
      <c r="U30" s="151">
        <v>8.7</v>
      </c>
      <c r="V30" s="151">
        <v>8.4</v>
      </c>
      <c r="W30" s="151">
        <v>8.5</v>
      </c>
      <c r="X30" s="151">
        <v>8.7</v>
      </c>
      <c r="Y30" s="151">
        <v>9</v>
      </c>
      <c r="Z30" s="175">
        <f t="shared" si="0"/>
        <v>8.108333333333333</v>
      </c>
      <c r="AA30" s="151">
        <v>9.8</v>
      </c>
      <c r="AB30" s="197">
        <v>0.5243055555555556</v>
      </c>
      <c r="AC30" s="194">
        <v>28</v>
      </c>
      <c r="AD30" s="151">
        <v>6.2</v>
      </c>
      <c r="AE30" s="197">
        <v>0.6437499999999999</v>
      </c>
      <c r="AF30" s="2"/>
    </row>
    <row r="31" spans="1:32" ht="13.5" customHeight="1">
      <c r="A31" s="174">
        <v>29</v>
      </c>
      <c r="B31" s="151">
        <v>9</v>
      </c>
      <c r="C31" s="151">
        <v>8.1</v>
      </c>
      <c r="D31" s="151">
        <v>7.8</v>
      </c>
      <c r="E31" s="151">
        <v>7.7</v>
      </c>
      <c r="F31" s="151">
        <v>7.4</v>
      </c>
      <c r="G31" s="151">
        <v>7.5</v>
      </c>
      <c r="H31" s="151">
        <v>7.7</v>
      </c>
      <c r="I31" s="151">
        <v>8</v>
      </c>
      <c r="J31" s="151">
        <v>8.4</v>
      </c>
      <c r="K31" s="151">
        <v>9.9</v>
      </c>
      <c r="L31" s="151">
        <v>10.1</v>
      </c>
      <c r="M31" s="151">
        <v>10.2</v>
      </c>
      <c r="N31" s="151">
        <v>10</v>
      </c>
      <c r="O31" s="151">
        <v>11.9</v>
      </c>
      <c r="P31" s="151">
        <v>11.5</v>
      </c>
      <c r="Q31" s="151">
        <v>12.4</v>
      </c>
      <c r="R31" s="151">
        <v>12.3</v>
      </c>
      <c r="S31" s="151">
        <v>11.8</v>
      </c>
      <c r="T31" s="151">
        <v>11.3</v>
      </c>
      <c r="U31" s="151">
        <v>11.3</v>
      </c>
      <c r="V31" s="151">
        <v>11</v>
      </c>
      <c r="W31" s="151">
        <v>10.8</v>
      </c>
      <c r="X31" s="151">
        <v>11</v>
      </c>
      <c r="Y31" s="151">
        <v>11</v>
      </c>
      <c r="Z31" s="175">
        <f t="shared" si="0"/>
        <v>9.920833333333336</v>
      </c>
      <c r="AA31" s="151">
        <v>13</v>
      </c>
      <c r="AB31" s="197">
        <v>0.6680555555555556</v>
      </c>
      <c r="AC31" s="194">
        <v>29</v>
      </c>
      <c r="AD31" s="151">
        <v>6.9</v>
      </c>
      <c r="AE31" s="197">
        <v>0.32430555555555557</v>
      </c>
      <c r="AF31" s="2"/>
    </row>
    <row r="32" spans="1:32" ht="13.5" customHeight="1">
      <c r="A32" s="174">
        <v>30</v>
      </c>
      <c r="B32" s="151">
        <v>10.4</v>
      </c>
      <c r="C32" s="151">
        <v>10.2</v>
      </c>
      <c r="D32" s="151">
        <v>10.4</v>
      </c>
      <c r="E32" s="151">
        <v>10.4</v>
      </c>
      <c r="F32" s="151">
        <v>10.5</v>
      </c>
      <c r="G32" s="151">
        <v>10.1</v>
      </c>
      <c r="H32" s="151">
        <v>10.7</v>
      </c>
      <c r="I32" s="151">
        <v>10.6</v>
      </c>
      <c r="J32" s="151">
        <v>10.8</v>
      </c>
      <c r="K32" s="151">
        <v>9.9</v>
      </c>
      <c r="L32" s="151">
        <v>10.3</v>
      </c>
      <c r="M32" s="151">
        <v>11.2</v>
      </c>
      <c r="N32" s="151">
        <v>10.9</v>
      </c>
      <c r="O32" s="151">
        <v>12.9</v>
      </c>
      <c r="P32" s="151">
        <v>12.6</v>
      </c>
      <c r="Q32" s="151">
        <v>12.6</v>
      </c>
      <c r="R32" s="151">
        <v>13.1</v>
      </c>
      <c r="S32" s="151">
        <v>13.9</v>
      </c>
      <c r="T32" s="151">
        <v>13</v>
      </c>
      <c r="U32" s="151">
        <v>12.6</v>
      </c>
      <c r="V32" s="151">
        <v>13.6</v>
      </c>
      <c r="W32" s="151">
        <v>14</v>
      </c>
      <c r="X32" s="151">
        <v>14.1</v>
      </c>
      <c r="Y32" s="151">
        <v>14.7</v>
      </c>
      <c r="Z32" s="175">
        <f t="shared" si="0"/>
        <v>11.8125</v>
      </c>
      <c r="AA32" s="151">
        <v>14.8</v>
      </c>
      <c r="AB32" s="197">
        <v>0.9965277777777778</v>
      </c>
      <c r="AC32" s="194">
        <v>30</v>
      </c>
      <c r="AD32" s="151">
        <v>8.9</v>
      </c>
      <c r="AE32" s="197">
        <v>0.4145833333333333</v>
      </c>
      <c r="AF32" s="2"/>
    </row>
    <row r="33" spans="1:32" ht="13.5" customHeight="1">
      <c r="A33" s="174">
        <v>31</v>
      </c>
      <c r="B33" s="151">
        <v>15</v>
      </c>
      <c r="C33" s="151">
        <v>15</v>
      </c>
      <c r="D33" s="151">
        <v>15</v>
      </c>
      <c r="E33" s="151">
        <v>14.7</v>
      </c>
      <c r="F33" s="151">
        <v>14.4</v>
      </c>
      <c r="G33" s="151">
        <v>14.5</v>
      </c>
      <c r="H33" s="151">
        <v>15</v>
      </c>
      <c r="I33" s="151">
        <v>15.5</v>
      </c>
      <c r="J33" s="151">
        <v>14.8</v>
      </c>
      <c r="K33" s="151">
        <v>15.4</v>
      </c>
      <c r="L33" s="151">
        <v>12.9</v>
      </c>
      <c r="M33" s="151">
        <v>14.1</v>
      </c>
      <c r="N33" s="151">
        <v>14.7</v>
      </c>
      <c r="O33" s="151">
        <v>15.8</v>
      </c>
      <c r="P33" s="151">
        <v>13.2</v>
      </c>
      <c r="Q33" s="151">
        <v>14.3</v>
      </c>
      <c r="R33" s="151">
        <v>14.4</v>
      </c>
      <c r="S33" s="151">
        <v>12.1</v>
      </c>
      <c r="T33" s="151">
        <v>11.5</v>
      </c>
      <c r="U33" s="151">
        <v>11.1</v>
      </c>
      <c r="V33" s="151">
        <v>10.8</v>
      </c>
      <c r="W33" s="151">
        <v>10.1</v>
      </c>
      <c r="X33" s="151">
        <v>9.4</v>
      </c>
      <c r="Y33" s="151">
        <v>9</v>
      </c>
      <c r="Z33" s="175">
        <f t="shared" si="0"/>
        <v>13.445833333333335</v>
      </c>
      <c r="AA33" s="151">
        <v>16.5</v>
      </c>
      <c r="AB33" s="197">
        <v>0.5722222222222222</v>
      </c>
      <c r="AC33" s="194">
        <v>31</v>
      </c>
      <c r="AD33" s="151">
        <v>8.6</v>
      </c>
      <c r="AE33" s="197">
        <v>0.9965277777777778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12.661290322580646</v>
      </c>
      <c r="C34" s="179">
        <f t="shared" si="1"/>
        <v>12.609677419354838</v>
      </c>
      <c r="D34" s="179">
        <f t="shared" si="1"/>
        <v>12.52258064516129</v>
      </c>
      <c r="E34" s="179">
        <f t="shared" si="1"/>
        <v>12.464516129032255</v>
      </c>
      <c r="F34" s="179">
        <f t="shared" si="1"/>
        <v>12.193548387096774</v>
      </c>
      <c r="G34" s="179">
        <f t="shared" si="1"/>
        <v>12.119354838709677</v>
      </c>
      <c r="H34" s="179">
        <f t="shared" si="1"/>
        <v>12.48709677419355</v>
      </c>
      <c r="I34" s="179">
        <f t="shared" si="1"/>
        <v>12.441935483870967</v>
      </c>
      <c r="J34" s="179">
        <f t="shared" si="1"/>
        <v>12.75483870967742</v>
      </c>
      <c r="K34" s="179">
        <f t="shared" si="1"/>
        <v>12.977419354838709</v>
      </c>
      <c r="L34" s="179">
        <f t="shared" si="1"/>
        <v>12.748387096774193</v>
      </c>
      <c r="M34" s="179">
        <f t="shared" si="1"/>
        <v>13.067741935483872</v>
      </c>
      <c r="N34" s="179">
        <f t="shared" si="1"/>
        <v>13.296774193548385</v>
      </c>
      <c r="O34" s="179">
        <f t="shared" si="1"/>
        <v>13.322580645161288</v>
      </c>
      <c r="P34" s="179">
        <f t="shared" si="1"/>
        <v>13.299999999999999</v>
      </c>
      <c r="Q34" s="179">
        <f t="shared" si="1"/>
        <v>13.403225806451612</v>
      </c>
      <c r="R34" s="179">
        <f aca="true" t="shared" si="2" ref="R34:X34">AVERAGE(R3:R33)</f>
        <v>13.722580645161294</v>
      </c>
      <c r="S34" s="179">
        <f t="shared" si="2"/>
        <v>13.45483870967742</v>
      </c>
      <c r="T34" s="179">
        <f t="shared" si="2"/>
        <v>13.122580645161289</v>
      </c>
      <c r="U34" s="179">
        <f t="shared" si="2"/>
        <v>12.819354838709678</v>
      </c>
      <c r="V34" s="179">
        <f t="shared" si="2"/>
        <v>12.741935483870966</v>
      </c>
      <c r="W34" s="179">
        <f t="shared" si="2"/>
        <v>12.658064516129034</v>
      </c>
      <c r="X34" s="179">
        <f t="shared" si="2"/>
        <v>12.561290322580644</v>
      </c>
      <c r="Y34" s="179">
        <f>AVERAGE(Y3:Y33)</f>
        <v>12.516129032258064</v>
      </c>
      <c r="Z34" s="179">
        <f>AVERAGE(B3:Y33)</f>
        <v>12.83198924731183</v>
      </c>
      <c r="AA34" s="180">
        <f>AVERAGE(最高)</f>
        <v>16.067741935483873</v>
      </c>
      <c r="AB34" s="181"/>
      <c r="AC34" s="196"/>
      <c r="AD34" s="180">
        <f>AVERAGE(最低)</f>
        <v>9.50322580645161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23.4</v>
      </c>
      <c r="C38" s="199">
        <v>15</v>
      </c>
      <c r="D38" s="203">
        <v>0.5701388888888889</v>
      </c>
      <c r="F38" s="153"/>
      <c r="G38" s="166">
        <f>MIN(最低)</f>
        <v>0.5</v>
      </c>
      <c r="H38" s="199">
        <v>26</v>
      </c>
      <c r="I38" s="203">
        <v>0.8979166666666667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6"/>
      <c r="I39" s="204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2011</v>
      </c>
      <c r="AA1" s="2" t="s">
        <v>1</v>
      </c>
      <c r="AB1" s="169">
        <v>11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8.3</v>
      </c>
      <c r="C3" s="151">
        <v>7.8</v>
      </c>
      <c r="D3" s="151">
        <v>7.2</v>
      </c>
      <c r="E3" s="151">
        <v>6.5</v>
      </c>
      <c r="F3" s="151">
        <v>6.2</v>
      </c>
      <c r="G3" s="151">
        <v>5.7</v>
      </c>
      <c r="H3" s="151">
        <v>8.3</v>
      </c>
      <c r="I3" s="151">
        <v>7.1</v>
      </c>
      <c r="J3" s="151">
        <v>4.6</v>
      </c>
      <c r="K3" s="151">
        <v>6.2</v>
      </c>
      <c r="L3" s="151">
        <v>4.8</v>
      </c>
      <c r="M3" s="151">
        <v>6.7</v>
      </c>
      <c r="N3" s="151">
        <v>6.4</v>
      </c>
      <c r="O3" s="151">
        <v>10</v>
      </c>
      <c r="P3" s="151">
        <v>8.9</v>
      </c>
      <c r="Q3" s="151">
        <v>9.7</v>
      </c>
      <c r="R3" s="151">
        <v>11.3</v>
      </c>
      <c r="S3" s="151">
        <v>10.7</v>
      </c>
      <c r="T3" s="151">
        <v>10.3</v>
      </c>
      <c r="U3" s="151">
        <v>10</v>
      </c>
      <c r="V3" s="151">
        <v>9.7</v>
      </c>
      <c r="W3" s="151">
        <v>9.3</v>
      </c>
      <c r="X3" s="151">
        <v>9.3</v>
      </c>
      <c r="Y3" s="151">
        <v>9.1</v>
      </c>
      <c r="Z3" s="175">
        <f aca="true" t="shared" si="0" ref="Z3:Z32">AVERAGE(B3:Y3)</f>
        <v>8.0875</v>
      </c>
      <c r="AA3" s="151">
        <v>11.4</v>
      </c>
      <c r="AB3" s="197">
        <v>0.7000000000000001</v>
      </c>
      <c r="AC3" s="194">
        <v>1</v>
      </c>
      <c r="AD3" s="151">
        <v>3</v>
      </c>
      <c r="AE3" s="197">
        <v>0.3638888888888889</v>
      </c>
      <c r="AF3" s="2"/>
    </row>
    <row r="4" spans="1:32" ht="13.5" customHeight="1">
      <c r="A4" s="174">
        <v>2</v>
      </c>
      <c r="B4" s="151">
        <v>9.3</v>
      </c>
      <c r="C4" s="151">
        <v>9.6</v>
      </c>
      <c r="D4" s="151">
        <v>9.6</v>
      </c>
      <c r="E4" s="151">
        <v>9.6</v>
      </c>
      <c r="F4" s="151">
        <v>9.5</v>
      </c>
      <c r="G4" s="151">
        <v>9.8</v>
      </c>
      <c r="H4" s="151">
        <v>11.1</v>
      </c>
      <c r="I4" s="151">
        <v>11.4</v>
      </c>
      <c r="J4" s="151">
        <v>10.8</v>
      </c>
      <c r="K4" s="151">
        <v>7.8</v>
      </c>
      <c r="L4" s="151">
        <v>10</v>
      </c>
      <c r="M4" s="151">
        <v>11.6</v>
      </c>
      <c r="N4" s="151">
        <v>11.5</v>
      </c>
      <c r="O4" s="151">
        <v>12.2</v>
      </c>
      <c r="P4" s="151">
        <v>13.5</v>
      </c>
      <c r="Q4" s="151">
        <v>14</v>
      </c>
      <c r="R4" s="151">
        <v>14</v>
      </c>
      <c r="S4" s="155">
        <v>13.4</v>
      </c>
      <c r="T4" s="151">
        <v>13.3</v>
      </c>
      <c r="U4" s="151">
        <v>12.8</v>
      </c>
      <c r="V4" s="151">
        <v>12.6</v>
      </c>
      <c r="W4" s="151">
        <v>12.4</v>
      </c>
      <c r="X4" s="151">
        <v>13.4</v>
      </c>
      <c r="Y4" s="151">
        <v>12.3</v>
      </c>
      <c r="Z4" s="175">
        <f t="shared" si="0"/>
        <v>11.479166666666666</v>
      </c>
      <c r="AA4" s="151">
        <v>14.4</v>
      </c>
      <c r="AB4" s="197">
        <v>0.6902777777777778</v>
      </c>
      <c r="AC4" s="194">
        <v>2</v>
      </c>
      <c r="AD4" s="151">
        <v>6.6</v>
      </c>
      <c r="AE4" s="197">
        <v>0.43402777777777773</v>
      </c>
      <c r="AF4" s="2"/>
    </row>
    <row r="5" spans="1:32" ht="13.5" customHeight="1">
      <c r="A5" s="174">
        <v>3</v>
      </c>
      <c r="B5" s="151">
        <v>12.7</v>
      </c>
      <c r="C5" s="151">
        <v>13.3</v>
      </c>
      <c r="D5" s="151">
        <v>13.6</v>
      </c>
      <c r="E5" s="151">
        <v>14.4</v>
      </c>
      <c r="F5" s="151">
        <v>14.2</v>
      </c>
      <c r="G5" s="151">
        <v>14</v>
      </c>
      <c r="H5" s="151">
        <v>13.5</v>
      </c>
      <c r="I5" s="151">
        <v>13.3</v>
      </c>
      <c r="J5" s="151">
        <v>11.2</v>
      </c>
      <c r="K5" s="151">
        <v>12.4</v>
      </c>
      <c r="L5" s="151">
        <v>14.1</v>
      </c>
      <c r="M5" s="151">
        <v>13.9</v>
      </c>
      <c r="N5" s="151">
        <v>15.2</v>
      </c>
      <c r="O5" s="151">
        <v>15.4</v>
      </c>
      <c r="P5" s="151">
        <v>14.9</v>
      </c>
      <c r="Q5" s="151">
        <v>15.1</v>
      </c>
      <c r="R5" s="151">
        <v>12</v>
      </c>
      <c r="S5" s="151">
        <v>11.2</v>
      </c>
      <c r="T5" s="151">
        <v>10.9</v>
      </c>
      <c r="U5" s="151">
        <v>12</v>
      </c>
      <c r="V5" s="151">
        <v>12.7</v>
      </c>
      <c r="W5" s="151">
        <v>13.2</v>
      </c>
      <c r="X5" s="151">
        <v>12.9</v>
      </c>
      <c r="Y5" s="151">
        <v>12.3</v>
      </c>
      <c r="Z5" s="175">
        <f t="shared" si="0"/>
        <v>13.266666666666664</v>
      </c>
      <c r="AA5" s="151">
        <v>16.3</v>
      </c>
      <c r="AB5" s="197">
        <v>0.6597222222222222</v>
      </c>
      <c r="AC5" s="194">
        <v>3</v>
      </c>
      <c r="AD5" s="151">
        <v>10.5</v>
      </c>
      <c r="AE5" s="197">
        <v>0.7756944444444445</v>
      </c>
      <c r="AF5" s="2"/>
    </row>
    <row r="6" spans="1:32" ht="13.5" customHeight="1">
      <c r="A6" s="174">
        <v>4</v>
      </c>
      <c r="B6" s="151">
        <v>11.9</v>
      </c>
      <c r="C6" s="151">
        <v>12</v>
      </c>
      <c r="D6" s="151">
        <v>12.1</v>
      </c>
      <c r="E6" s="151">
        <v>12.6</v>
      </c>
      <c r="F6" s="151">
        <v>13.1</v>
      </c>
      <c r="G6" s="151">
        <v>12.6</v>
      </c>
      <c r="H6" s="151">
        <v>12.9</v>
      </c>
      <c r="I6" s="151">
        <v>14</v>
      </c>
      <c r="J6" s="151">
        <v>12.3</v>
      </c>
      <c r="K6" s="151">
        <v>10.7</v>
      </c>
      <c r="L6" s="151">
        <v>10.6</v>
      </c>
      <c r="M6" s="151">
        <v>10.3</v>
      </c>
      <c r="N6" s="151">
        <v>12.1</v>
      </c>
      <c r="O6" s="151">
        <v>12.3</v>
      </c>
      <c r="P6" s="151">
        <v>11.8</v>
      </c>
      <c r="Q6" s="151">
        <v>14</v>
      </c>
      <c r="R6" s="151">
        <v>14.3</v>
      </c>
      <c r="S6" s="151">
        <v>13.8</v>
      </c>
      <c r="T6" s="151">
        <v>13.6</v>
      </c>
      <c r="U6" s="151">
        <v>13.6</v>
      </c>
      <c r="V6" s="151">
        <v>14.2</v>
      </c>
      <c r="W6" s="151">
        <v>14.4</v>
      </c>
      <c r="X6" s="151">
        <v>14.6</v>
      </c>
      <c r="Y6" s="151">
        <v>14.6</v>
      </c>
      <c r="Z6" s="175">
        <f t="shared" si="0"/>
        <v>12.850000000000003</v>
      </c>
      <c r="AA6" s="151">
        <v>14.7</v>
      </c>
      <c r="AB6" s="197">
        <v>0.9583333333333334</v>
      </c>
      <c r="AC6" s="194">
        <v>4</v>
      </c>
      <c r="AD6" s="151">
        <v>8.7</v>
      </c>
      <c r="AE6" s="197">
        <v>0.49583333333333335</v>
      </c>
      <c r="AF6" s="2"/>
    </row>
    <row r="7" spans="1:32" ht="13.5" customHeight="1">
      <c r="A7" s="174">
        <v>5</v>
      </c>
      <c r="B7" s="151">
        <v>14.4</v>
      </c>
      <c r="C7" s="151">
        <v>14.2</v>
      </c>
      <c r="D7" s="151">
        <v>13.6</v>
      </c>
      <c r="E7" s="151">
        <v>13.3</v>
      </c>
      <c r="F7" s="151">
        <v>13.2</v>
      </c>
      <c r="G7" s="151">
        <v>13</v>
      </c>
      <c r="H7" s="151">
        <v>15.1</v>
      </c>
      <c r="I7" s="151">
        <v>14.6</v>
      </c>
      <c r="J7" s="151">
        <v>15.8</v>
      </c>
      <c r="K7" s="151">
        <v>15</v>
      </c>
      <c r="L7" s="151">
        <v>15.5</v>
      </c>
      <c r="M7" s="151">
        <v>15.8</v>
      </c>
      <c r="N7" s="151">
        <v>15.5</v>
      </c>
      <c r="O7" s="151">
        <v>15.7</v>
      </c>
      <c r="P7" s="151">
        <v>15.3</v>
      </c>
      <c r="Q7" s="151">
        <v>16.6</v>
      </c>
      <c r="R7" s="151">
        <v>16.8</v>
      </c>
      <c r="S7" s="151">
        <v>16.6</v>
      </c>
      <c r="T7" s="151">
        <v>16.7</v>
      </c>
      <c r="U7" s="151">
        <v>16.8</v>
      </c>
      <c r="V7" s="151">
        <v>16.8</v>
      </c>
      <c r="W7" s="151">
        <v>17.4</v>
      </c>
      <c r="X7" s="151">
        <v>17.7</v>
      </c>
      <c r="Y7" s="151">
        <v>17.2</v>
      </c>
      <c r="Z7" s="175">
        <f t="shared" si="0"/>
        <v>15.524999999999999</v>
      </c>
      <c r="AA7" s="151">
        <v>17.9</v>
      </c>
      <c r="AB7" s="197">
        <v>0.9909722222222223</v>
      </c>
      <c r="AC7" s="194">
        <v>5</v>
      </c>
      <c r="AD7" s="151">
        <v>12.9</v>
      </c>
      <c r="AE7" s="197">
        <v>0.25625000000000003</v>
      </c>
      <c r="AF7" s="2"/>
    </row>
    <row r="8" spans="1:32" ht="13.5" customHeight="1">
      <c r="A8" s="174">
        <v>6</v>
      </c>
      <c r="B8" s="151">
        <v>16.9</v>
      </c>
      <c r="C8" s="151">
        <v>15.6</v>
      </c>
      <c r="D8" s="151">
        <v>16.1</v>
      </c>
      <c r="E8" s="151">
        <v>16</v>
      </c>
      <c r="F8" s="151">
        <v>16.6</v>
      </c>
      <c r="G8" s="151">
        <v>16.4</v>
      </c>
      <c r="H8" s="151">
        <v>17</v>
      </c>
      <c r="I8" s="151">
        <v>16.9</v>
      </c>
      <c r="J8" s="151">
        <v>16.3</v>
      </c>
      <c r="K8" s="151">
        <v>16.9</v>
      </c>
      <c r="L8" s="151">
        <v>16</v>
      </c>
      <c r="M8" s="151">
        <v>16.2</v>
      </c>
      <c r="N8" s="151">
        <v>15.5</v>
      </c>
      <c r="O8" s="151">
        <v>16.2</v>
      </c>
      <c r="P8" s="151">
        <v>16.4</v>
      </c>
      <c r="Q8" s="151">
        <v>14.9</v>
      </c>
      <c r="R8" s="151">
        <v>16.1</v>
      </c>
      <c r="S8" s="151">
        <v>15.4</v>
      </c>
      <c r="T8" s="151">
        <v>16.2</v>
      </c>
      <c r="U8" s="151">
        <v>15.7</v>
      </c>
      <c r="V8" s="151">
        <v>15.5</v>
      </c>
      <c r="W8" s="151">
        <v>15.4</v>
      </c>
      <c r="X8" s="151">
        <v>14.4</v>
      </c>
      <c r="Y8" s="151">
        <v>13.9</v>
      </c>
      <c r="Z8" s="175">
        <f t="shared" si="0"/>
        <v>15.937499999999995</v>
      </c>
      <c r="AA8" s="151">
        <v>17.6</v>
      </c>
      <c r="AB8" s="197">
        <v>0.03125</v>
      </c>
      <c r="AC8" s="194">
        <v>6</v>
      </c>
      <c r="AD8" s="151">
        <v>12.9</v>
      </c>
      <c r="AE8" s="197">
        <v>0.9854166666666666</v>
      </c>
      <c r="AF8" s="2"/>
    </row>
    <row r="9" spans="1:32" ht="13.5" customHeight="1">
      <c r="A9" s="174">
        <v>7</v>
      </c>
      <c r="B9" s="151">
        <v>13.6</v>
      </c>
      <c r="C9" s="151">
        <v>14.3</v>
      </c>
      <c r="D9" s="151">
        <v>14.3</v>
      </c>
      <c r="E9" s="151">
        <v>13.9</v>
      </c>
      <c r="F9" s="151">
        <v>13.4</v>
      </c>
      <c r="G9" s="151">
        <v>13.8</v>
      </c>
      <c r="H9" s="151">
        <v>14.4</v>
      </c>
      <c r="I9" s="151">
        <v>12.6</v>
      </c>
      <c r="J9" s="151">
        <v>13.5</v>
      </c>
      <c r="K9" s="151">
        <v>14.1</v>
      </c>
      <c r="L9" s="151">
        <v>11.4</v>
      </c>
      <c r="M9" s="151">
        <v>11.7</v>
      </c>
      <c r="N9" s="151">
        <v>12.4</v>
      </c>
      <c r="O9" s="151">
        <v>14.4</v>
      </c>
      <c r="P9" s="151">
        <v>12.1</v>
      </c>
      <c r="Q9" s="151">
        <v>14.1</v>
      </c>
      <c r="R9" s="151">
        <v>14.1</v>
      </c>
      <c r="S9" s="151">
        <v>14.1</v>
      </c>
      <c r="T9" s="151">
        <v>13.2</v>
      </c>
      <c r="U9" s="151">
        <v>12.3</v>
      </c>
      <c r="V9" s="151">
        <v>11.4</v>
      </c>
      <c r="W9" s="151">
        <v>10.7</v>
      </c>
      <c r="X9" s="151">
        <v>10.5</v>
      </c>
      <c r="Y9" s="151">
        <v>10</v>
      </c>
      <c r="Z9" s="175">
        <f t="shared" si="0"/>
        <v>12.929166666666665</v>
      </c>
      <c r="AA9" s="151">
        <v>15.9</v>
      </c>
      <c r="AB9" s="197">
        <v>0.32708333333333334</v>
      </c>
      <c r="AC9" s="194">
        <v>7</v>
      </c>
      <c r="AD9" s="151">
        <v>9.9</v>
      </c>
      <c r="AE9" s="197">
        <v>1</v>
      </c>
      <c r="AF9" s="2"/>
    </row>
    <row r="10" spans="1:32" ht="13.5" customHeight="1">
      <c r="A10" s="174">
        <v>8</v>
      </c>
      <c r="B10" s="151">
        <v>10.3</v>
      </c>
      <c r="C10" s="151">
        <v>9.8</v>
      </c>
      <c r="D10" s="151">
        <v>9.8</v>
      </c>
      <c r="E10" s="151">
        <v>10</v>
      </c>
      <c r="F10" s="151">
        <v>9</v>
      </c>
      <c r="G10" s="151">
        <v>9.1</v>
      </c>
      <c r="H10" s="151">
        <v>9.2</v>
      </c>
      <c r="I10" s="151">
        <v>8.6</v>
      </c>
      <c r="J10" s="151">
        <v>9.1</v>
      </c>
      <c r="K10" s="151">
        <v>5.7</v>
      </c>
      <c r="L10" s="151">
        <v>8.2</v>
      </c>
      <c r="M10" s="151">
        <v>5.9</v>
      </c>
      <c r="N10" s="151">
        <v>9.5</v>
      </c>
      <c r="O10" s="151">
        <v>7.5</v>
      </c>
      <c r="P10" s="151">
        <v>7</v>
      </c>
      <c r="Q10" s="151">
        <v>7.6</v>
      </c>
      <c r="R10" s="151">
        <v>9.4</v>
      </c>
      <c r="S10" s="151">
        <v>9.3</v>
      </c>
      <c r="T10" s="151">
        <v>9.2</v>
      </c>
      <c r="U10" s="151">
        <v>9.1</v>
      </c>
      <c r="V10" s="151">
        <v>7.3</v>
      </c>
      <c r="W10" s="151">
        <v>5.5</v>
      </c>
      <c r="X10" s="151">
        <v>5.5</v>
      </c>
      <c r="Y10" s="151">
        <v>6.6</v>
      </c>
      <c r="Z10" s="175">
        <f t="shared" si="0"/>
        <v>8.258333333333333</v>
      </c>
      <c r="AA10" s="151">
        <v>10.6</v>
      </c>
      <c r="AB10" s="197">
        <v>0.05625</v>
      </c>
      <c r="AC10" s="194">
        <v>8</v>
      </c>
      <c r="AD10" s="151">
        <v>4.3</v>
      </c>
      <c r="AE10" s="197">
        <v>0.4888888888888889</v>
      </c>
      <c r="AF10" s="2"/>
    </row>
    <row r="11" spans="1:32" ht="13.5" customHeight="1">
      <c r="A11" s="174">
        <v>9</v>
      </c>
      <c r="B11" s="151">
        <v>6.4</v>
      </c>
      <c r="C11" s="151">
        <v>6.4</v>
      </c>
      <c r="D11" s="151">
        <v>6.5</v>
      </c>
      <c r="E11" s="151">
        <v>5.9</v>
      </c>
      <c r="F11" s="151">
        <v>4.7</v>
      </c>
      <c r="G11" s="151">
        <v>4.8</v>
      </c>
      <c r="H11" s="151">
        <v>6.6</v>
      </c>
      <c r="I11" s="151">
        <v>4</v>
      </c>
      <c r="J11" s="151">
        <v>6.1</v>
      </c>
      <c r="K11" s="151">
        <v>6.8</v>
      </c>
      <c r="L11" s="151">
        <v>5.1</v>
      </c>
      <c r="M11" s="151">
        <v>5.2</v>
      </c>
      <c r="N11" s="151">
        <v>5.1</v>
      </c>
      <c r="O11" s="151">
        <v>5.6</v>
      </c>
      <c r="P11" s="151">
        <v>5.1</v>
      </c>
      <c r="Q11" s="151">
        <v>6.5</v>
      </c>
      <c r="R11" s="151">
        <v>6.5</v>
      </c>
      <c r="S11" s="151">
        <v>6.6</v>
      </c>
      <c r="T11" s="151">
        <v>6.6</v>
      </c>
      <c r="U11" s="151">
        <v>6.7</v>
      </c>
      <c r="V11" s="151">
        <v>6.5</v>
      </c>
      <c r="W11" s="151">
        <v>6.5</v>
      </c>
      <c r="X11" s="151">
        <v>6.4</v>
      </c>
      <c r="Y11" s="151">
        <v>6.7</v>
      </c>
      <c r="Z11" s="175">
        <f t="shared" si="0"/>
        <v>5.970833333333332</v>
      </c>
      <c r="AA11" s="151">
        <v>7.6</v>
      </c>
      <c r="AB11" s="197">
        <v>0.42430555555555555</v>
      </c>
      <c r="AC11" s="194">
        <v>9</v>
      </c>
      <c r="AD11" s="151">
        <v>2.4</v>
      </c>
      <c r="AE11" s="197">
        <v>0.3361111111111111</v>
      </c>
      <c r="AF11" s="2"/>
    </row>
    <row r="12" spans="1:32" ht="13.5" customHeight="1">
      <c r="A12" s="176">
        <v>10</v>
      </c>
      <c r="B12" s="166">
        <v>5.9</v>
      </c>
      <c r="C12" s="166">
        <v>5.9</v>
      </c>
      <c r="D12" s="166">
        <v>5.5</v>
      </c>
      <c r="E12" s="166">
        <v>5.1</v>
      </c>
      <c r="F12" s="166">
        <v>5.3</v>
      </c>
      <c r="G12" s="166">
        <v>5.7</v>
      </c>
      <c r="H12" s="166">
        <v>5.8</v>
      </c>
      <c r="I12" s="166">
        <v>5.1</v>
      </c>
      <c r="J12" s="166">
        <v>4.4</v>
      </c>
      <c r="K12" s="166">
        <v>3.6</v>
      </c>
      <c r="L12" s="166">
        <v>3.7</v>
      </c>
      <c r="M12" s="166">
        <v>3.5</v>
      </c>
      <c r="N12" s="166">
        <v>3.2</v>
      </c>
      <c r="O12" s="166">
        <v>4.8</v>
      </c>
      <c r="P12" s="166">
        <v>5.7</v>
      </c>
      <c r="Q12" s="166">
        <v>4.8</v>
      </c>
      <c r="R12" s="166">
        <v>7</v>
      </c>
      <c r="S12" s="166">
        <v>6.3</v>
      </c>
      <c r="T12" s="166">
        <v>6</v>
      </c>
      <c r="U12" s="166">
        <v>5.7</v>
      </c>
      <c r="V12" s="166">
        <v>6</v>
      </c>
      <c r="W12" s="166">
        <v>6</v>
      </c>
      <c r="X12" s="166">
        <v>6.2</v>
      </c>
      <c r="Y12" s="166">
        <v>6.2</v>
      </c>
      <c r="Z12" s="177">
        <f t="shared" si="0"/>
        <v>5.308333333333334</v>
      </c>
      <c r="AA12" s="166">
        <v>7.2</v>
      </c>
      <c r="AB12" s="198">
        <v>0.7041666666666666</v>
      </c>
      <c r="AC12" s="195">
        <v>10</v>
      </c>
      <c r="AD12" s="166">
        <v>2.5</v>
      </c>
      <c r="AE12" s="198">
        <v>0.4534722222222222</v>
      </c>
      <c r="AF12" s="2"/>
    </row>
    <row r="13" spans="1:32" ht="13.5" customHeight="1">
      <c r="A13" s="174">
        <v>11</v>
      </c>
      <c r="B13" s="151">
        <v>6.2</v>
      </c>
      <c r="C13" s="151">
        <v>6.5</v>
      </c>
      <c r="D13" s="151">
        <v>6.5</v>
      </c>
      <c r="E13" s="151">
        <v>6.7</v>
      </c>
      <c r="F13" s="151">
        <v>7</v>
      </c>
      <c r="G13" s="151">
        <v>7.8</v>
      </c>
      <c r="H13" s="151">
        <v>8.5</v>
      </c>
      <c r="I13" s="151">
        <v>9.1</v>
      </c>
      <c r="J13" s="151">
        <v>9.6</v>
      </c>
      <c r="K13" s="151">
        <v>8.9</v>
      </c>
      <c r="L13" s="151">
        <v>10.5</v>
      </c>
      <c r="M13" s="151">
        <v>10.4</v>
      </c>
      <c r="N13" s="151">
        <v>13</v>
      </c>
      <c r="O13" s="151">
        <v>13</v>
      </c>
      <c r="P13" s="151">
        <v>12.8</v>
      </c>
      <c r="Q13" s="151">
        <v>12.9</v>
      </c>
      <c r="R13" s="151">
        <v>12.2</v>
      </c>
      <c r="S13" s="151">
        <v>12.3</v>
      </c>
      <c r="T13" s="151">
        <v>12</v>
      </c>
      <c r="U13" s="151">
        <v>12.3</v>
      </c>
      <c r="V13" s="151">
        <v>11.8</v>
      </c>
      <c r="W13" s="151">
        <v>12.3</v>
      </c>
      <c r="X13" s="151">
        <v>13.1</v>
      </c>
      <c r="Y13" s="151">
        <v>12.6</v>
      </c>
      <c r="Z13" s="175">
        <f t="shared" si="0"/>
        <v>10.333333333333334</v>
      </c>
      <c r="AA13" s="151">
        <v>13.3</v>
      </c>
      <c r="AB13" s="197">
        <v>0.5569444444444445</v>
      </c>
      <c r="AC13" s="194">
        <v>11</v>
      </c>
      <c r="AD13" s="151">
        <v>5.9</v>
      </c>
      <c r="AE13" s="197">
        <v>0.05625</v>
      </c>
      <c r="AF13" s="2"/>
    </row>
    <row r="14" spans="1:32" ht="13.5" customHeight="1">
      <c r="A14" s="174">
        <v>12</v>
      </c>
      <c r="B14" s="151">
        <v>13</v>
      </c>
      <c r="C14" s="151">
        <v>12.3</v>
      </c>
      <c r="D14" s="151">
        <v>12.2</v>
      </c>
      <c r="E14" s="151">
        <v>12</v>
      </c>
      <c r="F14" s="151">
        <v>11.7</v>
      </c>
      <c r="G14" s="151">
        <v>11.6</v>
      </c>
      <c r="H14" s="151">
        <v>12</v>
      </c>
      <c r="I14" s="151">
        <v>12.8</v>
      </c>
      <c r="J14" s="151">
        <v>12.3</v>
      </c>
      <c r="K14" s="151">
        <v>13.3</v>
      </c>
      <c r="L14" s="151">
        <v>10.5</v>
      </c>
      <c r="M14" s="151">
        <v>13.2</v>
      </c>
      <c r="N14" s="151">
        <v>12.4</v>
      </c>
      <c r="O14" s="151">
        <v>11.7</v>
      </c>
      <c r="P14" s="151">
        <v>9.7</v>
      </c>
      <c r="Q14" s="151">
        <v>12.2</v>
      </c>
      <c r="R14" s="151">
        <v>11.8</v>
      </c>
      <c r="S14" s="151">
        <v>11.7</v>
      </c>
      <c r="T14" s="151">
        <v>11.5</v>
      </c>
      <c r="U14" s="151">
        <v>11.3</v>
      </c>
      <c r="V14" s="151">
        <v>11.2</v>
      </c>
      <c r="W14" s="151">
        <v>10.8</v>
      </c>
      <c r="X14" s="151">
        <v>10.6</v>
      </c>
      <c r="Y14" s="151">
        <v>10.9</v>
      </c>
      <c r="Z14" s="175">
        <f t="shared" si="0"/>
        <v>11.779166666666663</v>
      </c>
      <c r="AA14" s="151">
        <v>14.2</v>
      </c>
      <c r="AB14" s="197">
        <v>0.5048611111111111</v>
      </c>
      <c r="AC14" s="194">
        <v>12</v>
      </c>
      <c r="AD14" s="151">
        <v>9.6</v>
      </c>
      <c r="AE14" s="197">
        <v>0.625</v>
      </c>
      <c r="AF14" s="2"/>
    </row>
    <row r="15" spans="1:32" ht="13.5" customHeight="1">
      <c r="A15" s="174">
        <v>13</v>
      </c>
      <c r="B15" s="151">
        <v>11.2</v>
      </c>
      <c r="C15" s="151">
        <v>11.2</v>
      </c>
      <c r="D15" s="151">
        <v>11.4</v>
      </c>
      <c r="E15" s="151">
        <v>11.4</v>
      </c>
      <c r="F15" s="151">
        <v>11.3</v>
      </c>
      <c r="G15" s="151">
        <v>10.9</v>
      </c>
      <c r="H15" s="151">
        <v>11.4</v>
      </c>
      <c r="I15" s="151">
        <v>12.4</v>
      </c>
      <c r="J15" s="151">
        <v>12.8</v>
      </c>
      <c r="K15" s="151">
        <v>12.2</v>
      </c>
      <c r="L15" s="151">
        <v>12.7</v>
      </c>
      <c r="M15" s="151">
        <v>13</v>
      </c>
      <c r="N15" s="151">
        <v>14.3</v>
      </c>
      <c r="O15" s="151">
        <v>14.4</v>
      </c>
      <c r="P15" s="151">
        <v>14</v>
      </c>
      <c r="Q15" s="151">
        <v>13.5</v>
      </c>
      <c r="R15" s="151">
        <v>13.6</v>
      </c>
      <c r="S15" s="151">
        <v>11.6</v>
      </c>
      <c r="T15" s="151">
        <v>12</v>
      </c>
      <c r="U15" s="151">
        <v>12.4</v>
      </c>
      <c r="V15" s="151">
        <v>11.9</v>
      </c>
      <c r="W15" s="151">
        <v>11.6</v>
      </c>
      <c r="X15" s="151">
        <v>11.1</v>
      </c>
      <c r="Y15" s="151">
        <v>10.2</v>
      </c>
      <c r="Z15" s="175">
        <f t="shared" si="0"/>
        <v>12.187500000000002</v>
      </c>
      <c r="AA15" s="151">
        <v>15.1</v>
      </c>
      <c r="AB15" s="197">
        <v>0.6909722222222222</v>
      </c>
      <c r="AC15" s="194">
        <v>13</v>
      </c>
      <c r="AD15" s="151">
        <v>9.4</v>
      </c>
      <c r="AE15" s="197">
        <v>0.44166666666666665</v>
      </c>
      <c r="AF15" s="2"/>
    </row>
    <row r="16" spans="1:32" ht="13.5" customHeight="1">
      <c r="A16" s="174">
        <v>14</v>
      </c>
      <c r="B16" s="151">
        <v>10.1</v>
      </c>
      <c r="C16" s="151">
        <v>10.3</v>
      </c>
      <c r="D16" s="151">
        <v>10.7</v>
      </c>
      <c r="E16" s="151">
        <v>11.2</v>
      </c>
      <c r="F16" s="151">
        <v>11.6</v>
      </c>
      <c r="G16" s="151">
        <v>12</v>
      </c>
      <c r="H16" s="151">
        <v>11.2</v>
      </c>
      <c r="I16" s="151">
        <v>10.1</v>
      </c>
      <c r="J16" s="151">
        <v>9.7</v>
      </c>
      <c r="K16" s="151">
        <v>8.5</v>
      </c>
      <c r="L16" s="151">
        <v>8.9</v>
      </c>
      <c r="M16" s="151">
        <v>9.3</v>
      </c>
      <c r="N16" s="151">
        <v>10.6</v>
      </c>
      <c r="O16" s="151">
        <v>9.9</v>
      </c>
      <c r="P16" s="151">
        <v>9.9</v>
      </c>
      <c r="Q16" s="151">
        <v>10.5</v>
      </c>
      <c r="R16" s="151">
        <v>10.1</v>
      </c>
      <c r="S16" s="151">
        <v>9.6</v>
      </c>
      <c r="T16" s="151">
        <v>10.2</v>
      </c>
      <c r="U16" s="151">
        <v>9.8</v>
      </c>
      <c r="V16" s="151">
        <v>10</v>
      </c>
      <c r="W16" s="151">
        <v>11.4</v>
      </c>
      <c r="X16" s="151">
        <v>10</v>
      </c>
      <c r="Y16" s="151">
        <v>9</v>
      </c>
      <c r="Z16" s="175">
        <f t="shared" si="0"/>
        <v>10.191666666666668</v>
      </c>
      <c r="AA16" s="151">
        <v>12.4</v>
      </c>
      <c r="AB16" s="197">
        <v>0.5305555555555556</v>
      </c>
      <c r="AC16" s="194">
        <v>14</v>
      </c>
      <c r="AD16" s="151">
        <v>6.9</v>
      </c>
      <c r="AE16" s="197">
        <v>0.4847222222222222</v>
      </c>
      <c r="AF16" s="2"/>
    </row>
    <row r="17" spans="1:32" ht="13.5" customHeight="1">
      <c r="A17" s="174">
        <v>15</v>
      </c>
      <c r="B17" s="151">
        <v>7.8</v>
      </c>
      <c r="C17" s="151">
        <v>7.8</v>
      </c>
      <c r="D17" s="151">
        <v>7</v>
      </c>
      <c r="E17" s="151">
        <v>6.9</v>
      </c>
      <c r="F17" s="151">
        <v>7.5</v>
      </c>
      <c r="G17" s="151">
        <v>7.9</v>
      </c>
      <c r="H17" s="151">
        <v>7.4</v>
      </c>
      <c r="I17" s="151">
        <v>6.8</v>
      </c>
      <c r="J17" s="151">
        <v>3.4</v>
      </c>
      <c r="K17" s="151">
        <v>5.1</v>
      </c>
      <c r="L17" s="151">
        <v>4.1</v>
      </c>
      <c r="M17" s="151">
        <v>3</v>
      </c>
      <c r="N17" s="151">
        <v>4.4</v>
      </c>
      <c r="O17" s="151">
        <v>3.6</v>
      </c>
      <c r="P17" s="151">
        <v>4.2</v>
      </c>
      <c r="Q17" s="151">
        <v>4.4</v>
      </c>
      <c r="R17" s="151">
        <v>3.1</v>
      </c>
      <c r="S17" s="151">
        <v>3.7</v>
      </c>
      <c r="T17" s="151">
        <v>3</v>
      </c>
      <c r="U17" s="151">
        <v>0.9</v>
      </c>
      <c r="V17" s="151">
        <v>0.1</v>
      </c>
      <c r="W17" s="151">
        <v>-0.7</v>
      </c>
      <c r="X17" s="151">
        <v>-0.5</v>
      </c>
      <c r="Y17" s="151">
        <v>0</v>
      </c>
      <c r="Z17" s="175">
        <f t="shared" si="0"/>
        <v>4.204166666666667</v>
      </c>
      <c r="AA17" s="151">
        <v>9</v>
      </c>
      <c r="AB17" s="197">
        <v>0.003472222222222222</v>
      </c>
      <c r="AC17" s="194">
        <v>15</v>
      </c>
      <c r="AD17" s="151">
        <v>-1.5</v>
      </c>
      <c r="AE17" s="197">
        <v>0.9659722222222222</v>
      </c>
      <c r="AF17" s="2"/>
    </row>
    <row r="18" spans="1:32" ht="13.5" customHeight="1">
      <c r="A18" s="174">
        <v>16</v>
      </c>
      <c r="B18" s="151">
        <v>-0.4</v>
      </c>
      <c r="C18" s="151">
        <v>-1.6</v>
      </c>
      <c r="D18" s="151">
        <v>-1.6</v>
      </c>
      <c r="E18" s="151">
        <v>-1.3</v>
      </c>
      <c r="F18" s="151">
        <v>-2.6</v>
      </c>
      <c r="G18" s="151">
        <v>-2.1</v>
      </c>
      <c r="H18" s="151">
        <v>-0.3</v>
      </c>
      <c r="I18" s="151">
        <v>-1.5</v>
      </c>
      <c r="J18" s="151">
        <v>-1.6</v>
      </c>
      <c r="K18" s="151">
        <v>-1</v>
      </c>
      <c r="L18" s="151">
        <v>-1.8</v>
      </c>
      <c r="M18" s="151">
        <v>-1.8</v>
      </c>
      <c r="N18" s="151">
        <v>-2.2</v>
      </c>
      <c r="O18" s="151">
        <v>-1.4</v>
      </c>
      <c r="P18" s="151">
        <v>-0.8</v>
      </c>
      <c r="Q18" s="151">
        <v>1.8</v>
      </c>
      <c r="R18" s="151">
        <v>1.7</v>
      </c>
      <c r="S18" s="151">
        <v>1.9</v>
      </c>
      <c r="T18" s="151">
        <v>2.5</v>
      </c>
      <c r="U18" s="151">
        <v>0.1</v>
      </c>
      <c r="V18" s="151">
        <v>0.9</v>
      </c>
      <c r="W18" s="151">
        <v>0.3</v>
      </c>
      <c r="X18" s="151">
        <v>0.1</v>
      </c>
      <c r="Y18" s="151">
        <v>0.9</v>
      </c>
      <c r="Z18" s="175">
        <f t="shared" si="0"/>
        <v>-0.4916666666666667</v>
      </c>
      <c r="AA18" s="151">
        <v>2.5</v>
      </c>
      <c r="AB18" s="197">
        <v>0.7937500000000001</v>
      </c>
      <c r="AC18" s="194">
        <v>16</v>
      </c>
      <c r="AD18" s="151">
        <v>-3.8</v>
      </c>
      <c r="AE18" s="197">
        <v>0.49513888888888885</v>
      </c>
      <c r="AF18" s="2"/>
    </row>
    <row r="19" spans="1:32" ht="13.5" customHeight="1">
      <c r="A19" s="174">
        <v>17</v>
      </c>
      <c r="B19" s="151">
        <v>0.7</v>
      </c>
      <c r="C19" s="151">
        <v>1.5</v>
      </c>
      <c r="D19" s="151">
        <v>2</v>
      </c>
      <c r="E19" s="151">
        <v>1.4</v>
      </c>
      <c r="F19" s="151">
        <v>1.2</v>
      </c>
      <c r="G19" s="151">
        <v>1.4</v>
      </c>
      <c r="H19" s="151">
        <v>2.4</v>
      </c>
      <c r="I19" s="151">
        <v>1.3</v>
      </c>
      <c r="J19" s="151">
        <v>1.4</v>
      </c>
      <c r="K19" s="151">
        <v>-0.2</v>
      </c>
      <c r="L19" s="151">
        <v>-0.7</v>
      </c>
      <c r="M19" s="151">
        <v>-0.1</v>
      </c>
      <c r="N19" s="151">
        <v>1.7</v>
      </c>
      <c r="O19" s="151">
        <v>1.8</v>
      </c>
      <c r="P19" s="151">
        <v>2.4</v>
      </c>
      <c r="Q19" s="151">
        <v>2.6</v>
      </c>
      <c r="R19" s="151">
        <v>4.7</v>
      </c>
      <c r="S19" s="151">
        <v>5</v>
      </c>
      <c r="T19" s="151">
        <v>5.4</v>
      </c>
      <c r="U19" s="151">
        <v>5.6</v>
      </c>
      <c r="V19" s="151">
        <v>5.8</v>
      </c>
      <c r="W19" s="151">
        <v>5.8</v>
      </c>
      <c r="X19" s="151">
        <v>6.2</v>
      </c>
      <c r="Y19" s="151">
        <v>5.6</v>
      </c>
      <c r="Z19" s="175">
        <f t="shared" si="0"/>
        <v>2.704166666666667</v>
      </c>
      <c r="AA19" s="151">
        <v>6.2</v>
      </c>
      <c r="AB19" s="197">
        <v>0.9597222222222223</v>
      </c>
      <c r="AC19" s="194">
        <v>17</v>
      </c>
      <c r="AD19" s="151">
        <v>-1.8</v>
      </c>
      <c r="AE19" s="197">
        <v>0.40208333333333335</v>
      </c>
      <c r="AF19" s="2"/>
    </row>
    <row r="20" spans="1:32" ht="13.5" customHeight="1">
      <c r="A20" s="174">
        <v>18</v>
      </c>
      <c r="B20" s="151">
        <v>4.7</v>
      </c>
      <c r="C20" s="151">
        <v>4.5</v>
      </c>
      <c r="D20" s="151">
        <v>3.9</v>
      </c>
      <c r="E20" s="151">
        <v>4.5</v>
      </c>
      <c r="F20" s="151">
        <v>5.6</v>
      </c>
      <c r="G20" s="151">
        <v>6.1</v>
      </c>
      <c r="H20" s="151">
        <v>7.1</v>
      </c>
      <c r="I20" s="151">
        <v>7.4</v>
      </c>
      <c r="J20" s="151">
        <v>8</v>
      </c>
      <c r="K20" s="151" t="s">
        <v>35</v>
      </c>
      <c r="L20" s="151">
        <v>7.8</v>
      </c>
      <c r="M20" s="151">
        <v>7.9</v>
      </c>
      <c r="N20" s="151">
        <v>8.2</v>
      </c>
      <c r="O20" s="151">
        <v>8.7</v>
      </c>
      <c r="P20" s="151">
        <v>8.9</v>
      </c>
      <c r="Q20" s="151">
        <v>9</v>
      </c>
      <c r="R20" s="151">
        <v>9.5</v>
      </c>
      <c r="S20" s="151">
        <v>9.4</v>
      </c>
      <c r="T20" s="151">
        <v>10.4</v>
      </c>
      <c r="U20" s="151">
        <v>9.9</v>
      </c>
      <c r="V20" s="151">
        <v>9.3</v>
      </c>
      <c r="W20" s="151">
        <v>9.4</v>
      </c>
      <c r="X20" s="151">
        <v>9.2</v>
      </c>
      <c r="Y20" s="151">
        <v>10.1</v>
      </c>
      <c r="Z20" s="175">
        <f t="shared" si="0"/>
        <v>7.804347826086958</v>
      </c>
      <c r="AA20" s="151">
        <v>10.7</v>
      </c>
      <c r="AB20" s="197">
        <v>0.7854166666666668</v>
      </c>
      <c r="AC20" s="194">
        <v>18</v>
      </c>
      <c r="AD20" s="151">
        <v>3.7</v>
      </c>
      <c r="AE20" s="197">
        <v>0.13819444444444443</v>
      </c>
      <c r="AF20" s="2"/>
    </row>
    <row r="21" spans="1:32" ht="13.5" customHeight="1">
      <c r="A21" s="174">
        <v>19</v>
      </c>
      <c r="B21" s="151">
        <v>9.8</v>
      </c>
      <c r="C21" s="151">
        <v>9.4</v>
      </c>
      <c r="D21" s="151">
        <v>9.7</v>
      </c>
      <c r="E21" s="151">
        <v>9</v>
      </c>
      <c r="F21" s="151">
        <v>9.7</v>
      </c>
      <c r="G21" s="151">
        <v>9.5</v>
      </c>
      <c r="H21" s="151">
        <v>10.1</v>
      </c>
      <c r="I21" s="151">
        <v>11.1</v>
      </c>
      <c r="J21" s="151">
        <v>13.1</v>
      </c>
      <c r="K21" s="151">
        <v>14.9</v>
      </c>
      <c r="L21" s="151">
        <v>15.4</v>
      </c>
      <c r="M21" s="151">
        <v>15.3</v>
      </c>
      <c r="N21" s="151">
        <v>15.6</v>
      </c>
      <c r="O21" s="151">
        <v>16.1</v>
      </c>
      <c r="P21" s="151">
        <v>16.7</v>
      </c>
      <c r="Q21" s="151">
        <v>16.8</v>
      </c>
      <c r="R21" s="151">
        <v>17.3</v>
      </c>
      <c r="S21" s="151">
        <v>18</v>
      </c>
      <c r="T21" s="151">
        <v>19.2</v>
      </c>
      <c r="U21" s="151">
        <v>18.9</v>
      </c>
      <c r="V21" s="151">
        <v>16.6</v>
      </c>
      <c r="W21" s="151">
        <v>16.9</v>
      </c>
      <c r="X21" s="151">
        <v>17.3</v>
      </c>
      <c r="Y21" s="151">
        <v>17.7</v>
      </c>
      <c r="Z21" s="175">
        <f t="shared" si="0"/>
        <v>14.337499999999999</v>
      </c>
      <c r="AA21" s="151">
        <v>19.8</v>
      </c>
      <c r="AB21" s="197">
        <v>0.8250000000000001</v>
      </c>
      <c r="AC21" s="194">
        <v>19</v>
      </c>
      <c r="AD21" s="151">
        <v>8.4</v>
      </c>
      <c r="AE21" s="197">
        <v>0.18888888888888888</v>
      </c>
      <c r="AF21" s="2"/>
    </row>
    <row r="22" spans="1:32" ht="13.5" customHeight="1">
      <c r="A22" s="176">
        <v>20</v>
      </c>
      <c r="B22" s="166">
        <v>16.5</v>
      </c>
      <c r="C22" s="166">
        <v>16.4</v>
      </c>
      <c r="D22" s="166">
        <v>16.5</v>
      </c>
      <c r="E22" s="166">
        <v>16.4</v>
      </c>
      <c r="F22" s="166">
        <v>16.7</v>
      </c>
      <c r="G22" s="166">
        <v>16.7</v>
      </c>
      <c r="H22" s="166">
        <v>16</v>
      </c>
      <c r="I22" s="166">
        <v>15</v>
      </c>
      <c r="J22" s="166">
        <v>15.8</v>
      </c>
      <c r="K22" s="166">
        <v>14.5</v>
      </c>
      <c r="L22" s="166">
        <v>13.2</v>
      </c>
      <c r="M22" s="166">
        <v>13.6</v>
      </c>
      <c r="N22" s="166">
        <v>14.2</v>
      </c>
      <c r="O22" s="166">
        <v>14.1</v>
      </c>
      <c r="P22" s="166">
        <v>13.5</v>
      </c>
      <c r="Q22" s="166">
        <v>13.5</v>
      </c>
      <c r="R22" s="166">
        <v>10.9</v>
      </c>
      <c r="S22" s="166">
        <v>8</v>
      </c>
      <c r="T22" s="166">
        <v>8.4</v>
      </c>
      <c r="U22" s="166">
        <v>7.6</v>
      </c>
      <c r="V22" s="166">
        <v>6.5</v>
      </c>
      <c r="W22" s="166">
        <v>5.3</v>
      </c>
      <c r="X22" s="166">
        <v>5.3</v>
      </c>
      <c r="Y22" s="166">
        <v>4.3</v>
      </c>
      <c r="Z22" s="177">
        <f t="shared" si="0"/>
        <v>12.454166666666667</v>
      </c>
      <c r="AA22" s="166">
        <v>17.7</v>
      </c>
      <c r="AB22" s="198">
        <v>0.0006944444444444445</v>
      </c>
      <c r="AC22" s="195">
        <v>20</v>
      </c>
      <c r="AD22" s="166">
        <v>3.7</v>
      </c>
      <c r="AE22" s="198">
        <v>0.9958333333333332</v>
      </c>
      <c r="AF22" s="2"/>
    </row>
    <row r="23" spans="1:32" ht="13.5" customHeight="1">
      <c r="A23" s="174">
        <v>21</v>
      </c>
      <c r="B23" s="151">
        <v>3.8</v>
      </c>
      <c r="C23" s="151">
        <v>2.4</v>
      </c>
      <c r="D23" s="151">
        <v>2.1</v>
      </c>
      <c r="E23" s="151">
        <v>1.6</v>
      </c>
      <c r="F23" s="151">
        <v>1.3</v>
      </c>
      <c r="G23" s="151">
        <v>1.9</v>
      </c>
      <c r="H23" s="151">
        <v>1.7</v>
      </c>
      <c r="I23" s="151">
        <v>4.2</v>
      </c>
      <c r="J23" s="151">
        <v>1.8</v>
      </c>
      <c r="K23" s="151">
        <v>0.7</v>
      </c>
      <c r="L23" s="151">
        <v>0.4</v>
      </c>
      <c r="M23" s="151">
        <v>3.6</v>
      </c>
      <c r="N23" s="151">
        <v>2.9</v>
      </c>
      <c r="O23" s="151">
        <v>0.5</v>
      </c>
      <c r="P23" s="151">
        <v>-0.3</v>
      </c>
      <c r="Q23" s="151">
        <v>0.1</v>
      </c>
      <c r="R23" s="151">
        <v>-0.6</v>
      </c>
      <c r="S23" s="151">
        <v>-1.2</v>
      </c>
      <c r="T23" s="151">
        <v>-1.6</v>
      </c>
      <c r="U23" s="151">
        <v>-0.7</v>
      </c>
      <c r="V23" s="151">
        <v>-0.5</v>
      </c>
      <c r="W23" s="151">
        <v>-0.6</v>
      </c>
      <c r="X23" s="151">
        <v>-0.9</v>
      </c>
      <c r="Y23" s="151">
        <v>-1.1</v>
      </c>
      <c r="Z23" s="175">
        <f t="shared" si="0"/>
        <v>0.8958333333333331</v>
      </c>
      <c r="AA23" s="151">
        <v>4.8</v>
      </c>
      <c r="AB23" s="197">
        <v>0.33194444444444443</v>
      </c>
      <c r="AC23" s="194">
        <v>21</v>
      </c>
      <c r="AD23" s="151">
        <v>-3</v>
      </c>
      <c r="AE23" s="197">
        <v>0.8041666666666667</v>
      </c>
      <c r="AF23" s="2"/>
    </row>
    <row r="24" spans="1:32" ht="13.5" customHeight="1">
      <c r="A24" s="174">
        <v>22</v>
      </c>
      <c r="B24" s="151">
        <v>-1.9</v>
      </c>
      <c r="C24" s="151">
        <v>-1.8</v>
      </c>
      <c r="D24" s="151">
        <v>-0.9</v>
      </c>
      <c r="E24" s="151">
        <v>-0.9</v>
      </c>
      <c r="F24" s="151">
        <v>-0.5</v>
      </c>
      <c r="G24" s="151">
        <v>-0.4</v>
      </c>
      <c r="H24" s="151">
        <v>-0.4</v>
      </c>
      <c r="I24" s="151">
        <v>-0.1</v>
      </c>
      <c r="J24" s="151">
        <v>-1.3</v>
      </c>
      <c r="K24" s="151">
        <v>-2.4</v>
      </c>
      <c r="L24" s="151">
        <v>0.6</v>
      </c>
      <c r="M24" s="151">
        <v>1.2</v>
      </c>
      <c r="N24" s="151">
        <v>0.7</v>
      </c>
      <c r="O24" s="151">
        <v>0.9</v>
      </c>
      <c r="P24" s="151">
        <v>-0.3</v>
      </c>
      <c r="Q24" s="151">
        <v>0.2</v>
      </c>
      <c r="R24" s="151">
        <v>1.9</v>
      </c>
      <c r="S24" s="151">
        <v>2</v>
      </c>
      <c r="T24" s="151">
        <v>1.9</v>
      </c>
      <c r="U24" s="151">
        <v>2</v>
      </c>
      <c r="V24" s="151">
        <v>2</v>
      </c>
      <c r="W24" s="151">
        <v>2.1</v>
      </c>
      <c r="X24" s="151">
        <v>2.9</v>
      </c>
      <c r="Y24" s="151">
        <v>3.3</v>
      </c>
      <c r="Z24" s="175">
        <f t="shared" si="0"/>
        <v>0.4499999999999999</v>
      </c>
      <c r="AA24" s="151">
        <v>3.5</v>
      </c>
      <c r="AB24" s="197">
        <v>0.9930555555555555</v>
      </c>
      <c r="AC24" s="194">
        <v>22</v>
      </c>
      <c r="AD24" s="151">
        <v>-4.2</v>
      </c>
      <c r="AE24" s="197">
        <v>0.4041666666666666</v>
      </c>
      <c r="AF24" s="2"/>
    </row>
    <row r="25" spans="1:32" ht="13.5" customHeight="1">
      <c r="A25" s="174">
        <v>23</v>
      </c>
      <c r="B25" s="151">
        <v>2.1</v>
      </c>
      <c r="C25" s="151">
        <v>1.8</v>
      </c>
      <c r="D25" s="151">
        <v>2.4</v>
      </c>
      <c r="E25" s="151">
        <v>2.7</v>
      </c>
      <c r="F25" s="151">
        <v>2.8</v>
      </c>
      <c r="G25" s="151">
        <v>2.7</v>
      </c>
      <c r="H25" s="151">
        <v>3.2</v>
      </c>
      <c r="I25" s="151">
        <v>5.4</v>
      </c>
      <c r="J25" s="151">
        <v>4.1</v>
      </c>
      <c r="K25" s="151">
        <v>6</v>
      </c>
      <c r="L25" s="151">
        <v>6.9</v>
      </c>
      <c r="M25" s="151">
        <v>8.3</v>
      </c>
      <c r="N25" s="151">
        <v>8.8</v>
      </c>
      <c r="O25" s="151">
        <v>9.3</v>
      </c>
      <c r="P25" s="151">
        <v>9.2</v>
      </c>
      <c r="Q25" s="151">
        <v>9</v>
      </c>
      <c r="R25" s="151">
        <v>8.8</v>
      </c>
      <c r="S25" s="151">
        <v>8.5</v>
      </c>
      <c r="T25" s="151">
        <v>8.9</v>
      </c>
      <c r="U25" s="151">
        <v>9.4</v>
      </c>
      <c r="V25" s="151">
        <v>9</v>
      </c>
      <c r="W25" s="151">
        <v>9</v>
      </c>
      <c r="X25" s="151">
        <v>9.1</v>
      </c>
      <c r="Y25" s="151">
        <v>9.3</v>
      </c>
      <c r="Z25" s="175">
        <f t="shared" si="0"/>
        <v>6.529166666666668</v>
      </c>
      <c r="AA25" s="151">
        <v>9.8</v>
      </c>
      <c r="AB25" s="197">
        <v>0.9479166666666666</v>
      </c>
      <c r="AC25" s="194">
        <v>23</v>
      </c>
      <c r="AD25" s="151">
        <v>1.2</v>
      </c>
      <c r="AE25" s="197">
        <v>0.059722222222222225</v>
      </c>
      <c r="AF25" s="2"/>
    </row>
    <row r="26" spans="1:32" ht="13.5" customHeight="1">
      <c r="A26" s="174">
        <v>24</v>
      </c>
      <c r="B26" s="151">
        <v>9.2</v>
      </c>
      <c r="C26" s="151">
        <v>9.5</v>
      </c>
      <c r="D26" s="151">
        <v>9.1</v>
      </c>
      <c r="E26" s="151">
        <v>9.2</v>
      </c>
      <c r="F26" s="151">
        <v>9.3</v>
      </c>
      <c r="G26" s="151">
        <v>9.3</v>
      </c>
      <c r="H26" s="151">
        <v>7.1</v>
      </c>
      <c r="I26" s="151">
        <v>7</v>
      </c>
      <c r="J26" s="151">
        <v>5.8</v>
      </c>
      <c r="K26" s="151">
        <v>4.8</v>
      </c>
      <c r="L26" s="151">
        <v>1.7</v>
      </c>
      <c r="M26" s="151">
        <v>7.7</v>
      </c>
      <c r="N26" s="151">
        <v>3.3</v>
      </c>
      <c r="O26" s="151">
        <v>3.4</v>
      </c>
      <c r="P26" s="151">
        <v>-0.3</v>
      </c>
      <c r="Q26" s="151">
        <v>-1.6</v>
      </c>
      <c r="R26" s="151">
        <v>-2.2</v>
      </c>
      <c r="S26" s="151">
        <v>-2.8</v>
      </c>
      <c r="T26" s="151">
        <v>-3.2</v>
      </c>
      <c r="U26" s="151">
        <v>-3.2</v>
      </c>
      <c r="V26" s="151">
        <v>-2.7</v>
      </c>
      <c r="W26" s="151">
        <v>-4</v>
      </c>
      <c r="X26" s="151">
        <v>-2.7</v>
      </c>
      <c r="Y26" s="151">
        <v>-4.4</v>
      </c>
      <c r="Z26" s="175">
        <f t="shared" si="0"/>
        <v>2.8874999999999993</v>
      </c>
      <c r="AA26" s="151">
        <v>10.3</v>
      </c>
      <c r="AB26" s="197">
        <v>0.02291666666666667</v>
      </c>
      <c r="AC26" s="194">
        <v>24</v>
      </c>
      <c r="AD26" s="151">
        <v>-5.2</v>
      </c>
      <c r="AE26" s="197">
        <v>0.9993055555555556</v>
      </c>
      <c r="AF26" s="2"/>
    </row>
    <row r="27" spans="1:32" ht="13.5" customHeight="1">
      <c r="A27" s="174">
        <v>25</v>
      </c>
      <c r="B27" s="151">
        <v>-4.5</v>
      </c>
      <c r="C27" s="151">
        <v>-2.3</v>
      </c>
      <c r="D27" s="151">
        <v>-3.4</v>
      </c>
      <c r="E27" s="151">
        <v>-5.9</v>
      </c>
      <c r="F27" s="151">
        <v>-4.7</v>
      </c>
      <c r="G27" s="151">
        <v>-4.4</v>
      </c>
      <c r="H27" s="151">
        <v>-4.5</v>
      </c>
      <c r="I27" s="151">
        <v>-4.7</v>
      </c>
      <c r="J27" s="151">
        <v>-3.6</v>
      </c>
      <c r="K27" s="151">
        <v>-3.9</v>
      </c>
      <c r="L27" s="151">
        <v>-3</v>
      </c>
      <c r="M27" s="151">
        <v>-3.3</v>
      </c>
      <c r="N27" s="151">
        <v>-2.3</v>
      </c>
      <c r="O27" s="151">
        <v>-0.6</v>
      </c>
      <c r="P27" s="151">
        <v>-1.1</v>
      </c>
      <c r="Q27" s="151">
        <v>-1.7</v>
      </c>
      <c r="R27" s="151">
        <v>-2.2</v>
      </c>
      <c r="S27" s="151">
        <v>-2.5</v>
      </c>
      <c r="T27" s="151">
        <v>-3.3</v>
      </c>
      <c r="U27" s="151">
        <v>-3.3</v>
      </c>
      <c r="V27" s="151">
        <v>-4.2</v>
      </c>
      <c r="W27" s="151">
        <v>-4.3</v>
      </c>
      <c r="X27" s="151">
        <v>-4.5</v>
      </c>
      <c r="Y27" s="151">
        <v>-4.8</v>
      </c>
      <c r="Z27" s="175">
        <f t="shared" si="0"/>
        <v>-3.4583333333333335</v>
      </c>
      <c r="AA27" s="151">
        <v>0.7</v>
      </c>
      <c r="AB27" s="197">
        <v>0.6041666666666666</v>
      </c>
      <c r="AC27" s="194">
        <v>25</v>
      </c>
      <c r="AD27" s="151">
        <v>-6.2</v>
      </c>
      <c r="AE27" s="197">
        <v>0.17152777777777775</v>
      </c>
      <c r="AF27" s="2"/>
    </row>
    <row r="28" spans="1:32" ht="13.5" customHeight="1">
      <c r="A28" s="174">
        <v>26</v>
      </c>
      <c r="B28" s="151">
        <v>-4.2</v>
      </c>
      <c r="C28" s="151">
        <v>-4.6</v>
      </c>
      <c r="D28" s="151">
        <v>-3.4</v>
      </c>
      <c r="E28" s="151">
        <v>-3.2</v>
      </c>
      <c r="F28" s="151">
        <v>-2.3</v>
      </c>
      <c r="G28" s="151">
        <v>-2.2</v>
      </c>
      <c r="H28" s="151">
        <v>-1.4</v>
      </c>
      <c r="I28" s="151">
        <v>0.1</v>
      </c>
      <c r="J28" s="151">
        <v>-2.1</v>
      </c>
      <c r="K28" s="151">
        <v>-1.4</v>
      </c>
      <c r="L28" s="151">
        <v>-1.4</v>
      </c>
      <c r="M28" s="151">
        <v>-2</v>
      </c>
      <c r="N28" s="151">
        <v>-1.5</v>
      </c>
      <c r="O28" s="151">
        <v>-0.1</v>
      </c>
      <c r="P28" s="151">
        <v>-0.9</v>
      </c>
      <c r="Q28" s="151">
        <v>0.1</v>
      </c>
      <c r="R28" s="151">
        <v>1.6</v>
      </c>
      <c r="S28" s="151">
        <v>0.8</v>
      </c>
      <c r="T28" s="151">
        <v>1.8</v>
      </c>
      <c r="U28" s="151">
        <v>2.2</v>
      </c>
      <c r="V28" s="151">
        <v>2.8</v>
      </c>
      <c r="W28" s="151">
        <v>3</v>
      </c>
      <c r="X28" s="151">
        <v>3.2</v>
      </c>
      <c r="Y28" s="151">
        <v>3.5</v>
      </c>
      <c r="Z28" s="175">
        <f t="shared" si="0"/>
        <v>-0.4833333333333331</v>
      </c>
      <c r="AA28" s="151">
        <v>3.6</v>
      </c>
      <c r="AB28" s="197">
        <v>1</v>
      </c>
      <c r="AC28" s="194">
        <v>26</v>
      </c>
      <c r="AD28" s="151">
        <v>-5.5</v>
      </c>
      <c r="AE28" s="197">
        <v>0.14930555555555555</v>
      </c>
      <c r="AF28" s="2"/>
    </row>
    <row r="29" spans="1:32" ht="13.5" customHeight="1">
      <c r="A29" s="174">
        <v>27</v>
      </c>
      <c r="B29" s="151">
        <v>3.5</v>
      </c>
      <c r="C29" s="151">
        <v>4.1</v>
      </c>
      <c r="D29" s="151">
        <v>3.1</v>
      </c>
      <c r="E29" s="151">
        <v>2</v>
      </c>
      <c r="F29" s="151">
        <v>2.3</v>
      </c>
      <c r="G29" s="151">
        <v>2.7</v>
      </c>
      <c r="H29" s="151">
        <v>3</v>
      </c>
      <c r="I29" s="151">
        <v>5.2</v>
      </c>
      <c r="J29" s="151">
        <v>3.3</v>
      </c>
      <c r="K29" s="151">
        <v>3.8</v>
      </c>
      <c r="L29" s="151">
        <v>7.3</v>
      </c>
      <c r="M29" s="151">
        <v>7.1</v>
      </c>
      <c r="N29" s="151">
        <v>7.5</v>
      </c>
      <c r="O29" s="151">
        <v>5.6</v>
      </c>
      <c r="P29" s="151">
        <v>4.6</v>
      </c>
      <c r="Q29" s="151">
        <v>5.1</v>
      </c>
      <c r="R29" s="151">
        <v>5.7</v>
      </c>
      <c r="S29" s="151">
        <v>6.1</v>
      </c>
      <c r="T29" s="151">
        <v>5.3</v>
      </c>
      <c r="U29" s="151">
        <v>5.4</v>
      </c>
      <c r="V29" s="151">
        <v>5.1</v>
      </c>
      <c r="W29" s="151">
        <v>4.7</v>
      </c>
      <c r="X29" s="151">
        <v>4.3</v>
      </c>
      <c r="Y29" s="151">
        <v>4.6</v>
      </c>
      <c r="Z29" s="175">
        <f t="shared" si="0"/>
        <v>4.641666666666666</v>
      </c>
      <c r="AA29" s="151">
        <v>8.5</v>
      </c>
      <c r="AB29" s="197">
        <v>0.4979166666666666</v>
      </c>
      <c r="AC29" s="194">
        <v>27</v>
      </c>
      <c r="AD29" s="151">
        <v>1.8</v>
      </c>
      <c r="AE29" s="197">
        <v>0.14444444444444446</v>
      </c>
      <c r="AF29" s="2"/>
    </row>
    <row r="30" spans="1:32" ht="13.5" customHeight="1">
      <c r="A30" s="174">
        <v>28</v>
      </c>
      <c r="B30" s="151">
        <v>3.9</v>
      </c>
      <c r="C30" s="151">
        <v>3.1</v>
      </c>
      <c r="D30" s="151">
        <v>2.7</v>
      </c>
      <c r="E30" s="151">
        <v>3.1</v>
      </c>
      <c r="F30" s="151">
        <v>3.5</v>
      </c>
      <c r="G30" s="151">
        <v>3.5</v>
      </c>
      <c r="H30" s="151">
        <v>5.2</v>
      </c>
      <c r="I30" s="151">
        <v>5.6</v>
      </c>
      <c r="J30" s="151">
        <v>5.7</v>
      </c>
      <c r="K30" s="151">
        <v>6.8</v>
      </c>
      <c r="L30" s="151">
        <v>4.8</v>
      </c>
      <c r="M30" s="151">
        <v>4.9</v>
      </c>
      <c r="N30" s="151">
        <v>4.8</v>
      </c>
      <c r="O30" s="151">
        <v>7.9</v>
      </c>
      <c r="P30" s="151">
        <v>7.7</v>
      </c>
      <c r="Q30" s="151">
        <v>5.2</v>
      </c>
      <c r="R30" s="151">
        <v>5.6</v>
      </c>
      <c r="S30" s="151">
        <v>7.4</v>
      </c>
      <c r="T30" s="151">
        <v>8.3</v>
      </c>
      <c r="U30" s="151">
        <v>7.3</v>
      </c>
      <c r="V30" s="151">
        <v>7.6</v>
      </c>
      <c r="W30" s="151">
        <v>8.2</v>
      </c>
      <c r="X30" s="151">
        <v>8.5</v>
      </c>
      <c r="Y30" s="151">
        <v>8.4</v>
      </c>
      <c r="Z30" s="175">
        <f t="shared" si="0"/>
        <v>5.820833333333333</v>
      </c>
      <c r="AA30" s="151">
        <v>9.8</v>
      </c>
      <c r="AB30" s="197">
        <v>0.5923611111111111</v>
      </c>
      <c r="AC30" s="194">
        <v>28</v>
      </c>
      <c r="AD30" s="151">
        <v>2.1</v>
      </c>
      <c r="AE30" s="197">
        <v>0.10555555555555556</v>
      </c>
      <c r="AF30" s="2"/>
    </row>
    <row r="31" spans="1:32" ht="13.5" customHeight="1">
      <c r="A31" s="174">
        <v>29</v>
      </c>
      <c r="B31" s="151">
        <v>8.3</v>
      </c>
      <c r="C31" s="151">
        <v>7.8</v>
      </c>
      <c r="D31" s="151">
        <v>6.9</v>
      </c>
      <c r="E31" s="151">
        <v>7</v>
      </c>
      <c r="F31" s="151">
        <v>5.3</v>
      </c>
      <c r="G31" s="151">
        <v>5.4</v>
      </c>
      <c r="H31" s="151">
        <v>5.5</v>
      </c>
      <c r="I31" s="151">
        <v>6.1</v>
      </c>
      <c r="J31" s="151">
        <v>7.6</v>
      </c>
      <c r="K31" s="151">
        <v>8.6</v>
      </c>
      <c r="L31" s="151">
        <v>9</v>
      </c>
      <c r="M31" s="151">
        <v>9.8</v>
      </c>
      <c r="N31" s="151">
        <v>10.7</v>
      </c>
      <c r="O31" s="151">
        <v>10.9</v>
      </c>
      <c r="P31" s="151">
        <v>10.7</v>
      </c>
      <c r="Q31" s="151">
        <v>10.5</v>
      </c>
      <c r="R31" s="151">
        <v>10.6</v>
      </c>
      <c r="S31" s="151">
        <v>9.9</v>
      </c>
      <c r="T31" s="151">
        <v>8.1</v>
      </c>
      <c r="U31" s="151">
        <v>6.9</v>
      </c>
      <c r="V31" s="151">
        <v>6.9</v>
      </c>
      <c r="W31" s="151">
        <v>6.4</v>
      </c>
      <c r="X31" s="151">
        <v>5.7</v>
      </c>
      <c r="Y31" s="151">
        <v>5.1</v>
      </c>
      <c r="Z31" s="175">
        <f t="shared" si="0"/>
        <v>7.904166666666668</v>
      </c>
      <c r="AA31" s="151">
        <v>11.3</v>
      </c>
      <c r="AB31" s="197">
        <v>0.6062500000000001</v>
      </c>
      <c r="AC31" s="194">
        <v>29</v>
      </c>
      <c r="AD31" s="151">
        <v>4.8</v>
      </c>
      <c r="AE31" s="197">
        <v>0.9840277777777778</v>
      </c>
      <c r="AF31" s="2"/>
    </row>
    <row r="32" spans="1:32" ht="13.5" customHeight="1">
      <c r="A32" s="174">
        <v>30</v>
      </c>
      <c r="B32" s="151">
        <v>5.1</v>
      </c>
      <c r="C32" s="151">
        <v>5.4</v>
      </c>
      <c r="D32" s="151">
        <v>7.8</v>
      </c>
      <c r="E32" s="151">
        <v>9.7</v>
      </c>
      <c r="F32" s="151">
        <v>10.5</v>
      </c>
      <c r="G32" s="151">
        <v>10.6</v>
      </c>
      <c r="H32" s="151">
        <v>10.3</v>
      </c>
      <c r="I32" s="151">
        <v>11.3</v>
      </c>
      <c r="J32" s="151">
        <v>10.8</v>
      </c>
      <c r="K32" s="151">
        <v>11</v>
      </c>
      <c r="L32" s="151">
        <v>10.7</v>
      </c>
      <c r="M32" s="151">
        <v>11.1</v>
      </c>
      <c r="N32" s="151">
        <v>9.7</v>
      </c>
      <c r="O32" s="151">
        <v>9.4</v>
      </c>
      <c r="P32" s="151">
        <v>8.8</v>
      </c>
      <c r="Q32" s="151">
        <v>9</v>
      </c>
      <c r="R32" s="151">
        <v>7.4</v>
      </c>
      <c r="S32" s="151">
        <v>7.7</v>
      </c>
      <c r="T32" s="151">
        <v>6</v>
      </c>
      <c r="U32" s="151">
        <v>6.4</v>
      </c>
      <c r="V32" s="151">
        <v>6.5</v>
      </c>
      <c r="W32" s="151">
        <v>5.9</v>
      </c>
      <c r="X32" s="151">
        <v>5.5</v>
      </c>
      <c r="Y32" s="151">
        <v>6.1</v>
      </c>
      <c r="Z32" s="175">
        <f t="shared" si="0"/>
        <v>8.445833333333335</v>
      </c>
      <c r="AA32" s="151">
        <v>12.6</v>
      </c>
      <c r="AB32" s="197">
        <v>0.4826388888888889</v>
      </c>
      <c r="AC32" s="194">
        <v>30</v>
      </c>
      <c r="AD32" s="151">
        <v>4.6</v>
      </c>
      <c r="AE32" s="197">
        <v>0.04722222222222222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7.153333333333333</v>
      </c>
      <c r="C34" s="179">
        <f t="shared" si="1"/>
        <v>7.086666666666669</v>
      </c>
      <c r="D34" s="179">
        <f t="shared" si="1"/>
        <v>7.099999999999999</v>
      </c>
      <c r="E34" s="179">
        <f t="shared" si="1"/>
        <v>7.0266666666666655</v>
      </c>
      <c r="F34" s="179">
        <f t="shared" si="1"/>
        <v>7.080000000000001</v>
      </c>
      <c r="G34" s="179">
        <f t="shared" si="1"/>
        <v>7.1933333333333325</v>
      </c>
      <c r="H34" s="179">
        <f t="shared" si="1"/>
        <v>7.646666666666665</v>
      </c>
      <c r="I34" s="179">
        <f t="shared" si="1"/>
        <v>7.739999999999999</v>
      </c>
      <c r="J34" s="179">
        <f t="shared" si="1"/>
        <v>7.356666666666667</v>
      </c>
      <c r="K34" s="179">
        <f t="shared" si="1"/>
        <v>7.220689655172414</v>
      </c>
      <c r="L34" s="179">
        <f t="shared" si="1"/>
        <v>7.233333333333333</v>
      </c>
      <c r="M34" s="179">
        <f t="shared" si="1"/>
        <v>7.7666666666666675</v>
      </c>
      <c r="N34" s="179">
        <f t="shared" si="1"/>
        <v>8.106666666666666</v>
      </c>
      <c r="O34" s="179">
        <f t="shared" si="1"/>
        <v>8.440000000000001</v>
      </c>
      <c r="P34" s="179">
        <f t="shared" si="1"/>
        <v>8.003333333333329</v>
      </c>
      <c r="Q34" s="179">
        <f t="shared" si="1"/>
        <v>8.346666666666666</v>
      </c>
      <c r="R34" s="179">
        <f aca="true" t="shared" si="2" ref="R34:X34">AVERAGE(R3:R33)</f>
        <v>8.433333333333334</v>
      </c>
      <c r="S34" s="179">
        <f t="shared" si="2"/>
        <v>8.149999999999999</v>
      </c>
      <c r="T34" s="179">
        <f t="shared" si="2"/>
        <v>8.093333333333335</v>
      </c>
      <c r="U34" s="179">
        <f t="shared" si="2"/>
        <v>7.863333333333335</v>
      </c>
      <c r="V34" s="179">
        <f t="shared" si="2"/>
        <v>7.643333333333334</v>
      </c>
      <c r="W34" s="179">
        <f t="shared" si="2"/>
        <v>7.476666666666668</v>
      </c>
      <c r="X34" s="179">
        <f t="shared" si="2"/>
        <v>7.48</v>
      </c>
      <c r="Y34" s="179">
        <f>AVERAGE(Y3:Y33)</f>
        <v>7.34</v>
      </c>
      <c r="Z34" s="179">
        <f>AVERAGE(B3:Y33)</f>
        <v>7.624756606397782</v>
      </c>
      <c r="AA34" s="180">
        <f>AVERAGE(最高)</f>
        <v>10.98</v>
      </c>
      <c r="AB34" s="181"/>
      <c r="AC34" s="196"/>
      <c r="AD34" s="180">
        <f>AVERAGE(最低)</f>
        <v>3.486666666666667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19.8</v>
      </c>
      <c r="C38" s="199">
        <v>19</v>
      </c>
      <c r="D38" s="203">
        <v>0.8250000000000001</v>
      </c>
      <c r="F38" s="153"/>
      <c r="G38" s="166">
        <f>MIN(最低)</f>
        <v>-6.2</v>
      </c>
      <c r="H38" s="199">
        <v>25</v>
      </c>
      <c r="I38" s="203">
        <v>0.17152777777777775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3"/>
      <c r="F39" s="154"/>
      <c r="G39" s="155"/>
      <c r="H39" s="206"/>
      <c r="I39" s="204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2011</v>
      </c>
      <c r="AA1" s="2" t="s">
        <v>1</v>
      </c>
      <c r="AB1" s="169">
        <v>12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5.7</v>
      </c>
      <c r="C3" s="151">
        <v>5.3</v>
      </c>
      <c r="D3" s="151">
        <v>5</v>
      </c>
      <c r="E3" s="151">
        <v>5.3</v>
      </c>
      <c r="F3" s="151">
        <v>4.8</v>
      </c>
      <c r="G3" s="151">
        <v>3.9</v>
      </c>
      <c r="H3" s="151">
        <v>3.3</v>
      </c>
      <c r="I3" s="151">
        <v>3.4</v>
      </c>
      <c r="J3" s="151">
        <v>2</v>
      </c>
      <c r="K3" s="151">
        <v>2</v>
      </c>
      <c r="L3" s="151">
        <v>1.7</v>
      </c>
      <c r="M3" s="151">
        <v>1.9</v>
      </c>
      <c r="N3" s="151">
        <v>1.1</v>
      </c>
      <c r="O3" s="151">
        <v>0.3</v>
      </c>
      <c r="P3" s="151">
        <v>0.1</v>
      </c>
      <c r="Q3" s="151">
        <v>0.5</v>
      </c>
      <c r="R3" s="151">
        <v>0.2</v>
      </c>
      <c r="S3" s="151">
        <v>-0.3</v>
      </c>
      <c r="T3" s="151">
        <v>-0.8</v>
      </c>
      <c r="U3" s="151">
        <v>-0.6</v>
      </c>
      <c r="V3" s="151">
        <v>-1.1</v>
      </c>
      <c r="W3" s="151">
        <v>-1.2</v>
      </c>
      <c r="X3" s="151">
        <v>-1.7</v>
      </c>
      <c r="Y3" s="151">
        <v>-2.2</v>
      </c>
      <c r="Z3" s="175">
        <f aca="true" t="shared" si="0" ref="Z3:Z33">AVERAGE(B3:Y3)</f>
        <v>1.6083333333333332</v>
      </c>
      <c r="AA3" s="151">
        <v>6.8</v>
      </c>
      <c r="AB3" s="197">
        <v>0.004166666666666667</v>
      </c>
      <c r="AC3" s="194">
        <v>1</v>
      </c>
      <c r="AD3" s="151">
        <v>-2.8</v>
      </c>
      <c r="AE3" s="197">
        <v>0.9979166666666667</v>
      </c>
      <c r="AF3" s="2"/>
    </row>
    <row r="4" spans="1:32" ht="13.5" customHeight="1">
      <c r="A4" s="174">
        <v>2</v>
      </c>
      <c r="B4" s="151">
        <v>-1.8</v>
      </c>
      <c r="C4" s="151">
        <v>-2.7</v>
      </c>
      <c r="D4" s="151">
        <v>-2.9</v>
      </c>
      <c r="E4" s="151">
        <v>-3</v>
      </c>
      <c r="F4" s="151">
        <v>-3.4</v>
      </c>
      <c r="G4" s="151">
        <v>-4.5</v>
      </c>
      <c r="H4" s="151">
        <v>-4.4</v>
      </c>
      <c r="I4" s="151">
        <v>-3.3</v>
      </c>
      <c r="J4" s="151">
        <v>-2.2</v>
      </c>
      <c r="K4" s="151">
        <v>-2.6</v>
      </c>
      <c r="L4" s="151">
        <v>-3.3</v>
      </c>
      <c r="M4" s="151">
        <v>-0.9</v>
      </c>
      <c r="N4" s="151">
        <v>-0.8</v>
      </c>
      <c r="O4" s="151">
        <v>-0.9</v>
      </c>
      <c r="P4" s="151">
        <v>1.1</v>
      </c>
      <c r="Q4" s="151">
        <v>1.7</v>
      </c>
      <c r="R4" s="151">
        <v>1.6</v>
      </c>
      <c r="S4" s="155">
        <v>1.8</v>
      </c>
      <c r="T4" s="151">
        <v>2.4</v>
      </c>
      <c r="U4" s="151">
        <v>3.4</v>
      </c>
      <c r="V4" s="151">
        <v>3.3</v>
      </c>
      <c r="W4" s="151">
        <v>4.3</v>
      </c>
      <c r="X4" s="151">
        <v>4.6</v>
      </c>
      <c r="Y4" s="151">
        <v>5.9</v>
      </c>
      <c r="Z4" s="175">
        <f t="shared" si="0"/>
        <v>-0.27499999999999963</v>
      </c>
      <c r="AA4" s="151">
        <v>6.8</v>
      </c>
      <c r="AB4" s="197">
        <v>0.9840277777777778</v>
      </c>
      <c r="AC4" s="194">
        <v>2</v>
      </c>
      <c r="AD4" s="151">
        <v>-5.4</v>
      </c>
      <c r="AE4" s="197">
        <v>0.30833333333333335</v>
      </c>
      <c r="AF4" s="2"/>
    </row>
    <row r="5" spans="1:32" ht="13.5" customHeight="1">
      <c r="A5" s="174">
        <v>3</v>
      </c>
      <c r="B5" s="151">
        <v>7.5</v>
      </c>
      <c r="C5" s="151">
        <v>7.3</v>
      </c>
      <c r="D5" s="151">
        <v>7.7</v>
      </c>
      <c r="E5" s="151">
        <v>8.3</v>
      </c>
      <c r="F5" s="151">
        <v>8.5</v>
      </c>
      <c r="G5" s="151">
        <v>8.7</v>
      </c>
      <c r="H5" s="151">
        <v>9.6</v>
      </c>
      <c r="I5" s="151">
        <v>10.6</v>
      </c>
      <c r="J5" s="151">
        <v>12.1</v>
      </c>
      <c r="K5" s="151">
        <v>12.4</v>
      </c>
      <c r="L5" s="151">
        <v>13.5</v>
      </c>
      <c r="M5" s="151">
        <v>13.6</v>
      </c>
      <c r="N5" s="151">
        <v>14.3</v>
      </c>
      <c r="O5" s="151">
        <v>15.5</v>
      </c>
      <c r="P5" s="151">
        <v>15.5</v>
      </c>
      <c r="Q5" s="151">
        <v>13.5</v>
      </c>
      <c r="R5" s="151">
        <v>13.6</v>
      </c>
      <c r="S5" s="151">
        <v>11.7</v>
      </c>
      <c r="T5" s="151">
        <v>11.7</v>
      </c>
      <c r="U5" s="151">
        <v>11.5</v>
      </c>
      <c r="V5" s="151">
        <v>12.4</v>
      </c>
      <c r="W5" s="151">
        <v>12.4</v>
      </c>
      <c r="X5" s="151">
        <v>12.3</v>
      </c>
      <c r="Y5" s="151">
        <v>12.5</v>
      </c>
      <c r="Z5" s="175">
        <f t="shared" si="0"/>
        <v>11.529166666666667</v>
      </c>
      <c r="AA5" s="151">
        <v>16.8</v>
      </c>
      <c r="AB5" s="197">
        <v>0.6104166666666667</v>
      </c>
      <c r="AC5" s="194">
        <v>3</v>
      </c>
      <c r="AD5" s="151">
        <v>4.8</v>
      </c>
      <c r="AE5" s="197">
        <v>0.02638888888888889</v>
      </c>
      <c r="AF5" s="2"/>
    </row>
    <row r="6" spans="1:32" ht="13.5" customHeight="1">
      <c r="A6" s="174">
        <v>4</v>
      </c>
      <c r="B6" s="151">
        <v>12</v>
      </c>
      <c r="C6" s="151">
        <v>9.1</v>
      </c>
      <c r="D6" s="151">
        <v>6.2</v>
      </c>
      <c r="E6" s="151">
        <v>3.7</v>
      </c>
      <c r="F6" s="151">
        <v>1.9</v>
      </c>
      <c r="G6" s="151">
        <v>1.5</v>
      </c>
      <c r="H6" s="151">
        <v>0.4</v>
      </c>
      <c r="I6" s="151">
        <v>1.6</v>
      </c>
      <c r="J6" s="151">
        <v>-1</v>
      </c>
      <c r="K6" s="151">
        <v>-1.4</v>
      </c>
      <c r="L6" s="151">
        <v>-2</v>
      </c>
      <c r="M6" s="151">
        <v>-1.9</v>
      </c>
      <c r="N6" s="151">
        <v>-2.6</v>
      </c>
      <c r="O6" s="151">
        <v>-2.5</v>
      </c>
      <c r="P6" s="151">
        <v>-2.1</v>
      </c>
      <c r="Q6" s="151">
        <v>-2.8</v>
      </c>
      <c r="R6" s="151">
        <v>-3.2</v>
      </c>
      <c r="S6" s="151">
        <v>-2.2</v>
      </c>
      <c r="T6" s="151">
        <v>-2.3</v>
      </c>
      <c r="U6" s="151">
        <v>-1.9</v>
      </c>
      <c r="V6" s="151">
        <v>-1.4</v>
      </c>
      <c r="W6" s="151">
        <v>-0.4</v>
      </c>
      <c r="X6" s="151">
        <v>0.2</v>
      </c>
      <c r="Y6" s="151">
        <v>0.7</v>
      </c>
      <c r="Z6" s="175">
        <f t="shared" si="0"/>
        <v>0.39999999999999986</v>
      </c>
      <c r="AA6" s="151">
        <v>13</v>
      </c>
      <c r="AB6" s="197">
        <v>0.061111111111111116</v>
      </c>
      <c r="AC6" s="194">
        <v>4</v>
      </c>
      <c r="AD6" s="151">
        <v>-4.1</v>
      </c>
      <c r="AE6" s="197">
        <v>0.6930555555555555</v>
      </c>
      <c r="AF6" s="2"/>
    </row>
    <row r="7" spans="1:32" ht="13.5" customHeight="1">
      <c r="A7" s="174">
        <v>5</v>
      </c>
      <c r="B7" s="151">
        <v>0.7</v>
      </c>
      <c r="C7" s="151">
        <v>1.3</v>
      </c>
      <c r="D7" s="151">
        <v>0.7</v>
      </c>
      <c r="E7" s="151">
        <v>0.9</v>
      </c>
      <c r="F7" s="151">
        <v>0.7</v>
      </c>
      <c r="G7" s="151">
        <v>0.9</v>
      </c>
      <c r="H7" s="151">
        <v>1.1</v>
      </c>
      <c r="I7" s="151">
        <v>1.5</v>
      </c>
      <c r="J7" s="151">
        <v>-0.3</v>
      </c>
      <c r="K7" s="151">
        <v>0.3</v>
      </c>
      <c r="L7" s="151">
        <v>-1.9</v>
      </c>
      <c r="M7" s="151">
        <v>-0.5</v>
      </c>
      <c r="N7" s="151">
        <v>-1.1</v>
      </c>
      <c r="O7" s="151">
        <v>-3.3</v>
      </c>
      <c r="P7" s="151">
        <v>-2.9</v>
      </c>
      <c r="Q7" s="151">
        <v>-3.9</v>
      </c>
      <c r="R7" s="151">
        <v>-3.2</v>
      </c>
      <c r="S7" s="151">
        <v>-4.6</v>
      </c>
      <c r="T7" s="151">
        <v>-5.1</v>
      </c>
      <c r="U7" s="151">
        <v>-5.6</v>
      </c>
      <c r="V7" s="151">
        <v>-5.8</v>
      </c>
      <c r="W7" s="151">
        <v>-6</v>
      </c>
      <c r="X7" s="151">
        <v>-4.9</v>
      </c>
      <c r="Y7" s="151">
        <v>-3.5</v>
      </c>
      <c r="Z7" s="175">
        <f t="shared" si="0"/>
        <v>-1.8541666666666663</v>
      </c>
      <c r="AA7" s="151">
        <v>2.4</v>
      </c>
      <c r="AB7" s="197">
        <v>0.34027777777777773</v>
      </c>
      <c r="AC7" s="194">
        <v>5</v>
      </c>
      <c r="AD7" s="151">
        <v>-7.1</v>
      </c>
      <c r="AE7" s="197">
        <v>0.9249999999999999</v>
      </c>
      <c r="AF7" s="2"/>
    </row>
    <row r="8" spans="1:32" ht="13.5" customHeight="1">
      <c r="A8" s="174">
        <v>6</v>
      </c>
      <c r="B8" s="151">
        <v>-4</v>
      </c>
      <c r="C8" s="151">
        <v>-3.8</v>
      </c>
      <c r="D8" s="151">
        <v>-3.8</v>
      </c>
      <c r="E8" s="151">
        <v>-3.2</v>
      </c>
      <c r="F8" s="151">
        <v>-2.8</v>
      </c>
      <c r="G8" s="151">
        <v>-2.9</v>
      </c>
      <c r="H8" s="151">
        <v>-2.8</v>
      </c>
      <c r="I8" s="151">
        <v>-1.1</v>
      </c>
      <c r="J8" s="151">
        <v>-3</v>
      </c>
      <c r="K8" s="151">
        <v>-1.6</v>
      </c>
      <c r="L8" s="151">
        <v>-1.6</v>
      </c>
      <c r="M8" s="151">
        <v>-1.8</v>
      </c>
      <c r="N8" s="151">
        <v>-2.1</v>
      </c>
      <c r="O8" s="151">
        <v>-2.2</v>
      </c>
      <c r="P8" s="151">
        <v>-1.7</v>
      </c>
      <c r="Q8" s="151">
        <v>-1.1</v>
      </c>
      <c r="R8" s="151">
        <v>0</v>
      </c>
      <c r="S8" s="151">
        <v>1.8</v>
      </c>
      <c r="T8" s="151">
        <v>3.2</v>
      </c>
      <c r="U8" s="151">
        <v>3.2</v>
      </c>
      <c r="V8" s="151">
        <v>3.5</v>
      </c>
      <c r="W8" s="151">
        <v>3.8</v>
      </c>
      <c r="X8" s="151">
        <v>3.8</v>
      </c>
      <c r="Y8" s="151">
        <v>4.1</v>
      </c>
      <c r="Z8" s="175">
        <f t="shared" si="0"/>
        <v>-0.670833333333334</v>
      </c>
      <c r="AA8" s="151">
        <v>4.3</v>
      </c>
      <c r="AB8" s="197">
        <v>0.9958333333333332</v>
      </c>
      <c r="AC8" s="194">
        <v>6</v>
      </c>
      <c r="AD8" s="151">
        <v>-4.4</v>
      </c>
      <c r="AE8" s="197">
        <v>0.09722222222222222</v>
      </c>
      <c r="AF8" s="2"/>
    </row>
    <row r="9" spans="1:32" ht="13.5" customHeight="1">
      <c r="A9" s="174">
        <v>7</v>
      </c>
      <c r="B9" s="151">
        <v>4.4</v>
      </c>
      <c r="C9" s="151">
        <v>4.5</v>
      </c>
      <c r="D9" s="151">
        <v>4</v>
      </c>
      <c r="E9" s="151">
        <v>4</v>
      </c>
      <c r="F9" s="151">
        <v>3</v>
      </c>
      <c r="G9" s="151">
        <v>2.7</v>
      </c>
      <c r="H9" s="151">
        <v>2</v>
      </c>
      <c r="I9" s="151">
        <v>2.5</v>
      </c>
      <c r="J9" s="151">
        <v>1</v>
      </c>
      <c r="K9" s="151">
        <v>1.2</v>
      </c>
      <c r="L9" s="151">
        <v>0.6</v>
      </c>
      <c r="M9" s="151">
        <v>-0.6</v>
      </c>
      <c r="N9" s="151">
        <v>0.4</v>
      </c>
      <c r="O9" s="151">
        <v>2.4</v>
      </c>
      <c r="P9" s="151">
        <v>2.3</v>
      </c>
      <c r="Q9" s="151">
        <v>2.3</v>
      </c>
      <c r="R9" s="151">
        <v>3.6</v>
      </c>
      <c r="S9" s="151">
        <v>3.7</v>
      </c>
      <c r="T9" s="151">
        <v>3.7</v>
      </c>
      <c r="U9" s="151">
        <v>4.1</v>
      </c>
      <c r="V9" s="151">
        <v>4.3</v>
      </c>
      <c r="W9" s="151">
        <v>4.1</v>
      </c>
      <c r="X9" s="151">
        <v>4.8</v>
      </c>
      <c r="Y9" s="151">
        <v>4.1</v>
      </c>
      <c r="Z9" s="175">
        <f t="shared" si="0"/>
        <v>2.8791666666666664</v>
      </c>
      <c r="AA9" s="151">
        <v>4.9</v>
      </c>
      <c r="AB9" s="197">
        <v>0.9770833333333333</v>
      </c>
      <c r="AC9" s="194">
        <v>7</v>
      </c>
      <c r="AD9" s="151">
        <v>-0.9</v>
      </c>
      <c r="AE9" s="197">
        <v>0.41250000000000003</v>
      </c>
      <c r="AF9" s="2"/>
    </row>
    <row r="10" spans="1:32" ht="13.5" customHeight="1">
      <c r="A10" s="174">
        <v>8</v>
      </c>
      <c r="B10" s="151">
        <v>4.1</v>
      </c>
      <c r="C10" s="151">
        <v>3.3</v>
      </c>
      <c r="D10" s="151">
        <v>3.1</v>
      </c>
      <c r="E10" s="151">
        <v>2.1</v>
      </c>
      <c r="F10" s="151">
        <v>1.4</v>
      </c>
      <c r="G10" s="151">
        <v>1.6</v>
      </c>
      <c r="H10" s="151">
        <v>1.1</v>
      </c>
      <c r="I10" s="151">
        <v>1.7</v>
      </c>
      <c r="J10" s="151">
        <v>2.2</v>
      </c>
      <c r="K10" s="151">
        <v>2.6</v>
      </c>
      <c r="L10" s="151">
        <v>2.6</v>
      </c>
      <c r="M10" s="151">
        <v>1.1</v>
      </c>
      <c r="N10" s="151">
        <v>1</v>
      </c>
      <c r="O10" s="151">
        <v>1.2</v>
      </c>
      <c r="P10" s="151">
        <v>1.4</v>
      </c>
      <c r="Q10" s="151">
        <v>2.9</v>
      </c>
      <c r="R10" s="151">
        <v>3.1</v>
      </c>
      <c r="S10" s="151">
        <v>3.4</v>
      </c>
      <c r="T10" s="151">
        <v>3.2</v>
      </c>
      <c r="U10" s="151">
        <v>2.5</v>
      </c>
      <c r="V10" s="151">
        <v>2.6</v>
      </c>
      <c r="W10" s="151">
        <v>1.5</v>
      </c>
      <c r="X10" s="151">
        <v>1.2</v>
      </c>
      <c r="Y10" s="151">
        <v>1.3</v>
      </c>
      <c r="Z10" s="175">
        <f t="shared" si="0"/>
        <v>2.1750000000000003</v>
      </c>
      <c r="AA10" s="151">
        <v>4.5</v>
      </c>
      <c r="AB10" s="197">
        <v>0.030555555555555555</v>
      </c>
      <c r="AC10" s="194">
        <v>8</v>
      </c>
      <c r="AD10" s="151">
        <v>-0.1</v>
      </c>
      <c r="AE10" s="197">
        <v>0.5166666666666667</v>
      </c>
      <c r="AF10" s="2"/>
    </row>
    <row r="11" spans="1:32" ht="13.5" customHeight="1">
      <c r="A11" s="174">
        <v>9</v>
      </c>
      <c r="B11" s="151">
        <v>1.2</v>
      </c>
      <c r="C11" s="151">
        <v>0.2</v>
      </c>
      <c r="D11" s="151">
        <v>0.5</v>
      </c>
      <c r="E11" s="151">
        <v>0.2</v>
      </c>
      <c r="F11" s="151">
        <v>0</v>
      </c>
      <c r="G11" s="151">
        <v>-0.2</v>
      </c>
      <c r="H11" s="151">
        <v>1</v>
      </c>
      <c r="I11" s="151">
        <v>0.5</v>
      </c>
      <c r="J11" s="151">
        <v>0.2</v>
      </c>
      <c r="K11" s="151">
        <v>1.1</v>
      </c>
      <c r="L11" s="151">
        <v>1.6</v>
      </c>
      <c r="M11" s="151">
        <v>-0.3</v>
      </c>
      <c r="N11" s="151">
        <v>0.3</v>
      </c>
      <c r="O11" s="151">
        <v>0</v>
      </c>
      <c r="P11" s="151">
        <v>-0.4</v>
      </c>
      <c r="Q11" s="151">
        <v>1.7</v>
      </c>
      <c r="R11" s="151">
        <v>1.1</v>
      </c>
      <c r="S11" s="151">
        <v>0.4</v>
      </c>
      <c r="T11" s="151">
        <v>0.5</v>
      </c>
      <c r="U11" s="151">
        <v>0.2</v>
      </c>
      <c r="V11" s="151">
        <v>0</v>
      </c>
      <c r="W11" s="151">
        <v>-1.2</v>
      </c>
      <c r="X11" s="151">
        <v>-2.1</v>
      </c>
      <c r="Y11" s="151">
        <v>-3.9</v>
      </c>
      <c r="Z11" s="175">
        <f t="shared" si="0"/>
        <v>0.1083333333333334</v>
      </c>
      <c r="AA11" s="151">
        <v>2.2</v>
      </c>
      <c r="AB11" s="197">
        <v>0.6631944444444444</v>
      </c>
      <c r="AC11" s="194">
        <v>9</v>
      </c>
      <c r="AD11" s="151">
        <v>-4.1</v>
      </c>
      <c r="AE11" s="197">
        <v>0.9993055555555556</v>
      </c>
      <c r="AF11" s="2"/>
    </row>
    <row r="12" spans="1:32" ht="13.5" customHeight="1">
      <c r="A12" s="176">
        <v>10</v>
      </c>
      <c r="B12" s="166">
        <v>-4.4</v>
      </c>
      <c r="C12" s="166">
        <v>-4.8</v>
      </c>
      <c r="D12" s="166">
        <v>-5</v>
      </c>
      <c r="E12" s="166">
        <v>-3.7</v>
      </c>
      <c r="F12" s="166">
        <v>-4.7</v>
      </c>
      <c r="G12" s="166">
        <v>-5.2</v>
      </c>
      <c r="H12" s="166">
        <v>-5.5</v>
      </c>
      <c r="I12" s="166">
        <v>-7.3</v>
      </c>
      <c r="J12" s="166">
        <v>-6</v>
      </c>
      <c r="K12" s="166">
        <v>-7.6</v>
      </c>
      <c r="L12" s="166">
        <v>-4.9</v>
      </c>
      <c r="M12" s="166">
        <v>-7.3</v>
      </c>
      <c r="N12" s="166">
        <v>-4.7</v>
      </c>
      <c r="O12" s="166">
        <v>-7.4</v>
      </c>
      <c r="P12" s="166">
        <v>-2.1</v>
      </c>
      <c r="Q12" s="166">
        <v>-0.7</v>
      </c>
      <c r="R12" s="166">
        <v>-1.3</v>
      </c>
      <c r="S12" s="166">
        <v>-2.5</v>
      </c>
      <c r="T12" s="166">
        <v>-3</v>
      </c>
      <c r="U12" s="166">
        <v>-3</v>
      </c>
      <c r="V12" s="166">
        <v>-2.2</v>
      </c>
      <c r="W12" s="166">
        <v>-1.6</v>
      </c>
      <c r="X12" s="166">
        <v>-1.5</v>
      </c>
      <c r="Y12" s="166">
        <v>-1.5</v>
      </c>
      <c r="Z12" s="177">
        <f t="shared" si="0"/>
        <v>-4.079166666666667</v>
      </c>
      <c r="AA12" s="166">
        <v>-0.6</v>
      </c>
      <c r="AB12" s="198">
        <v>0.6694444444444444</v>
      </c>
      <c r="AC12" s="195">
        <v>10</v>
      </c>
      <c r="AD12" s="166">
        <v>-9.9</v>
      </c>
      <c r="AE12" s="198">
        <v>0.5694444444444444</v>
      </c>
      <c r="AF12" s="2"/>
    </row>
    <row r="13" spans="1:32" ht="13.5" customHeight="1">
      <c r="A13" s="174">
        <v>11</v>
      </c>
      <c r="B13" s="151">
        <v>-0.9</v>
      </c>
      <c r="C13" s="151">
        <v>-1.6</v>
      </c>
      <c r="D13" s="151">
        <v>-2.6</v>
      </c>
      <c r="E13" s="151">
        <v>-5.6</v>
      </c>
      <c r="F13" s="151">
        <v>-4.8</v>
      </c>
      <c r="G13" s="151">
        <v>-4.1</v>
      </c>
      <c r="H13" s="151">
        <v>-2.9</v>
      </c>
      <c r="I13" s="151">
        <v>-0.9</v>
      </c>
      <c r="J13" s="151">
        <v>-3.5</v>
      </c>
      <c r="K13" s="151">
        <v>-5.3</v>
      </c>
      <c r="L13" s="151">
        <v>-3.1</v>
      </c>
      <c r="M13" s="151">
        <v>-3.7</v>
      </c>
      <c r="N13" s="151">
        <v>-1.6</v>
      </c>
      <c r="O13" s="151">
        <v>-4.7</v>
      </c>
      <c r="P13" s="151">
        <v>-2.7</v>
      </c>
      <c r="Q13" s="151">
        <v>0.3</v>
      </c>
      <c r="R13" s="151">
        <v>0</v>
      </c>
      <c r="S13" s="151">
        <v>0.4</v>
      </c>
      <c r="T13" s="151">
        <v>0</v>
      </c>
      <c r="U13" s="151">
        <v>-0.1</v>
      </c>
      <c r="V13" s="151">
        <v>-0.7</v>
      </c>
      <c r="W13" s="151">
        <v>-0.8</v>
      </c>
      <c r="X13" s="151">
        <v>-1.7</v>
      </c>
      <c r="Y13" s="151">
        <v>-0.9</v>
      </c>
      <c r="Z13" s="175">
        <f t="shared" si="0"/>
        <v>-2.145833333333334</v>
      </c>
      <c r="AA13" s="151">
        <v>0.8</v>
      </c>
      <c r="AB13" s="197">
        <v>0.8375</v>
      </c>
      <c r="AC13" s="194">
        <v>11</v>
      </c>
      <c r="AD13" s="151">
        <v>-6.4</v>
      </c>
      <c r="AE13" s="197">
        <v>0.45069444444444445</v>
      </c>
      <c r="AF13" s="2"/>
    </row>
    <row r="14" spans="1:32" ht="13.5" customHeight="1">
      <c r="A14" s="174">
        <v>12</v>
      </c>
      <c r="B14" s="151">
        <v>-0.9</v>
      </c>
      <c r="C14" s="151">
        <v>0</v>
      </c>
      <c r="D14" s="151">
        <v>0.1</v>
      </c>
      <c r="E14" s="151">
        <v>0.5</v>
      </c>
      <c r="F14" s="151">
        <v>0.4</v>
      </c>
      <c r="G14" s="151">
        <v>0.3</v>
      </c>
      <c r="H14" s="151">
        <v>0.7</v>
      </c>
      <c r="I14" s="151">
        <v>2.9</v>
      </c>
      <c r="J14" s="151">
        <v>3.2</v>
      </c>
      <c r="K14" s="151">
        <v>3.4</v>
      </c>
      <c r="L14" s="151">
        <v>-0.4</v>
      </c>
      <c r="M14" s="151">
        <v>0.2</v>
      </c>
      <c r="N14" s="151">
        <v>1.6</v>
      </c>
      <c r="O14" s="151">
        <v>1</v>
      </c>
      <c r="P14" s="151">
        <v>0.7</v>
      </c>
      <c r="Q14" s="151">
        <v>2.7</v>
      </c>
      <c r="R14" s="151">
        <v>2.9</v>
      </c>
      <c r="S14" s="151">
        <v>2.8</v>
      </c>
      <c r="T14" s="151">
        <v>2.4</v>
      </c>
      <c r="U14" s="151">
        <v>2.1</v>
      </c>
      <c r="V14" s="151">
        <v>1.8</v>
      </c>
      <c r="W14" s="151">
        <v>1.2</v>
      </c>
      <c r="X14" s="151">
        <v>0.8</v>
      </c>
      <c r="Y14" s="151">
        <v>0.7</v>
      </c>
      <c r="Z14" s="175">
        <f t="shared" si="0"/>
        <v>1.2958333333333332</v>
      </c>
      <c r="AA14" s="151">
        <v>3.8</v>
      </c>
      <c r="AB14" s="197">
        <v>0.6833333333333332</v>
      </c>
      <c r="AC14" s="194">
        <v>12</v>
      </c>
      <c r="AD14" s="151">
        <v>-1.4</v>
      </c>
      <c r="AE14" s="197">
        <v>0.4826388888888889</v>
      </c>
      <c r="AF14" s="2"/>
    </row>
    <row r="15" spans="1:32" ht="13.5" customHeight="1">
      <c r="A15" s="174">
        <v>13</v>
      </c>
      <c r="B15" s="151">
        <v>0.9</v>
      </c>
      <c r="C15" s="151">
        <v>0.6</v>
      </c>
      <c r="D15" s="151">
        <v>-0.4</v>
      </c>
      <c r="E15" s="151">
        <v>-2.1</v>
      </c>
      <c r="F15" s="151">
        <v>-1.4</v>
      </c>
      <c r="G15" s="151">
        <v>-0.9</v>
      </c>
      <c r="H15" s="151">
        <v>-0.6</v>
      </c>
      <c r="I15" s="151">
        <v>-0.9</v>
      </c>
      <c r="J15" s="151">
        <v>-2.5</v>
      </c>
      <c r="K15" s="151">
        <v>-3</v>
      </c>
      <c r="L15" s="151">
        <v>-4.5</v>
      </c>
      <c r="M15" s="151">
        <v>-1.1</v>
      </c>
      <c r="N15" s="151">
        <v>-2.2</v>
      </c>
      <c r="O15" s="151">
        <v>0</v>
      </c>
      <c r="P15" s="151">
        <v>-1.4</v>
      </c>
      <c r="Q15" s="151">
        <v>-1</v>
      </c>
      <c r="R15" s="151">
        <v>-1.7</v>
      </c>
      <c r="S15" s="151">
        <v>-3.8</v>
      </c>
      <c r="T15" s="151">
        <v>-2.2</v>
      </c>
      <c r="U15" s="151">
        <v>-3.3</v>
      </c>
      <c r="V15" s="151">
        <v>-3.2</v>
      </c>
      <c r="W15" s="151">
        <v>-3</v>
      </c>
      <c r="X15" s="151">
        <v>-3.1</v>
      </c>
      <c r="Y15" s="151">
        <v>-2.6</v>
      </c>
      <c r="Z15" s="175">
        <f t="shared" si="0"/>
        <v>-1.8083333333333336</v>
      </c>
      <c r="AA15" s="151">
        <v>1.1</v>
      </c>
      <c r="AB15" s="197">
        <v>0.024305555555555556</v>
      </c>
      <c r="AC15" s="194">
        <v>13</v>
      </c>
      <c r="AD15" s="151">
        <v>-5.5</v>
      </c>
      <c r="AE15" s="197">
        <v>0.4618055555555556</v>
      </c>
      <c r="AF15" s="2"/>
    </row>
    <row r="16" spans="1:32" ht="13.5" customHeight="1">
      <c r="A16" s="174">
        <v>14</v>
      </c>
      <c r="B16" s="151">
        <v>-2.6</v>
      </c>
      <c r="C16" s="151">
        <v>-3</v>
      </c>
      <c r="D16" s="151">
        <v>-3.5</v>
      </c>
      <c r="E16" s="151">
        <v>-3.1</v>
      </c>
      <c r="F16" s="151">
        <v>-2.6</v>
      </c>
      <c r="G16" s="151">
        <v>-0.9</v>
      </c>
      <c r="H16" s="151">
        <v>0.1</v>
      </c>
      <c r="I16" s="151">
        <v>0.4</v>
      </c>
      <c r="J16" s="151">
        <v>1.3</v>
      </c>
      <c r="K16" s="151">
        <v>0.8</v>
      </c>
      <c r="L16" s="151">
        <v>1.6</v>
      </c>
      <c r="M16" s="151">
        <v>1</v>
      </c>
      <c r="N16" s="151">
        <v>1.8</v>
      </c>
      <c r="O16" s="151">
        <v>2.7</v>
      </c>
      <c r="P16" s="151">
        <v>2.8</v>
      </c>
      <c r="Q16" s="151">
        <v>2.7</v>
      </c>
      <c r="R16" s="151">
        <v>3.3</v>
      </c>
      <c r="S16" s="151">
        <v>4.7</v>
      </c>
      <c r="T16" s="151">
        <v>6.5</v>
      </c>
      <c r="U16" s="151">
        <v>6.1</v>
      </c>
      <c r="V16" s="151">
        <v>6</v>
      </c>
      <c r="W16" s="151">
        <v>4.8</v>
      </c>
      <c r="X16" s="151">
        <v>4.5</v>
      </c>
      <c r="Y16" s="151">
        <v>4.2</v>
      </c>
      <c r="Z16" s="175">
        <f t="shared" si="0"/>
        <v>1.6500000000000004</v>
      </c>
      <c r="AA16" s="151">
        <v>6.9</v>
      </c>
      <c r="AB16" s="197">
        <v>0.8145833333333333</v>
      </c>
      <c r="AC16" s="194">
        <v>14</v>
      </c>
      <c r="AD16" s="151">
        <v>-4.1</v>
      </c>
      <c r="AE16" s="197">
        <v>0.12916666666666668</v>
      </c>
      <c r="AF16" s="2"/>
    </row>
    <row r="17" spans="1:32" ht="13.5" customHeight="1">
      <c r="A17" s="174">
        <v>15</v>
      </c>
      <c r="B17" s="151">
        <v>4.3</v>
      </c>
      <c r="C17" s="151">
        <v>3.8</v>
      </c>
      <c r="D17" s="151">
        <v>3.3</v>
      </c>
      <c r="E17" s="151">
        <v>2.4</v>
      </c>
      <c r="F17" s="151">
        <v>2.6</v>
      </c>
      <c r="G17" s="151">
        <v>1.9</v>
      </c>
      <c r="H17" s="151">
        <v>2.1</v>
      </c>
      <c r="I17" s="151">
        <v>4.2</v>
      </c>
      <c r="J17" s="151">
        <v>4.8</v>
      </c>
      <c r="K17" s="151">
        <v>6</v>
      </c>
      <c r="L17" s="151">
        <v>5.3</v>
      </c>
      <c r="M17" s="151">
        <v>2.5</v>
      </c>
      <c r="N17" s="151">
        <v>2.9</v>
      </c>
      <c r="O17" s="151">
        <v>1.9</v>
      </c>
      <c r="P17" s="151">
        <v>6.5</v>
      </c>
      <c r="Q17" s="151">
        <v>3</v>
      </c>
      <c r="R17" s="151">
        <v>3.2</v>
      </c>
      <c r="S17" s="151">
        <v>0.8</v>
      </c>
      <c r="T17" s="151">
        <v>1.3</v>
      </c>
      <c r="U17" s="151">
        <v>0.7</v>
      </c>
      <c r="V17" s="151">
        <v>0.1</v>
      </c>
      <c r="W17" s="151">
        <v>-0.6</v>
      </c>
      <c r="X17" s="151">
        <v>-0.7</v>
      </c>
      <c r="Y17" s="151">
        <v>-1.1</v>
      </c>
      <c r="Z17" s="175">
        <f t="shared" si="0"/>
        <v>2.5499999999999994</v>
      </c>
      <c r="AA17" s="151">
        <v>7.3</v>
      </c>
      <c r="AB17" s="197">
        <v>0.625</v>
      </c>
      <c r="AC17" s="194">
        <v>15</v>
      </c>
      <c r="AD17" s="151">
        <v>-1.4</v>
      </c>
      <c r="AE17" s="197">
        <v>0.9493055555555556</v>
      </c>
      <c r="AF17" s="2"/>
    </row>
    <row r="18" spans="1:32" ht="13.5" customHeight="1">
      <c r="A18" s="174">
        <v>16</v>
      </c>
      <c r="B18" s="151">
        <v>-2</v>
      </c>
      <c r="C18" s="151">
        <v>-2.1</v>
      </c>
      <c r="D18" s="151">
        <v>-1.7</v>
      </c>
      <c r="E18" s="151">
        <v>-2.4</v>
      </c>
      <c r="F18" s="151">
        <v>-2</v>
      </c>
      <c r="G18" s="151">
        <v>-2.8</v>
      </c>
      <c r="H18" s="151">
        <v>-2.3</v>
      </c>
      <c r="I18" s="151">
        <v>-0.9</v>
      </c>
      <c r="J18" s="151">
        <v>-0.4</v>
      </c>
      <c r="K18" s="151">
        <v>0.5</v>
      </c>
      <c r="L18" s="151">
        <v>1.1</v>
      </c>
      <c r="M18" s="151">
        <v>-0.3</v>
      </c>
      <c r="N18" s="151">
        <v>1.1</v>
      </c>
      <c r="O18" s="151">
        <v>-0.1</v>
      </c>
      <c r="P18" s="151">
        <v>2.1</v>
      </c>
      <c r="Q18" s="151">
        <v>1.6</v>
      </c>
      <c r="R18" s="151">
        <v>0.4</v>
      </c>
      <c r="S18" s="151">
        <v>-0.3</v>
      </c>
      <c r="T18" s="151">
        <v>-1</v>
      </c>
      <c r="U18" s="151">
        <v>-2.2</v>
      </c>
      <c r="V18" s="151">
        <v>-2.8</v>
      </c>
      <c r="W18" s="151">
        <v>-3</v>
      </c>
      <c r="X18" s="151">
        <v>-3.8</v>
      </c>
      <c r="Y18" s="151">
        <v>-5.1</v>
      </c>
      <c r="Z18" s="175">
        <f t="shared" si="0"/>
        <v>-1.1833333333333333</v>
      </c>
      <c r="AA18" s="151">
        <v>2.7</v>
      </c>
      <c r="AB18" s="197">
        <v>0.6208333333333333</v>
      </c>
      <c r="AC18" s="194">
        <v>16</v>
      </c>
      <c r="AD18" s="151">
        <v>-5.9</v>
      </c>
      <c r="AE18" s="197">
        <v>0.967361111111111</v>
      </c>
      <c r="AF18" s="2"/>
    </row>
    <row r="19" spans="1:32" ht="13.5" customHeight="1">
      <c r="A19" s="174">
        <v>17</v>
      </c>
      <c r="B19" s="151">
        <v>-7.9</v>
      </c>
      <c r="C19" s="151">
        <v>-8.1</v>
      </c>
      <c r="D19" s="151">
        <v>-8.2</v>
      </c>
      <c r="E19" s="151">
        <v>-8.2</v>
      </c>
      <c r="F19" s="151">
        <v>-7.4</v>
      </c>
      <c r="G19" s="151">
        <v>-7.2</v>
      </c>
      <c r="H19" s="151">
        <v>-8.2</v>
      </c>
      <c r="I19" s="151">
        <v>-8.3</v>
      </c>
      <c r="J19" s="151">
        <v>-6.9</v>
      </c>
      <c r="K19" s="151">
        <v>-5.9</v>
      </c>
      <c r="L19" s="151">
        <v>-6.8</v>
      </c>
      <c r="M19" s="151">
        <v>-6.6</v>
      </c>
      <c r="N19" s="151">
        <v>-8.4</v>
      </c>
      <c r="O19" s="151">
        <v>-9.6</v>
      </c>
      <c r="P19" s="151">
        <v>-9.9</v>
      </c>
      <c r="Q19" s="151">
        <v>-8.5</v>
      </c>
      <c r="R19" s="151">
        <v>-6</v>
      </c>
      <c r="S19" s="151">
        <v>-6.2</v>
      </c>
      <c r="T19" s="151">
        <v>-7.8</v>
      </c>
      <c r="U19" s="151">
        <v>-8.1</v>
      </c>
      <c r="V19" s="151">
        <v>-8</v>
      </c>
      <c r="W19" s="151">
        <v>-7.2</v>
      </c>
      <c r="X19" s="151">
        <v>-6.8</v>
      </c>
      <c r="Y19" s="151">
        <v>-7.3</v>
      </c>
      <c r="Z19" s="175">
        <f t="shared" si="0"/>
        <v>-7.645833333333335</v>
      </c>
      <c r="AA19" s="151">
        <v>-4.5</v>
      </c>
      <c r="AB19" s="197">
        <v>0.008333333333333333</v>
      </c>
      <c r="AC19" s="194">
        <v>17</v>
      </c>
      <c r="AD19" s="151">
        <v>-10.1</v>
      </c>
      <c r="AE19" s="197">
        <v>0.5895833333333333</v>
      </c>
      <c r="AF19" s="2"/>
    </row>
    <row r="20" spans="1:32" ht="13.5" customHeight="1">
      <c r="A20" s="174">
        <v>18</v>
      </c>
      <c r="B20" s="151">
        <v>-7.9</v>
      </c>
      <c r="C20" s="151">
        <v>-7.8</v>
      </c>
      <c r="D20" s="151">
        <v>-7.8</v>
      </c>
      <c r="E20" s="151">
        <v>-7</v>
      </c>
      <c r="F20" s="151">
        <v>-7.4</v>
      </c>
      <c r="G20" s="151">
        <v>-10.1</v>
      </c>
      <c r="H20" s="151">
        <v>-9.9</v>
      </c>
      <c r="I20" s="151">
        <v>-9.3</v>
      </c>
      <c r="J20" s="151">
        <v>-7.2</v>
      </c>
      <c r="K20" s="151">
        <v>-6.2</v>
      </c>
      <c r="L20" s="151">
        <v>-7.1</v>
      </c>
      <c r="M20" s="151">
        <v>-5.4</v>
      </c>
      <c r="N20" s="151">
        <v>-4.7</v>
      </c>
      <c r="O20" s="151">
        <v>-3.6</v>
      </c>
      <c r="P20" s="151">
        <v>-4.3</v>
      </c>
      <c r="Q20" s="151">
        <v>-4.4</v>
      </c>
      <c r="R20" s="151">
        <v>-3.4</v>
      </c>
      <c r="S20" s="151">
        <v>-4.7</v>
      </c>
      <c r="T20" s="151">
        <v>-4.3</v>
      </c>
      <c r="U20" s="151">
        <v>-4.2</v>
      </c>
      <c r="V20" s="151">
        <v>-4.4</v>
      </c>
      <c r="W20" s="151">
        <v>-4</v>
      </c>
      <c r="X20" s="151">
        <v>-4.1</v>
      </c>
      <c r="Y20" s="151">
        <v>-4.6</v>
      </c>
      <c r="Z20" s="175">
        <f t="shared" si="0"/>
        <v>-5.991666666666667</v>
      </c>
      <c r="AA20" s="151">
        <v>-2.7</v>
      </c>
      <c r="AB20" s="197">
        <v>0.7215277777777778</v>
      </c>
      <c r="AC20" s="194">
        <v>18</v>
      </c>
      <c r="AD20" s="151">
        <v>-10.7</v>
      </c>
      <c r="AE20" s="197">
        <v>0.24583333333333335</v>
      </c>
      <c r="AF20" s="2"/>
    </row>
    <row r="21" spans="1:32" ht="13.5" customHeight="1">
      <c r="A21" s="174">
        <v>19</v>
      </c>
      <c r="B21" s="151">
        <v>-4.2</v>
      </c>
      <c r="C21" s="151">
        <v>-4.6</v>
      </c>
      <c r="D21" s="151">
        <v>-4.8</v>
      </c>
      <c r="E21" s="151">
        <v>-5.2</v>
      </c>
      <c r="F21" s="151">
        <v>-5.2</v>
      </c>
      <c r="G21" s="151">
        <v>-5.1</v>
      </c>
      <c r="H21" s="151">
        <v>-4.8</v>
      </c>
      <c r="I21" s="151">
        <v>-5.3</v>
      </c>
      <c r="J21" s="151">
        <v>-5.3</v>
      </c>
      <c r="K21" s="151">
        <v>-4.1</v>
      </c>
      <c r="L21" s="151">
        <v>-3.7</v>
      </c>
      <c r="M21" s="151">
        <v>-4.3</v>
      </c>
      <c r="N21" s="151">
        <v>-2.1</v>
      </c>
      <c r="O21" s="151">
        <v>-1.8</v>
      </c>
      <c r="P21" s="151">
        <v>-1.9</v>
      </c>
      <c r="Q21" s="151">
        <v>-1.8</v>
      </c>
      <c r="R21" s="151">
        <v>-1.6</v>
      </c>
      <c r="S21" s="151">
        <v>-2</v>
      </c>
      <c r="T21" s="151">
        <v>-2</v>
      </c>
      <c r="U21" s="151">
        <v>-2.1</v>
      </c>
      <c r="V21" s="151">
        <v>-2.3</v>
      </c>
      <c r="W21" s="151">
        <v>-2.2</v>
      </c>
      <c r="X21" s="151">
        <v>-1.7</v>
      </c>
      <c r="Y21" s="151">
        <v>-2.1</v>
      </c>
      <c r="Z21" s="175">
        <f t="shared" si="0"/>
        <v>-3.3416666666666655</v>
      </c>
      <c r="AA21" s="151">
        <v>-0.8</v>
      </c>
      <c r="AB21" s="197">
        <v>0.5958333333333333</v>
      </c>
      <c r="AC21" s="194">
        <v>19</v>
      </c>
      <c r="AD21" s="151">
        <v>-6.3</v>
      </c>
      <c r="AE21" s="197">
        <v>0.3645833333333333</v>
      </c>
      <c r="AF21" s="2"/>
    </row>
    <row r="22" spans="1:32" ht="13.5" customHeight="1">
      <c r="A22" s="176">
        <v>20</v>
      </c>
      <c r="B22" s="166">
        <v>-5.2</v>
      </c>
      <c r="C22" s="166">
        <v>-5.8</v>
      </c>
      <c r="D22" s="166">
        <v>-4.4</v>
      </c>
      <c r="E22" s="166">
        <v>-4.7</v>
      </c>
      <c r="F22" s="166">
        <v>-4.9</v>
      </c>
      <c r="G22" s="166">
        <v>-5.2</v>
      </c>
      <c r="H22" s="166">
        <v>-7.8</v>
      </c>
      <c r="I22" s="166">
        <v>-7.4</v>
      </c>
      <c r="J22" s="166">
        <v>-7.8</v>
      </c>
      <c r="K22" s="166">
        <v>-7.8</v>
      </c>
      <c r="L22" s="166">
        <v>-6.8</v>
      </c>
      <c r="M22" s="166">
        <v>-7.6</v>
      </c>
      <c r="N22" s="166">
        <v>-6.3</v>
      </c>
      <c r="O22" s="166">
        <v>-6.5</v>
      </c>
      <c r="P22" s="166">
        <v>-6.5</v>
      </c>
      <c r="Q22" s="166">
        <v>-7</v>
      </c>
      <c r="R22" s="166">
        <v>-7.3</v>
      </c>
      <c r="S22" s="166">
        <v>-7.6</v>
      </c>
      <c r="T22" s="166">
        <v>-5.7</v>
      </c>
      <c r="U22" s="166">
        <v>-6.6</v>
      </c>
      <c r="V22" s="166">
        <v>-5.9</v>
      </c>
      <c r="W22" s="166">
        <v>-6.1</v>
      </c>
      <c r="X22" s="166">
        <v>-6</v>
      </c>
      <c r="Y22" s="166">
        <v>-5.6</v>
      </c>
      <c r="Z22" s="177">
        <f t="shared" si="0"/>
        <v>-6.354166666666665</v>
      </c>
      <c r="AA22" s="166">
        <v>-1.9</v>
      </c>
      <c r="AB22" s="198">
        <v>0.002777777777777778</v>
      </c>
      <c r="AC22" s="195">
        <v>20</v>
      </c>
      <c r="AD22" s="166">
        <v>-9.4</v>
      </c>
      <c r="AE22" s="198">
        <v>0.5361111111111111</v>
      </c>
      <c r="AF22" s="2"/>
    </row>
    <row r="23" spans="1:32" ht="13.5" customHeight="1">
      <c r="A23" s="174">
        <v>21</v>
      </c>
      <c r="B23" s="151">
        <v>-6.8</v>
      </c>
      <c r="C23" s="151">
        <v>-6.2</v>
      </c>
      <c r="D23" s="151">
        <v>-6.8</v>
      </c>
      <c r="E23" s="151">
        <v>-6.5</v>
      </c>
      <c r="F23" s="151">
        <v>-6.7</v>
      </c>
      <c r="G23" s="151">
        <v>-6.3</v>
      </c>
      <c r="H23" s="151">
        <v>-6.4</v>
      </c>
      <c r="I23" s="151">
        <v>-5.2</v>
      </c>
      <c r="J23" s="151">
        <v>-5.6</v>
      </c>
      <c r="K23" s="151">
        <v>-7.1</v>
      </c>
      <c r="L23" s="151">
        <v>-4.6</v>
      </c>
      <c r="M23" s="151">
        <v>-3.3</v>
      </c>
      <c r="N23" s="151">
        <v>-0.4</v>
      </c>
      <c r="O23" s="151">
        <v>-2.5</v>
      </c>
      <c r="P23" s="151">
        <v>-2.5</v>
      </c>
      <c r="Q23" s="151">
        <v>-1</v>
      </c>
      <c r="R23" s="151">
        <v>-1.1</v>
      </c>
      <c r="S23" s="151">
        <v>-1</v>
      </c>
      <c r="T23" s="151">
        <v>-0.5</v>
      </c>
      <c r="U23" s="151">
        <v>-0.4</v>
      </c>
      <c r="V23" s="151">
        <v>0.1</v>
      </c>
      <c r="W23" s="151">
        <v>0.7</v>
      </c>
      <c r="X23" s="151">
        <v>0.7</v>
      </c>
      <c r="Y23" s="151">
        <v>1.2</v>
      </c>
      <c r="Z23" s="175">
        <f t="shared" si="0"/>
        <v>-3.2583333333333333</v>
      </c>
      <c r="AA23" s="151">
        <v>1.3</v>
      </c>
      <c r="AB23" s="197">
        <v>1</v>
      </c>
      <c r="AC23" s="194">
        <v>21</v>
      </c>
      <c r="AD23" s="151">
        <v>-8</v>
      </c>
      <c r="AE23" s="197">
        <v>0.02361111111111111</v>
      </c>
      <c r="AF23" s="2"/>
    </row>
    <row r="24" spans="1:32" ht="13.5" customHeight="1">
      <c r="A24" s="174">
        <v>22</v>
      </c>
      <c r="B24" s="151">
        <v>1.5</v>
      </c>
      <c r="C24" s="151">
        <v>1.2</v>
      </c>
      <c r="D24" s="151">
        <v>1.1</v>
      </c>
      <c r="E24" s="151">
        <v>0.9</v>
      </c>
      <c r="F24" s="151">
        <v>0.5</v>
      </c>
      <c r="G24" s="151">
        <v>0.3</v>
      </c>
      <c r="H24" s="151">
        <v>1.1</v>
      </c>
      <c r="I24" s="151">
        <v>1.1</v>
      </c>
      <c r="J24" s="151">
        <v>1.9</v>
      </c>
      <c r="K24" s="151">
        <v>3.4</v>
      </c>
      <c r="L24" s="151">
        <v>3.1</v>
      </c>
      <c r="M24" s="151">
        <v>2.9</v>
      </c>
      <c r="N24" s="151">
        <v>2.3</v>
      </c>
      <c r="O24" s="151">
        <v>3.7</v>
      </c>
      <c r="P24" s="151">
        <v>3.8</v>
      </c>
      <c r="Q24" s="151">
        <v>3.7</v>
      </c>
      <c r="R24" s="151">
        <v>3.3</v>
      </c>
      <c r="S24" s="151">
        <v>3.1</v>
      </c>
      <c r="T24" s="151">
        <v>2</v>
      </c>
      <c r="U24" s="151">
        <v>2.2</v>
      </c>
      <c r="V24" s="151">
        <v>1.3</v>
      </c>
      <c r="W24" s="151">
        <v>-0.4</v>
      </c>
      <c r="X24" s="151">
        <v>-2.9</v>
      </c>
      <c r="Y24" s="151">
        <v>-4.6</v>
      </c>
      <c r="Z24" s="175">
        <f t="shared" si="0"/>
        <v>1.5208333333333333</v>
      </c>
      <c r="AA24" s="151">
        <v>4.3</v>
      </c>
      <c r="AB24" s="197">
        <v>0.5673611111111111</v>
      </c>
      <c r="AC24" s="194">
        <v>22</v>
      </c>
      <c r="AD24" s="151">
        <v>-5</v>
      </c>
      <c r="AE24" s="197">
        <v>0.9625</v>
      </c>
      <c r="AF24" s="2"/>
    </row>
    <row r="25" spans="1:32" ht="13.5" customHeight="1">
      <c r="A25" s="174">
        <v>23</v>
      </c>
      <c r="B25" s="151">
        <v>-4.3</v>
      </c>
      <c r="C25" s="151">
        <v>-5.6</v>
      </c>
      <c r="D25" s="151">
        <v>-5.8</v>
      </c>
      <c r="E25" s="151">
        <v>-5.7</v>
      </c>
      <c r="F25" s="151">
        <v>-6.2</v>
      </c>
      <c r="G25" s="151">
        <v>-8</v>
      </c>
      <c r="H25" s="151">
        <v>-8.9</v>
      </c>
      <c r="I25" s="151">
        <v>-9.4</v>
      </c>
      <c r="J25" s="151">
        <v>-10</v>
      </c>
      <c r="K25" s="151">
        <v>-9.8</v>
      </c>
      <c r="L25" s="151">
        <v>-9.8</v>
      </c>
      <c r="M25" s="151">
        <v>-11</v>
      </c>
      <c r="N25" s="151">
        <v>-10.9</v>
      </c>
      <c r="O25" s="151">
        <v>-12.3</v>
      </c>
      <c r="P25" s="151">
        <v>-10.2</v>
      </c>
      <c r="Q25" s="151">
        <v>-10.9</v>
      </c>
      <c r="R25" s="151">
        <v>-11.3</v>
      </c>
      <c r="S25" s="151">
        <v>-10.9</v>
      </c>
      <c r="T25" s="151">
        <v>-10.7</v>
      </c>
      <c r="U25" s="151">
        <v>-9.8</v>
      </c>
      <c r="V25" s="151">
        <v>-10.8</v>
      </c>
      <c r="W25" s="151">
        <v>-10.6</v>
      </c>
      <c r="X25" s="151">
        <v>-11</v>
      </c>
      <c r="Y25" s="151">
        <v>-10.6</v>
      </c>
      <c r="Z25" s="175">
        <f t="shared" si="0"/>
        <v>-9.354166666666666</v>
      </c>
      <c r="AA25" s="151">
        <v>-3.3</v>
      </c>
      <c r="AB25" s="197">
        <v>0.024999999999999998</v>
      </c>
      <c r="AC25" s="194">
        <v>23</v>
      </c>
      <c r="AD25" s="151">
        <v>-12.4</v>
      </c>
      <c r="AE25" s="197">
        <v>0.5201388888888888</v>
      </c>
      <c r="AF25" s="2"/>
    </row>
    <row r="26" spans="1:32" ht="13.5" customHeight="1">
      <c r="A26" s="174">
        <v>24</v>
      </c>
      <c r="B26" s="151">
        <v>-9.4</v>
      </c>
      <c r="C26" s="151">
        <v>-8.6</v>
      </c>
      <c r="D26" s="151">
        <v>-8.7</v>
      </c>
      <c r="E26" s="151">
        <v>-8.3</v>
      </c>
      <c r="F26" s="151">
        <v>-8</v>
      </c>
      <c r="G26" s="151">
        <v>-8</v>
      </c>
      <c r="H26" s="151">
        <v>-9</v>
      </c>
      <c r="I26" s="151">
        <v>-7.1</v>
      </c>
      <c r="J26" s="151">
        <v>-9.4</v>
      </c>
      <c r="K26" s="151">
        <v>-10.1</v>
      </c>
      <c r="L26" s="151">
        <v>-9</v>
      </c>
      <c r="M26" s="151">
        <v>-7.9</v>
      </c>
      <c r="N26" s="151">
        <v>-8.8</v>
      </c>
      <c r="O26" s="151">
        <v>-7.3</v>
      </c>
      <c r="P26" s="151">
        <v>-6.4</v>
      </c>
      <c r="Q26" s="151">
        <v>-6.8</v>
      </c>
      <c r="R26" s="151">
        <v>-7.2</v>
      </c>
      <c r="S26" s="151">
        <v>-6</v>
      </c>
      <c r="T26" s="151">
        <v>-5</v>
      </c>
      <c r="U26" s="151">
        <v>-4.7</v>
      </c>
      <c r="V26" s="151">
        <v>-6.1</v>
      </c>
      <c r="W26" s="151">
        <v>-6.2</v>
      </c>
      <c r="X26" s="151">
        <v>-6.1</v>
      </c>
      <c r="Y26" s="151">
        <v>-6.5</v>
      </c>
      <c r="Z26" s="175">
        <f t="shared" si="0"/>
        <v>-7.524999999999999</v>
      </c>
      <c r="AA26" s="151">
        <v>-4.2</v>
      </c>
      <c r="AB26" s="197">
        <v>0.8243055555555556</v>
      </c>
      <c r="AC26" s="194">
        <v>24</v>
      </c>
      <c r="AD26" s="151">
        <v>-11.2</v>
      </c>
      <c r="AE26" s="197">
        <v>0.011111111111111112</v>
      </c>
      <c r="AF26" s="2"/>
    </row>
    <row r="27" spans="1:32" ht="13.5" customHeight="1">
      <c r="A27" s="174">
        <v>25</v>
      </c>
      <c r="B27" s="151">
        <v>-5.9</v>
      </c>
      <c r="C27" s="151">
        <v>-8.3</v>
      </c>
      <c r="D27" s="151">
        <v>-7.9</v>
      </c>
      <c r="E27" s="151">
        <v>-8.1</v>
      </c>
      <c r="F27" s="151">
        <v>-8.1</v>
      </c>
      <c r="G27" s="151">
        <v>-7.4</v>
      </c>
      <c r="H27" s="151">
        <v>-8.2</v>
      </c>
      <c r="I27" s="151">
        <v>-8.2</v>
      </c>
      <c r="J27" s="151">
        <v>-9.3</v>
      </c>
      <c r="K27" s="151">
        <v>-7.2</v>
      </c>
      <c r="L27" s="151">
        <v>-8</v>
      </c>
      <c r="M27" s="151">
        <v>-8.4</v>
      </c>
      <c r="N27" s="151">
        <v>-8.7</v>
      </c>
      <c r="O27" s="151">
        <v>-8.9</v>
      </c>
      <c r="P27" s="151">
        <v>-9.8</v>
      </c>
      <c r="Q27" s="151">
        <v>-9.1</v>
      </c>
      <c r="R27" s="151">
        <v>-8.9</v>
      </c>
      <c r="S27" s="151">
        <v>-8.4</v>
      </c>
      <c r="T27" s="151">
        <v>-8.8</v>
      </c>
      <c r="U27" s="151">
        <v>-8.6</v>
      </c>
      <c r="V27" s="151">
        <v>-9</v>
      </c>
      <c r="W27" s="151">
        <v>-8.9</v>
      </c>
      <c r="X27" s="151">
        <v>-8.1</v>
      </c>
      <c r="Y27" s="151">
        <v>-8.3</v>
      </c>
      <c r="Z27" s="175">
        <f t="shared" si="0"/>
        <v>-8.35416666666667</v>
      </c>
      <c r="AA27" s="151">
        <v>-5.2</v>
      </c>
      <c r="AB27" s="197">
        <v>0.027083333333333334</v>
      </c>
      <c r="AC27" s="194">
        <v>25</v>
      </c>
      <c r="AD27" s="151">
        <v>-12.5</v>
      </c>
      <c r="AE27" s="197">
        <v>0.5770833333333333</v>
      </c>
      <c r="AF27" s="2"/>
    </row>
    <row r="28" spans="1:32" ht="13.5" customHeight="1">
      <c r="A28" s="174">
        <v>26</v>
      </c>
      <c r="B28" s="151">
        <v>-7.9</v>
      </c>
      <c r="C28" s="151">
        <v>-7.5</v>
      </c>
      <c r="D28" s="151">
        <v>-7.6</v>
      </c>
      <c r="E28" s="151">
        <v>-7.5</v>
      </c>
      <c r="F28" s="151">
        <v>-6.8</v>
      </c>
      <c r="G28" s="151">
        <v>-7.4</v>
      </c>
      <c r="H28" s="151">
        <v>-7</v>
      </c>
      <c r="I28" s="151">
        <v>-4.9</v>
      </c>
      <c r="J28" s="151">
        <v>-7.2</v>
      </c>
      <c r="K28" s="151">
        <v>-7.6</v>
      </c>
      <c r="L28" s="151">
        <v>-6.2</v>
      </c>
      <c r="M28" s="151">
        <v>-10.7</v>
      </c>
      <c r="N28" s="151">
        <v>-10.1</v>
      </c>
      <c r="O28" s="151">
        <v>-9.3</v>
      </c>
      <c r="P28" s="151">
        <v>-9.8</v>
      </c>
      <c r="Q28" s="151">
        <v>-11.3</v>
      </c>
      <c r="R28" s="151">
        <v>-9.6</v>
      </c>
      <c r="S28" s="151">
        <v>-10.9</v>
      </c>
      <c r="T28" s="151">
        <v>-9.7</v>
      </c>
      <c r="U28" s="151">
        <v>-9.1</v>
      </c>
      <c r="V28" s="151">
        <v>-7.9</v>
      </c>
      <c r="W28" s="151">
        <v>-7.8</v>
      </c>
      <c r="X28" s="151">
        <v>-7.7</v>
      </c>
      <c r="Y28" s="151">
        <v>-7.2</v>
      </c>
      <c r="Z28" s="175">
        <f t="shared" si="0"/>
        <v>-8.279166666666665</v>
      </c>
      <c r="AA28" s="151">
        <v>-4.5</v>
      </c>
      <c r="AB28" s="197">
        <v>0.33055555555555555</v>
      </c>
      <c r="AC28" s="194">
        <v>26</v>
      </c>
      <c r="AD28" s="151">
        <v>-11.8</v>
      </c>
      <c r="AE28" s="197">
        <v>0.6694444444444444</v>
      </c>
      <c r="AF28" s="2"/>
    </row>
    <row r="29" spans="1:32" ht="13.5" customHeight="1">
      <c r="A29" s="174">
        <v>27</v>
      </c>
      <c r="B29" s="151">
        <v>-7.8</v>
      </c>
      <c r="C29" s="151">
        <v>-7.2</v>
      </c>
      <c r="D29" s="151">
        <v>-7</v>
      </c>
      <c r="E29" s="151">
        <v>-7.6</v>
      </c>
      <c r="F29" s="151">
        <v>-7.1</v>
      </c>
      <c r="G29" s="151">
        <v>-7.5</v>
      </c>
      <c r="H29" s="151">
        <v>-7.5</v>
      </c>
      <c r="I29" s="151">
        <v>-5.7</v>
      </c>
      <c r="J29" s="151">
        <v>-9.5</v>
      </c>
      <c r="K29" s="151">
        <v>-8.9</v>
      </c>
      <c r="L29" s="151">
        <v>-8.6</v>
      </c>
      <c r="M29" s="151">
        <v>-8.7</v>
      </c>
      <c r="N29" s="151">
        <v>-9.9</v>
      </c>
      <c r="O29" s="151">
        <v>-9.5</v>
      </c>
      <c r="P29" s="151">
        <v>-10.7</v>
      </c>
      <c r="Q29" s="151">
        <v>-9.6</v>
      </c>
      <c r="R29" s="151">
        <v>-10.1</v>
      </c>
      <c r="S29" s="151">
        <v>-9.7</v>
      </c>
      <c r="T29" s="151">
        <v>-10.3</v>
      </c>
      <c r="U29" s="151">
        <v>-10.2</v>
      </c>
      <c r="V29" s="151">
        <v>-9.6</v>
      </c>
      <c r="W29" s="151">
        <v>-9.2</v>
      </c>
      <c r="X29" s="151">
        <v>-8.3</v>
      </c>
      <c r="Y29" s="151">
        <v>-8.6</v>
      </c>
      <c r="Z29" s="175">
        <f t="shared" si="0"/>
        <v>-8.7</v>
      </c>
      <c r="AA29" s="151">
        <v>-5.2</v>
      </c>
      <c r="AB29" s="197">
        <v>0.32916666666666666</v>
      </c>
      <c r="AC29" s="194">
        <v>27</v>
      </c>
      <c r="AD29" s="151">
        <v>-12.4</v>
      </c>
      <c r="AE29" s="197">
        <v>0.6604166666666667</v>
      </c>
      <c r="AF29" s="2"/>
    </row>
    <row r="30" spans="1:32" ht="13.5" customHeight="1">
      <c r="A30" s="174">
        <v>28</v>
      </c>
      <c r="B30" s="151">
        <v>-7.7</v>
      </c>
      <c r="C30" s="151">
        <v>-8.2</v>
      </c>
      <c r="D30" s="151">
        <v>-7.9</v>
      </c>
      <c r="E30" s="151">
        <v>-7.7</v>
      </c>
      <c r="F30" s="151">
        <v>-7.6</v>
      </c>
      <c r="G30" s="151">
        <v>-7.3</v>
      </c>
      <c r="H30" s="151">
        <v>-7.7</v>
      </c>
      <c r="I30" s="151">
        <v>-5.7</v>
      </c>
      <c r="J30" s="151">
        <v>-7.2</v>
      </c>
      <c r="K30" s="151">
        <v>-7</v>
      </c>
      <c r="L30" s="151">
        <v>-5.5</v>
      </c>
      <c r="M30" s="151">
        <v>-6.3</v>
      </c>
      <c r="N30" s="151">
        <v>-6.6</v>
      </c>
      <c r="O30" s="151">
        <v>-6.7</v>
      </c>
      <c r="P30" s="151">
        <v>-6.3</v>
      </c>
      <c r="Q30" s="151">
        <v>-5</v>
      </c>
      <c r="R30" s="151">
        <v>-6.8</v>
      </c>
      <c r="S30" s="151">
        <v>-8</v>
      </c>
      <c r="T30" s="151">
        <v>-8.3</v>
      </c>
      <c r="U30" s="151">
        <v>-6.9</v>
      </c>
      <c r="V30" s="151">
        <v>-7.2</v>
      </c>
      <c r="W30" s="151">
        <v>-6.7</v>
      </c>
      <c r="X30" s="151">
        <v>-6.9</v>
      </c>
      <c r="Y30" s="151">
        <v>-6.8</v>
      </c>
      <c r="Z30" s="175">
        <f t="shared" si="0"/>
        <v>-7</v>
      </c>
      <c r="AA30" s="151">
        <v>-3.7</v>
      </c>
      <c r="AB30" s="197">
        <v>0.5291666666666667</v>
      </c>
      <c r="AC30" s="194">
        <v>28</v>
      </c>
      <c r="AD30" s="151">
        <v>-8.8</v>
      </c>
      <c r="AE30" s="197">
        <v>0.8250000000000001</v>
      </c>
      <c r="AF30" s="2"/>
    </row>
    <row r="31" spans="1:32" ht="13.5" customHeight="1">
      <c r="A31" s="174">
        <v>29</v>
      </c>
      <c r="B31" s="151">
        <v>-6.9</v>
      </c>
      <c r="C31" s="151">
        <v>-6.2</v>
      </c>
      <c r="D31" s="151">
        <v>-6.5</v>
      </c>
      <c r="E31" s="151">
        <v>-6.3</v>
      </c>
      <c r="F31" s="151">
        <v>-6.5</v>
      </c>
      <c r="G31" s="151">
        <v>-6.4</v>
      </c>
      <c r="H31" s="151">
        <v>-6.3</v>
      </c>
      <c r="I31" s="151">
        <v>-4.6</v>
      </c>
      <c r="J31" s="151">
        <v>-5</v>
      </c>
      <c r="K31" s="151">
        <v>-6.1</v>
      </c>
      <c r="L31" s="151">
        <v>-6</v>
      </c>
      <c r="M31" s="151">
        <v>-5</v>
      </c>
      <c r="N31" s="151">
        <v>-3.9</v>
      </c>
      <c r="O31" s="151">
        <v>-3.4</v>
      </c>
      <c r="P31" s="151">
        <v>-3.2</v>
      </c>
      <c r="Q31" s="151">
        <v>-3.1</v>
      </c>
      <c r="R31" s="151">
        <v>-2.3</v>
      </c>
      <c r="S31" s="151">
        <v>-2.6</v>
      </c>
      <c r="T31" s="151">
        <v>-1.6</v>
      </c>
      <c r="U31" s="151">
        <v>-2.9</v>
      </c>
      <c r="V31" s="151">
        <v>-2.7</v>
      </c>
      <c r="W31" s="151">
        <v>-3.2</v>
      </c>
      <c r="X31" s="151">
        <v>-3.7</v>
      </c>
      <c r="Y31" s="151">
        <v>-4.9</v>
      </c>
      <c r="Z31" s="175">
        <f t="shared" si="0"/>
        <v>-4.554166666666668</v>
      </c>
      <c r="AA31" s="151">
        <v>-1.3</v>
      </c>
      <c r="AB31" s="197">
        <v>0.7875</v>
      </c>
      <c r="AC31" s="194">
        <v>29</v>
      </c>
      <c r="AD31" s="151">
        <v>-7.5</v>
      </c>
      <c r="AE31" s="197">
        <v>0.024999999999999998</v>
      </c>
      <c r="AF31" s="2"/>
    </row>
    <row r="32" spans="1:32" ht="13.5" customHeight="1">
      <c r="A32" s="174">
        <v>30</v>
      </c>
      <c r="B32" s="151">
        <v>-6.3</v>
      </c>
      <c r="C32" s="151">
        <v>-7.3</v>
      </c>
      <c r="D32" s="151">
        <v>-9.6</v>
      </c>
      <c r="E32" s="151">
        <v>-10.6</v>
      </c>
      <c r="F32" s="151">
        <v>-9.4</v>
      </c>
      <c r="G32" s="151">
        <v>-9.6</v>
      </c>
      <c r="H32" s="151">
        <v>-9.1</v>
      </c>
      <c r="I32" s="151">
        <v>-9.9</v>
      </c>
      <c r="J32" s="151">
        <v>-10.9</v>
      </c>
      <c r="K32" s="151">
        <v>-11.1</v>
      </c>
      <c r="L32" s="151">
        <v>-11.5</v>
      </c>
      <c r="M32" s="151">
        <v>-8.6</v>
      </c>
      <c r="N32" s="151">
        <v>-10.2</v>
      </c>
      <c r="O32" s="151">
        <v>-12.8</v>
      </c>
      <c r="P32" s="151">
        <v>-14.1</v>
      </c>
      <c r="Q32" s="151">
        <v>-10.6</v>
      </c>
      <c r="R32" s="151">
        <v>-10.9</v>
      </c>
      <c r="S32" s="151">
        <v>-8.9</v>
      </c>
      <c r="T32" s="151">
        <v>-8.2</v>
      </c>
      <c r="U32" s="151">
        <v>-7.9</v>
      </c>
      <c r="V32" s="151">
        <v>-8.4</v>
      </c>
      <c r="W32" s="151">
        <v>-10.9</v>
      </c>
      <c r="X32" s="151">
        <v>-10.1</v>
      </c>
      <c r="Y32" s="151">
        <v>-9.2</v>
      </c>
      <c r="Z32" s="175">
        <f t="shared" si="0"/>
        <v>-9.8375</v>
      </c>
      <c r="AA32" s="151">
        <v>-4.3</v>
      </c>
      <c r="AB32" s="197">
        <v>0.017361111111111112</v>
      </c>
      <c r="AC32" s="194">
        <v>30</v>
      </c>
      <c r="AD32" s="151">
        <v>-14.1</v>
      </c>
      <c r="AE32" s="197">
        <v>0.6569444444444444</v>
      </c>
      <c r="AF32" s="2"/>
    </row>
    <row r="33" spans="1:32" ht="13.5" customHeight="1">
      <c r="A33" s="174">
        <v>31</v>
      </c>
      <c r="B33" s="151">
        <v>-9.3</v>
      </c>
      <c r="C33" s="151">
        <v>-8.8</v>
      </c>
      <c r="D33" s="151">
        <v>-8.4</v>
      </c>
      <c r="E33" s="151">
        <v>-8.2</v>
      </c>
      <c r="F33" s="151">
        <v>-9</v>
      </c>
      <c r="G33" s="151">
        <v>-8.8</v>
      </c>
      <c r="H33" s="151">
        <v>-8.9</v>
      </c>
      <c r="I33" s="151">
        <v>-8.4</v>
      </c>
      <c r="J33" s="151">
        <v>-8.6</v>
      </c>
      <c r="K33" s="151">
        <v>-8.6</v>
      </c>
      <c r="L33" s="151">
        <v>-8.3</v>
      </c>
      <c r="M33" s="151">
        <v>-8.4</v>
      </c>
      <c r="N33" s="151">
        <v>-8</v>
      </c>
      <c r="O33" s="151">
        <v>-8.8</v>
      </c>
      <c r="P33" s="151">
        <v>-7.4</v>
      </c>
      <c r="Q33" s="151">
        <v>-7.8</v>
      </c>
      <c r="R33" s="151">
        <v>-6.7</v>
      </c>
      <c r="S33" s="151">
        <v>-6.1</v>
      </c>
      <c r="T33" s="151">
        <v>-5.8</v>
      </c>
      <c r="U33" s="151">
        <v>-5.5</v>
      </c>
      <c r="V33" s="151">
        <v>-5.4</v>
      </c>
      <c r="W33" s="151">
        <v>-5.5</v>
      </c>
      <c r="X33" s="151">
        <v>-6.2</v>
      </c>
      <c r="Y33" s="151">
        <v>-6.4</v>
      </c>
      <c r="Z33" s="175">
        <f t="shared" si="0"/>
        <v>-7.637499999999999</v>
      </c>
      <c r="AA33" s="151">
        <v>-5.1</v>
      </c>
      <c r="AB33" s="197">
        <v>0.8645833333333334</v>
      </c>
      <c r="AC33" s="194">
        <v>31</v>
      </c>
      <c r="AD33" s="151">
        <v>-10.5</v>
      </c>
      <c r="AE33" s="197">
        <v>0.043750000000000004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-2.3161290322580643</v>
      </c>
      <c r="C34" s="179">
        <f t="shared" si="1"/>
        <v>-2.632258064516129</v>
      </c>
      <c r="D34" s="179">
        <f t="shared" si="1"/>
        <v>-2.8903225806451616</v>
      </c>
      <c r="E34" s="179">
        <f t="shared" si="1"/>
        <v>-3.109677419354839</v>
      </c>
      <c r="F34" s="179">
        <f t="shared" si="1"/>
        <v>-3.167741935483871</v>
      </c>
      <c r="G34" s="179">
        <f t="shared" si="1"/>
        <v>-3.3548387096774195</v>
      </c>
      <c r="H34" s="179">
        <f t="shared" si="1"/>
        <v>-3.4096774193548387</v>
      </c>
      <c r="I34" s="179">
        <f t="shared" si="1"/>
        <v>-2.690322580645162</v>
      </c>
      <c r="J34" s="179">
        <f t="shared" si="1"/>
        <v>-3.2290322580645165</v>
      </c>
      <c r="K34" s="179">
        <f t="shared" si="1"/>
        <v>-3.0741935483870964</v>
      </c>
      <c r="L34" s="179">
        <f t="shared" si="1"/>
        <v>-2.983870967741936</v>
      </c>
      <c r="M34" s="179">
        <f t="shared" si="1"/>
        <v>-3.141935483870968</v>
      </c>
      <c r="N34" s="179">
        <f t="shared" si="1"/>
        <v>-2.8161290322580648</v>
      </c>
      <c r="O34" s="179">
        <f t="shared" si="1"/>
        <v>-3.07741935483871</v>
      </c>
      <c r="P34" s="179">
        <f t="shared" si="1"/>
        <v>-2.5806451612903225</v>
      </c>
      <c r="Q34" s="179">
        <f t="shared" si="1"/>
        <v>-2.2516129032258068</v>
      </c>
      <c r="R34" s="179">
        <f aca="true" t="shared" si="2" ref="R34:X34">AVERAGE(R3:R33)</f>
        <v>-2.138709677419355</v>
      </c>
      <c r="S34" s="179">
        <f t="shared" si="2"/>
        <v>-2.325806451612903</v>
      </c>
      <c r="T34" s="179">
        <f t="shared" si="2"/>
        <v>-2.1354838709677417</v>
      </c>
      <c r="U34" s="179">
        <f t="shared" si="2"/>
        <v>-2.1838709677419352</v>
      </c>
      <c r="V34" s="179">
        <f t="shared" si="2"/>
        <v>-2.2419354838709684</v>
      </c>
      <c r="W34" s="179">
        <f t="shared" si="2"/>
        <v>-2.383870967741936</v>
      </c>
      <c r="X34" s="179">
        <f t="shared" si="2"/>
        <v>-2.4580645161290327</v>
      </c>
      <c r="Y34" s="179">
        <f>AVERAGE(Y3:Y33)</f>
        <v>-2.541935483870968</v>
      </c>
      <c r="Z34" s="179">
        <f>AVERAGE(B3:Y33)</f>
        <v>-2.713978494623656</v>
      </c>
      <c r="AA34" s="180">
        <f>AVERAGE(最高)</f>
        <v>1.374193548387096</v>
      </c>
      <c r="AB34" s="181"/>
      <c r="AC34" s="196"/>
      <c r="AD34" s="180">
        <f>AVERAGE(最低)</f>
        <v>-6.75483870967742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16.8</v>
      </c>
      <c r="C38" s="199">
        <v>3</v>
      </c>
      <c r="D38" s="203">
        <v>0.6104166666666667</v>
      </c>
      <c r="F38" s="153"/>
      <c r="G38" s="166">
        <f>MIN(最低)</f>
        <v>-14.1</v>
      </c>
      <c r="H38" s="199">
        <v>30</v>
      </c>
      <c r="I38" s="203">
        <v>0.6569444444444444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5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875" defaultRowHeight="12"/>
  <cols>
    <col min="1" max="1" width="10.875" style="7" customWidth="1"/>
    <col min="2" max="13" width="8.375" style="7" customWidth="1"/>
    <col min="14" max="14" width="2.875" style="7" customWidth="1"/>
    <col min="15" max="16384" width="6.875" style="7" customWidth="1"/>
  </cols>
  <sheetData>
    <row r="1" spans="1:14" ht="24.75" customHeight="1">
      <c r="A1" s="3" t="s">
        <v>13</v>
      </c>
      <c r="B1" s="4"/>
      <c r="C1" s="5"/>
      <c r="D1" s="5"/>
      <c r="E1" s="5"/>
      <c r="F1" s="5"/>
      <c r="G1" s="5"/>
      <c r="H1" s="4"/>
      <c r="I1" s="160">
        <f>'１月'!Z1</f>
        <v>2011</v>
      </c>
      <c r="J1" s="158" t="s">
        <v>1</v>
      </c>
      <c r="K1" s="159" t="str">
        <f>("（平成"&amp;TEXT((I1-1988),"0")&amp;"年）")</f>
        <v>（平成23年）</v>
      </c>
      <c r="L1" s="4"/>
      <c r="M1" s="4"/>
      <c r="N1" s="6"/>
    </row>
    <row r="2" spans="1:14" ht="18" customHeight="1">
      <c r="A2" s="8" t="s">
        <v>2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6"/>
    </row>
    <row r="3" spans="1:14" ht="18" customHeight="1">
      <c r="A3" s="12"/>
      <c r="B3" s="13" t="s">
        <v>14</v>
      </c>
      <c r="C3" s="14" t="s">
        <v>15</v>
      </c>
      <c r="D3" s="14" t="s">
        <v>16</v>
      </c>
      <c r="E3" s="14" t="s">
        <v>17</v>
      </c>
      <c r="F3" s="14" t="s">
        <v>18</v>
      </c>
      <c r="G3" s="14" t="s">
        <v>19</v>
      </c>
      <c r="H3" s="14" t="s">
        <v>20</v>
      </c>
      <c r="I3" s="14" t="s">
        <v>21</v>
      </c>
      <c r="J3" s="14" t="s">
        <v>22</v>
      </c>
      <c r="K3" s="14" t="s">
        <v>23</v>
      </c>
      <c r="L3" s="14" t="s">
        <v>24</v>
      </c>
      <c r="M3" s="15" t="s">
        <v>25</v>
      </c>
      <c r="N3" s="6"/>
    </row>
    <row r="4" spans="1:14" ht="18" customHeight="1">
      <c r="A4" s="16" t="s">
        <v>26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6"/>
    </row>
    <row r="5" spans="1:14" ht="19.5" customHeight="1">
      <c r="A5" s="20">
        <v>1</v>
      </c>
      <c r="B5" s="21">
        <f>'１月'!Z3</f>
        <v>-3.670833333333334</v>
      </c>
      <c r="C5" s="22">
        <f>'２月'!Z3</f>
        <v>-9.625</v>
      </c>
      <c r="D5" s="22">
        <f>'３月'!Z3</f>
        <v>2.5791666666666666</v>
      </c>
      <c r="E5" s="22">
        <f>'４月'!Z3</f>
        <v>1.1291666666666667</v>
      </c>
      <c r="F5" s="22">
        <f>'５月'!Z3</f>
        <v>12.320833333333333</v>
      </c>
      <c r="G5" s="22">
        <f>'６月'!Z3</f>
        <v>7.575</v>
      </c>
      <c r="H5" s="22">
        <f>'７月'!Z3</f>
        <v>22.283333333333335</v>
      </c>
      <c r="I5" s="22">
        <f>'８月'!Z3</f>
        <v>19.162499999999998</v>
      </c>
      <c r="J5" s="22">
        <f>'９月'!Z3</f>
        <v>25.283333333333335</v>
      </c>
      <c r="K5" s="22">
        <f>'10月'!Z3</f>
        <v>12.233333333333334</v>
      </c>
      <c r="L5" s="22">
        <f>'11月'!Z3</f>
        <v>8.0875</v>
      </c>
      <c r="M5" s="23">
        <f>'12月'!Z3</f>
        <v>1.6083333333333332</v>
      </c>
      <c r="N5" s="6"/>
    </row>
    <row r="6" spans="1:14" ht="19.5" customHeight="1">
      <c r="A6" s="24">
        <v>2</v>
      </c>
      <c r="B6" s="25">
        <f>'１月'!Z4</f>
        <v>-3.608333333333333</v>
      </c>
      <c r="C6" s="26">
        <f>'２月'!Z4</f>
        <v>-4.645833333333333</v>
      </c>
      <c r="D6" s="26">
        <f>'３月'!Z4</f>
        <v>-1.3041666666666665</v>
      </c>
      <c r="E6" s="26">
        <f>'４月'!Z4</f>
        <v>2.120833333333334</v>
      </c>
      <c r="F6" s="26">
        <f>'５月'!Z4</f>
        <v>6.3666666666666645</v>
      </c>
      <c r="G6" s="26">
        <f>'６月'!Z4</f>
        <v>14.1625</v>
      </c>
      <c r="H6" s="26">
        <f>'７月'!Z4</f>
        <v>22.316666666666663</v>
      </c>
      <c r="I6" s="26">
        <f>'８月'!Z4</f>
        <v>19.975000000000005</v>
      </c>
      <c r="J6" s="26">
        <f>'９月'!Z4</f>
        <v>24.979166666666668</v>
      </c>
      <c r="K6" s="26">
        <f>'10月'!Z4</f>
        <v>9.500000000000002</v>
      </c>
      <c r="L6" s="26">
        <f>'11月'!Z4</f>
        <v>11.479166666666666</v>
      </c>
      <c r="M6" s="27">
        <f>'12月'!Z4</f>
        <v>-0.27499999999999963</v>
      </c>
      <c r="N6" s="6"/>
    </row>
    <row r="7" spans="1:14" ht="19.5" customHeight="1">
      <c r="A7" s="24">
        <v>3</v>
      </c>
      <c r="B7" s="25">
        <f>'１月'!Z5</f>
        <v>-2.641666666666667</v>
      </c>
      <c r="C7" s="26">
        <f>'２月'!Z5</f>
        <v>-2.316666666666667</v>
      </c>
      <c r="D7" s="26">
        <f>'３月'!Z5</f>
        <v>-11.066666666666665</v>
      </c>
      <c r="E7" s="26">
        <f>'４月'!Z5</f>
        <v>-4.833333333333333</v>
      </c>
      <c r="F7" s="26">
        <f>'５月'!Z5</f>
        <v>7.829166666666666</v>
      </c>
      <c r="G7" s="26">
        <f>'６月'!Z5</f>
        <v>15.35</v>
      </c>
      <c r="H7" s="26">
        <f>'７月'!Z5</f>
        <v>22.454166666666666</v>
      </c>
      <c r="I7" s="26">
        <f>'８月'!Z5</f>
        <v>22.474999999999998</v>
      </c>
      <c r="J7" s="26">
        <f>'９月'!Z5</f>
        <v>24.129166666666663</v>
      </c>
      <c r="K7" s="26">
        <f>'10月'!Z5</f>
        <v>6.037499999999999</v>
      </c>
      <c r="L7" s="26">
        <f>'11月'!Z5</f>
        <v>13.266666666666664</v>
      </c>
      <c r="M7" s="27">
        <f>'12月'!Z5</f>
        <v>11.529166666666667</v>
      </c>
      <c r="N7" s="6"/>
    </row>
    <row r="8" spans="1:14" ht="19.5" customHeight="1">
      <c r="A8" s="24">
        <v>4</v>
      </c>
      <c r="B8" s="25">
        <f>'１月'!Z6</f>
        <v>-4.3625</v>
      </c>
      <c r="C8" s="26">
        <f>'２月'!Z6</f>
        <v>0.08333333333333366</v>
      </c>
      <c r="D8" s="26">
        <f>'３月'!Z6</f>
        <v>-10.187499999999998</v>
      </c>
      <c r="E8" s="26">
        <f>'４月'!Z6</f>
        <v>-6.079166666666667</v>
      </c>
      <c r="F8" s="26">
        <f>'５月'!Z6</f>
        <v>10.008333333333333</v>
      </c>
      <c r="G8" s="26">
        <f>'６月'!Z6</f>
        <v>16.470833333333335</v>
      </c>
      <c r="H8" s="26">
        <f>'７月'!Z6</f>
        <v>23.691666666666663</v>
      </c>
      <c r="I8" s="26">
        <f>'８月'!Z6</f>
        <v>24.066666666666666</v>
      </c>
      <c r="J8" s="26">
        <f>'９月'!Z6</f>
        <v>23.437499999999996</v>
      </c>
      <c r="K8" s="26">
        <f>'10月'!Z6</f>
        <v>7.904166666666668</v>
      </c>
      <c r="L8" s="26">
        <f>'11月'!Z6</f>
        <v>12.850000000000003</v>
      </c>
      <c r="M8" s="27">
        <f>'12月'!Z6</f>
        <v>0.39999999999999986</v>
      </c>
      <c r="N8" s="6"/>
    </row>
    <row r="9" spans="1:14" ht="19.5" customHeight="1">
      <c r="A9" s="24">
        <v>5</v>
      </c>
      <c r="B9" s="25">
        <f>'１月'!Z7</f>
        <v>-3.9083333333333328</v>
      </c>
      <c r="C9" s="26">
        <f>'２月'!Z7</f>
        <v>-0.2000000000000001</v>
      </c>
      <c r="D9" s="26">
        <f>'３月'!Z7</f>
        <v>-4.316666666666666</v>
      </c>
      <c r="E9" s="26">
        <f>'４月'!Z7</f>
        <v>-2.7416666666666667</v>
      </c>
      <c r="F9" s="26">
        <f>'５月'!Z7</f>
        <v>7.395833333333333</v>
      </c>
      <c r="G9" s="26">
        <f>'６月'!Z7</f>
        <v>16.904166666666665</v>
      </c>
      <c r="H9" s="26">
        <f>'７月'!Z7</f>
        <v>22.125000000000004</v>
      </c>
      <c r="I9" s="26">
        <f>'８月'!Z7</f>
        <v>23.84166666666667</v>
      </c>
      <c r="J9" s="26">
        <f>'９月'!Z7</f>
        <v>22.099999999999998</v>
      </c>
      <c r="K9" s="26">
        <f>'10月'!Z7</f>
        <v>14.550000000000002</v>
      </c>
      <c r="L9" s="26">
        <f>'11月'!Z7</f>
        <v>15.524999999999999</v>
      </c>
      <c r="M9" s="27">
        <f>'12月'!Z7</f>
        <v>-1.8541666666666663</v>
      </c>
      <c r="N9" s="6"/>
    </row>
    <row r="10" spans="1:14" ht="19.5" customHeight="1">
      <c r="A10" s="24">
        <v>6</v>
      </c>
      <c r="B10" s="25">
        <f>'１月'!Z8</f>
        <v>-7.983333333333333</v>
      </c>
      <c r="C10" s="26">
        <f>'２月'!Z8</f>
        <v>0.41250000000000003</v>
      </c>
      <c r="D10" s="26">
        <f>'３月'!Z8</f>
        <v>0.5416666666666665</v>
      </c>
      <c r="E10" s="26">
        <f>'４月'!Z8</f>
        <v>-0.4124999999999999</v>
      </c>
      <c r="F10" s="26">
        <f>'５月'!Z8</f>
        <v>9.033333333333333</v>
      </c>
      <c r="G10" s="26">
        <f>'６月'!Z8</f>
        <v>15.783333333333333</v>
      </c>
      <c r="H10" s="26">
        <f>'７月'!Z8</f>
        <v>18.583333333333332</v>
      </c>
      <c r="I10" s="26">
        <f>'８月'!Z8</f>
        <v>24.162499999999998</v>
      </c>
      <c r="J10" s="26">
        <f>'９月'!Z8</f>
        <v>18.879166666666663</v>
      </c>
      <c r="K10" s="26">
        <f>'10月'!Z8</f>
        <v>16.61666666666667</v>
      </c>
      <c r="L10" s="26">
        <f>'11月'!Z8</f>
        <v>15.937499999999995</v>
      </c>
      <c r="M10" s="27">
        <f>'12月'!Z8</f>
        <v>-0.670833333333334</v>
      </c>
      <c r="N10" s="6"/>
    </row>
    <row r="11" spans="1:14" ht="19.5" customHeight="1">
      <c r="A11" s="24">
        <v>7</v>
      </c>
      <c r="B11" s="25">
        <f>'１月'!Z9</f>
        <v>-10.975000000000001</v>
      </c>
      <c r="C11" s="26">
        <f>'２月'!Z9</f>
        <v>-2.641666666666667</v>
      </c>
      <c r="D11" s="26">
        <f>'３月'!Z9</f>
        <v>0.8416666666666665</v>
      </c>
      <c r="E11" s="26">
        <f>'４月'!Z9</f>
        <v>5.958333333333335</v>
      </c>
      <c r="F11" s="26">
        <f>'５月'!Z9</f>
        <v>14.575000000000003</v>
      </c>
      <c r="G11" s="26">
        <f>'６月'!Z9</f>
        <v>16.375</v>
      </c>
      <c r="H11" s="26">
        <f>'７月'!Z9</f>
        <v>21.604166666666668</v>
      </c>
      <c r="I11" s="26">
        <f>'８月'!Z9</f>
        <v>24.433333333333334</v>
      </c>
      <c r="J11" s="26">
        <f>'９月'!Z9</f>
        <v>18.49583333333333</v>
      </c>
      <c r="K11" s="26">
        <f>'10月'!Z9</f>
        <v>9.629166666666666</v>
      </c>
      <c r="L11" s="26">
        <f>'11月'!Z9</f>
        <v>12.929166666666665</v>
      </c>
      <c r="M11" s="27">
        <f>'12月'!Z9</f>
        <v>2.8791666666666664</v>
      </c>
      <c r="N11" s="6"/>
    </row>
    <row r="12" spans="1:14" ht="19.5" customHeight="1">
      <c r="A12" s="24">
        <v>8</v>
      </c>
      <c r="B12" s="25">
        <f>'１月'!Z10</f>
        <v>-7.604166666666665</v>
      </c>
      <c r="C12" s="26">
        <f>'２月'!Z10</f>
        <v>-7.074999999999998</v>
      </c>
      <c r="D12" s="26">
        <f>'３月'!Z10</f>
        <v>-0.8916666666666666</v>
      </c>
      <c r="E12" s="26">
        <f>'４月'!Z10</f>
        <v>8.179166666666669</v>
      </c>
      <c r="F12" s="26">
        <f>'５月'!Z10</f>
        <v>10.929166666666665</v>
      </c>
      <c r="G12" s="26">
        <f>'６月'!Z10</f>
        <v>15.404166666666663</v>
      </c>
      <c r="H12" s="26">
        <f>'７月'!Z10</f>
        <v>23.279166666666672</v>
      </c>
      <c r="I12" s="26">
        <f>'８月'!Z10</f>
        <v>23.987499999999997</v>
      </c>
      <c r="J12" s="26">
        <f>'９月'!Z10</f>
        <v>20.416666666666668</v>
      </c>
      <c r="K12" s="26">
        <f>'10月'!Z10</f>
        <v>9.674999999999999</v>
      </c>
      <c r="L12" s="26">
        <f>'11月'!Z10</f>
        <v>8.258333333333333</v>
      </c>
      <c r="M12" s="27">
        <f>'12月'!Z10</f>
        <v>2.1750000000000003</v>
      </c>
      <c r="N12" s="6"/>
    </row>
    <row r="13" spans="1:14" ht="19.5" customHeight="1">
      <c r="A13" s="24">
        <v>9</v>
      </c>
      <c r="B13" s="25">
        <f>'１月'!Z11</f>
        <v>-3.3958333333333326</v>
      </c>
      <c r="C13" s="26">
        <f>'２月'!Z11</f>
        <v>1.4583333333333337</v>
      </c>
      <c r="D13" s="26">
        <f>'３月'!Z11</f>
        <v>-1.0666666666666667</v>
      </c>
      <c r="E13" s="26">
        <f>'４月'!Z11</f>
        <v>9.066666666666666</v>
      </c>
      <c r="F13" s="26">
        <f>'５月'!Z11</f>
        <v>8.954166666666667</v>
      </c>
      <c r="G13" s="26">
        <f>'６月'!Z11</f>
        <v>15.5375</v>
      </c>
      <c r="H13" s="26">
        <f>'７月'!Z11</f>
        <v>23.925</v>
      </c>
      <c r="I13" s="26">
        <f>'８月'!Z11</f>
        <v>23.395833333333332</v>
      </c>
      <c r="J13" s="26">
        <f>'９月'!Z11</f>
        <v>22.48333333333333</v>
      </c>
      <c r="K13" s="26">
        <f>'10月'!Z11</f>
        <v>12.304166666666667</v>
      </c>
      <c r="L13" s="26">
        <f>'11月'!Z11</f>
        <v>5.970833333333332</v>
      </c>
      <c r="M13" s="27">
        <f>'12月'!Z11</f>
        <v>0.1083333333333334</v>
      </c>
      <c r="N13" s="6"/>
    </row>
    <row r="14" spans="1:14" ht="19.5" customHeight="1">
      <c r="A14" s="28">
        <v>10</v>
      </c>
      <c r="B14" s="29">
        <f>'１月'!Z12</f>
        <v>-11.654166666666667</v>
      </c>
      <c r="C14" s="30">
        <f>'２月'!Z12</f>
        <v>-4.516666666666667</v>
      </c>
      <c r="D14" s="30">
        <f>'３月'!Z12</f>
        <v>-7.0249999999999995</v>
      </c>
      <c r="E14" s="30">
        <f>'４月'!Z12</f>
        <v>5.783333333333334</v>
      </c>
      <c r="F14" s="30">
        <f>'５月'!Z12</f>
        <v>14.029166666666663</v>
      </c>
      <c r="G14" s="30">
        <f>'６月'!Z12</f>
        <v>18.812500000000004</v>
      </c>
      <c r="H14" s="30">
        <f>'７月'!Z12</f>
        <v>23.316666666666663</v>
      </c>
      <c r="I14" s="30">
        <f>'８月'!Z12</f>
        <v>24.933333333333334</v>
      </c>
      <c r="J14" s="30">
        <f>'９月'!Z12</f>
        <v>24.079166666666666</v>
      </c>
      <c r="K14" s="30">
        <f>'10月'!Z12</f>
        <v>16.8875</v>
      </c>
      <c r="L14" s="30">
        <f>'11月'!Z12</f>
        <v>5.308333333333334</v>
      </c>
      <c r="M14" s="31">
        <f>'12月'!Z12</f>
        <v>-4.079166666666667</v>
      </c>
      <c r="N14" s="6"/>
    </row>
    <row r="15" spans="1:14" ht="19.5" customHeight="1">
      <c r="A15" s="20">
        <v>11</v>
      </c>
      <c r="B15" s="21">
        <f>'１月'!Z13</f>
        <v>-9.045833333333336</v>
      </c>
      <c r="C15" s="22">
        <f>'２月'!Z13</f>
        <v>-0.5375</v>
      </c>
      <c r="D15" s="22" t="str">
        <f>'３月'!Z13</f>
        <v>****</v>
      </c>
      <c r="E15" s="22">
        <f>'４月'!Z13</f>
        <v>7.766666666666666</v>
      </c>
      <c r="F15" s="22">
        <f>'５月'!Z13</f>
        <v>12.470833333333333</v>
      </c>
      <c r="G15" s="22">
        <f>'６月'!Z13</f>
        <v>19.2625</v>
      </c>
      <c r="H15" s="22">
        <f>'７月'!Z13</f>
        <v>22.833333333333332</v>
      </c>
      <c r="I15" s="22">
        <f>'８月'!Z13</f>
        <v>24.2625</v>
      </c>
      <c r="J15" s="22">
        <f>'９月'!Z13</f>
        <v>22.399999999999995</v>
      </c>
      <c r="K15" s="22">
        <f>'10月'!Z13</f>
        <v>15.058333333333335</v>
      </c>
      <c r="L15" s="22">
        <f>'11月'!Z13</f>
        <v>10.333333333333334</v>
      </c>
      <c r="M15" s="23">
        <f>'12月'!Z13</f>
        <v>-2.145833333333334</v>
      </c>
      <c r="N15" s="6"/>
    </row>
    <row r="16" spans="1:14" ht="19.5" customHeight="1">
      <c r="A16" s="24">
        <v>12</v>
      </c>
      <c r="B16" s="25">
        <f>'１月'!Z14</f>
        <v>-5.970833333333332</v>
      </c>
      <c r="C16" s="26">
        <f>'２月'!Z14</f>
        <v>-0.33749999999999997</v>
      </c>
      <c r="D16" s="26" t="str">
        <f>'３月'!Z14</f>
        <v>****</v>
      </c>
      <c r="E16" s="26">
        <f>'４月'!Z14</f>
        <v>-4.9375</v>
      </c>
      <c r="F16" s="26">
        <f>'５月'!Z14</f>
        <v>14.575000000000001</v>
      </c>
      <c r="G16" s="26">
        <f>'６月'!Z14</f>
        <v>17.241666666666664</v>
      </c>
      <c r="H16" s="26">
        <f>'７月'!Z14</f>
        <v>22.82916666666667</v>
      </c>
      <c r="I16" s="26">
        <f>'８月'!Z14</f>
        <v>22.224999999999998</v>
      </c>
      <c r="J16" s="26">
        <f>'９月'!Z14</f>
        <v>22.837499999999995</v>
      </c>
      <c r="K16" s="26">
        <f>'10月'!Z14</f>
        <v>11.837499999999997</v>
      </c>
      <c r="L16" s="26">
        <f>'11月'!Z14</f>
        <v>11.779166666666663</v>
      </c>
      <c r="M16" s="27">
        <f>'12月'!Z14</f>
        <v>1.2958333333333332</v>
      </c>
      <c r="N16" s="6"/>
    </row>
    <row r="17" spans="1:14" ht="19.5" customHeight="1">
      <c r="A17" s="24">
        <v>13</v>
      </c>
      <c r="B17" s="25">
        <f>'１月'!Z15</f>
        <v>-11.6875</v>
      </c>
      <c r="C17" s="26">
        <f>'２月'!Z15</f>
        <v>-6.008333333333333</v>
      </c>
      <c r="D17" s="26" t="str">
        <f>'３月'!Z15</f>
        <v>****</v>
      </c>
      <c r="E17" s="26">
        <f>'４月'!Z15</f>
        <v>-0.20833333333333337</v>
      </c>
      <c r="F17" s="26">
        <f>'５月'!Z15</f>
        <v>15.083333333333336</v>
      </c>
      <c r="G17" s="26">
        <f>'６月'!Z15</f>
        <v>17.366666666666667</v>
      </c>
      <c r="H17" s="26">
        <f>'７月'!Z15</f>
        <v>22.291666666666668</v>
      </c>
      <c r="I17" s="26">
        <f>'８月'!Z15</f>
        <v>23.26666666666667</v>
      </c>
      <c r="J17" s="26">
        <f>'９月'!Z15</f>
        <v>23.05416666666667</v>
      </c>
      <c r="K17" s="26">
        <f>'10月'!Z15</f>
        <v>14.608333333333334</v>
      </c>
      <c r="L17" s="26">
        <f>'11月'!Z15</f>
        <v>12.187500000000002</v>
      </c>
      <c r="M17" s="27">
        <f>'12月'!Z15</f>
        <v>-1.8083333333333336</v>
      </c>
      <c r="N17" s="6"/>
    </row>
    <row r="18" spans="1:14" ht="19.5" customHeight="1">
      <c r="A18" s="24">
        <v>14</v>
      </c>
      <c r="B18" s="25">
        <f>'１月'!Z16</f>
        <v>-8.166666666666664</v>
      </c>
      <c r="C18" s="26">
        <f>'２月'!Z16</f>
        <v>-3.0166666666666675</v>
      </c>
      <c r="D18" s="26">
        <f>'３月'!Z16</f>
        <v>3.7416666666666667</v>
      </c>
      <c r="E18" s="26">
        <f>'４月'!Z16</f>
        <v>3.358333333333333</v>
      </c>
      <c r="F18" s="26">
        <f>'５月'!Z16</f>
        <v>10.133333333333333</v>
      </c>
      <c r="G18" s="26">
        <f>'６月'!Z16</f>
        <v>16.8</v>
      </c>
      <c r="H18" s="26">
        <f>'７月'!Z16</f>
        <v>22.099999999999998</v>
      </c>
      <c r="I18" s="26">
        <f>'８月'!Z16</f>
        <v>25.13333333333333</v>
      </c>
      <c r="J18" s="26">
        <f>'９月'!Z16</f>
        <v>23.19583333333333</v>
      </c>
      <c r="K18" s="26">
        <f>'10月'!Z16</f>
        <v>16.8125</v>
      </c>
      <c r="L18" s="26">
        <f>'11月'!Z16</f>
        <v>10.191666666666668</v>
      </c>
      <c r="M18" s="27">
        <f>'12月'!Z16</f>
        <v>1.6500000000000004</v>
      </c>
      <c r="N18" s="6"/>
    </row>
    <row r="19" spans="1:14" ht="19.5" customHeight="1">
      <c r="A19" s="24">
        <v>15</v>
      </c>
      <c r="B19" s="25">
        <f>'１月'!Z17</f>
        <v>-3.141666666666667</v>
      </c>
      <c r="C19" s="26">
        <f>'２月'!Z17</f>
        <v>-1.4208333333333334</v>
      </c>
      <c r="D19" s="26">
        <f>'３月'!Z17</f>
        <v>3.341666666666667</v>
      </c>
      <c r="E19" s="26">
        <f>'４月'!Z17</f>
        <v>8.079166666666667</v>
      </c>
      <c r="F19" s="26">
        <f>'５月'!Z17</f>
        <v>6.316666666666667</v>
      </c>
      <c r="G19" s="26">
        <f>'６月'!Z17</f>
        <v>13.299999999999999</v>
      </c>
      <c r="H19" s="26">
        <f>'７月'!Z17</f>
        <v>22.808333333333334</v>
      </c>
      <c r="I19" s="26">
        <f>'８月'!Z17</f>
        <v>24.249999999999996</v>
      </c>
      <c r="J19" s="26">
        <f>'９月'!Z17</f>
        <v>22.85833333333333</v>
      </c>
      <c r="K19" s="26">
        <f>'10月'!Z17</f>
        <v>20.925</v>
      </c>
      <c r="L19" s="26">
        <f>'11月'!Z17</f>
        <v>4.204166666666667</v>
      </c>
      <c r="M19" s="27">
        <f>'12月'!Z17</f>
        <v>2.5499999999999994</v>
      </c>
      <c r="N19" s="6"/>
    </row>
    <row r="20" spans="1:14" ht="19.5" customHeight="1">
      <c r="A20" s="24">
        <v>16</v>
      </c>
      <c r="B20" s="25">
        <f>'１月'!Z18</f>
        <v>-7.7625</v>
      </c>
      <c r="C20" s="26">
        <f>'２月'!Z18</f>
        <v>-2.795833333333334</v>
      </c>
      <c r="D20" s="26">
        <f>'３月'!Z18</f>
        <v>-2.3249999999999997</v>
      </c>
      <c r="E20" s="26">
        <f>'４月'!Z18</f>
        <v>7.745833333333334</v>
      </c>
      <c r="F20" s="26">
        <f>'５月'!Z18</f>
        <v>12.466666666666669</v>
      </c>
      <c r="G20" s="26">
        <f>'６月'!Z18</f>
        <v>16.275</v>
      </c>
      <c r="H20" s="26">
        <f>'７月'!Z18</f>
        <v>22.270833333333332</v>
      </c>
      <c r="I20" s="26">
        <f>'８月'!Z18</f>
        <v>23.59583333333333</v>
      </c>
      <c r="J20" s="26">
        <f>'９月'!Z18</f>
        <v>23.016666666666666</v>
      </c>
      <c r="K20" s="26">
        <f>'10月'!Z18</f>
        <v>18.975</v>
      </c>
      <c r="L20" s="26">
        <f>'11月'!Z18</f>
        <v>-0.4916666666666667</v>
      </c>
      <c r="M20" s="27">
        <f>'12月'!Z18</f>
        <v>-1.1833333333333333</v>
      </c>
      <c r="N20" s="6"/>
    </row>
    <row r="21" spans="1:14" ht="19.5" customHeight="1">
      <c r="A21" s="24">
        <v>17</v>
      </c>
      <c r="B21" s="25">
        <f>'１月'!Z19</f>
        <v>-6.866666666666666</v>
      </c>
      <c r="C21" s="26">
        <f>'２月'!Z19</f>
        <v>5.295833333333334</v>
      </c>
      <c r="D21" s="26">
        <f>'３月'!Z19</f>
        <v>-10.441666666666666</v>
      </c>
      <c r="E21" s="26">
        <f>'４月'!Z19</f>
        <v>1.1041666666666667</v>
      </c>
      <c r="F21" s="26">
        <f>'５月'!Z19</f>
        <v>13.179166666666667</v>
      </c>
      <c r="G21" s="26">
        <f>'６月'!Z19</f>
        <v>17.5</v>
      </c>
      <c r="H21" s="26">
        <f>'７月'!Z19</f>
        <v>22.75</v>
      </c>
      <c r="I21" s="26">
        <f>'８月'!Z19</f>
        <v>24.237499999999997</v>
      </c>
      <c r="J21" s="26">
        <f>'９月'!Z19</f>
        <v>23.733333333333338</v>
      </c>
      <c r="K21" s="26">
        <f>'10月'!Z19</f>
        <v>15.074999999999998</v>
      </c>
      <c r="L21" s="26">
        <f>'11月'!Z19</f>
        <v>2.704166666666667</v>
      </c>
      <c r="M21" s="27">
        <f>'12月'!Z19</f>
        <v>-7.645833333333335</v>
      </c>
      <c r="N21" s="6"/>
    </row>
    <row r="22" spans="1:14" ht="19.5" customHeight="1">
      <c r="A22" s="24">
        <v>18</v>
      </c>
      <c r="B22" s="25">
        <f>'１月'!Z20</f>
        <v>-5.766666666666667</v>
      </c>
      <c r="C22" s="26">
        <f>'２月'!Z20</f>
        <v>2.0208333333333344</v>
      </c>
      <c r="D22" s="26">
        <f>'３月'!Z20</f>
        <v>-7.341666666666664</v>
      </c>
      <c r="E22" s="26">
        <f>'４月'!Z20</f>
        <v>5.358333333333334</v>
      </c>
      <c r="F22" s="26">
        <f>'５月'!Z20</f>
        <v>9.941666666666666</v>
      </c>
      <c r="G22" s="26">
        <f>'６月'!Z20</f>
        <v>17.320833333333336</v>
      </c>
      <c r="H22" s="26">
        <f>'７月'!Z20</f>
        <v>23.504166666666674</v>
      </c>
      <c r="I22" s="26">
        <f>'８月'!Z20</f>
        <v>25.041666666666668</v>
      </c>
      <c r="J22" s="26">
        <f>'９月'!Z20</f>
        <v>23.212500000000006</v>
      </c>
      <c r="K22" s="26">
        <f>'10月'!Z20</f>
        <v>10.704166666666666</v>
      </c>
      <c r="L22" s="26">
        <f>'11月'!Z20</f>
        <v>7.804347826086958</v>
      </c>
      <c r="M22" s="27">
        <f>'12月'!Z20</f>
        <v>-5.991666666666667</v>
      </c>
      <c r="N22" s="6"/>
    </row>
    <row r="23" spans="1:14" ht="19.5" customHeight="1">
      <c r="A23" s="24">
        <v>19</v>
      </c>
      <c r="B23" s="25">
        <f>'１月'!Z21</f>
        <v>-3.7999999999999994</v>
      </c>
      <c r="C23" s="26">
        <f>'２月'!Z21</f>
        <v>-4.854166666666666</v>
      </c>
      <c r="D23" s="26">
        <f>'３月'!Z21</f>
        <v>-2.3999999999999995</v>
      </c>
      <c r="E23" s="26">
        <f>'４月'!Z21</f>
        <v>5.69166666666667</v>
      </c>
      <c r="F23" s="26">
        <f>'５月'!Z21</f>
        <v>12.454166666666667</v>
      </c>
      <c r="G23" s="26">
        <f>'６月'!Z21</f>
        <v>17.687500000000004</v>
      </c>
      <c r="H23" s="26">
        <f>'７月'!Z21</f>
        <v>24.2375</v>
      </c>
      <c r="I23" s="26">
        <f>'８月'!Z21</f>
        <v>21.629166666666663</v>
      </c>
      <c r="J23" s="26">
        <f>'９月'!Z21</f>
        <v>19.5625</v>
      </c>
      <c r="K23" s="26">
        <f>'10月'!Z21</f>
        <v>7.787499999999999</v>
      </c>
      <c r="L23" s="26">
        <f>'11月'!Z21</f>
        <v>14.337499999999999</v>
      </c>
      <c r="M23" s="27">
        <f>'12月'!Z21</f>
        <v>-3.3416666666666655</v>
      </c>
      <c r="N23" s="6"/>
    </row>
    <row r="24" spans="1:14" ht="19.5" customHeight="1">
      <c r="A24" s="28">
        <v>20</v>
      </c>
      <c r="B24" s="29">
        <f>'１月'!Z22</f>
        <v>-8.462499999999999</v>
      </c>
      <c r="C24" s="30">
        <f>'２月'!Z22</f>
        <v>0.7833333333333333</v>
      </c>
      <c r="D24" s="30">
        <f>'３月'!Z22</f>
        <v>1.05</v>
      </c>
      <c r="E24" s="30">
        <f>'４月'!Z22</f>
        <v>2.5708333333333333</v>
      </c>
      <c r="F24" s="30">
        <f>'５月'!Z22</f>
        <v>12.162500000000001</v>
      </c>
      <c r="G24" s="30">
        <f>'６月'!Z22</f>
        <v>20.116666666666664</v>
      </c>
      <c r="H24" s="30">
        <f>'７月'!Z22</f>
        <v>22.158333333333335</v>
      </c>
      <c r="I24" s="30">
        <f>'８月'!Z22</f>
        <v>19.71666666666667</v>
      </c>
      <c r="J24" s="30">
        <f>'９月'!Z22</f>
        <v>17.40833333333333</v>
      </c>
      <c r="K24" s="30">
        <f>'10月'!Z22</f>
        <v>12.19166666666667</v>
      </c>
      <c r="L24" s="30">
        <f>'11月'!Z22</f>
        <v>12.454166666666667</v>
      </c>
      <c r="M24" s="31">
        <f>'12月'!Z22</f>
        <v>-6.354166666666665</v>
      </c>
      <c r="N24" s="6"/>
    </row>
    <row r="25" spans="1:14" ht="19.5" customHeight="1">
      <c r="A25" s="20">
        <v>21</v>
      </c>
      <c r="B25" s="21">
        <f>'１月'!Z23</f>
        <v>-9.283333333333333</v>
      </c>
      <c r="C25" s="22">
        <f>'２月'!Z23</f>
        <v>-1.5666666666666664</v>
      </c>
      <c r="D25" s="22">
        <f>'３月'!Z23</f>
        <v>4.9125000000000005</v>
      </c>
      <c r="E25" s="22">
        <f>'４月'!Z23</f>
        <v>5.487500000000001</v>
      </c>
      <c r="F25" s="22">
        <f>'５月'!Z23</f>
        <v>16.44583333333333</v>
      </c>
      <c r="G25" s="22">
        <f>'６月'!Z23</f>
        <v>21.44583333333333</v>
      </c>
      <c r="H25" s="22">
        <f>'７月'!Z23</f>
        <v>15.120833333333332</v>
      </c>
      <c r="I25" s="22">
        <f>'８月'!Z23</f>
        <v>18.170833333333334</v>
      </c>
      <c r="J25" s="22">
        <f>'９月'!Z23</f>
        <v>19.304166666666667</v>
      </c>
      <c r="K25" s="22">
        <f>'10月'!Z23</f>
        <v>14.9125</v>
      </c>
      <c r="L25" s="22">
        <f>'11月'!Z23</f>
        <v>0.8958333333333331</v>
      </c>
      <c r="M25" s="23">
        <f>'12月'!Z23</f>
        <v>-3.2583333333333333</v>
      </c>
      <c r="N25" s="6"/>
    </row>
    <row r="26" spans="1:14" ht="19.5" customHeight="1">
      <c r="A26" s="24">
        <v>22</v>
      </c>
      <c r="B26" s="25">
        <f>'１月'!Z24</f>
        <v>-4.695833333333334</v>
      </c>
      <c r="C26" s="26">
        <f>'２月'!Z24</f>
        <v>-0.8625000000000003</v>
      </c>
      <c r="D26" s="26">
        <f>'３月'!Z24</f>
        <v>3.8124999999999996</v>
      </c>
      <c r="E26" s="26">
        <f>'４月'!Z24</f>
        <v>11.391666666666666</v>
      </c>
      <c r="F26" s="26">
        <f>'５月'!Z24</f>
        <v>14.604166666666666</v>
      </c>
      <c r="G26" s="26">
        <f>'６月'!Z24</f>
        <v>19.625</v>
      </c>
      <c r="H26" s="26">
        <f>'７月'!Z24</f>
        <v>14.187500000000002</v>
      </c>
      <c r="I26" s="26">
        <f>'８月'!Z24</f>
        <v>19.820833333333336</v>
      </c>
      <c r="J26" s="26">
        <f>'９月'!Z24</f>
        <v>18.195833333333336</v>
      </c>
      <c r="K26" s="26">
        <f>'10月'!Z24</f>
        <v>19.179166666666667</v>
      </c>
      <c r="L26" s="26">
        <f>'11月'!Z24</f>
        <v>0.4499999999999999</v>
      </c>
      <c r="M26" s="27">
        <f>'12月'!Z24</f>
        <v>1.5208333333333333</v>
      </c>
      <c r="N26" s="6"/>
    </row>
    <row r="27" spans="1:14" ht="19.5" customHeight="1">
      <c r="A27" s="24">
        <v>23</v>
      </c>
      <c r="B27" s="25">
        <f>'１月'!Z25</f>
        <v>-6.600000000000001</v>
      </c>
      <c r="C27" s="26">
        <f>'２月'!Z25</f>
        <v>1.0166666666666666</v>
      </c>
      <c r="D27" s="26">
        <f>'３月'!Z25</f>
        <v>-1.445833333333333</v>
      </c>
      <c r="E27" s="26">
        <f>'４月'!Z25</f>
        <v>13.358333333333333</v>
      </c>
      <c r="F27" s="26">
        <f>'５月'!Z25</f>
        <v>10.670833333333334</v>
      </c>
      <c r="G27" s="26">
        <f>'６月'!Z25</f>
        <v>21.97083333333333</v>
      </c>
      <c r="H27" s="26">
        <f>'７月'!Z25</f>
        <v>17.475</v>
      </c>
      <c r="I27" s="26">
        <f>'８月'!Z25</f>
        <v>21.845833333333335</v>
      </c>
      <c r="J27" s="26">
        <f>'９月'!Z25</f>
        <v>13.995833333333335</v>
      </c>
      <c r="K27" s="26">
        <f>'10月'!Z25</f>
        <v>19.079166666666662</v>
      </c>
      <c r="L27" s="26">
        <f>'11月'!Z25</f>
        <v>6.529166666666668</v>
      </c>
      <c r="M27" s="27">
        <f>'12月'!Z25</f>
        <v>-9.354166666666666</v>
      </c>
      <c r="N27" s="6"/>
    </row>
    <row r="28" spans="1:14" ht="19.5" customHeight="1">
      <c r="A28" s="24">
        <v>24</v>
      </c>
      <c r="B28" s="25">
        <f>'１月'!Z26</f>
        <v>0.6749999999999999</v>
      </c>
      <c r="C28" s="26">
        <f>'２月'!Z26</f>
        <v>7.058333333333334</v>
      </c>
      <c r="D28" s="26">
        <f>'３月'!Z26</f>
        <v>-4.695833333333332</v>
      </c>
      <c r="E28" s="26">
        <f>'４月'!Z26</f>
        <v>9.075000000000001</v>
      </c>
      <c r="F28" s="26">
        <f>'５月'!Z26</f>
        <v>10.720833333333333</v>
      </c>
      <c r="G28" s="26">
        <f>'６月'!Z26</f>
        <v>22.516666666666666</v>
      </c>
      <c r="H28" s="26">
        <f>'７月'!Z26</f>
        <v>19.64166666666667</v>
      </c>
      <c r="I28" s="26">
        <f>'８月'!Z26</f>
        <v>24.224999999999998</v>
      </c>
      <c r="J28" s="26">
        <f>'９月'!Z26</f>
        <v>11.516666666666667</v>
      </c>
      <c r="K28" s="26">
        <f>'10月'!Z26</f>
        <v>16.2</v>
      </c>
      <c r="L28" s="26">
        <f>'11月'!Z26</f>
        <v>2.8874999999999993</v>
      </c>
      <c r="M28" s="27">
        <f>'12月'!Z26</f>
        <v>-7.524999999999999</v>
      </c>
      <c r="N28" s="6"/>
    </row>
    <row r="29" spans="1:14" ht="19.5" customHeight="1">
      <c r="A29" s="24">
        <v>25</v>
      </c>
      <c r="B29" s="25">
        <f>'１月'!Z27</f>
        <v>-7.737500000000001</v>
      </c>
      <c r="C29" s="26">
        <f>'２月'!Z27</f>
        <v>4.9624999999999995</v>
      </c>
      <c r="D29" s="26">
        <f>'３月'!Z27</f>
        <v>-0.5749999999999998</v>
      </c>
      <c r="E29" s="26">
        <f>'４月'!Z27</f>
        <v>6.5</v>
      </c>
      <c r="F29" s="26">
        <f>'５月'!Z27</f>
        <v>10.754166666666665</v>
      </c>
      <c r="G29" s="26">
        <f>'６月'!Z27</f>
        <v>17.629166666666666</v>
      </c>
      <c r="H29" s="26">
        <f>'７月'!Z27</f>
        <v>21.94583333333334</v>
      </c>
      <c r="I29" s="26">
        <f>'８月'!Z27</f>
        <v>24.445833333333336</v>
      </c>
      <c r="J29" s="26">
        <f>'９月'!Z27</f>
        <v>13.491666666666667</v>
      </c>
      <c r="K29" s="26">
        <f>'10月'!Z27</f>
        <v>15.420833333333333</v>
      </c>
      <c r="L29" s="26">
        <f>'11月'!Z27</f>
        <v>-3.4583333333333335</v>
      </c>
      <c r="M29" s="27">
        <f>'12月'!Z27</f>
        <v>-8.35416666666667</v>
      </c>
      <c r="N29" s="6"/>
    </row>
    <row r="30" spans="1:14" ht="19.5" customHeight="1">
      <c r="A30" s="24">
        <v>26</v>
      </c>
      <c r="B30" s="25">
        <f>'１月'!Z28</f>
        <v>-6.270833333333333</v>
      </c>
      <c r="C30" s="26">
        <f>'２月'!Z28</f>
        <v>-7.0125</v>
      </c>
      <c r="D30" s="26">
        <f>'３月'!Z28</f>
        <v>-4.2</v>
      </c>
      <c r="E30" s="26">
        <f>'４月'!Z28</f>
        <v>8.316666666666668</v>
      </c>
      <c r="F30" s="26">
        <f>'５月'!Z28</f>
        <v>13.037500000000001</v>
      </c>
      <c r="G30" s="26">
        <f>'６月'!Z28</f>
        <v>18.19583333333333</v>
      </c>
      <c r="H30" s="26">
        <f>'７月'!Z28</f>
        <v>22.491666666666664</v>
      </c>
      <c r="I30" s="26">
        <f>'８月'!Z28</f>
        <v>22.499999999999996</v>
      </c>
      <c r="J30" s="26">
        <f>'９月'!Z28</f>
        <v>14.133333333333333</v>
      </c>
      <c r="K30" s="26">
        <f>'10月'!Z28</f>
        <v>4.970833333333333</v>
      </c>
      <c r="L30" s="26">
        <f>'11月'!Z28</f>
        <v>-0.4833333333333331</v>
      </c>
      <c r="M30" s="27">
        <f>'12月'!Z28</f>
        <v>-8.279166666666665</v>
      </c>
      <c r="N30" s="6"/>
    </row>
    <row r="31" spans="1:14" ht="19.5" customHeight="1">
      <c r="A31" s="24">
        <v>27</v>
      </c>
      <c r="B31" s="25">
        <f>'１月'!Z29</f>
        <v>-4.470833333333334</v>
      </c>
      <c r="C31" s="26">
        <f>'２月'!Z29</f>
        <v>1.1625000000000003</v>
      </c>
      <c r="D31" s="26">
        <f>'３月'!Z29</f>
        <v>-7.375000000000001</v>
      </c>
      <c r="E31" s="26">
        <f>'４月'!Z29</f>
        <v>13.100000000000001</v>
      </c>
      <c r="F31" s="26">
        <f>'５月'!Z29</f>
        <v>14.037499999999996</v>
      </c>
      <c r="G31" s="26">
        <f>'６月'!Z29</f>
        <v>19.5125</v>
      </c>
      <c r="H31" s="26">
        <f>'７月'!Z29</f>
        <v>22.50833333333333</v>
      </c>
      <c r="I31" s="26">
        <f>'８月'!Z29</f>
        <v>20.325000000000006</v>
      </c>
      <c r="J31" s="26">
        <f>'９月'!Z29</f>
        <v>14.02916666666667</v>
      </c>
      <c r="K31" s="26">
        <f>'10月'!Z29</f>
        <v>5.429166666666667</v>
      </c>
      <c r="L31" s="26">
        <f>'11月'!Z29</f>
        <v>4.641666666666666</v>
      </c>
      <c r="M31" s="27">
        <f>'12月'!Z29</f>
        <v>-8.7</v>
      </c>
      <c r="N31" s="6"/>
    </row>
    <row r="32" spans="1:14" ht="19.5" customHeight="1">
      <c r="A32" s="24">
        <v>28</v>
      </c>
      <c r="B32" s="25">
        <f>'１月'!Z30</f>
        <v>-10.345833333333333</v>
      </c>
      <c r="C32" s="26">
        <f>'２月'!Z30</f>
        <v>1.4333333333333333</v>
      </c>
      <c r="D32" s="26">
        <f>'３月'!Z30</f>
        <v>-3.0791666666666675</v>
      </c>
      <c r="E32" s="26">
        <f>'４月'!Z30</f>
        <v>11.854166666666664</v>
      </c>
      <c r="F32" s="26">
        <f>'５月'!Z30</f>
        <v>17.654166666666665</v>
      </c>
      <c r="G32" s="26">
        <f>'６月'!Z30</f>
        <v>21.65833333333333</v>
      </c>
      <c r="H32" s="26">
        <f>'７月'!Z30</f>
        <v>22.70416666666667</v>
      </c>
      <c r="I32" s="26">
        <f>'８月'!Z30</f>
        <v>20.733333333333334</v>
      </c>
      <c r="J32" s="26">
        <f>'９月'!Z30</f>
        <v>14.195833333333335</v>
      </c>
      <c r="K32" s="26">
        <f>'10月'!Z30</f>
        <v>8.108333333333333</v>
      </c>
      <c r="L32" s="26">
        <f>'11月'!Z30</f>
        <v>5.820833333333333</v>
      </c>
      <c r="M32" s="27">
        <f>'12月'!Z30</f>
        <v>-7</v>
      </c>
      <c r="N32" s="6"/>
    </row>
    <row r="33" spans="1:14" ht="19.5" customHeight="1">
      <c r="A33" s="24">
        <v>29</v>
      </c>
      <c r="B33" s="25">
        <f>'１月'!Z31</f>
        <v>-7.050000000000001</v>
      </c>
      <c r="C33" s="26"/>
      <c r="D33" s="26">
        <f>'３月'!Z31</f>
        <v>1.3875</v>
      </c>
      <c r="E33" s="26">
        <f>'４月'!Z31</f>
        <v>5.4875</v>
      </c>
      <c r="F33" s="26">
        <f>'５月'!Z31</f>
        <v>16.900000000000002</v>
      </c>
      <c r="G33" s="26">
        <f>'６月'!Z31</f>
        <v>21.041666666666668</v>
      </c>
      <c r="H33" s="26">
        <f>'７月'!Z31</f>
        <v>22.916666666666668</v>
      </c>
      <c r="I33" s="26">
        <f>'８月'!Z31</f>
        <v>20.874999999999996</v>
      </c>
      <c r="J33" s="26">
        <f>'９月'!Z31</f>
        <v>15.983333333333329</v>
      </c>
      <c r="K33" s="26">
        <f>'10月'!Z31</f>
        <v>9.920833333333336</v>
      </c>
      <c r="L33" s="26">
        <f>'11月'!Z31</f>
        <v>7.904166666666668</v>
      </c>
      <c r="M33" s="27">
        <f>'12月'!Z31</f>
        <v>-4.554166666666668</v>
      </c>
      <c r="N33" s="6"/>
    </row>
    <row r="34" spans="1:14" ht="19.5" customHeight="1">
      <c r="A34" s="24">
        <v>30</v>
      </c>
      <c r="B34" s="25">
        <f>'１月'!Z32</f>
        <v>-10.616666666666665</v>
      </c>
      <c r="C34" s="26"/>
      <c r="D34" s="26">
        <f>'３月'!Z32</f>
        <v>1.1083333333333332</v>
      </c>
      <c r="E34" s="26">
        <f>'４月'!Z32</f>
        <v>9.2875</v>
      </c>
      <c r="F34" s="26">
        <f>'５月'!Z32</f>
        <v>12.9125</v>
      </c>
      <c r="G34" s="26">
        <f>'６月'!Z32</f>
        <v>21.870833333333337</v>
      </c>
      <c r="H34" s="26">
        <f>'７月'!Z32</f>
        <v>22.087499999999995</v>
      </c>
      <c r="I34" s="26">
        <f>'８月'!Z32</f>
        <v>21.07916666666667</v>
      </c>
      <c r="J34" s="26">
        <f>'９月'!Z32</f>
        <v>17.908333333333335</v>
      </c>
      <c r="K34" s="26">
        <f>'10月'!Z32</f>
        <v>11.8125</v>
      </c>
      <c r="L34" s="26">
        <f>'11月'!Z32</f>
        <v>8.445833333333335</v>
      </c>
      <c r="M34" s="27">
        <f>'12月'!Z32</f>
        <v>-9.8375</v>
      </c>
      <c r="N34" s="6"/>
    </row>
    <row r="35" spans="1:14" ht="19.5" customHeight="1">
      <c r="A35" s="32">
        <v>31</v>
      </c>
      <c r="B35" s="33">
        <f>'１月'!Z33</f>
        <v>-12.058333333333332</v>
      </c>
      <c r="C35" s="34"/>
      <c r="D35" s="34">
        <f>'３月'!Z33</f>
        <v>1.3083333333333338</v>
      </c>
      <c r="E35" s="34"/>
      <c r="F35" s="34">
        <f>'５月'!Z33</f>
        <v>7.316666666666667</v>
      </c>
      <c r="G35" s="34"/>
      <c r="H35" s="34">
        <f>'７月'!Z33</f>
        <v>20.249999999999996</v>
      </c>
      <c r="I35" s="34">
        <f>'８月'!Z33</f>
        <v>23.850000000000005</v>
      </c>
      <c r="J35" s="34"/>
      <c r="K35" s="34">
        <f>'10月'!Z33</f>
        <v>13.445833333333335</v>
      </c>
      <c r="L35" s="34"/>
      <c r="M35" s="35">
        <f>'12月'!Z33</f>
        <v>-7.637499999999999</v>
      </c>
      <c r="N35" s="6"/>
    </row>
    <row r="36" spans="1:14" ht="19.5" customHeight="1">
      <c r="A36" s="185" t="s">
        <v>9</v>
      </c>
      <c r="B36" s="182">
        <f>AVERAGE(B5:B35)</f>
        <v>-6.739650537634409</v>
      </c>
      <c r="C36" s="183">
        <f aca="true" t="shared" si="0" ref="C36:M36">AVERAGE(C5:C35)</f>
        <v>-1.2052083333333332</v>
      </c>
      <c r="D36" s="183">
        <f t="shared" si="0"/>
        <v>-1.9683035714285708</v>
      </c>
      <c r="E36" s="183">
        <f t="shared" si="0"/>
        <v>4.951944444444445</v>
      </c>
      <c r="F36" s="183">
        <f t="shared" si="0"/>
        <v>11.783198924731185</v>
      </c>
      <c r="G36" s="183">
        <f t="shared" si="0"/>
        <v>17.690416666666668</v>
      </c>
      <c r="H36" s="183">
        <f t="shared" si="0"/>
        <v>21.699731182795702</v>
      </c>
      <c r="I36" s="183">
        <f t="shared" si="0"/>
        <v>22.63427419354839</v>
      </c>
      <c r="J36" s="183">
        <f t="shared" si="0"/>
        <v>19.943888888888885</v>
      </c>
      <c r="K36" s="183">
        <f t="shared" si="0"/>
        <v>12.83198924731183</v>
      </c>
      <c r="L36" s="183">
        <f t="shared" si="0"/>
        <v>7.625006038647343</v>
      </c>
      <c r="M36" s="184">
        <f t="shared" si="0"/>
        <v>-2.7139784946236567</v>
      </c>
      <c r="N36" s="6"/>
    </row>
    <row r="37" spans="1:14" ht="19.5" customHeight="1">
      <c r="A37" s="36" t="s">
        <v>27</v>
      </c>
      <c r="B37" s="37">
        <f>AVERAGE(B5:B14)</f>
        <v>-5.980416666666668</v>
      </c>
      <c r="C37" s="38">
        <f aca="true" t="shared" si="1" ref="C37:M37">AVERAGE(C5:C14)</f>
        <v>-2.9066666666666663</v>
      </c>
      <c r="D37" s="38">
        <f t="shared" si="1"/>
        <v>-3.1895833333333328</v>
      </c>
      <c r="E37" s="38">
        <f t="shared" si="1"/>
        <v>1.817083333333334</v>
      </c>
      <c r="F37" s="38">
        <f t="shared" si="1"/>
        <v>10.144166666666667</v>
      </c>
      <c r="G37" s="38">
        <f t="shared" si="1"/>
        <v>15.2375</v>
      </c>
      <c r="H37" s="38">
        <f t="shared" si="1"/>
        <v>22.357916666666664</v>
      </c>
      <c r="I37" s="38">
        <f t="shared" si="1"/>
        <v>23.043333333333337</v>
      </c>
      <c r="J37" s="38">
        <f t="shared" si="1"/>
        <v>22.42833333333333</v>
      </c>
      <c r="K37" s="38">
        <f t="shared" si="1"/>
        <v>11.53375</v>
      </c>
      <c r="L37" s="38">
        <f t="shared" si="1"/>
        <v>10.961249999999998</v>
      </c>
      <c r="M37" s="39">
        <f t="shared" si="1"/>
        <v>1.1820833333333336</v>
      </c>
      <c r="N37" s="6"/>
    </row>
    <row r="38" spans="1:14" ht="19.5" customHeight="1">
      <c r="A38" s="40" t="s">
        <v>28</v>
      </c>
      <c r="B38" s="41">
        <f>AVERAGE(B15:B24)</f>
        <v>-7.067083333333334</v>
      </c>
      <c r="C38" s="42">
        <f aca="true" t="shared" si="2" ref="C38:M38">AVERAGE(C15:C24)</f>
        <v>-1.0870833333333332</v>
      </c>
      <c r="D38" s="42">
        <f t="shared" si="2"/>
        <v>-2.0535714285714275</v>
      </c>
      <c r="E38" s="42">
        <f t="shared" si="2"/>
        <v>3.6529166666666675</v>
      </c>
      <c r="F38" s="42">
        <f t="shared" si="2"/>
        <v>11.878333333333336</v>
      </c>
      <c r="G38" s="42">
        <f t="shared" si="2"/>
        <v>17.287083333333335</v>
      </c>
      <c r="H38" s="42">
        <f t="shared" si="2"/>
        <v>22.778333333333332</v>
      </c>
      <c r="I38" s="42">
        <f t="shared" si="2"/>
        <v>23.33583333333333</v>
      </c>
      <c r="J38" s="42">
        <f t="shared" si="2"/>
        <v>22.127916666666668</v>
      </c>
      <c r="K38" s="42">
        <f t="shared" si="2"/>
        <v>14.397499999999999</v>
      </c>
      <c r="L38" s="42">
        <f t="shared" si="2"/>
        <v>8.550434782608695</v>
      </c>
      <c r="M38" s="43">
        <f t="shared" si="2"/>
        <v>-2.2975</v>
      </c>
      <c r="N38" s="6"/>
    </row>
    <row r="39" spans="1:14" ht="19.5" customHeight="1">
      <c r="A39" s="44" t="s">
        <v>29</v>
      </c>
      <c r="B39" s="45">
        <f>AVERAGE(B25:B35)</f>
        <v>-7.132196969696969</v>
      </c>
      <c r="C39" s="46">
        <f aca="true" t="shared" si="3" ref="C39:M39">AVERAGE(C25:C35)</f>
        <v>0.7739583333333335</v>
      </c>
      <c r="D39" s="46">
        <f t="shared" si="3"/>
        <v>-0.8037878787878789</v>
      </c>
      <c r="E39" s="46">
        <f t="shared" si="3"/>
        <v>9.385833333333334</v>
      </c>
      <c r="F39" s="46">
        <f t="shared" si="3"/>
        <v>13.186742424242423</v>
      </c>
      <c r="G39" s="46">
        <f t="shared" si="3"/>
        <v>20.546666666666663</v>
      </c>
      <c r="H39" s="46">
        <f t="shared" si="3"/>
        <v>20.120833333333334</v>
      </c>
      <c r="I39" s="46">
        <f t="shared" si="3"/>
        <v>21.624621212121212</v>
      </c>
      <c r="J39" s="46">
        <f t="shared" si="3"/>
        <v>15.275416666666667</v>
      </c>
      <c r="K39" s="46">
        <f t="shared" si="3"/>
        <v>12.58901515151515</v>
      </c>
      <c r="L39" s="46">
        <f t="shared" si="3"/>
        <v>3.3633333333333333</v>
      </c>
      <c r="M39" s="47">
        <f t="shared" si="3"/>
        <v>-6.634469696969697</v>
      </c>
      <c r="N39" s="6"/>
    </row>
    <row r="45" ht="12">
      <c r="A45" s="48" t="s">
        <v>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53" customWidth="1"/>
    <col min="2" max="13" width="8.375" style="53" customWidth="1"/>
    <col min="14" max="14" width="2.875" style="53" customWidth="1"/>
    <col min="15" max="16384" width="6.875" style="53" customWidth="1"/>
  </cols>
  <sheetData>
    <row r="1" spans="1:14" ht="24.75" customHeight="1">
      <c r="A1" s="49" t="s">
        <v>31</v>
      </c>
      <c r="B1" s="50"/>
      <c r="C1" s="50"/>
      <c r="D1" s="50"/>
      <c r="E1" s="50"/>
      <c r="F1" s="50"/>
      <c r="G1" s="51"/>
      <c r="H1" s="51"/>
      <c r="I1" s="160">
        <f>'１月'!Z1</f>
        <v>2011</v>
      </c>
      <c r="J1" s="158" t="s">
        <v>1</v>
      </c>
      <c r="K1" s="159" t="str">
        <f>("（平成"&amp;TEXT((I1-1988),"0")&amp;"年）")</f>
        <v>（平成23年）</v>
      </c>
      <c r="L1" s="51"/>
      <c r="M1" s="51"/>
      <c r="N1" s="52"/>
    </row>
    <row r="2" spans="1:14" ht="16.5" customHeight="1">
      <c r="A2" s="54" t="s">
        <v>2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14</v>
      </c>
      <c r="C3" s="60" t="s">
        <v>15</v>
      </c>
      <c r="D3" s="60" t="s">
        <v>16</v>
      </c>
      <c r="E3" s="60" t="s">
        <v>17</v>
      </c>
      <c r="F3" s="60" t="s">
        <v>18</v>
      </c>
      <c r="G3" s="60" t="s">
        <v>19</v>
      </c>
      <c r="H3" s="60" t="s">
        <v>20</v>
      </c>
      <c r="I3" s="60" t="s">
        <v>21</v>
      </c>
      <c r="J3" s="60" t="s">
        <v>22</v>
      </c>
      <c r="K3" s="60" t="s">
        <v>23</v>
      </c>
      <c r="L3" s="60" t="s">
        <v>24</v>
      </c>
      <c r="M3" s="61" t="s">
        <v>25</v>
      </c>
      <c r="N3" s="52"/>
    </row>
    <row r="4" spans="1:14" ht="16.5" customHeight="1">
      <c r="A4" s="62" t="s">
        <v>26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8" customHeight="1">
      <c r="A5" s="66">
        <v>1</v>
      </c>
      <c r="B5" s="67">
        <f>'１月'!AA3</f>
        <v>-2</v>
      </c>
      <c r="C5" s="68">
        <f>'２月'!AA3</f>
        <v>-5.2</v>
      </c>
      <c r="D5" s="68">
        <f>'３月'!AA3</f>
        <v>4.9</v>
      </c>
      <c r="E5" s="68">
        <f>'４月'!AA3</f>
        <v>6.2</v>
      </c>
      <c r="F5" s="68">
        <f>'５月'!AA3</f>
        <v>16.4</v>
      </c>
      <c r="G5" s="68">
        <f>'６月'!AA3</f>
        <v>11</v>
      </c>
      <c r="H5" s="68">
        <f>'７月'!AA3</f>
        <v>23.8</v>
      </c>
      <c r="I5" s="68">
        <f>'８月'!AA3</f>
        <v>20.6</v>
      </c>
      <c r="J5" s="68">
        <f>'９月'!AA3</f>
        <v>26.8</v>
      </c>
      <c r="K5" s="68">
        <f>'10月'!AA3</f>
        <v>18.7</v>
      </c>
      <c r="L5" s="68">
        <f>'11月'!AA3</f>
        <v>11.4</v>
      </c>
      <c r="M5" s="69">
        <f>'12月'!AA3</f>
        <v>6.8</v>
      </c>
      <c r="N5" s="52"/>
    </row>
    <row r="6" spans="1:14" ht="18" customHeight="1">
      <c r="A6" s="70">
        <v>2</v>
      </c>
      <c r="B6" s="71">
        <f>'１月'!AA4</f>
        <v>-1.7</v>
      </c>
      <c r="C6" s="72">
        <f>'２月'!AA4</f>
        <v>-0.5</v>
      </c>
      <c r="D6" s="72">
        <f>'３月'!AA4</f>
        <v>4.5</v>
      </c>
      <c r="E6" s="72">
        <f>'４月'!AA4</f>
        <v>7.1</v>
      </c>
      <c r="F6" s="72">
        <f>'５月'!AA4</f>
        <v>15.2</v>
      </c>
      <c r="G6" s="72">
        <f>'６月'!AA4</f>
        <v>17</v>
      </c>
      <c r="H6" s="72">
        <f>'７月'!AA4</f>
        <v>23.6</v>
      </c>
      <c r="I6" s="72">
        <f>'８月'!AA4</f>
        <v>21.2</v>
      </c>
      <c r="J6" s="72">
        <f>'９月'!AA4</f>
        <v>26.8</v>
      </c>
      <c r="K6" s="72">
        <f>'10月'!AA4</f>
        <v>11.9</v>
      </c>
      <c r="L6" s="72">
        <f>'11月'!AA4</f>
        <v>14.4</v>
      </c>
      <c r="M6" s="73">
        <f>'12月'!AA4</f>
        <v>6.8</v>
      </c>
      <c r="N6" s="52"/>
    </row>
    <row r="7" spans="1:14" ht="18" customHeight="1">
      <c r="A7" s="70">
        <v>3</v>
      </c>
      <c r="B7" s="71">
        <f>'１月'!AA5</f>
        <v>-0.5</v>
      </c>
      <c r="C7" s="72">
        <f>'２月'!AA5</f>
        <v>-0.3</v>
      </c>
      <c r="D7" s="72">
        <f>'３月'!AA5</f>
        <v>-5.2</v>
      </c>
      <c r="E7" s="72">
        <f>'４月'!AA5</f>
        <v>-0.4</v>
      </c>
      <c r="F7" s="72">
        <f>'５月'!AA5</f>
        <v>12.4</v>
      </c>
      <c r="G7" s="72">
        <f>'６月'!AA5</f>
        <v>17.6</v>
      </c>
      <c r="H7" s="72">
        <f>'７月'!AA5</f>
        <v>23.7</v>
      </c>
      <c r="I7" s="72">
        <f>'８月'!AA5</f>
        <v>24.2</v>
      </c>
      <c r="J7" s="72">
        <f>'９月'!AA5</f>
        <v>25.9</v>
      </c>
      <c r="K7" s="72">
        <f>'10月'!AA5</f>
        <v>10.5</v>
      </c>
      <c r="L7" s="72">
        <f>'11月'!AA5</f>
        <v>16.3</v>
      </c>
      <c r="M7" s="73">
        <f>'12月'!AA5</f>
        <v>16.8</v>
      </c>
      <c r="N7" s="52"/>
    </row>
    <row r="8" spans="1:14" ht="18" customHeight="1">
      <c r="A8" s="70">
        <v>4</v>
      </c>
      <c r="B8" s="71">
        <f>'１月'!AA6</f>
        <v>-2.1</v>
      </c>
      <c r="C8" s="72">
        <f>'２月'!AA6</f>
        <v>5.3</v>
      </c>
      <c r="D8" s="72">
        <f>'３月'!AA6</f>
        <v>-5.9</v>
      </c>
      <c r="E8" s="72">
        <f>'４月'!AA6</f>
        <v>1</v>
      </c>
      <c r="F8" s="72">
        <f>'５月'!AA6</f>
        <v>12.3</v>
      </c>
      <c r="G8" s="72">
        <f>'６月'!AA6</f>
        <v>19.2</v>
      </c>
      <c r="H8" s="72">
        <f>'７月'!AA6</f>
        <v>25.6</v>
      </c>
      <c r="I8" s="72">
        <f>'８月'!AA6</f>
        <v>25.4</v>
      </c>
      <c r="J8" s="72">
        <f>'９月'!AA6</f>
        <v>26.1</v>
      </c>
      <c r="K8" s="72">
        <f>'10月'!AA6</f>
        <v>10.4</v>
      </c>
      <c r="L8" s="72">
        <f>'11月'!AA6</f>
        <v>14.7</v>
      </c>
      <c r="M8" s="73">
        <f>'12月'!AA6</f>
        <v>13</v>
      </c>
      <c r="N8" s="52"/>
    </row>
    <row r="9" spans="1:14" ht="18" customHeight="1">
      <c r="A9" s="70">
        <v>5</v>
      </c>
      <c r="B9" s="71">
        <f>'１月'!AA7</f>
        <v>-0.1</v>
      </c>
      <c r="C9" s="72">
        <f>'２月'!AA7</f>
        <v>3.8</v>
      </c>
      <c r="D9" s="72">
        <f>'３月'!AA7</f>
        <v>-0.6</v>
      </c>
      <c r="E9" s="72">
        <f>'４月'!AA7</f>
        <v>2.4</v>
      </c>
      <c r="F9" s="72">
        <f>'５月'!AA7</f>
        <v>10.1</v>
      </c>
      <c r="G9" s="72">
        <f>'６月'!AA7</f>
        <v>19</v>
      </c>
      <c r="H9" s="72">
        <f>'７月'!AA7</f>
        <v>24.6</v>
      </c>
      <c r="I9" s="72">
        <f>'８月'!AA7</f>
        <v>25.6</v>
      </c>
      <c r="J9" s="72">
        <f>'９月'!AA7</f>
        <v>24.4</v>
      </c>
      <c r="K9" s="72">
        <f>'10月'!AA7</f>
        <v>18.4</v>
      </c>
      <c r="L9" s="72">
        <f>'11月'!AA7</f>
        <v>17.9</v>
      </c>
      <c r="M9" s="73">
        <f>'12月'!AA7</f>
        <v>2.4</v>
      </c>
      <c r="N9" s="52"/>
    </row>
    <row r="10" spans="1:14" ht="18" customHeight="1">
      <c r="A10" s="70">
        <v>6</v>
      </c>
      <c r="B10" s="71">
        <f>'１月'!AA8</f>
        <v>-2.8</v>
      </c>
      <c r="C10" s="72">
        <f>'２月'!AA8</f>
        <v>5.8</v>
      </c>
      <c r="D10" s="72">
        <f>'３月'!AA8</f>
        <v>4.6</v>
      </c>
      <c r="E10" s="72">
        <f>'４月'!AA8</f>
        <v>5.7</v>
      </c>
      <c r="F10" s="72">
        <f>'５月'!AA8</f>
        <v>13.3</v>
      </c>
      <c r="G10" s="72">
        <f>'６月'!AA8</f>
        <v>17.8</v>
      </c>
      <c r="H10" s="72">
        <f>'７月'!AA8</f>
        <v>21.6</v>
      </c>
      <c r="I10" s="72">
        <f>'８月'!AA8</f>
        <v>25.6</v>
      </c>
      <c r="J10" s="72">
        <f>'９月'!AA8</f>
        <v>21.2</v>
      </c>
      <c r="K10" s="72">
        <f>'10月'!AA8</f>
        <v>19.2</v>
      </c>
      <c r="L10" s="72">
        <f>'11月'!AA8</f>
        <v>17.6</v>
      </c>
      <c r="M10" s="73">
        <f>'12月'!AA8</f>
        <v>4.3</v>
      </c>
      <c r="N10" s="52"/>
    </row>
    <row r="11" spans="1:14" ht="18" customHeight="1">
      <c r="A11" s="70">
        <v>7</v>
      </c>
      <c r="B11" s="71">
        <f>'１月'!AA9</f>
        <v>-8.2</v>
      </c>
      <c r="C11" s="72">
        <f>'２月'!AA9</f>
        <v>6.1</v>
      </c>
      <c r="D11" s="72">
        <f>'３月'!AA9</f>
        <v>3.9</v>
      </c>
      <c r="E11" s="72">
        <f>'４月'!AA9</f>
        <v>9</v>
      </c>
      <c r="F11" s="72">
        <f>'５月'!AA9</f>
        <v>16.7</v>
      </c>
      <c r="G11" s="72">
        <f>'６月'!AA9</f>
        <v>19.9</v>
      </c>
      <c r="H11" s="72">
        <f>'７月'!AA9</f>
        <v>24.2</v>
      </c>
      <c r="I11" s="72">
        <f>'８月'!AA9</f>
        <v>26.4</v>
      </c>
      <c r="J11" s="72">
        <f>'９月'!AA9</f>
        <v>20.4</v>
      </c>
      <c r="K11" s="72">
        <f>'10月'!AA9</f>
        <v>18.2</v>
      </c>
      <c r="L11" s="72">
        <f>'11月'!AA9</f>
        <v>15.9</v>
      </c>
      <c r="M11" s="73">
        <f>'12月'!AA9</f>
        <v>4.9</v>
      </c>
      <c r="N11" s="52"/>
    </row>
    <row r="12" spans="1:14" ht="18" customHeight="1">
      <c r="A12" s="70">
        <v>8</v>
      </c>
      <c r="B12" s="71">
        <f>'１月'!AA10</f>
        <v>-3.9</v>
      </c>
      <c r="C12" s="72">
        <f>'２月'!AA10</f>
        <v>0.5</v>
      </c>
      <c r="D12" s="72">
        <f>'３月'!AA10</f>
        <v>1.1</v>
      </c>
      <c r="E12" s="72">
        <f>'４月'!AA10</f>
        <v>11.1</v>
      </c>
      <c r="F12" s="72">
        <f>'５月'!AA10</f>
        <v>17.3</v>
      </c>
      <c r="G12" s="72">
        <f>'６月'!AA10</f>
        <v>18</v>
      </c>
      <c r="H12" s="72">
        <f>'７月'!AA10</f>
        <v>26.1</v>
      </c>
      <c r="I12" s="72">
        <f>'８月'!AA10</f>
        <v>25.4</v>
      </c>
      <c r="J12" s="72">
        <f>'９月'!AA10</f>
        <v>22.7</v>
      </c>
      <c r="K12" s="72">
        <f>'10月'!AA10</f>
        <v>13.2</v>
      </c>
      <c r="L12" s="72">
        <f>'11月'!AA10</f>
        <v>10.6</v>
      </c>
      <c r="M12" s="73">
        <f>'12月'!AA10</f>
        <v>4.5</v>
      </c>
      <c r="N12" s="52"/>
    </row>
    <row r="13" spans="1:14" ht="18" customHeight="1">
      <c r="A13" s="70">
        <v>9</v>
      </c>
      <c r="B13" s="71">
        <f>'１月'!AA11</f>
        <v>4.8</v>
      </c>
      <c r="C13" s="72">
        <f>'２月'!AA11</f>
        <v>4.9</v>
      </c>
      <c r="D13" s="72">
        <f>'３月'!AA11</f>
        <v>2.3</v>
      </c>
      <c r="E13" s="72">
        <f>'４月'!AA11</f>
        <v>10.5</v>
      </c>
      <c r="F13" s="72">
        <f>'５月'!AA11</f>
        <v>14.9</v>
      </c>
      <c r="G13" s="72">
        <f>'６月'!AA11</f>
        <v>18.2</v>
      </c>
      <c r="H13" s="72">
        <f>'７月'!AA11</f>
        <v>25.7</v>
      </c>
      <c r="I13" s="72">
        <f>'８月'!AA11</f>
        <v>25.4</v>
      </c>
      <c r="J13" s="72">
        <f>'９月'!AA11</f>
        <v>25</v>
      </c>
      <c r="K13" s="72">
        <f>'10月'!AA11</f>
        <v>14.4</v>
      </c>
      <c r="L13" s="72">
        <f>'11月'!AA11</f>
        <v>7.6</v>
      </c>
      <c r="M13" s="73">
        <f>'12月'!AA11</f>
        <v>2.2</v>
      </c>
      <c r="N13" s="52"/>
    </row>
    <row r="14" spans="1:14" ht="18" customHeight="1">
      <c r="A14" s="74">
        <v>10</v>
      </c>
      <c r="B14" s="75">
        <f>'１月'!AA12</f>
        <v>-7.5</v>
      </c>
      <c r="C14" s="76">
        <f>'２月'!AA12</f>
        <v>-0.3</v>
      </c>
      <c r="D14" s="76">
        <f>'３月'!AA12</f>
        <v>-4</v>
      </c>
      <c r="E14" s="76">
        <f>'４月'!AA12</f>
        <v>9.1</v>
      </c>
      <c r="F14" s="76">
        <f>'５月'!AA12</f>
        <v>17.7</v>
      </c>
      <c r="G14" s="76">
        <f>'６月'!AA12</f>
        <v>20.8</v>
      </c>
      <c r="H14" s="76">
        <f>'７月'!AA12</f>
        <v>25.6</v>
      </c>
      <c r="I14" s="76">
        <f>'８月'!AA12</f>
        <v>26.8</v>
      </c>
      <c r="J14" s="76">
        <f>'９月'!AA12</f>
        <v>25.8</v>
      </c>
      <c r="K14" s="76">
        <f>'10月'!AA12</f>
        <v>20.5</v>
      </c>
      <c r="L14" s="76">
        <f>'11月'!AA12</f>
        <v>7.2</v>
      </c>
      <c r="M14" s="77">
        <f>'12月'!AA12</f>
        <v>-0.6</v>
      </c>
      <c r="N14" s="52"/>
    </row>
    <row r="15" spans="1:14" ht="18" customHeight="1">
      <c r="A15" s="66">
        <v>11</v>
      </c>
      <c r="B15" s="67">
        <f>'１月'!AA13</f>
        <v>-6.1</v>
      </c>
      <c r="C15" s="68">
        <f>'２月'!AA13</f>
        <v>0.6</v>
      </c>
      <c r="D15" s="68" t="str">
        <f>'３月'!AA13</f>
        <v>****</v>
      </c>
      <c r="E15" s="68">
        <f>'４月'!AA13</f>
        <v>11.9</v>
      </c>
      <c r="F15" s="68">
        <f>'５月'!AA13</f>
        <v>15.2</v>
      </c>
      <c r="G15" s="68">
        <f>'６月'!AA13</f>
        <v>21.5</v>
      </c>
      <c r="H15" s="68">
        <f>'７月'!AA13</f>
        <v>24.1</v>
      </c>
      <c r="I15" s="68">
        <f>'８月'!AA13</f>
        <v>26</v>
      </c>
      <c r="J15" s="68">
        <f>'９月'!AA13</f>
        <v>24.4</v>
      </c>
      <c r="K15" s="68">
        <f>'10月'!AA13</f>
        <v>18.7</v>
      </c>
      <c r="L15" s="68">
        <f>'11月'!AA13</f>
        <v>13.3</v>
      </c>
      <c r="M15" s="69">
        <f>'12月'!AA13</f>
        <v>0.8</v>
      </c>
      <c r="N15" s="52"/>
    </row>
    <row r="16" spans="1:14" ht="18" customHeight="1">
      <c r="A16" s="70">
        <v>12</v>
      </c>
      <c r="B16" s="71">
        <f>'１月'!AA14</f>
        <v>-0.6</v>
      </c>
      <c r="C16" s="72">
        <f>'２月'!AA14</f>
        <v>2.1</v>
      </c>
      <c r="D16" s="72" t="str">
        <f>'３月'!AA14</f>
        <v>****</v>
      </c>
      <c r="E16" s="72">
        <f>'４月'!AA14</f>
        <v>5.3</v>
      </c>
      <c r="F16" s="72">
        <f>'５月'!AA14</f>
        <v>17.6</v>
      </c>
      <c r="G16" s="72">
        <f>'６月'!AA14</f>
        <v>19.6</v>
      </c>
      <c r="H16" s="72">
        <f>'７月'!AA14</f>
        <v>24.9</v>
      </c>
      <c r="I16" s="72">
        <f>'８月'!AA14</f>
        <v>25.2</v>
      </c>
      <c r="J16" s="72">
        <f>'９月'!AA14</f>
        <v>24.8</v>
      </c>
      <c r="K16" s="72">
        <f>'10月'!AA14</f>
        <v>13.5</v>
      </c>
      <c r="L16" s="72">
        <f>'11月'!AA14</f>
        <v>14.2</v>
      </c>
      <c r="M16" s="73">
        <f>'12月'!AA14</f>
        <v>3.8</v>
      </c>
      <c r="N16" s="52"/>
    </row>
    <row r="17" spans="1:14" ht="18" customHeight="1">
      <c r="A17" s="70">
        <v>13</v>
      </c>
      <c r="B17" s="71">
        <f>'１月'!AA15</f>
        <v>-8.2</v>
      </c>
      <c r="C17" s="72">
        <f>'２月'!AA15</f>
        <v>-0.9</v>
      </c>
      <c r="D17" s="72" t="str">
        <f>'３月'!AA15</f>
        <v>****</v>
      </c>
      <c r="E17" s="72">
        <f>'４月'!AA15</f>
        <v>4.7</v>
      </c>
      <c r="F17" s="72">
        <f>'５月'!AA15</f>
        <v>19.5</v>
      </c>
      <c r="G17" s="72">
        <f>'６月'!AA15</f>
        <v>19.1</v>
      </c>
      <c r="H17" s="72">
        <f>'７月'!AA15</f>
        <v>24.3</v>
      </c>
      <c r="I17" s="72">
        <f>'８月'!AA15</f>
        <v>26.3</v>
      </c>
      <c r="J17" s="72">
        <f>'９月'!AA15</f>
        <v>25.2</v>
      </c>
      <c r="K17" s="72">
        <f>'10月'!AA15</f>
        <v>16.3</v>
      </c>
      <c r="L17" s="72">
        <f>'11月'!AA15</f>
        <v>15.1</v>
      </c>
      <c r="M17" s="73">
        <f>'12月'!AA15</f>
        <v>1.1</v>
      </c>
      <c r="N17" s="52"/>
    </row>
    <row r="18" spans="1:14" ht="18" customHeight="1">
      <c r="A18" s="70">
        <v>14</v>
      </c>
      <c r="B18" s="71">
        <f>'１月'!AA16</f>
        <v>-2.3</v>
      </c>
      <c r="C18" s="72">
        <f>'２月'!AA16</f>
        <v>1.4</v>
      </c>
      <c r="D18" s="72">
        <f>'３月'!AA16</f>
        <v>10.7</v>
      </c>
      <c r="E18" s="72">
        <f>'４月'!AA16</f>
        <v>9.9</v>
      </c>
      <c r="F18" s="72">
        <f>'５月'!AA16</f>
        <v>16.4</v>
      </c>
      <c r="G18" s="72">
        <f>'６月'!AA16</f>
        <v>20.2</v>
      </c>
      <c r="H18" s="72">
        <f>'７月'!AA16</f>
        <v>24.1</v>
      </c>
      <c r="I18" s="72">
        <f>'８月'!AA16</f>
        <v>26.8</v>
      </c>
      <c r="J18" s="72">
        <f>'９月'!AA16</f>
        <v>24.8</v>
      </c>
      <c r="K18" s="72">
        <f>'10月'!AA16</f>
        <v>20</v>
      </c>
      <c r="L18" s="72">
        <f>'11月'!AA16</f>
        <v>12.4</v>
      </c>
      <c r="M18" s="73">
        <f>'12月'!AA16</f>
        <v>6.9</v>
      </c>
      <c r="N18" s="52"/>
    </row>
    <row r="19" spans="1:14" ht="18" customHeight="1">
      <c r="A19" s="70">
        <v>15</v>
      </c>
      <c r="B19" s="71">
        <f>'１月'!AA17</f>
        <v>1.3</v>
      </c>
      <c r="C19" s="72">
        <f>'２月'!AA17</f>
        <v>1.8</v>
      </c>
      <c r="D19" s="72">
        <f>'３月'!AA17</f>
        <v>8.4</v>
      </c>
      <c r="E19" s="72">
        <f>'４月'!AA17</f>
        <v>13.3</v>
      </c>
      <c r="F19" s="72">
        <f>'５月'!AA17</f>
        <v>12.6</v>
      </c>
      <c r="G19" s="72">
        <f>'６月'!AA17</f>
        <v>15</v>
      </c>
      <c r="H19" s="72">
        <f>'７月'!AA17</f>
        <v>24.5</v>
      </c>
      <c r="I19" s="72">
        <f>'８月'!AA17</f>
        <v>26.3</v>
      </c>
      <c r="J19" s="72">
        <f>'９月'!AA17</f>
        <v>24.9</v>
      </c>
      <c r="K19" s="72">
        <f>'10月'!AA17</f>
        <v>23.4</v>
      </c>
      <c r="L19" s="72">
        <f>'11月'!AA17</f>
        <v>9</v>
      </c>
      <c r="M19" s="73">
        <f>'12月'!AA17</f>
        <v>7.3</v>
      </c>
      <c r="N19" s="52"/>
    </row>
    <row r="20" spans="1:14" ht="18" customHeight="1">
      <c r="A20" s="70">
        <v>16</v>
      </c>
      <c r="B20" s="71">
        <f>'１月'!AA18</f>
        <v>-1.2</v>
      </c>
      <c r="C20" s="72">
        <f>'２月'!AA18</f>
        <v>3.1</v>
      </c>
      <c r="D20" s="72">
        <f>'３月'!AA18</f>
        <v>4.5</v>
      </c>
      <c r="E20" s="72">
        <f>'４月'!AA18</f>
        <v>15.8</v>
      </c>
      <c r="F20" s="72">
        <f>'５月'!AA18</f>
        <v>16</v>
      </c>
      <c r="G20" s="72">
        <f>'６月'!AA18</f>
        <v>19.5</v>
      </c>
      <c r="H20" s="72">
        <f>'７月'!AA18</f>
        <v>25</v>
      </c>
      <c r="I20" s="72">
        <f>'８月'!AA18</f>
        <v>25.5</v>
      </c>
      <c r="J20" s="72">
        <f>'９月'!AA18</f>
        <v>24.9</v>
      </c>
      <c r="K20" s="72">
        <f>'10月'!AA18</f>
        <v>22.6</v>
      </c>
      <c r="L20" s="72">
        <f>'11月'!AA18</f>
        <v>2.5</v>
      </c>
      <c r="M20" s="73">
        <f>'12月'!AA18</f>
        <v>2.7</v>
      </c>
      <c r="N20" s="52"/>
    </row>
    <row r="21" spans="1:14" ht="18" customHeight="1">
      <c r="A21" s="70">
        <v>17</v>
      </c>
      <c r="B21" s="71">
        <f>'１月'!AA19</f>
        <v>-4.1</v>
      </c>
      <c r="C21" s="72">
        <f>'２月'!AA19</f>
        <v>9.3</v>
      </c>
      <c r="D21" s="72">
        <f>'３月'!AA19</f>
        <v>-5.9</v>
      </c>
      <c r="E21" s="72">
        <f>'４月'!AA19</f>
        <v>5.2</v>
      </c>
      <c r="F21" s="72">
        <f>'５月'!AA19</f>
        <v>15.7</v>
      </c>
      <c r="G21" s="72">
        <f>'６月'!AA19</f>
        <v>19</v>
      </c>
      <c r="H21" s="72">
        <f>'７月'!AA19</f>
        <v>25.2</v>
      </c>
      <c r="I21" s="72">
        <f>'８月'!AA19</f>
        <v>25.8</v>
      </c>
      <c r="J21" s="72">
        <f>'９月'!AA19</f>
        <v>26.2</v>
      </c>
      <c r="K21" s="72">
        <f>'10月'!AA19</f>
        <v>17</v>
      </c>
      <c r="L21" s="72">
        <f>'11月'!AA19</f>
        <v>6.2</v>
      </c>
      <c r="M21" s="73">
        <f>'12月'!AA19</f>
        <v>-4.5</v>
      </c>
      <c r="N21" s="52"/>
    </row>
    <row r="22" spans="1:14" ht="18" customHeight="1">
      <c r="A22" s="70">
        <v>18</v>
      </c>
      <c r="B22" s="71">
        <f>'１月'!AA20</f>
        <v>-3</v>
      </c>
      <c r="C22" s="72">
        <f>'２月'!AA20</f>
        <v>14.2</v>
      </c>
      <c r="D22" s="72">
        <f>'３月'!AA20</f>
        <v>-2.1</v>
      </c>
      <c r="E22" s="72">
        <f>'４月'!AA20</f>
        <v>7.8</v>
      </c>
      <c r="F22" s="72">
        <f>'５月'!AA20</f>
        <v>13.8</v>
      </c>
      <c r="G22" s="72">
        <f>'６月'!AA20</f>
        <v>19.1</v>
      </c>
      <c r="H22" s="72">
        <f>'７月'!AA20</f>
        <v>25.4</v>
      </c>
      <c r="I22" s="72">
        <f>'８月'!AA20</f>
        <v>27.3</v>
      </c>
      <c r="J22" s="72">
        <f>'９月'!AA20</f>
        <v>24.8</v>
      </c>
      <c r="K22" s="72">
        <f>'10月'!AA20</f>
        <v>15</v>
      </c>
      <c r="L22" s="72">
        <f>'11月'!AA20</f>
        <v>10.7</v>
      </c>
      <c r="M22" s="73">
        <f>'12月'!AA20</f>
        <v>-2.7</v>
      </c>
      <c r="N22" s="52"/>
    </row>
    <row r="23" spans="1:14" ht="18" customHeight="1">
      <c r="A23" s="70">
        <v>19</v>
      </c>
      <c r="B23" s="71">
        <f>'１月'!AA21</f>
        <v>0.6</v>
      </c>
      <c r="C23" s="72">
        <f>'２月'!AA21</f>
        <v>-1.7</v>
      </c>
      <c r="D23" s="72">
        <f>'３月'!AA21</f>
        <v>3.2</v>
      </c>
      <c r="E23" s="72">
        <f>'４月'!AA21</f>
        <v>9.4</v>
      </c>
      <c r="F23" s="72">
        <f>'５月'!AA21</f>
        <v>15.5</v>
      </c>
      <c r="G23" s="72">
        <f>'６月'!AA21</f>
        <v>19.9</v>
      </c>
      <c r="H23" s="72">
        <f>'７月'!AA21</f>
        <v>26.4</v>
      </c>
      <c r="I23" s="72">
        <f>'８月'!AA21</f>
        <v>25</v>
      </c>
      <c r="J23" s="72">
        <f>'９月'!AA21</f>
        <v>23.5</v>
      </c>
      <c r="K23" s="72">
        <f>'10月'!AA21</f>
        <v>11</v>
      </c>
      <c r="L23" s="72">
        <f>'11月'!AA21</f>
        <v>19.8</v>
      </c>
      <c r="M23" s="73">
        <f>'12月'!AA21</f>
        <v>-0.8</v>
      </c>
      <c r="N23" s="52"/>
    </row>
    <row r="24" spans="1:14" ht="18" customHeight="1">
      <c r="A24" s="74">
        <v>20</v>
      </c>
      <c r="B24" s="75">
        <f>'１月'!AA22</f>
        <v>-5.3</v>
      </c>
      <c r="C24" s="76">
        <f>'２月'!AA22</f>
        <v>4</v>
      </c>
      <c r="D24" s="76">
        <f>'３月'!AA22</f>
        <v>5.6</v>
      </c>
      <c r="E24" s="76">
        <f>'４月'!AA22</f>
        <v>5.9</v>
      </c>
      <c r="F24" s="76">
        <f>'５月'!AA22</f>
        <v>16.1</v>
      </c>
      <c r="G24" s="76">
        <f>'６月'!AA22</f>
        <v>22.2</v>
      </c>
      <c r="H24" s="76">
        <f>'７月'!AA22</f>
        <v>25.3</v>
      </c>
      <c r="I24" s="76">
        <f>'８月'!AA22</f>
        <v>21.1</v>
      </c>
      <c r="J24" s="76">
        <f>'９月'!AA22</f>
        <v>18.8</v>
      </c>
      <c r="K24" s="76">
        <f>'10月'!AA22</f>
        <v>14.2</v>
      </c>
      <c r="L24" s="76">
        <f>'11月'!AA22</f>
        <v>17.7</v>
      </c>
      <c r="M24" s="77">
        <f>'12月'!AA22</f>
        <v>-1.9</v>
      </c>
      <c r="N24" s="52"/>
    </row>
    <row r="25" spans="1:14" ht="18" customHeight="1">
      <c r="A25" s="66">
        <v>21</v>
      </c>
      <c r="B25" s="67">
        <f>'１月'!AA23</f>
        <v>-5.6</v>
      </c>
      <c r="C25" s="68">
        <f>'２月'!AA23</f>
        <v>2.2</v>
      </c>
      <c r="D25" s="68">
        <f>'３月'!AA23</f>
        <v>7.4</v>
      </c>
      <c r="E25" s="68">
        <f>'４月'!AA23</f>
        <v>9.3</v>
      </c>
      <c r="F25" s="68">
        <f>'５月'!AA23</f>
        <v>19.1</v>
      </c>
      <c r="G25" s="68">
        <f>'６月'!AA23</f>
        <v>23.2</v>
      </c>
      <c r="H25" s="68">
        <f>'７月'!AA23</f>
        <v>19.6</v>
      </c>
      <c r="I25" s="68">
        <f>'８月'!AA23</f>
        <v>20</v>
      </c>
      <c r="J25" s="68">
        <f>'９月'!AA23</f>
        <v>23.4</v>
      </c>
      <c r="K25" s="68">
        <f>'10月'!AA23</f>
        <v>17.3</v>
      </c>
      <c r="L25" s="68">
        <f>'11月'!AA23</f>
        <v>4.8</v>
      </c>
      <c r="M25" s="69">
        <f>'12月'!AA23</f>
        <v>1.3</v>
      </c>
      <c r="N25" s="52"/>
    </row>
    <row r="26" spans="1:14" ht="18" customHeight="1">
      <c r="A26" s="70">
        <v>22</v>
      </c>
      <c r="B26" s="71">
        <f>'１月'!AA24</f>
        <v>-0.3</v>
      </c>
      <c r="C26" s="72">
        <f>'２月'!AA24</f>
        <v>2.9</v>
      </c>
      <c r="D26" s="72">
        <f>'３月'!AA24</f>
        <v>5.7</v>
      </c>
      <c r="E26" s="72">
        <f>'４月'!AA24</f>
        <v>13.9</v>
      </c>
      <c r="F26" s="72">
        <f>'５月'!AA24</f>
        <v>19.9</v>
      </c>
      <c r="G26" s="72">
        <f>'６月'!AA24</f>
        <v>22.5</v>
      </c>
      <c r="H26" s="72">
        <f>'７月'!AA24</f>
        <v>16.3</v>
      </c>
      <c r="I26" s="72">
        <f>'８月'!AA24</f>
        <v>21.3</v>
      </c>
      <c r="J26" s="72">
        <f>'９月'!AA24</f>
        <v>21.7</v>
      </c>
      <c r="K26" s="72">
        <f>'10月'!AA24</f>
        <v>21.6</v>
      </c>
      <c r="L26" s="72">
        <f>'11月'!AA24</f>
        <v>3.5</v>
      </c>
      <c r="M26" s="73">
        <f>'12月'!AA24</f>
        <v>4.3</v>
      </c>
      <c r="N26" s="52"/>
    </row>
    <row r="27" spans="1:14" ht="18" customHeight="1">
      <c r="A27" s="70">
        <v>23</v>
      </c>
      <c r="B27" s="71">
        <f>'１月'!AA25</f>
        <v>-3.1</v>
      </c>
      <c r="C27" s="72">
        <f>'２月'!AA25</f>
        <v>6.5</v>
      </c>
      <c r="D27" s="72">
        <f>'３月'!AA25</f>
        <v>3.7</v>
      </c>
      <c r="E27" s="72">
        <f>'４月'!AA25</f>
        <v>16.1</v>
      </c>
      <c r="F27" s="72">
        <f>'５月'!AA25</f>
        <v>13</v>
      </c>
      <c r="G27" s="72">
        <f>'６月'!AA25</f>
        <v>25.3</v>
      </c>
      <c r="H27" s="72">
        <f>'７月'!AA25</f>
        <v>21.1</v>
      </c>
      <c r="I27" s="72">
        <f>'８月'!AA25</f>
        <v>23.7</v>
      </c>
      <c r="J27" s="72">
        <f>'９月'!AA25</f>
        <v>17.2</v>
      </c>
      <c r="K27" s="72">
        <f>'10月'!AA25</f>
        <v>21.4</v>
      </c>
      <c r="L27" s="72">
        <f>'11月'!AA25</f>
        <v>9.8</v>
      </c>
      <c r="M27" s="73">
        <f>'12月'!AA25</f>
        <v>-3.3</v>
      </c>
      <c r="N27" s="52"/>
    </row>
    <row r="28" spans="1:14" ht="18" customHeight="1">
      <c r="A28" s="70">
        <v>24</v>
      </c>
      <c r="B28" s="71">
        <f>'１月'!AA26</f>
        <v>4.5</v>
      </c>
      <c r="C28" s="72">
        <f>'２月'!AA26</f>
        <v>11</v>
      </c>
      <c r="D28" s="72">
        <f>'３月'!AA26</f>
        <v>-1.3</v>
      </c>
      <c r="E28" s="72">
        <f>'４月'!AA26</f>
        <v>17.1</v>
      </c>
      <c r="F28" s="72">
        <f>'５月'!AA26</f>
        <v>13</v>
      </c>
      <c r="G28" s="72">
        <f>'６月'!AA26</f>
        <v>24.6</v>
      </c>
      <c r="H28" s="72">
        <f>'７月'!AA26</f>
        <v>21.6</v>
      </c>
      <c r="I28" s="72">
        <f>'８月'!AA26</f>
        <v>26.6</v>
      </c>
      <c r="J28" s="72">
        <f>'９月'!AA26</f>
        <v>13.8</v>
      </c>
      <c r="K28" s="72">
        <f>'10月'!AA26</f>
        <v>17.5</v>
      </c>
      <c r="L28" s="72">
        <f>'11月'!AA26</f>
        <v>10.3</v>
      </c>
      <c r="M28" s="73">
        <f>'12月'!AA26</f>
        <v>-4.2</v>
      </c>
      <c r="N28" s="52"/>
    </row>
    <row r="29" spans="1:14" ht="18" customHeight="1">
      <c r="A29" s="70">
        <v>25</v>
      </c>
      <c r="B29" s="71">
        <f>'１月'!AA27</f>
        <v>-1.9</v>
      </c>
      <c r="C29" s="72">
        <f>'２月'!AA27</f>
        <v>11.3</v>
      </c>
      <c r="D29" s="72">
        <f>'３月'!AA27</f>
        <v>4.6</v>
      </c>
      <c r="E29" s="72">
        <f>'４月'!AA27</f>
        <v>10.2</v>
      </c>
      <c r="F29" s="72">
        <f>'５月'!AA27</f>
        <v>15.9</v>
      </c>
      <c r="G29" s="72">
        <f>'６月'!AA27</f>
        <v>19.6</v>
      </c>
      <c r="H29" s="72">
        <f>'７月'!AA27</f>
        <v>23.7</v>
      </c>
      <c r="I29" s="72">
        <f>'８月'!AA27</f>
        <v>26.5</v>
      </c>
      <c r="J29" s="72">
        <f>'９月'!AA27</f>
        <v>16.7</v>
      </c>
      <c r="K29" s="72">
        <f>'10月'!AA27</f>
        <v>19.8</v>
      </c>
      <c r="L29" s="72">
        <f>'11月'!AA27</f>
        <v>0.7</v>
      </c>
      <c r="M29" s="73">
        <f>'12月'!AA27</f>
        <v>-5.2</v>
      </c>
      <c r="N29" s="52"/>
    </row>
    <row r="30" spans="1:14" ht="18" customHeight="1">
      <c r="A30" s="70">
        <v>26</v>
      </c>
      <c r="B30" s="71">
        <f>'１月'!AA28</f>
        <v>-2</v>
      </c>
      <c r="C30" s="72">
        <f>'２月'!AA28</f>
        <v>-2.7</v>
      </c>
      <c r="D30" s="72">
        <f>'３月'!AA28</f>
        <v>3.5</v>
      </c>
      <c r="E30" s="72">
        <f>'４月'!AA28</f>
        <v>13</v>
      </c>
      <c r="F30" s="72">
        <f>'５月'!AA28</f>
        <v>15.4</v>
      </c>
      <c r="G30" s="72">
        <f>'６月'!AA28</f>
        <v>19.7</v>
      </c>
      <c r="H30" s="72">
        <f>'７月'!AA28</f>
        <v>24.1</v>
      </c>
      <c r="I30" s="72">
        <f>'８月'!AA28</f>
        <v>25.8</v>
      </c>
      <c r="J30" s="72">
        <f>'９月'!AA28</f>
        <v>15.8</v>
      </c>
      <c r="K30" s="72">
        <f>'10月'!AA28</f>
        <v>11.5</v>
      </c>
      <c r="L30" s="72">
        <f>'11月'!AA28</f>
        <v>3.6</v>
      </c>
      <c r="M30" s="73">
        <f>'12月'!AA28</f>
        <v>-4.5</v>
      </c>
      <c r="N30" s="52"/>
    </row>
    <row r="31" spans="1:14" ht="18" customHeight="1">
      <c r="A31" s="70">
        <v>27</v>
      </c>
      <c r="B31" s="71">
        <f>'１月'!AA29</f>
        <v>2.3</v>
      </c>
      <c r="C31" s="72">
        <f>'２月'!AA29</f>
        <v>6.4</v>
      </c>
      <c r="D31" s="72">
        <f>'３月'!AA29</f>
        <v>-4</v>
      </c>
      <c r="E31" s="72">
        <f>'４月'!AA29</f>
        <v>17.1</v>
      </c>
      <c r="F31" s="72">
        <f>'５月'!AA29</f>
        <v>16</v>
      </c>
      <c r="G31" s="72">
        <f>'６月'!AA29</f>
        <v>21.1</v>
      </c>
      <c r="H31" s="72">
        <f>'７月'!AA29</f>
        <v>25.5</v>
      </c>
      <c r="I31" s="72">
        <f>'８月'!AA29</f>
        <v>21.6</v>
      </c>
      <c r="J31" s="72">
        <f>'９月'!AA29</f>
        <v>17.1</v>
      </c>
      <c r="K31" s="72">
        <f>'10月'!AA29</f>
        <v>7.8</v>
      </c>
      <c r="L31" s="72">
        <f>'11月'!AA29</f>
        <v>8.5</v>
      </c>
      <c r="M31" s="73">
        <f>'12月'!AA29</f>
        <v>-5.2</v>
      </c>
      <c r="N31" s="52"/>
    </row>
    <row r="32" spans="1:14" ht="18" customHeight="1">
      <c r="A32" s="70">
        <v>28</v>
      </c>
      <c r="B32" s="71">
        <f>'１月'!AA30</f>
        <v>-5.2</v>
      </c>
      <c r="C32" s="72">
        <f>'２月'!AA30</f>
        <v>2.9</v>
      </c>
      <c r="D32" s="72">
        <f>'３月'!AA30</f>
        <v>1.4</v>
      </c>
      <c r="E32" s="72">
        <f>'４月'!AA30</f>
        <v>18.8</v>
      </c>
      <c r="F32" s="72">
        <f>'５月'!AA30</f>
        <v>19.6</v>
      </c>
      <c r="G32" s="72">
        <f>'６月'!AA30</f>
        <v>23.3</v>
      </c>
      <c r="H32" s="72">
        <f>'７月'!AA30</f>
        <v>24.5</v>
      </c>
      <c r="I32" s="72">
        <f>'８月'!AA30</f>
        <v>22.6</v>
      </c>
      <c r="J32" s="72">
        <f>'９月'!AA30</f>
        <v>17</v>
      </c>
      <c r="K32" s="72">
        <f>'10月'!AA30</f>
        <v>9.8</v>
      </c>
      <c r="L32" s="72">
        <f>'11月'!AA30</f>
        <v>9.8</v>
      </c>
      <c r="M32" s="73">
        <f>'12月'!AA30</f>
        <v>-3.7</v>
      </c>
      <c r="N32" s="52"/>
    </row>
    <row r="33" spans="1:14" ht="18" customHeight="1">
      <c r="A33" s="70">
        <v>29</v>
      </c>
      <c r="B33" s="71">
        <f>'１月'!AA31</f>
        <v>-2.8</v>
      </c>
      <c r="C33" s="72"/>
      <c r="D33" s="72">
        <f>'３月'!AA31</f>
        <v>5.1</v>
      </c>
      <c r="E33" s="72">
        <f>'４月'!AA31</f>
        <v>9.9</v>
      </c>
      <c r="F33" s="72">
        <f>'５月'!AA31</f>
        <v>18.7</v>
      </c>
      <c r="G33" s="72">
        <f>'６月'!AA31</f>
        <v>23.5</v>
      </c>
      <c r="H33" s="72">
        <f>'７月'!AA31</f>
        <v>25.3</v>
      </c>
      <c r="I33" s="72">
        <f>'８月'!AA31</f>
        <v>22.1</v>
      </c>
      <c r="J33" s="72">
        <f>'９月'!AA31</f>
        <v>17.9</v>
      </c>
      <c r="K33" s="72">
        <f>'10月'!AA31</f>
        <v>13</v>
      </c>
      <c r="L33" s="72">
        <f>'11月'!AA31</f>
        <v>11.3</v>
      </c>
      <c r="M33" s="73">
        <f>'12月'!AA31</f>
        <v>-1.3</v>
      </c>
      <c r="N33" s="52"/>
    </row>
    <row r="34" spans="1:14" ht="18" customHeight="1">
      <c r="A34" s="70">
        <v>30</v>
      </c>
      <c r="B34" s="71">
        <f>'１月'!AA32</f>
        <v>-2.8</v>
      </c>
      <c r="C34" s="72"/>
      <c r="D34" s="72">
        <f>'３月'!AA32</f>
        <v>6.2</v>
      </c>
      <c r="E34" s="72">
        <f>'４月'!AA32</f>
        <v>14.4</v>
      </c>
      <c r="F34" s="72">
        <f>'５月'!AA32</f>
        <v>17.5</v>
      </c>
      <c r="G34" s="72">
        <f>'６月'!AA32</f>
        <v>25.2</v>
      </c>
      <c r="H34" s="72">
        <f>'７月'!AA32</f>
        <v>24.2</v>
      </c>
      <c r="I34" s="72">
        <f>'８月'!AA32</f>
        <v>22.4</v>
      </c>
      <c r="J34" s="72">
        <f>'９月'!AA32</f>
        <v>20.2</v>
      </c>
      <c r="K34" s="72">
        <f>'10月'!AA32</f>
        <v>14.8</v>
      </c>
      <c r="L34" s="72">
        <f>'11月'!AA32</f>
        <v>12.6</v>
      </c>
      <c r="M34" s="73">
        <f>'12月'!AA32</f>
        <v>-4.3</v>
      </c>
      <c r="N34" s="52"/>
    </row>
    <row r="35" spans="1:14" ht="18" customHeight="1">
      <c r="A35" s="78">
        <v>31</v>
      </c>
      <c r="B35" s="79">
        <f>'１月'!AA33</f>
        <v>-10.4</v>
      </c>
      <c r="C35" s="80"/>
      <c r="D35" s="80">
        <f>'３月'!AA33</f>
        <v>5.8</v>
      </c>
      <c r="E35" s="80"/>
      <c r="F35" s="80">
        <f>'５月'!AA33</f>
        <v>9.7</v>
      </c>
      <c r="G35" s="80"/>
      <c r="H35" s="80">
        <f>'７月'!AA33</f>
        <v>21.3</v>
      </c>
      <c r="I35" s="80">
        <f>'８月'!AA33</f>
        <v>25.8</v>
      </c>
      <c r="J35" s="80">
        <f>'９月'!AA33</f>
        <v>0</v>
      </c>
      <c r="K35" s="80">
        <f>'10月'!AA33</f>
        <v>16.5</v>
      </c>
      <c r="L35" s="80"/>
      <c r="M35" s="81">
        <f>'12月'!AA33</f>
        <v>-5.1</v>
      </c>
      <c r="N35" s="82"/>
    </row>
    <row r="36" spans="1:14" ht="18" customHeight="1">
      <c r="A36" s="186" t="s">
        <v>9</v>
      </c>
      <c r="B36" s="187">
        <f>AVERAGE(B5:B35)</f>
        <v>-2.587096774193548</v>
      </c>
      <c r="C36" s="188">
        <f aca="true" t="shared" si="0" ref="C36:M36">AVERAGE(C5:C35)</f>
        <v>3.375</v>
      </c>
      <c r="D36" s="188">
        <f t="shared" si="0"/>
        <v>2.4321428571428574</v>
      </c>
      <c r="E36" s="188">
        <f t="shared" si="0"/>
        <v>9.69</v>
      </c>
      <c r="F36" s="188">
        <f t="shared" si="0"/>
        <v>15.564516129032256</v>
      </c>
      <c r="G36" s="188">
        <f t="shared" si="0"/>
        <v>20.053333333333335</v>
      </c>
      <c r="H36" s="188">
        <f t="shared" si="0"/>
        <v>23.9</v>
      </c>
      <c r="I36" s="188">
        <f t="shared" si="0"/>
        <v>24.525806451612905</v>
      </c>
      <c r="J36" s="188">
        <f t="shared" si="0"/>
        <v>21.55483870967742</v>
      </c>
      <c r="K36" s="188">
        <f t="shared" si="0"/>
        <v>16.067741935483873</v>
      </c>
      <c r="L36" s="188">
        <f t="shared" si="0"/>
        <v>10.98</v>
      </c>
      <c r="M36" s="189">
        <f t="shared" si="0"/>
        <v>1.374193548387096</v>
      </c>
      <c r="N36" s="82"/>
    </row>
    <row r="37" spans="1:14" ht="18" customHeight="1">
      <c r="A37" s="83" t="s">
        <v>27</v>
      </c>
      <c r="B37" s="84">
        <f>AVERAGE(B5:B14)</f>
        <v>-2.3999999999999995</v>
      </c>
      <c r="C37" s="85">
        <f aca="true" t="shared" si="1" ref="C37:M37">AVERAGE(C5:C14)</f>
        <v>2.01</v>
      </c>
      <c r="D37" s="85">
        <f t="shared" si="1"/>
        <v>0.5599999999999998</v>
      </c>
      <c r="E37" s="85">
        <f t="shared" si="1"/>
        <v>6.17</v>
      </c>
      <c r="F37" s="85">
        <f t="shared" si="1"/>
        <v>14.629999999999999</v>
      </c>
      <c r="G37" s="85">
        <f t="shared" si="1"/>
        <v>17.85</v>
      </c>
      <c r="H37" s="85">
        <f t="shared" si="1"/>
        <v>24.449999999999996</v>
      </c>
      <c r="I37" s="85">
        <f t="shared" si="1"/>
        <v>24.660000000000004</v>
      </c>
      <c r="J37" s="85">
        <f t="shared" si="1"/>
        <v>24.509999999999998</v>
      </c>
      <c r="K37" s="85">
        <f t="shared" si="1"/>
        <v>15.540000000000001</v>
      </c>
      <c r="L37" s="85">
        <f t="shared" si="1"/>
        <v>13.359999999999996</v>
      </c>
      <c r="M37" s="86">
        <f t="shared" si="1"/>
        <v>6.109999999999999</v>
      </c>
      <c r="N37" s="82"/>
    </row>
    <row r="38" spans="1:14" ht="18" customHeight="1">
      <c r="A38" s="87" t="s">
        <v>28</v>
      </c>
      <c r="B38" s="88">
        <f>AVERAGE(B15:B24)</f>
        <v>-2.8899999999999997</v>
      </c>
      <c r="C38" s="89">
        <f aca="true" t="shared" si="2" ref="C38:M38">AVERAGE(C15:C24)</f>
        <v>3.3899999999999997</v>
      </c>
      <c r="D38" s="89">
        <f t="shared" si="2"/>
        <v>3.4857142857142867</v>
      </c>
      <c r="E38" s="89">
        <f t="shared" si="2"/>
        <v>8.92</v>
      </c>
      <c r="F38" s="89">
        <f t="shared" si="2"/>
        <v>15.839999999999998</v>
      </c>
      <c r="G38" s="89">
        <f t="shared" si="2"/>
        <v>19.509999999999998</v>
      </c>
      <c r="H38" s="89">
        <f t="shared" si="2"/>
        <v>24.92</v>
      </c>
      <c r="I38" s="89">
        <f t="shared" si="2"/>
        <v>25.53</v>
      </c>
      <c r="J38" s="89">
        <f t="shared" si="2"/>
        <v>24.23</v>
      </c>
      <c r="K38" s="89">
        <f t="shared" si="2"/>
        <v>17.169999999999998</v>
      </c>
      <c r="L38" s="89">
        <f t="shared" si="2"/>
        <v>12.09</v>
      </c>
      <c r="M38" s="90">
        <f t="shared" si="2"/>
        <v>1.2699999999999998</v>
      </c>
      <c r="N38" s="52"/>
    </row>
    <row r="39" spans="1:14" ht="18" customHeight="1">
      <c r="A39" s="91" t="s">
        <v>29</v>
      </c>
      <c r="B39" s="92">
        <f>AVERAGE(B25:B35)</f>
        <v>-2.4818181818181824</v>
      </c>
      <c r="C39" s="93">
        <f aca="true" t="shared" si="3" ref="C39:M39">AVERAGE(C25:C35)</f>
        <v>5.062500000000001</v>
      </c>
      <c r="D39" s="93">
        <f t="shared" si="3"/>
        <v>3.463636363636364</v>
      </c>
      <c r="E39" s="93">
        <f t="shared" si="3"/>
        <v>13.98</v>
      </c>
      <c r="F39" s="93">
        <f t="shared" si="3"/>
        <v>16.16363636363636</v>
      </c>
      <c r="G39" s="93">
        <f t="shared" si="3"/>
        <v>22.799999999999997</v>
      </c>
      <c r="H39" s="93">
        <f t="shared" si="3"/>
        <v>22.472727272727273</v>
      </c>
      <c r="I39" s="93">
        <f t="shared" si="3"/>
        <v>23.49090909090909</v>
      </c>
      <c r="J39" s="93">
        <f t="shared" si="3"/>
        <v>16.436363636363634</v>
      </c>
      <c r="K39" s="93">
        <f t="shared" si="3"/>
        <v>15.545454545454545</v>
      </c>
      <c r="L39" s="93">
        <f t="shared" si="3"/>
        <v>7.489999999999999</v>
      </c>
      <c r="M39" s="94">
        <f t="shared" si="3"/>
        <v>-2.8363636363636364</v>
      </c>
      <c r="N39" s="5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57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99" customWidth="1"/>
    <col min="2" max="13" width="8.375" style="99" customWidth="1"/>
    <col min="14" max="14" width="2.875" style="99" customWidth="1"/>
    <col min="15" max="16384" width="6.875" style="99" customWidth="1"/>
  </cols>
  <sheetData>
    <row r="1" spans="1:14" ht="24.75" customHeight="1">
      <c r="A1" s="95" t="s">
        <v>32</v>
      </c>
      <c r="B1" s="96"/>
      <c r="C1" s="96"/>
      <c r="D1" s="96"/>
      <c r="E1" s="96"/>
      <c r="F1" s="96"/>
      <c r="G1" s="97"/>
      <c r="H1" s="97"/>
      <c r="I1" s="160">
        <f>'１月'!Z1</f>
        <v>2011</v>
      </c>
      <c r="J1" s="158" t="s">
        <v>1</v>
      </c>
      <c r="K1" s="159" t="str">
        <f>("（平成"&amp;TEXT((I1-1988),"0")&amp;"年）")</f>
        <v>（平成23年）</v>
      </c>
      <c r="L1" s="97"/>
      <c r="M1" s="97"/>
      <c r="N1" s="98"/>
    </row>
    <row r="2" spans="1:14" ht="18" customHeight="1">
      <c r="A2" s="100" t="s">
        <v>2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98"/>
    </row>
    <row r="3" spans="1:14" ht="18" customHeight="1">
      <c r="A3" s="104"/>
      <c r="B3" s="105" t="s">
        <v>14</v>
      </c>
      <c r="C3" s="106" t="s">
        <v>15</v>
      </c>
      <c r="D3" s="106" t="s">
        <v>16</v>
      </c>
      <c r="E3" s="106" t="s">
        <v>17</v>
      </c>
      <c r="F3" s="106" t="s">
        <v>18</v>
      </c>
      <c r="G3" s="106" t="s">
        <v>19</v>
      </c>
      <c r="H3" s="106" t="s">
        <v>20</v>
      </c>
      <c r="I3" s="106" t="s">
        <v>21</v>
      </c>
      <c r="J3" s="106" t="s">
        <v>22</v>
      </c>
      <c r="K3" s="106" t="s">
        <v>23</v>
      </c>
      <c r="L3" s="106" t="s">
        <v>24</v>
      </c>
      <c r="M3" s="107" t="s">
        <v>25</v>
      </c>
      <c r="N3" s="98"/>
    </row>
    <row r="4" spans="1:14" ht="18" customHeight="1">
      <c r="A4" s="108" t="s">
        <v>26</v>
      </c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1"/>
      <c r="N4" s="98"/>
    </row>
    <row r="5" spans="1:14" ht="18" customHeight="1">
      <c r="A5" s="112">
        <v>1</v>
      </c>
      <c r="B5" s="113">
        <f>'１月'!AD3</f>
        <v>-5.9</v>
      </c>
      <c r="C5" s="114">
        <f>'２月'!AD3</f>
        <v>-12.5</v>
      </c>
      <c r="D5" s="114">
        <f>'３月'!AD3</f>
        <v>-0.9</v>
      </c>
      <c r="E5" s="114">
        <f>'４月'!AD3</f>
        <v>-3.7</v>
      </c>
      <c r="F5" s="114">
        <f>'５月'!AD3</f>
        <v>7.1</v>
      </c>
      <c r="G5" s="114">
        <f>'６月'!AD3</f>
        <v>5.3</v>
      </c>
      <c r="H5" s="114">
        <f>'７月'!AD3</f>
        <v>19.2</v>
      </c>
      <c r="I5" s="114">
        <f>'８月'!AD3</f>
        <v>18</v>
      </c>
      <c r="J5" s="114">
        <f>'９月'!AD3</f>
        <v>24</v>
      </c>
      <c r="K5" s="114">
        <f>'10月'!AD3</f>
        <v>8</v>
      </c>
      <c r="L5" s="114">
        <f>'11月'!AD3</f>
        <v>3</v>
      </c>
      <c r="M5" s="115">
        <f>'12月'!AD3</f>
        <v>-2.8</v>
      </c>
      <c r="N5" s="98"/>
    </row>
    <row r="6" spans="1:14" ht="18" customHeight="1">
      <c r="A6" s="116">
        <v>2</v>
      </c>
      <c r="B6" s="117">
        <f>'１月'!AD4</f>
        <v>-6.1</v>
      </c>
      <c r="C6" s="118">
        <f>'２月'!AD4</f>
        <v>-9.3</v>
      </c>
      <c r="D6" s="118">
        <f>'３月'!AD4</f>
        <v>-9.6</v>
      </c>
      <c r="E6" s="118">
        <f>'４月'!AD4</f>
        <v>-7.1</v>
      </c>
      <c r="F6" s="118">
        <f>'５月'!AD4</f>
        <v>0.8</v>
      </c>
      <c r="G6" s="118">
        <f>'６月'!AD4</f>
        <v>10.5</v>
      </c>
      <c r="H6" s="118">
        <f>'７月'!AD4</f>
        <v>21</v>
      </c>
      <c r="I6" s="118">
        <f>'８月'!AD4</f>
        <v>17.4</v>
      </c>
      <c r="J6" s="118">
        <f>'９月'!AD4</f>
        <v>22.7</v>
      </c>
      <c r="K6" s="118">
        <f>'10月'!AD4</f>
        <v>5</v>
      </c>
      <c r="L6" s="118">
        <f>'11月'!AD4</f>
        <v>6.6</v>
      </c>
      <c r="M6" s="119">
        <f>'12月'!AD4</f>
        <v>-5.4</v>
      </c>
      <c r="N6" s="98"/>
    </row>
    <row r="7" spans="1:14" ht="18" customHeight="1">
      <c r="A7" s="116">
        <v>3</v>
      </c>
      <c r="B7" s="117">
        <f>'１月'!AD5</f>
        <v>-4.8</v>
      </c>
      <c r="C7" s="118">
        <f>'２月'!AD5</f>
        <v>-5.4</v>
      </c>
      <c r="D7" s="118">
        <f>'３月'!AD5</f>
        <v>-16</v>
      </c>
      <c r="E7" s="118">
        <f>'４月'!AD5</f>
        <v>-9.2</v>
      </c>
      <c r="F7" s="118">
        <f>'５月'!AD5</f>
        <v>2.8</v>
      </c>
      <c r="G7" s="118">
        <f>'６月'!AD5</f>
        <v>12.7</v>
      </c>
      <c r="H7" s="118">
        <f>'７月'!AD5</f>
        <v>20.4</v>
      </c>
      <c r="I7" s="118">
        <f>'８月'!AD5</f>
        <v>20.5</v>
      </c>
      <c r="J7" s="118">
        <f>'９月'!AD5</f>
        <v>21.4</v>
      </c>
      <c r="K7" s="118">
        <f>'10月'!AD5</f>
        <v>1.5</v>
      </c>
      <c r="L7" s="118">
        <f>'11月'!AD5</f>
        <v>10.5</v>
      </c>
      <c r="M7" s="119">
        <f>'12月'!AD5</f>
        <v>4.8</v>
      </c>
      <c r="N7" s="98"/>
    </row>
    <row r="8" spans="1:14" ht="18" customHeight="1">
      <c r="A8" s="116">
        <v>4</v>
      </c>
      <c r="B8" s="117">
        <f>'１月'!AD6</f>
        <v>-6.3</v>
      </c>
      <c r="C8" s="118">
        <f>'２月'!AD6</f>
        <v>-6</v>
      </c>
      <c r="D8" s="118">
        <f>'３月'!AD6</f>
        <v>-15.1</v>
      </c>
      <c r="E8" s="118">
        <f>'４月'!AD6</f>
        <v>-11.9</v>
      </c>
      <c r="F8" s="118">
        <f>'５月'!AD6</f>
        <v>4.9</v>
      </c>
      <c r="G8" s="118">
        <f>'６月'!AD6</f>
        <v>13.4</v>
      </c>
      <c r="H8" s="118">
        <f>'７月'!AD6</f>
        <v>21.1</v>
      </c>
      <c r="I8" s="118">
        <f>'８月'!AD6</f>
        <v>22.4</v>
      </c>
      <c r="J8" s="118">
        <f>'９月'!AD6</f>
        <v>20.8</v>
      </c>
      <c r="K8" s="118">
        <f>'10月'!AD6</f>
        <v>5</v>
      </c>
      <c r="L8" s="118">
        <f>'11月'!AD6</f>
        <v>8.7</v>
      </c>
      <c r="M8" s="119">
        <f>'12月'!AD6</f>
        <v>-4.1</v>
      </c>
      <c r="N8" s="98"/>
    </row>
    <row r="9" spans="1:14" ht="18" customHeight="1">
      <c r="A9" s="116">
        <v>5</v>
      </c>
      <c r="B9" s="117">
        <f>'１月'!AD7</f>
        <v>-9.4</v>
      </c>
      <c r="C9" s="118">
        <f>'２月'!AD7</f>
        <v>-4.9</v>
      </c>
      <c r="D9" s="118">
        <f>'３月'!AD7</f>
        <v>-10.2</v>
      </c>
      <c r="E9" s="118">
        <f>'４月'!AD7</f>
        <v>-8.1</v>
      </c>
      <c r="F9" s="118">
        <f>'５月'!AD7</f>
        <v>4</v>
      </c>
      <c r="G9" s="118">
        <f>'６月'!AD7</f>
        <v>14.3</v>
      </c>
      <c r="H9" s="118">
        <f>'７月'!AD7</f>
        <v>19.2</v>
      </c>
      <c r="I9" s="118">
        <f>'８月'!AD7</f>
        <v>21.1</v>
      </c>
      <c r="J9" s="118">
        <f>'９月'!AD7</f>
        <v>20.4</v>
      </c>
      <c r="K9" s="118">
        <f>'10月'!AD7</f>
        <v>10.2</v>
      </c>
      <c r="L9" s="118">
        <f>'11月'!AD7</f>
        <v>12.9</v>
      </c>
      <c r="M9" s="119">
        <f>'12月'!AD7</f>
        <v>-7.1</v>
      </c>
      <c r="N9" s="98"/>
    </row>
    <row r="10" spans="1:14" ht="18" customHeight="1">
      <c r="A10" s="116">
        <v>6</v>
      </c>
      <c r="B10" s="117">
        <f>'１月'!AD8</f>
        <v>-12.5</v>
      </c>
      <c r="C10" s="118">
        <f>'２月'!AD8</f>
        <v>-2.9</v>
      </c>
      <c r="D10" s="118">
        <f>'３月'!AD8</f>
        <v>-2.4</v>
      </c>
      <c r="E10" s="118">
        <f>'４月'!AD8</f>
        <v>-5.9</v>
      </c>
      <c r="F10" s="118">
        <f>'５月'!AD8</f>
        <v>5.9</v>
      </c>
      <c r="G10" s="118">
        <f>'６月'!AD8</f>
        <v>12.7</v>
      </c>
      <c r="H10" s="118">
        <f>'７月'!AD8</f>
        <v>16</v>
      </c>
      <c r="I10" s="118">
        <f>'８月'!AD8</f>
        <v>22.3</v>
      </c>
      <c r="J10" s="118">
        <f>'９月'!AD8</f>
        <v>15.3</v>
      </c>
      <c r="K10" s="118">
        <f>'10月'!AD8</f>
        <v>14.6</v>
      </c>
      <c r="L10" s="118">
        <f>'11月'!AD8</f>
        <v>12.9</v>
      </c>
      <c r="M10" s="119">
        <f>'12月'!AD8</f>
        <v>-4.4</v>
      </c>
      <c r="N10" s="98"/>
    </row>
    <row r="11" spans="1:14" ht="18" customHeight="1">
      <c r="A11" s="116">
        <v>7</v>
      </c>
      <c r="B11" s="117">
        <f>'１月'!AD9</f>
        <v>-14.8</v>
      </c>
      <c r="C11" s="118">
        <f>'２月'!AD9</f>
        <v>-12.8</v>
      </c>
      <c r="D11" s="118">
        <f>'３月'!AD9</f>
        <v>-1.8</v>
      </c>
      <c r="E11" s="118">
        <f>'４月'!AD9</f>
        <v>1.4</v>
      </c>
      <c r="F11" s="118">
        <f>'５月'!AD9</f>
        <v>11.6</v>
      </c>
      <c r="G11" s="118">
        <f>'６月'!AD9</f>
        <v>12.9</v>
      </c>
      <c r="H11" s="118">
        <f>'７月'!AD9</f>
        <v>17.5</v>
      </c>
      <c r="I11" s="118">
        <f>'８月'!AD9</f>
        <v>23.1</v>
      </c>
      <c r="J11" s="118">
        <f>'９月'!AD9</f>
        <v>15.7</v>
      </c>
      <c r="K11" s="118">
        <f>'10月'!AD9</f>
        <v>4.6</v>
      </c>
      <c r="L11" s="118">
        <f>'11月'!AD9</f>
        <v>9.9</v>
      </c>
      <c r="M11" s="119">
        <f>'12月'!AD9</f>
        <v>-0.9</v>
      </c>
      <c r="N11" s="98"/>
    </row>
    <row r="12" spans="1:14" ht="18" customHeight="1">
      <c r="A12" s="116">
        <v>8</v>
      </c>
      <c r="B12" s="117">
        <f>'１月'!AD10</f>
        <v>-10.5</v>
      </c>
      <c r="C12" s="118">
        <f>'２月'!AD10</f>
        <v>-12.4</v>
      </c>
      <c r="D12" s="118">
        <f>'３月'!AD10</f>
        <v>-4.3</v>
      </c>
      <c r="E12" s="118">
        <f>'４月'!AD10</f>
        <v>3.2</v>
      </c>
      <c r="F12" s="118">
        <f>'５月'!AD10</f>
        <v>1.4</v>
      </c>
      <c r="G12" s="118">
        <f>'６月'!AD10</f>
        <v>12.8</v>
      </c>
      <c r="H12" s="118">
        <f>'７月'!AD10</f>
        <v>20.8</v>
      </c>
      <c r="I12" s="118">
        <f>'８月'!AD10</f>
        <v>21.9</v>
      </c>
      <c r="J12" s="118">
        <f>'９月'!AD10</f>
        <v>17.8</v>
      </c>
      <c r="K12" s="118">
        <f>'10月'!AD10</f>
        <v>5.9</v>
      </c>
      <c r="L12" s="118">
        <f>'11月'!AD10</f>
        <v>4.3</v>
      </c>
      <c r="M12" s="119">
        <f>'12月'!AD10</f>
        <v>-0.1</v>
      </c>
      <c r="N12" s="98"/>
    </row>
    <row r="13" spans="1:14" ht="18" customHeight="1">
      <c r="A13" s="116">
        <v>9</v>
      </c>
      <c r="B13" s="117">
        <f>'１月'!AD11</f>
        <v>-8.6</v>
      </c>
      <c r="C13" s="118">
        <f>'２月'!AD11</f>
        <v>-1</v>
      </c>
      <c r="D13" s="118">
        <f>'３月'!AD11</f>
        <v>-8.3</v>
      </c>
      <c r="E13" s="118">
        <f>'４月'!AD11</f>
        <v>6.5</v>
      </c>
      <c r="F13" s="118">
        <f>'５月'!AD11</f>
        <v>2.8</v>
      </c>
      <c r="G13" s="118">
        <f>'６月'!AD11</f>
        <v>13.3</v>
      </c>
      <c r="H13" s="118">
        <f>'７月'!AD11</f>
        <v>22.1</v>
      </c>
      <c r="I13" s="118">
        <f>'８月'!AD11</f>
        <v>21.7</v>
      </c>
      <c r="J13" s="118">
        <f>'９月'!AD11</f>
        <v>18.6</v>
      </c>
      <c r="K13" s="118">
        <f>'10月'!AD11</f>
        <v>9.2</v>
      </c>
      <c r="L13" s="118">
        <f>'11月'!AD11</f>
        <v>2.4</v>
      </c>
      <c r="M13" s="119">
        <f>'12月'!AD11</f>
        <v>-4.1</v>
      </c>
      <c r="N13" s="98"/>
    </row>
    <row r="14" spans="1:14" ht="18" customHeight="1">
      <c r="A14" s="120">
        <v>10</v>
      </c>
      <c r="B14" s="121">
        <f>'１月'!AD12</f>
        <v>-14.7</v>
      </c>
      <c r="C14" s="122">
        <f>'２月'!AD12</f>
        <v>-10.2</v>
      </c>
      <c r="D14" s="122">
        <f>'３月'!AD12</f>
        <v>-12.3</v>
      </c>
      <c r="E14" s="122">
        <f>'４月'!AD12</f>
        <v>1.4</v>
      </c>
      <c r="F14" s="122">
        <f>'５月'!AD12</f>
        <v>9.5</v>
      </c>
      <c r="G14" s="122">
        <f>'６月'!AD12</f>
        <v>16</v>
      </c>
      <c r="H14" s="122">
        <f>'７月'!AD12</f>
        <v>20.6</v>
      </c>
      <c r="I14" s="122">
        <f>'８月'!AD12</f>
        <v>23</v>
      </c>
      <c r="J14" s="122">
        <f>'９月'!AD12</f>
        <v>21.3</v>
      </c>
      <c r="K14" s="122">
        <f>'10月'!AD12</f>
        <v>14.1</v>
      </c>
      <c r="L14" s="122">
        <f>'11月'!AD12</f>
        <v>2.5</v>
      </c>
      <c r="M14" s="123">
        <f>'12月'!AD12</f>
        <v>-9.9</v>
      </c>
      <c r="N14" s="98"/>
    </row>
    <row r="15" spans="1:14" ht="18" customHeight="1">
      <c r="A15" s="112">
        <v>11</v>
      </c>
      <c r="B15" s="113">
        <f>'１月'!AD13</f>
        <v>-12.4</v>
      </c>
      <c r="C15" s="114">
        <f>'２月'!AD13</f>
        <v>-3.9</v>
      </c>
      <c r="D15" s="114" t="str">
        <f>'３月'!AD13</f>
        <v>****</v>
      </c>
      <c r="E15" s="114">
        <f>'４月'!AD13</f>
        <v>3.5</v>
      </c>
      <c r="F15" s="114">
        <f>'５月'!AD13</f>
        <v>9.5</v>
      </c>
      <c r="G15" s="114">
        <f>'６月'!AD13</f>
        <v>15.5</v>
      </c>
      <c r="H15" s="114">
        <f>'７月'!AD13</f>
        <v>20.9</v>
      </c>
      <c r="I15" s="114">
        <f>'８月'!AD13</f>
        <v>21.5</v>
      </c>
      <c r="J15" s="114">
        <f>'９月'!AD13</f>
        <v>21.2</v>
      </c>
      <c r="K15" s="114">
        <f>'10月'!AD13</f>
        <v>13</v>
      </c>
      <c r="L15" s="114">
        <f>'11月'!AD13</f>
        <v>5.9</v>
      </c>
      <c r="M15" s="115">
        <f>'12月'!AD13</f>
        <v>-6.4</v>
      </c>
      <c r="N15" s="98"/>
    </row>
    <row r="16" spans="1:14" ht="18" customHeight="1">
      <c r="A16" s="116">
        <v>12</v>
      </c>
      <c r="B16" s="117">
        <f>'１月'!AD14</f>
        <v>-10.3</v>
      </c>
      <c r="C16" s="118">
        <f>'２月'!AD14</f>
        <v>-3</v>
      </c>
      <c r="D16" s="118" t="str">
        <f>'３月'!AD14</f>
        <v>****</v>
      </c>
      <c r="E16" s="118">
        <f>'４月'!AD14</f>
        <v>-10.4</v>
      </c>
      <c r="F16" s="118">
        <f>'５月'!AD14</f>
        <v>11.6</v>
      </c>
      <c r="G16" s="118">
        <f>'６月'!AD14</f>
        <v>11.5</v>
      </c>
      <c r="H16" s="118">
        <f>'７月'!AD14</f>
        <v>19.9</v>
      </c>
      <c r="I16" s="118">
        <f>'８月'!AD14</f>
        <v>19.4</v>
      </c>
      <c r="J16" s="118">
        <f>'９月'!AD14</f>
        <v>19.4</v>
      </c>
      <c r="K16" s="118">
        <f>'10月'!AD14</f>
        <v>9.1</v>
      </c>
      <c r="L16" s="118">
        <f>'11月'!AD14</f>
        <v>9.6</v>
      </c>
      <c r="M16" s="119">
        <f>'12月'!AD14</f>
        <v>-1.4</v>
      </c>
      <c r="N16" s="98"/>
    </row>
    <row r="17" spans="1:14" ht="18" customHeight="1">
      <c r="A17" s="116">
        <v>13</v>
      </c>
      <c r="B17" s="117">
        <f>'１月'!AD15</f>
        <v>-14.3</v>
      </c>
      <c r="C17" s="118">
        <f>'２月'!AD15</f>
        <v>-11.1</v>
      </c>
      <c r="D17" s="118" t="str">
        <f>'３月'!AD15</f>
        <v>****</v>
      </c>
      <c r="E17" s="118">
        <f>'４月'!AD15</f>
        <v>-6.6</v>
      </c>
      <c r="F17" s="118">
        <f>'５月'!AD15</f>
        <v>5.2</v>
      </c>
      <c r="G17" s="118">
        <f>'６月'!AD15</f>
        <v>15.5</v>
      </c>
      <c r="H17" s="118">
        <f>'７月'!AD15</f>
        <v>19</v>
      </c>
      <c r="I17" s="118">
        <f>'８月'!AD15</f>
        <v>20.4</v>
      </c>
      <c r="J17" s="118">
        <f>'９月'!AD15</f>
        <v>20.3</v>
      </c>
      <c r="K17" s="118">
        <f>'10月'!AD15</f>
        <v>12.3</v>
      </c>
      <c r="L17" s="118">
        <f>'11月'!AD15</f>
        <v>9.4</v>
      </c>
      <c r="M17" s="119">
        <f>'12月'!AD15</f>
        <v>-5.5</v>
      </c>
      <c r="N17" s="98"/>
    </row>
    <row r="18" spans="1:14" ht="18" customHeight="1">
      <c r="A18" s="116">
        <v>14</v>
      </c>
      <c r="B18" s="117">
        <f>'１月'!AD16</f>
        <v>-13.1</v>
      </c>
      <c r="C18" s="118">
        <f>'２月'!AD16</f>
        <v>-7.9</v>
      </c>
      <c r="D18" s="118">
        <f>'３月'!AD16</f>
        <v>-3.3</v>
      </c>
      <c r="E18" s="118">
        <f>'４月'!AD16</f>
        <v>-2.7</v>
      </c>
      <c r="F18" s="118">
        <f>'５月'!AD16</f>
        <v>2.6</v>
      </c>
      <c r="G18" s="118">
        <f>'６月'!AD16</f>
        <v>13.1</v>
      </c>
      <c r="H18" s="118">
        <f>'７月'!AD16</f>
        <v>18.2</v>
      </c>
      <c r="I18" s="118">
        <f>'８月'!AD16</f>
        <v>22.5</v>
      </c>
      <c r="J18" s="118">
        <f>'９月'!AD16</f>
        <v>21.1</v>
      </c>
      <c r="K18" s="118">
        <f>'10月'!AD16</f>
        <v>14</v>
      </c>
      <c r="L18" s="118">
        <f>'11月'!AD16</f>
        <v>6.9</v>
      </c>
      <c r="M18" s="119">
        <f>'12月'!AD16</f>
        <v>-4.1</v>
      </c>
      <c r="N18" s="98"/>
    </row>
    <row r="19" spans="1:14" ht="18" customHeight="1">
      <c r="A19" s="116">
        <v>15</v>
      </c>
      <c r="B19" s="117">
        <f>'１月'!AD17</f>
        <v>-7.6</v>
      </c>
      <c r="C19" s="118">
        <f>'２月'!AD17</f>
        <v>-5.2</v>
      </c>
      <c r="D19" s="118">
        <f>'３月'!AD17</f>
        <v>1.1</v>
      </c>
      <c r="E19" s="118">
        <f>'４月'!AD17</f>
        <v>3.3</v>
      </c>
      <c r="F19" s="118">
        <f>'５月'!AD17</f>
        <v>-0.1</v>
      </c>
      <c r="G19" s="118">
        <f>'６月'!AD17</f>
        <v>10.4</v>
      </c>
      <c r="H19" s="118">
        <f>'７月'!AD17</f>
        <v>18.9</v>
      </c>
      <c r="I19" s="118">
        <f>'８月'!AD17</f>
        <v>22.8</v>
      </c>
      <c r="J19" s="118">
        <f>'９月'!AD17</f>
        <v>19.4</v>
      </c>
      <c r="K19" s="118">
        <f>'10月'!AD17</f>
        <v>16.7</v>
      </c>
      <c r="L19" s="118">
        <f>'11月'!AD17</f>
        <v>-1.5</v>
      </c>
      <c r="M19" s="119">
        <f>'12月'!AD17</f>
        <v>-1.4</v>
      </c>
      <c r="N19" s="98"/>
    </row>
    <row r="20" spans="1:14" ht="18" customHeight="1">
      <c r="A20" s="116">
        <v>16</v>
      </c>
      <c r="B20" s="117">
        <f>'１月'!AD18</f>
        <v>-14.7</v>
      </c>
      <c r="C20" s="118">
        <f>'２月'!AD18</f>
        <v>-8.2</v>
      </c>
      <c r="D20" s="118">
        <f>'３月'!AD18</f>
        <v>-9.9</v>
      </c>
      <c r="E20" s="118">
        <f>'４月'!AD18</f>
        <v>-4.9</v>
      </c>
      <c r="F20" s="118">
        <f>'５月'!AD18</f>
        <v>7.4</v>
      </c>
      <c r="G20" s="118">
        <f>'６月'!AD18</f>
        <v>11.8</v>
      </c>
      <c r="H20" s="118">
        <f>'７月'!AD18</f>
        <v>17.9</v>
      </c>
      <c r="I20" s="118">
        <f>'８月'!AD18</f>
        <v>19.9</v>
      </c>
      <c r="J20" s="118">
        <f>'９月'!AD18</f>
        <v>19.9</v>
      </c>
      <c r="K20" s="118">
        <f>'10月'!AD18</f>
        <v>15.6</v>
      </c>
      <c r="L20" s="118">
        <f>'11月'!AD18</f>
        <v>-3.8</v>
      </c>
      <c r="M20" s="119">
        <f>'12月'!AD18</f>
        <v>-5.9</v>
      </c>
      <c r="N20" s="98"/>
    </row>
    <row r="21" spans="1:14" ht="18" customHeight="1">
      <c r="A21" s="116">
        <v>17</v>
      </c>
      <c r="B21" s="117">
        <f>'１月'!AD19</f>
        <v>-9.7</v>
      </c>
      <c r="C21" s="118">
        <f>'２月'!AD19</f>
        <v>2.4</v>
      </c>
      <c r="D21" s="118">
        <f>'３月'!AD19</f>
        <v>-15.1</v>
      </c>
      <c r="E21" s="118">
        <f>'４月'!AD19</f>
        <v>-3.5</v>
      </c>
      <c r="F21" s="118">
        <f>'５月'!AD19</f>
        <v>9.4</v>
      </c>
      <c r="G21" s="118">
        <f>'６月'!AD19</f>
        <v>15.5</v>
      </c>
      <c r="H21" s="118">
        <f>'７月'!AD19</f>
        <v>19.8</v>
      </c>
      <c r="I21" s="118">
        <f>'８月'!AD19</f>
        <v>20.4</v>
      </c>
      <c r="J21" s="118">
        <f>'９月'!AD19</f>
        <v>20.5</v>
      </c>
      <c r="K21" s="118">
        <f>'10月'!AD19</f>
        <v>12.5</v>
      </c>
      <c r="L21" s="118">
        <f>'11月'!AD19</f>
        <v>-1.8</v>
      </c>
      <c r="M21" s="119">
        <f>'12月'!AD19</f>
        <v>-10.1</v>
      </c>
      <c r="N21" s="98"/>
    </row>
    <row r="22" spans="1:14" ht="18" customHeight="1">
      <c r="A22" s="116">
        <v>18</v>
      </c>
      <c r="B22" s="117">
        <f>'１月'!AD20</f>
        <v>-9.8</v>
      </c>
      <c r="C22" s="118">
        <f>'２月'!AD20</f>
        <v>-8.7</v>
      </c>
      <c r="D22" s="118">
        <f>'３月'!AD20</f>
        <v>-13.4</v>
      </c>
      <c r="E22" s="118">
        <f>'４月'!AD20</f>
        <v>1.8</v>
      </c>
      <c r="F22" s="118">
        <f>'５月'!AD20</f>
        <v>2.8</v>
      </c>
      <c r="G22" s="118">
        <f>'６月'!AD20</f>
        <v>14.9</v>
      </c>
      <c r="H22" s="118">
        <f>'７月'!AD20</f>
        <v>21.4</v>
      </c>
      <c r="I22" s="118">
        <f>'８月'!AD20</f>
        <v>23.4</v>
      </c>
      <c r="J22" s="118">
        <f>'９月'!AD20</f>
        <v>20.3</v>
      </c>
      <c r="K22" s="118">
        <f>'10月'!AD20</f>
        <v>7.3</v>
      </c>
      <c r="L22" s="118">
        <f>'11月'!AD20</f>
        <v>3.7</v>
      </c>
      <c r="M22" s="119">
        <f>'12月'!AD20</f>
        <v>-10.7</v>
      </c>
      <c r="N22" s="98"/>
    </row>
    <row r="23" spans="1:14" ht="18" customHeight="1">
      <c r="A23" s="116">
        <v>19</v>
      </c>
      <c r="B23" s="117">
        <f>'１月'!AD21</f>
        <v>-9</v>
      </c>
      <c r="C23" s="118">
        <f>'２月'!AD21</f>
        <v>-7.9</v>
      </c>
      <c r="D23" s="118">
        <f>'３月'!AD21</f>
        <v>-8</v>
      </c>
      <c r="E23" s="118">
        <f>'４月'!AD21</f>
        <v>-0.3</v>
      </c>
      <c r="F23" s="118">
        <f>'５月'!AD21</f>
        <v>8.4</v>
      </c>
      <c r="G23" s="118">
        <f>'６月'!AD21</f>
        <v>15.1</v>
      </c>
      <c r="H23" s="118">
        <f>'７月'!AD21</f>
        <v>20.9</v>
      </c>
      <c r="I23" s="118">
        <f>'８月'!AD21</f>
        <v>19.7</v>
      </c>
      <c r="J23" s="118">
        <f>'９月'!AD21</f>
        <v>15.8</v>
      </c>
      <c r="K23" s="118">
        <f>'10月'!AD21</f>
        <v>5.1</v>
      </c>
      <c r="L23" s="118">
        <f>'11月'!AD21</f>
        <v>8.4</v>
      </c>
      <c r="M23" s="119">
        <f>'12月'!AD21</f>
        <v>-6.3</v>
      </c>
      <c r="N23" s="98"/>
    </row>
    <row r="24" spans="1:14" ht="18" customHeight="1">
      <c r="A24" s="120">
        <v>20</v>
      </c>
      <c r="B24" s="121">
        <f>'１月'!AD22</f>
        <v>-11.9</v>
      </c>
      <c r="C24" s="122">
        <f>'２月'!AD22</f>
        <v>-2.2</v>
      </c>
      <c r="D24" s="122">
        <f>'３月'!AD22</f>
        <v>-3</v>
      </c>
      <c r="E24" s="122">
        <f>'４月'!AD22</f>
        <v>-0.8</v>
      </c>
      <c r="F24" s="122">
        <f>'５月'!AD22</f>
        <v>6.6</v>
      </c>
      <c r="G24" s="122">
        <f>'６月'!AD22</f>
        <v>17.1</v>
      </c>
      <c r="H24" s="122">
        <f>'７月'!AD22</f>
        <v>18.2</v>
      </c>
      <c r="I24" s="122">
        <f>'８月'!AD22</f>
        <v>18.2</v>
      </c>
      <c r="J24" s="122">
        <f>'９月'!AD22</f>
        <v>16</v>
      </c>
      <c r="K24" s="122">
        <f>'10月'!AD22</f>
        <v>10.1</v>
      </c>
      <c r="L24" s="122">
        <f>'11月'!AD22</f>
        <v>3.7</v>
      </c>
      <c r="M24" s="123">
        <f>'12月'!AD22</f>
        <v>-9.4</v>
      </c>
      <c r="N24" s="98"/>
    </row>
    <row r="25" spans="1:14" ht="18" customHeight="1">
      <c r="A25" s="112">
        <v>21</v>
      </c>
      <c r="B25" s="113">
        <f>'１月'!AD23</f>
        <v>-13.1</v>
      </c>
      <c r="C25" s="114">
        <f>'２月'!AD23</f>
        <v>-6.2</v>
      </c>
      <c r="D25" s="114">
        <f>'３月'!AD23</f>
        <v>0.1</v>
      </c>
      <c r="E25" s="114">
        <f>'４月'!AD23</f>
        <v>2.1</v>
      </c>
      <c r="F25" s="114">
        <f>'５月'!AD23</f>
        <v>12.9</v>
      </c>
      <c r="G25" s="114">
        <f>'６月'!AD23</f>
        <v>18.3</v>
      </c>
      <c r="H25" s="114">
        <f>'７月'!AD23</f>
        <v>12.7</v>
      </c>
      <c r="I25" s="114">
        <f>'８月'!AD23</f>
        <v>15.6</v>
      </c>
      <c r="J25" s="114">
        <f>'９月'!AD23</f>
        <v>16.6</v>
      </c>
      <c r="K25" s="114">
        <f>'10月'!AD23</f>
        <v>12.5</v>
      </c>
      <c r="L25" s="114">
        <f>'11月'!AD23</f>
        <v>-3</v>
      </c>
      <c r="M25" s="115">
        <f>'12月'!AD23</f>
        <v>-8</v>
      </c>
      <c r="N25" s="98"/>
    </row>
    <row r="26" spans="1:14" ht="18" customHeight="1">
      <c r="A26" s="116">
        <v>22</v>
      </c>
      <c r="B26" s="117">
        <f>'１月'!AD24</f>
        <v>-7.9</v>
      </c>
      <c r="C26" s="118">
        <f>'２月'!AD24</f>
        <v>-3.5</v>
      </c>
      <c r="D26" s="118">
        <f>'３月'!AD24</f>
        <v>1.6</v>
      </c>
      <c r="E26" s="118">
        <f>'４月'!AD24</f>
        <v>9.2</v>
      </c>
      <c r="F26" s="118">
        <f>'５月'!AD24</f>
        <v>9.1</v>
      </c>
      <c r="G26" s="118">
        <f>'６月'!AD24</f>
        <v>15.8</v>
      </c>
      <c r="H26" s="118">
        <f>'７月'!AD24</f>
        <v>12.2</v>
      </c>
      <c r="I26" s="118">
        <f>'８月'!AD24</f>
        <v>17.8</v>
      </c>
      <c r="J26" s="118">
        <f>'９月'!AD24</f>
        <v>14.9</v>
      </c>
      <c r="K26" s="118">
        <f>'10月'!AD24</f>
        <v>16.6</v>
      </c>
      <c r="L26" s="118">
        <f>'11月'!AD24</f>
        <v>-4.2</v>
      </c>
      <c r="M26" s="119">
        <f>'12月'!AD24</f>
        <v>-5</v>
      </c>
      <c r="N26" s="98"/>
    </row>
    <row r="27" spans="1:14" ht="18" customHeight="1">
      <c r="A27" s="116">
        <v>23</v>
      </c>
      <c r="B27" s="117">
        <f>'１月'!AD25</f>
        <v>-9.2</v>
      </c>
      <c r="C27" s="118">
        <f>'２月'!AD25</f>
        <v>-2.7</v>
      </c>
      <c r="D27" s="118">
        <f>'３月'!AD25</f>
        <v>-7.7</v>
      </c>
      <c r="E27" s="118">
        <f>'４月'!AD25</f>
        <v>9.2</v>
      </c>
      <c r="F27" s="118">
        <f>'５月'!AD25</f>
        <v>6.6</v>
      </c>
      <c r="G27" s="118">
        <f>'６月'!AD25</f>
        <v>16.9</v>
      </c>
      <c r="H27" s="118">
        <f>'７月'!AD25</f>
        <v>12.5</v>
      </c>
      <c r="I27" s="118">
        <f>'８月'!AD25</f>
        <v>19.4</v>
      </c>
      <c r="J27" s="118">
        <f>'９月'!AD25</f>
        <v>10</v>
      </c>
      <c r="K27" s="118">
        <f>'10月'!AD25</f>
        <v>16.5</v>
      </c>
      <c r="L27" s="118">
        <f>'11月'!AD25</f>
        <v>1.2</v>
      </c>
      <c r="M27" s="119">
        <f>'12月'!AD25</f>
        <v>-12.4</v>
      </c>
      <c r="N27" s="98"/>
    </row>
    <row r="28" spans="1:14" ht="18" customHeight="1">
      <c r="A28" s="116">
        <v>24</v>
      </c>
      <c r="B28" s="117">
        <f>'１月'!AD26</f>
        <v>-4.4</v>
      </c>
      <c r="C28" s="118">
        <f>'２月'!AD26</f>
        <v>3.8</v>
      </c>
      <c r="D28" s="118">
        <f>'３月'!AD26</f>
        <v>-9.4</v>
      </c>
      <c r="E28" s="118">
        <f>'４月'!AD26</f>
        <v>5.1</v>
      </c>
      <c r="F28" s="118">
        <f>'５月'!AD26</f>
        <v>8.6</v>
      </c>
      <c r="G28" s="118">
        <f>'６月'!AD26</f>
        <v>18.5</v>
      </c>
      <c r="H28" s="118">
        <f>'７月'!AD26</f>
        <v>18.1</v>
      </c>
      <c r="I28" s="118">
        <f>'８月'!AD26</f>
        <v>20.4</v>
      </c>
      <c r="J28" s="118">
        <f>'９月'!AD26</f>
        <v>9.2</v>
      </c>
      <c r="K28" s="118">
        <f>'10月'!AD26</f>
        <v>14</v>
      </c>
      <c r="L28" s="118">
        <f>'11月'!AD26</f>
        <v>-5.2</v>
      </c>
      <c r="M28" s="119">
        <f>'12月'!AD26</f>
        <v>-11.2</v>
      </c>
      <c r="N28" s="98"/>
    </row>
    <row r="29" spans="1:14" ht="18" customHeight="1">
      <c r="A29" s="116">
        <v>25</v>
      </c>
      <c r="B29" s="117">
        <f>'１月'!AD27</f>
        <v>-11</v>
      </c>
      <c r="C29" s="118">
        <f>'２月'!AD27</f>
        <v>-9.9</v>
      </c>
      <c r="D29" s="118">
        <f>'３月'!AD27</f>
        <v>-5.3</v>
      </c>
      <c r="E29" s="118">
        <f>'４月'!AD27</f>
        <v>1.5</v>
      </c>
      <c r="F29" s="118">
        <f>'５月'!AD27</f>
        <v>6.3</v>
      </c>
      <c r="G29" s="118">
        <f>'６月'!AD27</f>
        <v>15.7</v>
      </c>
      <c r="H29" s="118">
        <f>'７月'!AD27</f>
        <v>19.2</v>
      </c>
      <c r="I29" s="118">
        <f>'８月'!AD27</f>
        <v>21.2</v>
      </c>
      <c r="J29" s="118">
        <f>'９月'!AD27</f>
        <v>10.7</v>
      </c>
      <c r="K29" s="118">
        <f>'10月'!AD27</f>
        <v>9.4</v>
      </c>
      <c r="L29" s="118">
        <f>'11月'!AD27</f>
        <v>-6.2</v>
      </c>
      <c r="M29" s="119">
        <f>'12月'!AD27</f>
        <v>-12.5</v>
      </c>
      <c r="N29" s="98"/>
    </row>
    <row r="30" spans="1:14" ht="18" customHeight="1">
      <c r="A30" s="116">
        <v>26</v>
      </c>
      <c r="B30" s="117">
        <f>'１月'!AD28</f>
        <v>-8.9</v>
      </c>
      <c r="C30" s="118">
        <f>'２月'!AD28</f>
        <v>-11.8</v>
      </c>
      <c r="D30" s="118">
        <f>'３月'!AD28</f>
        <v>-11.2</v>
      </c>
      <c r="E30" s="118">
        <f>'４月'!AD28</f>
        <v>0.7</v>
      </c>
      <c r="F30" s="118">
        <f>'５月'!AD28</f>
        <v>10.1</v>
      </c>
      <c r="G30" s="118">
        <f>'６月'!AD28</f>
        <v>16.2</v>
      </c>
      <c r="H30" s="118">
        <f>'７月'!AD28</f>
        <v>19.9</v>
      </c>
      <c r="I30" s="118">
        <f>'８月'!AD28</f>
        <v>20</v>
      </c>
      <c r="J30" s="118">
        <f>'９月'!AD28</f>
        <v>12.2</v>
      </c>
      <c r="K30" s="118">
        <f>'10月'!AD28</f>
        <v>0.5</v>
      </c>
      <c r="L30" s="118">
        <f>'11月'!AD28</f>
        <v>-5.5</v>
      </c>
      <c r="M30" s="119">
        <f>'12月'!AD28</f>
        <v>-11.8</v>
      </c>
      <c r="N30" s="98"/>
    </row>
    <row r="31" spans="1:14" ht="18" customHeight="1">
      <c r="A31" s="116">
        <v>27</v>
      </c>
      <c r="B31" s="117">
        <f>'１月'!AD29</f>
        <v>-8.7</v>
      </c>
      <c r="C31" s="118">
        <f>'２月'!AD29</f>
        <v>-4.1</v>
      </c>
      <c r="D31" s="118">
        <f>'３月'!AD29</f>
        <v>-11.2</v>
      </c>
      <c r="E31" s="118">
        <f>'４月'!AD29</f>
        <v>9.2</v>
      </c>
      <c r="F31" s="118">
        <f>'５月'!AD29</f>
        <v>10.7</v>
      </c>
      <c r="G31" s="118">
        <f>'６月'!AD29</f>
        <v>17.9</v>
      </c>
      <c r="H31" s="118">
        <f>'７月'!AD29</f>
        <v>18.9</v>
      </c>
      <c r="I31" s="118">
        <f>'８月'!AD29</f>
        <v>19.5</v>
      </c>
      <c r="J31" s="118">
        <f>'９月'!AD29</f>
        <v>10.8</v>
      </c>
      <c r="K31" s="118">
        <f>'10月'!AD29</f>
        <v>0.7</v>
      </c>
      <c r="L31" s="118">
        <f>'11月'!AD29</f>
        <v>1.8</v>
      </c>
      <c r="M31" s="119">
        <f>'12月'!AD29</f>
        <v>-12.4</v>
      </c>
      <c r="N31" s="98"/>
    </row>
    <row r="32" spans="1:14" ht="18" customHeight="1">
      <c r="A32" s="116">
        <v>28</v>
      </c>
      <c r="B32" s="117">
        <f>'１月'!AD30</f>
        <v>-14.1</v>
      </c>
      <c r="C32" s="118">
        <f>'２月'!AD30</f>
        <v>-1.4</v>
      </c>
      <c r="D32" s="118">
        <f>'３月'!AD30</f>
        <v>-8.4</v>
      </c>
      <c r="E32" s="118">
        <f>'４月'!AD30</f>
        <v>0.9</v>
      </c>
      <c r="F32" s="118">
        <f>'５月'!AD30</f>
        <v>13.5</v>
      </c>
      <c r="G32" s="118">
        <f>'６月'!AD30</f>
        <v>19.2</v>
      </c>
      <c r="H32" s="118">
        <f>'７月'!AD30</f>
        <v>20.5</v>
      </c>
      <c r="I32" s="118">
        <f>'８月'!AD30</f>
        <v>19.3</v>
      </c>
      <c r="J32" s="118">
        <f>'９月'!AD30</f>
        <v>11</v>
      </c>
      <c r="K32" s="118">
        <f>'10月'!AD30</f>
        <v>6.2</v>
      </c>
      <c r="L32" s="118">
        <f>'11月'!AD30</f>
        <v>2.1</v>
      </c>
      <c r="M32" s="119">
        <f>'12月'!AD30</f>
        <v>-8.8</v>
      </c>
      <c r="N32" s="98"/>
    </row>
    <row r="33" spans="1:14" ht="18" customHeight="1">
      <c r="A33" s="116">
        <v>29</v>
      </c>
      <c r="B33" s="117">
        <f>'１月'!AD31</f>
        <v>-11.6</v>
      </c>
      <c r="C33" s="118"/>
      <c r="D33" s="118">
        <f>'３月'!AD31</f>
        <v>-6.4</v>
      </c>
      <c r="E33" s="118">
        <f>'４月'!AD31</f>
        <v>1.2</v>
      </c>
      <c r="F33" s="118">
        <f>'５月'!AD31</f>
        <v>13.8</v>
      </c>
      <c r="G33" s="118">
        <f>'６月'!AD31</f>
        <v>18.6</v>
      </c>
      <c r="H33" s="118">
        <f>'７月'!AD31</f>
        <v>20.9</v>
      </c>
      <c r="I33" s="118">
        <f>'８月'!AD31</f>
        <v>19.2</v>
      </c>
      <c r="J33" s="118">
        <f>'９月'!AD31</f>
        <v>14.1</v>
      </c>
      <c r="K33" s="118">
        <f>'10月'!AD31</f>
        <v>6.9</v>
      </c>
      <c r="L33" s="118">
        <f>'11月'!AD31</f>
        <v>4.8</v>
      </c>
      <c r="M33" s="119">
        <f>'12月'!AD31</f>
        <v>-7.5</v>
      </c>
      <c r="N33" s="98"/>
    </row>
    <row r="34" spans="1:14" ht="18" customHeight="1">
      <c r="A34" s="116">
        <v>30</v>
      </c>
      <c r="B34" s="117">
        <f>'１月'!AD32</f>
        <v>-15.4</v>
      </c>
      <c r="C34" s="118"/>
      <c r="D34" s="118">
        <f>'３月'!AD32</f>
        <v>-3.2</v>
      </c>
      <c r="E34" s="118">
        <f>'４月'!AD32</f>
        <v>3.6</v>
      </c>
      <c r="F34" s="118">
        <f>'５月'!AD32</f>
        <v>6.4</v>
      </c>
      <c r="G34" s="118">
        <f>'６月'!AD32</f>
        <v>18.4</v>
      </c>
      <c r="H34" s="118">
        <f>'７月'!AD32</f>
        <v>19.4</v>
      </c>
      <c r="I34" s="118">
        <f>'８月'!AD32</f>
        <v>19</v>
      </c>
      <c r="J34" s="118">
        <f>'９月'!AD32</f>
        <v>14.2</v>
      </c>
      <c r="K34" s="118">
        <f>'10月'!AD32</f>
        <v>8.9</v>
      </c>
      <c r="L34" s="118">
        <f>'11月'!AD32</f>
        <v>4.6</v>
      </c>
      <c r="M34" s="119">
        <f>'12月'!AD32</f>
        <v>-14.1</v>
      </c>
      <c r="N34" s="98"/>
    </row>
    <row r="35" spans="1:14" ht="18" customHeight="1">
      <c r="A35" s="124">
        <v>31</v>
      </c>
      <c r="B35" s="125">
        <f>'１月'!AD33</f>
        <v>-15</v>
      </c>
      <c r="C35" s="126"/>
      <c r="D35" s="126">
        <f>'３月'!AD33</f>
        <v>-4.2</v>
      </c>
      <c r="E35" s="127"/>
      <c r="F35" s="126">
        <f>'５月'!AD33</f>
        <v>3.4</v>
      </c>
      <c r="G35" s="127"/>
      <c r="H35" s="126">
        <f>'７月'!AD33</f>
        <v>19.1</v>
      </c>
      <c r="I35" s="126">
        <f>'８月'!AD33</f>
        <v>21.9</v>
      </c>
      <c r="J35" s="127"/>
      <c r="K35" s="126">
        <f>'10月'!AD33</f>
        <v>8.6</v>
      </c>
      <c r="L35" s="126"/>
      <c r="M35" s="128">
        <f>'12月'!AD33</f>
        <v>-10.5</v>
      </c>
      <c r="N35" s="98"/>
    </row>
    <row r="36" spans="1:14" ht="18" customHeight="1">
      <c r="A36" s="190" t="s">
        <v>9</v>
      </c>
      <c r="B36" s="191">
        <f>AVERAGE(B5:B35)</f>
        <v>-10.506451612903225</v>
      </c>
      <c r="C36" s="192">
        <f aca="true" t="shared" si="0" ref="C36:M36">AVERAGE(C5:C35)</f>
        <v>-6.032142857142857</v>
      </c>
      <c r="D36" s="192">
        <f t="shared" si="0"/>
        <v>-7.064285714285714</v>
      </c>
      <c r="E36" s="192">
        <f t="shared" si="0"/>
        <v>-0.37666666666666676</v>
      </c>
      <c r="F36" s="192">
        <f t="shared" si="0"/>
        <v>6.9548387096774205</v>
      </c>
      <c r="G36" s="192">
        <f t="shared" si="0"/>
        <v>14.659999999999998</v>
      </c>
      <c r="H36" s="192">
        <f t="shared" si="0"/>
        <v>18.91612903225806</v>
      </c>
      <c r="I36" s="192">
        <f t="shared" si="0"/>
        <v>20.41612903225806</v>
      </c>
      <c r="J36" s="192">
        <f t="shared" si="0"/>
        <v>17.186666666666667</v>
      </c>
      <c r="K36" s="192">
        <f t="shared" si="0"/>
        <v>9.50322580645161</v>
      </c>
      <c r="L36" s="192">
        <f t="shared" si="0"/>
        <v>3.486666666666667</v>
      </c>
      <c r="M36" s="193">
        <f t="shared" si="0"/>
        <v>-6.75483870967742</v>
      </c>
      <c r="N36" s="98"/>
    </row>
    <row r="37" spans="1:14" ht="18" customHeight="1">
      <c r="A37" s="129" t="s">
        <v>27</v>
      </c>
      <c r="B37" s="130">
        <f>AVERAGE(B5:B14)</f>
        <v>-9.36</v>
      </c>
      <c r="C37" s="131">
        <f aca="true" t="shared" si="1" ref="C37:M37">AVERAGE(C5:C14)</f>
        <v>-7.74</v>
      </c>
      <c r="D37" s="131">
        <f t="shared" si="1"/>
        <v>-8.09</v>
      </c>
      <c r="E37" s="131">
        <f t="shared" si="1"/>
        <v>-3.34</v>
      </c>
      <c r="F37" s="131">
        <f t="shared" si="1"/>
        <v>5.08</v>
      </c>
      <c r="G37" s="131">
        <f t="shared" si="1"/>
        <v>12.39</v>
      </c>
      <c r="H37" s="131">
        <f t="shared" si="1"/>
        <v>19.79</v>
      </c>
      <c r="I37" s="131">
        <f t="shared" si="1"/>
        <v>21.14</v>
      </c>
      <c r="J37" s="131">
        <f t="shared" si="1"/>
        <v>19.8</v>
      </c>
      <c r="K37" s="131">
        <f t="shared" si="1"/>
        <v>7.81</v>
      </c>
      <c r="L37" s="131">
        <f t="shared" si="1"/>
        <v>7.37</v>
      </c>
      <c r="M37" s="132">
        <f t="shared" si="1"/>
        <v>-3.4</v>
      </c>
      <c r="N37" s="98"/>
    </row>
    <row r="38" spans="1:14" ht="18" customHeight="1">
      <c r="A38" s="133" t="s">
        <v>28</v>
      </c>
      <c r="B38" s="211">
        <f>AVERAGEA(B6:B15)</f>
        <v>-10.010000000000002</v>
      </c>
      <c r="C38" s="134">
        <f aca="true" t="shared" si="2" ref="C38:M38">AVERAGEA(C6:C15)</f>
        <v>-6.88</v>
      </c>
      <c r="D38" s="134">
        <f t="shared" si="2"/>
        <v>-8</v>
      </c>
      <c r="E38" s="134">
        <f t="shared" si="2"/>
        <v>-2.6199999999999997</v>
      </c>
      <c r="F38" s="134">
        <f t="shared" si="2"/>
        <v>5.319999999999999</v>
      </c>
      <c r="G38" s="134">
        <f t="shared" si="2"/>
        <v>13.410000000000002</v>
      </c>
      <c r="H38" s="134">
        <f t="shared" si="2"/>
        <v>19.96</v>
      </c>
      <c r="I38" s="134">
        <f t="shared" si="2"/>
        <v>21.490000000000002</v>
      </c>
      <c r="J38" s="134">
        <f t="shared" si="2"/>
        <v>19.52</v>
      </c>
      <c r="K38" s="134">
        <f t="shared" si="2"/>
        <v>8.309999999999999</v>
      </c>
      <c r="L38" s="134">
        <f t="shared" si="2"/>
        <v>7.660000000000001</v>
      </c>
      <c r="M38" s="135">
        <f t="shared" si="2"/>
        <v>-3.7600000000000002</v>
      </c>
      <c r="N38" s="98"/>
    </row>
    <row r="39" spans="1:14" ht="18" customHeight="1">
      <c r="A39" s="136" t="s">
        <v>29</v>
      </c>
      <c r="B39" s="137">
        <f>AVERAGE(B25:B35)</f>
        <v>-10.845454545454546</v>
      </c>
      <c r="C39" s="138">
        <f aca="true" t="shared" si="3" ref="C39:M39">AVERAGE(C25:C35)</f>
        <v>-4.475</v>
      </c>
      <c r="D39" s="138">
        <f t="shared" si="3"/>
        <v>-5.9363636363636365</v>
      </c>
      <c r="E39" s="138">
        <f t="shared" si="3"/>
        <v>4.2700000000000005</v>
      </c>
      <c r="F39" s="138">
        <f t="shared" si="3"/>
        <v>9.218181818181819</v>
      </c>
      <c r="G39" s="138">
        <f t="shared" si="3"/>
        <v>17.55</v>
      </c>
      <c r="H39" s="138">
        <f t="shared" si="3"/>
        <v>17.581818181818182</v>
      </c>
      <c r="I39" s="138">
        <f t="shared" si="3"/>
        <v>19.39090909090909</v>
      </c>
      <c r="J39" s="138">
        <f t="shared" si="3"/>
        <v>12.370000000000001</v>
      </c>
      <c r="K39" s="138">
        <f t="shared" si="3"/>
        <v>9.163636363636364</v>
      </c>
      <c r="L39" s="138">
        <f t="shared" si="3"/>
        <v>-0.9599999999999996</v>
      </c>
      <c r="M39" s="139">
        <f t="shared" si="3"/>
        <v>-10.381818181818181</v>
      </c>
      <c r="N39" s="98"/>
    </row>
    <row r="40" spans="1:14" ht="18" customHeight="1">
      <c r="A40" s="140"/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3"/>
      <c r="N40" s="98"/>
    </row>
    <row r="41" spans="1:14" ht="18" customHeight="1">
      <c r="A41" s="144"/>
      <c r="B41" s="145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7"/>
      <c r="N41" s="98"/>
    </row>
    <row r="42" spans="1:14" ht="18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3" ht="12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</row>
    <row r="44" spans="2:13" ht="12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</row>
    <row r="46" spans="1:13" ht="12">
      <c r="A46" s="148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</row>
    <row r="47" spans="2:13" ht="12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</row>
    <row r="57" ht="12">
      <c r="A57" s="148" t="s">
        <v>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2011</v>
      </c>
      <c r="AA1" s="2" t="s">
        <v>1</v>
      </c>
      <c r="AB1" s="169">
        <v>2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-12.1</v>
      </c>
      <c r="C3" s="151">
        <v>-11.5</v>
      </c>
      <c r="D3" s="151">
        <v>-11.4</v>
      </c>
      <c r="E3" s="151">
        <v>-10.1</v>
      </c>
      <c r="F3" s="151">
        <v>-10.3</v>
      </c>
      <c r="G3" s="151">
        <v>-11.1</v>
      </c>
      <c r="H3" s="151">
        <v>-11.8</v>
      </c>
      <c r="I3" s="151">
        <v>-11.3</v>
      </c>
      <c r="J3" s="151">
        <v>-10.7</v>
      </c>
      <c r="K3" s="151">
        <v>-8.8</v>
      </c>
      <c r="L3" s="151">
        <v>-7.2</v>
      </c>
      <c r="M3" s="151">
        <v>-6.5</v>
      </c>
      <c r="N3" s="151">
        <v>-6.4</v>
      </c>
      <c r="O3" s="151">
        <v>-6.3</v>
      </c>
      <c r="P3" s="151">
        <v>-8.6</v>
      </c>
      <c r="Q3" s="151">
        <v>-9.7</v>
      </c>
      <c r="R3" s="151">
        <v>-10</v>
      </c>
      <c r="S3" s="151">
        <v>-10.6</v>
      </c>
      <c r="T3" s="151">
        <v>-9.9</v>
      </c>
      <c r="U3" s="151">
        <v>-10.8</v>
      </c>
      <c r="V3" s="151">
        <v>-9.4</v>
      </c>
      <c r="W3" s="151">
        <v>-9.4</v>
      </c>
      <c r="X3" s="151">
        <v>-8.9</v>
      </c>
      <c r="Y3" s="151">
        <v>-8.2</v>
      </c>
      <c r="Z3" s="175">
        <f aca="true" t="shared" si="0" ref="Z3:Z30">AVERAGE(B3:Y3)</f>
        <v>-9.625</v>
      </c>
      <c r="AA3" s="151">
        <v>-5.2</v>
      </c>
      <c r="AB3" s="197">
        <v>0.5291666666666667</v>
      </c>
      <c r="AC3" s="194">
        <v>1</v>
      </c>
      <c r="AD3" s="151">
        <v>-12.5</v>
      </c>
      <c r="AE3" s="197">
        <v>0.07291666666666667</v>
      </c>
      <c r="AF3" s="2"/>
    </row>
    <row r="4" spans="1:32" ht="13.5" customHeight="1">
      <c r="A4" s="174">
        <v>2</v>
      </c>
      <c r="B4" s="151">
        <v>-8.5</v>
      </c>
      <c r="C4" s="151">
        <v>-8.2</v>
      </c>
      <c r="D4" s="151">
        <v>-8.1</v>
      </c>
      <c r="E4" s="151">
        <v>-7.9</v>
      </c>
      <c r="F4" s="151">
        <v>-8</v>
      </c>
      <c r="G4" s="151">
        <v>-8</v>
      </c>
      <c r="H4" s="151">
        <v>-7.8</v>
      </c>
      <c r="I4" s="151">
        <v>-5.6</v>
      </c>
      <c r="J4" s="151">
        <v>-6.2</v>
      </c>
      <c r="K4" s="151">
        <v>-5.6</v>
      </c>
      <c r="L4" s="151">
        <v>-7.4</v>
      </c>
      <c r="M4" s="151">
        <v>-3.9</v>
      </c>
      <c r="N4" s="151">
        <v>-3.7</v>
      </c>
      <c r="O4" s="151">
        <v>-2.3</v>
      </c>
      <c r="P4" s="151">
        <v>-1.4</v>
      </c>
      <c r="Q4" s="151">
        <v>-1.8</v>
      </c>
      <c r="R4" s="151">
        <v>-2.4</v>
      </c>
      <c r="S4" s="155">
        <v>-1.8</v>
      </c>
      <c r="T4" s="151">
        <v>-1.6</v>
      </c>
      <c r="U4" s="151">
        <v>-1.9</v>
      </c>
      <c r="V4" s="151">
        <v>-2.1</v>
      </c>
      <c r="W4" s="151">
        <v>-2.3</v>
      </c>
      <c r="X4" s="151">
        <v>-2.4</v>
      </c>
      <c r="Y4" s="151">
        <v>-2.6</v>
      </c>
      <c r="Z4" s="175">
        <f t="shared" si="0"/>
        <v>-4.645833333333333</v>
      </c>
      <c r="AA4" s="151">
        <v>-0.5</v>
      </c>
      <c r="AB4" s="197">
        <v>0.6263888888888889</v>
      </c>
      <c r="AC4" s="194">
        <v>2</v>
      </c>
      <c r="AD4" s="151">
        <v>-9.3</v>
      </c>
      <c r="AE4" s="197">
        <v>0.10972222222222222</v>
      </c>
      <c r="AF4" s="2"/>
    </row>
    <row r="5" spans="1:32" ht="13.5" customHeight="1">
      <c r="A5" s="174">
        <v>3</v>
      </c>
      <c r="B5" s="151">
        <v>-2.2</v>
      </c>
      <c r="C5" s="151">
        <v>-2.1</v>
      </c>
      <c r="D5" s="151">
        <v>-2.3</v>
      </c>
      <c r="E5" s="151">
        <v>-2.4</v>
      </c>
      <c r="F5" s="151">
        <v>-2.5</v>
      </c>
      <c r="G5" s="151">
        <v>-2.7</v>
      </c>
      <c r="H5" s="151">
        <v>-2.5</v>
      </c>
      <c r="I5" s="151">
        <v>-0.8</v>
      </c>
      <c r="J5" s="151">
        <v>-3.3</v>
      </c>
      <c r="K5" s="151">
        <v>-1.5</v>
      </c>
      <c r="L5" s="151">
        <v>-4.8</v>
      </c>
      <c r="M5" s="151">
        <v>-4.9</v>
      </c>
      <c r="N5" s="151">
        <v>-1.6</v>
      </c>
      <c r="O5" s="151">
        <v>-1.8</v>
      </c>
      <c r="P5" s="151">
        <v>-3.9</v>
      </c>
      <c r="Q5" s="151">
        <v>-1.2</v>
      </c>
      <c r="R5" s="151">
        <v>-2.3</v>
      </c>
      <c r="S5" s="151">
        <v>-2</v>
      </c>
      <c r="T5" s="151">
        <v>-2.5</v>
      </c>
      <c r="U5" s="151">
        <v>-2</v>
      </c>
      <c r="V5" s="151">
        <v>-1.6</v>
      </c>
      <c r="W5" s="151">
        <v>-1.9</v>
      </c>
      <c r="X5" s="151">
        <v>-1.6</v>
      </c>
      <c r="Y5" s="151">
        <v>-1.2</v>
      </c>
      <c r="Z5" s="175">
        <f t="shared" si="0"/>
        <v>-2.316666666666667</v>
      </c>
      <c r="AA5" s="151">
        <v>-0.3</v>
      </c>
      <c r="AB5" s="197">
        <v>0.34097222222222223</v>
      </c>
      <c r="AC5" s="194">
        <v>3</v>
      </c>
      <c r="AD5" s="151">
        <v>-5.4</v>
      </c>
      <c r="AE5" s="197">
        <v>0.4798611111111111</v>
      </c>
      <c r="AF5" s="2"/>
    </row>
    <row r="6" spans="1:32" ht="13.5" customHeight="1">
      <c r="A6" s="174">
        <v>4</v>
      </c>
      <c r="B6" s="151">
        <v>-0.2</v>
      </c>
      <c r="C6" s="151">
        <v>1</v>
      </c>
      <c r="D6" s="151">
        <v>2.3</v>
      </c>
      <c r="E6" s="151">
        <v>2.1</v>
      </c>
      <c r="F6" s="151">
        <v>2.5</v>
      </c>
      <c r="G6" s="151">
        <v>2.5</v>
      </c>
      <c r="H6" s="151">
        <v>2.8</v>
      </c>
      <c r="I6" s="151">
        <v>4.3</v>
      </c>
      <c r="J6" s="151">
        <v>4.9</v>
      </c>
      <c r="K6" s="151">
        <v>4.5</v>
      </c>
      <c r="L6" s="151">
        <v>4.6</v>
      </c>
      <c r="M6" s="151">
        <v>2</v>
      </c>
      <c r="N6" s="151">
        <v>3.2</v>
      </c>
      <c r="O6" s="151">
        <v>1.4</v>
      </c>
      <c r="P6" s="151">
        <v>1.7</v>
      </c>
      <c r="Q6" s="151">
        <v>2</v>
      </c>
      <c r="R6" s="151">
        <v>-5.1</v>
      </c>
      <c r="S6" s="151">
        <v>-4.4</v>
      </c>
      <c r="T6" s="151">
        <v>-5.1</v>
      </c>
      <c r="U6" s="151">
        <v>-4.9</v>
      </c>
      <c r="V6" s="151">
        <v>-4.5</v>
      </c>
      <c r="W6" s="151">
        <v>-5.4</v>
      </c>
      <c r="X6" s="151">
        <v>-5.4</v>
      </c>
      <c r="Y6" s="151">
        <v>-4.8</v>
      </c>
      <c r="Z6" s="175">
        <f t="shared" si="0"/>
        <v>0.08333333333333366</v>
      </c>
      <c r="AA6" s="151">
        <v>5.3</v>
      </c>
      <c r="AB6" s="197">
        <v>0.5284722222222222</v>
      </c>
      <c r="AC6" s="194">
        <v>4</v>
      </c>
      <c r="AD6" s="151">
        <v>-6</v>
      </c>
      <c r="AE6" s="197">
        <v>0.7861111111111111</v>
      </c>
      <c r="AF6" s="2"/>
    </row>
    <row r="7" spans="1:32" ht="13.5" customHeight="1">
      <c r="A7" s="174">
        <v>5</v>
      </c>
      <c r="B7" s="151">
        <v>-3.9</v>
      </c>
      <c r="C7" s="151">
        <v>-4.1</v>
      </c>
      <c r="D7" s="151">
        <v>-3.9</v>
      </c>
      <c r="E7" s="151">
        <v>-2.1</v>
      </c>
      <c r="F7" s="151">
        <v>-1.1</v>
      </c>
      <c r="G7" s="151">
        <v>-0.3</v>
      </c>
      <c r="H7" s="151">
        <v>0.1</v>
      </c>
      <c r="I7" s="151">
        <v>0.7</v>
      </c>
      <c r="J7" s="151">
        <v>0.5</v>
      </c>
      <c r="K7" s="151">
        <v>0.1</v>
      </c>
      <c r="L7" s="151">
        <v>0.7</v>
      </c>
      <c r="M7" s="151">
        <v>-0.2</v>
      </c>
      <c r="N7" s="151">
        <v>0.9</v>
      </c>
      <c r="O7" s="151">
        <v>3.2</v>
      </c>
      <c r="P7" s="151">
        <v>2.8</v>
      </c>
      <c r="Q7" s="151">
        <v>2.3</v>
      </c>
      <c r="R7" s="151">
        <v>2.5</v>
      </c>
      <c r="S7" s="151">
        <v>2.3</v>
      </c>
      <c r="T7" s="151">
        <v>1.7</v>
      </c>
      <c r="U7" s="151">
        <v>-0.6</v>
      </c>
      <c r="V7" s="151">
        <v>-1.5</v>
      </c>
      <c r="W7" s="151">
        <v>-1.4</v>
      </c>
      <c r="X7" s="151">
        <v>-1.5</v>
      </c>
      <c r="Y7" s="151">
        <v>-2</v>
      </c>
      <c r="Z7" s="175">
        <f t="shared" si="0"/>
        <v>-0.2000000000000001</v>
      </c>
      <c r="AA7" s="151">
        <v>3.8</v>
      </c>
      <c r="AB7" s="197">
        <v>0.5923611111111111</v>
      </c>
      <c r="AC7" s="194">
        <v>5</v>
      </c>
      <c r="AD7" s="151">
        <v>-4.9</v>
      </c>
      <c r="AE7" s="197">
        <v>0.003472222222222222</v>
      </c>
      <c r="AF7" s="2"/>
    </row>
    <row r="8" spans="1:32" ht="13.5" customHeight="1">
      <c r="A8" s="174">
        <v>6</v>
      </c>
      <c r="B8" s="151">
        <v>-1.8</v>
      </c>
      <c r="C8" s="151">
        <v>-0.8</v>
      </c>
      <c r="D8" s="151">
        <v>-0.5</v>
      </c>
      <c r="E8" s="151">
        <v>-0.6</v>
      </c>
      <c r="F8" s="151">
        <v>-0.5</v>
      </c>
      <c r="G8" s="151">
        <v>-0.9</v>
      </c>
      <c r="H8" s="151">
        <v>-1.2</v>
      </c>
      <c r="I8" s="151">
        <v>0.4</v>
      </c>
      <c r="J8" s="151">
        <v>-0.1</v>
      </c>
      <c r="K8" s="151">
        <v>-1</v>
      </c>
      <c r="L8" s="151">
        <v>-2.1</v>
      </c>
      <c r="M8" s="151">
        <v>-0.6</v>
      </c>
      <c r="N8" s="151">
        <v>0</v>
      </c>
      <c r="O8" s="151">
        <v>-1.2</v>
      </c>
      <c r="P8" s="151">
        <v>0.9</v>
      </c>
      <c r="Q8" s="151">
        <v>0.7</v>
      </c>
      <c r="R8" s="151">
        <v>0.1</v>
      </c>
      <c r="S8" s="151">
        <v>0.6</v>
      </c>
      <c r="T8" s="151">
        <v>1.5</v>
      </c>
      <c r="U8" s="151">
        <v>1.2</v>
      </c>
      <c r="V8" s="151">
        <v>1</v>
      </c>
      <c r="W8" s="151">
        <v>4.3</v>
      </c>
      <c r="X8" s="151">
        <v>5.5</v>
      </c>
      <c r="Y8" s="151">
        <v>5</v>
      </c>
      <c r="Z8" s="175">
        <f t="shared" si="0"/>
        <v>0.41250000000000003</v>
      </c>
      <c r="AA8" s="151">
        <v>5.8</v>
      </c>
      <c r="AB8" s="197">
        <v>0.9847222222222222</v>
      </c>
      <c r="AC8" s="194">
        <v>6</v>
      </c>
      <c r="AD8" s="151">
        <v>-2.9</v>
      </c>
      <c r="AE8" s="197">
        <v>0.4458333333333333</v>
      </c>
      <c r="AF8" s="2"/>
    </row>
    <row r="9" spans="1:32" ht="13.5" customHeight="1">
      <c r="A9" s="174">
        <v>7</v>
      </c>
      <c r="B9" s="151">
        <v>5.8</v>
      </c>
      <c r="C9" s="151">
        <v>5.4</v>
      </c>
      <c r="D9" s="151">
        <v>5.8</v>
      </c>
      <c r="E9" s="151">
        <v>3.8</v>
      </c>
      <c r="F9" s="151">
        <v>2.5</v>
      </c>
      <c r="G9" s="151">
        <v>2.1</v>
      </c>
      <c r="H9" s="151">
        <v>2.5</v>
      </c>
      <c r="I9" s="151">
        <v>4.9</v>
      </c>
      <c r="J9" s="151">
        <v>2.1</v>
      </c>
      <c r="K9" s="151">
        <v>1.4</v>
      </c>
      <c r="L9" s="151">
        <v>3.1</v>
      </c>
      <c r="M9" s="151">
        <v>0.3</v>
      </c>
      <c r="N9" s="151">
        <v>0.8</v>
      </c>
      <c r="O9" s="151">
        <v>-5.7</v>
      </c>
      <c r="P9" s="151">
        <v>-6.1</v>
      </c>
      <c r="Q9" s="151">
        <v>-6.7</v>
      </c>
      <c r="R9" s="151">
        <v>-8.3</v>
      </c>
      <c r="S9" s="151">
        <v>-10</v>
      </c>
      <c r="T9" s="151">
        <v>-9.6</v>
      </c>
      <c r="U9" s="151">
        <v>-9.9</v>
      </c>
      <c r="V9" s="151">
        <v>-12.3</v>
      </c>
      <c r="W9" s="151">
        <v>-11.4</v>
      </c>
      <c r="X9" s="151">
        <v>-11.7</v>
      </c>
      <c r="Y9" s="151">
        <v>-12.2</v>
      </c>
      <c r="Z9" s="175">
        <f t="shared" si="0"/>
        <v>-2.641666666666667</v>
      </c>
      <c r="AA9" s="151">
        <v>6.1</v>
      </c>
      <c r="AB9" s="197">
        <v>0.10486111111111111</v>
      </c>
      <c r="AC9" s="194">
        <v>7</v>
      </c>
      <c r="AD9" s="151">
        <v>-12.8</v>
      </c>
      <c r="AE9" s="197">
        <v>0.8875</v>
      </c>
      <c r="AF9" s="2"/>
    </row>
    <row r="10" spans="1:32" ht="13.5" customHeight="1">
      <c r="A10" s="174">
        <v>8</v>
      </c>
      <c r="B10" s="151">
        <v>-10.2</v>
      </c>
      <c r="C10" s="151">
        <v>-10.6</v>
      </c>
      <c r="D10" s="151">
        <v>-9.9</v>
      </c>
      <c r="E10" s="151">
        <v>-8.3</v>
      </c>
      <c r="F10" s="151">
        <v>-7.9</v>
      </c>
      <c r="G10" s="151">
        <v>-8.7</v>
      </c>
      <c r="H10" s="151">
        <v>-8.4</v>
      </c>
      <c r="I10" s="151">
        <v>-10.7</v>
      </c>
      <c r="J10" s="151">
        <v>-9.6</v>
      </c>
      <c r="K10" s="151">
        <v>-9.6</v>
      </c>
      <c r="L10" s="151">
        <v>-8.5</v>
      </c>
      <c r="M10" s="151">
        <v>-8.1</v>
      </c>
      <c r="N10" s="151">
        <v>-7.6</v>
      </c>
      <c r="O10" s="151">
        <v>-6.3</v>
      </c>
      <c r="P10" s="151">
        <v>-6.3</v>
      </c>
      <c r="Q10" s="151">
        <v>-6</v>
      </c>
      <c r="R10" s="151">
        <v>-6</v>
      </c>
      <c r="S10" s="151">
        <v>-5.8</v>
      </c>
      <c r="T10" s="151">
        <v>-5.1</v>
      </c>
      <c r="U10" s="151">
        <v>-5.1</v>
      </c>
      <c r="V10" s="151">
        <v>-5.1</v>
      </c>
      <c r="W10" s="151">
        <v>-5</v>
      </c>
      <c r="X10" s="151">
        <v>-1.4</v>
      </c>
      <c r="Y10" s="151">
        <v>0.4</v>
      </c>
      <c r="Z10" s="175">
        <f t="shared" si="0"/>
        <v>-7.074999999999998</v>
      </c>
      <c r="AA10" s="151">
        <v>0.5</v>
      </c>
      <c r="AB10" s="197">
        <v>0.998611111111111</v>
      </c>
      <c r="AC10" s="194">
        <v>8</v>
      </c>
      <c r="AD10" s="151">
        <v>-12.4</v>
      </c>
      <c r="AE10" s="197">
        <v>0.004861111111111111</v>
      </c>
      <c r="AF10" s="2"/>
    </row>
    <row r="11" spans="1:32" ht="13.5" customHeight="1">
      <c r="A11" s="174">
        <v>9</v>
      </c>
      <c r="B11" s="151">
        <v>-0.4</v>
      </c>
      <c r="C11" s="151">
        <v>0.1</v>
      </c>
      <c r="D11" s="151">
        <v>0.6</v>
      </c>
      <c r="E11" s="151">
        <v>0.9</v>
      </c>
      <c r="F11" s="151">
        <v>0.9</v>
      </c>
      <c r="G11" s="151">
        <v>0.8</v>
      </c>
      <c r="H11" s="151">
        <v>0.9</v>
      </c>
      <c r="I11" s="151">
        <v>1.4</v>
      </c>
      <c r="J11" s="151">
        <v>0.9</v>
      </c>
      <c r="K11" s="151">
        <v>0.7</v>
      </c>
      <c r="L11" s="151">
        <v>1.5</v>
      </c>
      <c r="M11" s="151">
        <v>3.1</v>
      </c>
      <c r="N11" s="151">
        <v>1.8</v>
      </c>
      <c r="O11" s="151">
        <v>2</v>
      </c>
      <c r="P11" s="151">
        <v>2.2</v>
      </c>
      <c r="Q11" s="151">
        <v>2.1</v>
      </c>
      <c r="R11" s="151">
        <v>2.3</v>
      </c>
      <c r="S11" s="151">
        <v>2.9</v>
      </c>
      <c r="T11" s="151">
        <v>3.4</v>
      </c>
      <c r="U11" s="151">
        <v>1.8</v>
      </c>
      <c r="V11" s="151">
        <v>2.3</v>
      </c>
      <c r="W11" s="151">
        <v>2</v>
      </c>
      <c r="X11" s="151">
        <v>1.2</v>
      </c>
      <c r="Y11" s="151">
        <v>-0.4</v>
      </c>
      <c r="Z11" s="175">
        <f t="shared" si="0"/>
        <v>1.4583333333333337</v>
      </c>
      <c r="AA11" s="151">
        <v>4.9</v>
      </c>
      <c r="AB11" s="197">
        <v>0.5166666666666667</v>
      </c>
      <c r="AC11" s="194">
        <v>9</v>
      </c>
      <c r="AD11" s="151">
        <v>-1</v>
      </c>
      <c r="AE11" s="197">
        <v>0.09236111111111112</v>
      </c>
      <c r="AF11" s="2"/>
    </row>
    <row r="12" spans="1:32" ht="13.5" customHeight="1">
      <c r="A12" s="176">
        <v>10</v>
      </c>
      <c r="B12" s="166">
        <v>-1.7</v>
      </c>
      <c r="C12" s="166">
        <v>-4.3</v>
      </c>
      <c r="D12" s="166">
        <v>-3.9</v>
      </c>
      <c r="E12" s="166">
        <v>-4.9</v>
      </c>
      <c r="F12" s="166">
        <v>-5.6</v>
      </c>
      <c r="G12" s="166">
        <v>-4</v>
      </c>
      <c r="H12" s="166">
        <v>-4</v>
      </c>
      <c r="I12" s="166">
        <v>-3.7</v>
      </c>
      <c r="J12" s="166">
        <v>-4.5</v>
      </c>
      <c r="K12" s="166">
        <v>-6.6</v>
      </c>
      <c r="L12" s="166">
        <v>-8.1</v>
      </c>
      <c r="M12" s="166">
        <v>-9.6</v>
      </c>
      <c r="N12" s="166">
        <v>-7.6</v>
      </c>
      <c r="O12" s="166">
        <v>-6</v>
      </c>
      <c r="P12" s="166">
        <v>-4.1</v>
      </c>
      <c r="Q12" s="166">
        <v>-3.3</v>
      </c>
      <c r="R12" s="166">
        <v>-3</v>
      </c>
      <c r="S12" s="166">
        <v>-2.3</v>
      </c>
      <c r="T12" s="166">
        <v>-3</v>
      </c>
      <c r="U12" s="166">
        <v>-3.3</v>
      </c>
      <c r="V12" s="166">
        <v>-3.3</v>
      </c>
      <c r="W12" s="166">
        <v>-3.9</v>
      </c>
      <c r="X12" s="166">
        <v>-4</v>
      </c>
      <c r="Y12" s="166">
        <v>-3.7</v>
      </c>
      <c r="Z12" s="177">
        <f t="shared" si="0"/>
        <v>-4.516666666666667</v>
      </c>
      <c r="AA12" s="166">
        <v>-0.3</v>
      </c>
      <c r="AB12" s="198">
        <v>0.005555555555555556</v>
      </c>
      <c r="AC12" s="195">
        <v>10</v>
      </c>
      <c r="AD12" s="166">
        <v>-10.2</v>
      </c>
      <c r="AE12" s="198">
        <v>0.48819444444444443</v>
      </c>
      <c r="AF12" s="2"/>
    </row>
    <row r="13" spans="1:32" ht="13.5" customHeight="1">
      <c r="A13" s="174">
        <v>11</v>
      </c>
      <c r="B13" s="151">
        <v>-3.6</v>
      </c>
      <c r="C13" s="151">
        <v>0</v>
      </c>
      <c r="D13" s="151">
        <v>0.1</v>
      </c>
      <c r="E13" s="151">
        <v>0.2</v>
      </c>
      <c r="F13" s="151">
        <v>0.3</v>
      </c>
      <c r="G13" s="151">
        <v>-0.1</v>
      </c>
      <c r="H13" s="151">
        <v>0.1</v>
      </c>
      <c r="I13" s="151">
        <v>-0.4</v>
      </c>
      <c r="J13" s="151">
        <v>-1</v>
      </c>
      <c r="K13" s="151">
        <v>-1.3</v>
      </c>
      <c r="L13" s="151">
        <v>-1.7</v>
      </c>
      <c r="M13" s="151">
        <v>-1.1</v>
      </c>
      <c r="N13" s="151">
        <v>0</v>
      </c>
      <c r="O13" s="151">
        <v>-0.5</v>
      </c>
      <c r="P13" s="151">
        <v>-0.1</v>
      </c>
      <c r="Q13" s="151">
        <v>0.1</v>
      </c>
      <c r="R13" s="151">
        <v>-0.3</v>
      </c>
      <c r="S13" s="151">
        <v>0</v>
      </c>
      <c r="T13" s="151">
        <v>-0.3</v>
      </c>
      <c r="U13" s="151">
        <v>-0.8</v>
      </c>
      <c r="V13" s="151">
        <v>-0.7</v>
      </c>
      <c r="W13" s="151">
        <v>-1</v>
      </c>
      <c r="X13" s="151">
        <v>-0.6</v>
      </c>
      <c r="Y13" s="151">
        <v>-0.2</v>
      </c>
      <c r="Z13" s="175">
        <f t="shared" si="0"/>
        <v>-0.5375</v>
      </c>
      <c r="AA13" s="151">
        <v>0.6</v>
      </c>
      <c r="AB13" s="197">
        <v>0.19236111111111112</v>
      </c>
      <c r="AC13" s="194">
        <v>11</v>
      </c>
      <c r="AD13" s="151">
        <v>-3.9</v>
      </c>
      <c r="AE13" s="197">
        <v>0.004166666666666667</v>
      </c>
      <c r="AF13" s="2"/>
    </row>
    <row r="14" spans="1:32" ht="13.5" customHeight="1">
      <c r="A14" s="174">
        <v>12</v>
      </c>
      <c r="B14" s="151">
        <v>-1.1</v>
      </c>
      <c r="C14" s="151">
        <v>-1.4</v>
      </c>
      <c r="D14" s="151">
        <v>-2.1</v>
      </c>
      <c r="E14" s="151">
        <v>-1.4</v>
      </c>
      <c r="F14" s="151">
        <v>-1.2</v>
      </c>
      <c r="G14" s="151">
        <v>-1.3</v>
      </c>
      <c r="H14" s="151">
        <v>-0.4</v>
      </c>
      <c r="I14" s="151">
        <v>0.4</v>
      </c>
      <c r="J14" s="151">
        <v>0.1</v>
      </c>
      <c r="K14" s="151">
        <v>-0.4</v>
      </c>
      <c r="L14" s="151">
        <v>-0.1</v>
      </c>
      <c r="M14" s="151">
        <v>1.5</v>
      </c>
      <c r="N14" s="151">
        <v>-0.1</v>
      </c>
      <c r="O14" s="151">
        <v>-1.9</v>
      </c>
      <c r="P14" s="151">
        <v>1.1</v>
      </c>
      <c r="Q14" s="151">
        <v>1.1</v>
      </c>
      <c r="R14" s="151">
        <v>0.8</v>
      </c>
      <c r="S14" s="151">
        <v>0.9</v>
      </c>
      <c r="T14" s="151">
        <v>1</v>
      </c>
      <c r="U14" s="151">
        <v>0.6</v>
      </c>
      <c r="V14" s="151">
        <v>0.2</v>
      </c>
      <c r="W14" s="151">
        <v>-1.2</v>
      </c>
      <c r="X14" s="151">
        <v>-1.5</v>
      </c>
      <c r="Y14" s="151">
        <v>-1.7</v>
      </c>
      <c r="Z14" s="175">
        <f t="shared" si="0"/>
        <v>-0.33749999999999997</v>
      </c>
      <c r="AA14" s="151">
        <v>2.1</v>
      </c>
      <c r="AB14" s="197">
        <v>0.3861111111111111</v>
      </c>
      <c r="AC14" s="194">
        <v>12</v>
      </c>
      <c r="AD14" s="151">
        <v>-3</v>
      </c>
      <c r="AE14" s="197">
        <v>0.15138888888888888</v>
      </c>
      <c r="AF14" s="2"/>
    </row>
    <row r="15" spans="1:32" ht="13.5" customHeight="1">
      <c r="A15" s="174">
        <v>13</v>
      </c>
      <c r="B15" s="151">
        <v>-2.1</v>
      </c>
      <c r="C15" s="151">
        <v>-2.5</v>
      </c>
      <c r="D15" s="151">
        <v>-2.4</v>
      </c>
      <c r="E15" s="151">
        <v>-2.5</v>
      </c>
      <c r="F15" s="151">
        <v>-3</v>
      </c>
      <c r="G15" s="151">
        <v>-3.1</v>
      </c>
      <c r="H15" s="151">
        <v>-2.6</v>
      </c>
      <c r="I15" s="151">
        <v>-3.9</v>
      </c>
      <c r="J15" s="151">
        <v>-3.3</v>
      </c>
      <c r="K15" s="151">
        <v>-3.6</v>
      </c>
      <c r="L15" s="151">
        <v>-5.5</v>
      </c>
      <c r="M15" s="151">
        <v>-7.2</v>
      </c>
      <c r="N15" s="151">
        <v>-6.1</v>
      </c>
      <c r="O15" s="151">
        <v>-8.7</v>
      </c>
      <c r="P15" s="151">
        <v>-9.7</v>
      </c>
      <c r="Q15" s="151">
        <v>-9.6</v>
      </c>
      <c r="R15" s="151">
        <v>-10.3</v>
      </c>
      <c r="S15" s="151">
        <v>-9</v>
      </c>
      <c r="T15" s="151">
        <v>-9.1</v>
      </c>
      <c r="U15" s="151">
        <v>-8.8</v>
      </c>
      <c r="V15" s="151">
        <v>-8.6</v>
      </c>
      <c r="W15" s="151">
        <v>-8.1</v>
      </c>
      <c r="X15" s="151">
        <v>-7.2</v>
      </c>
      <c r="Y15" s="151">
        <v>-7.3</v>
      </c>
      <c r="Z15" s="175">
        <f t="shared" si="0"/>
        <v>-6.008333333333333</v>
      </c>
      <c r="AA15" s="151">
        <v>-0.9</v>
      </c>
      <c r="AB15" s="197">
        <v>0.31736111111111115</v>
      </c>
      <c r="AC15" s="194">
        <v>13</v>
      </c>
      <c r="AD15" s="151">
        <v>-11.1</v>
      </c>
      <c r="AE15" s="197">
        <v>0.7027777777777778</v>
      </c>
      <c r="AF15" s="2"/>
    </row>
    <row r="16" spans="1:32" ht="13.5" customHeight="1">
      <c r="A16" s="174">
        <v>14</v>
      </c>
      <c r="B16" s="151">
        <v>-6.8</v>
      </c>
      <c r="C16" s="151">
        <v>-7.4</v>
      </c>
      <c r="D16" s="151">
        <v>-7.6</v>
      </c>
      <c r="E16" s="151">
        <v>-7.2</v>
      </c>
      <c r="F16" s="151">
        <v>-6.6</v>
      </c>
      <c r="G16" s="151">
        <v>-7</v>
      </c>
      <c r="H16" s="151">
        <v>-6.6</v>
      </c>
      <c r="I16" s="151">
        <v>-5.1</v>
      </c>
      <c r="J16" s="151">
        <v>-5.7</v>
      </c>
      <c r="K16" s="151">
        <v>-2.4</v>
      </c>
      <c r="L16" s="151">
        <v>-1.6</v>
      </c>
      <c r="M16" s="151">
        <v>-2.5</v>
      </c>
      <c r="N16" s="151">
        <v>-3.2</v>
      </c>
      <c r="O16" s="151">
        <v>-1.9</v>
      </c>
      <c r="P16" s="151">
        <v>-2.4</v>
      </c>
      <c r="Q16" s="151">
        <v>-2</v>
      </c>
      <c r="R16" s="151">
        <v>-1</v>
      </c>
      <c r="S16" s="151">
        <v>0.7</v>
      </c>
      <c r="T16" s="151">
        <v>0.5</v>
      </c>
      <c r="U16" s="151">
        <v>0.4</v>
      </c>
      <c r="V16" s="151">
        <v>1.1</v>
      </c>
      <c r="W16" s="151">
        <v>0.8</v>
      </c>
      <c r="X16" s="151">
        <v>1</v>
      </c>
      <c r="Y16" s="151">
        <v>0.1</v>
      </c>
      <c r="Z16" s="175">
        <f t="shared" si="0"/>
        <v>-3.0166666666666675</v>
      </c>
      <c r="AA16" s="151">
        <v>1.4</v>
      </c>
      <c r="AB16" s="197">
        <v>0.873611111111111</v>
      </c>
      <c r="AC16" s="194">
        <v>14</v>
      </c>
      <c r="AD16" s="151">
        <v>-7.9</v>
      </c>
      <c r="AE16" s="197">
        <v>0.1486111111111111</v>
      </c>
      <c r="AF16" s="2"/>
    </row>
    <row r="17" spans="1:32" ht="13.5" customHeight="1">
      <c r="A17" s="174">
        <v>15</v>
      </c>
      <c r="B17" s="151">
        <v>0.8</v>
      </c>
      <c r="C17" s="151">
        <v>0.7</v>
      </c>
      <c r="D17" s="151">
        <v>0.6</v>
      </c>
      <c r="E17" s="151">
        <v>1.4</v>
      </c>
      <c r="F17" s="151">
        <v>1.5</v>
      </c>
      <c r="G17" s="151">
        <v>-0.1</v>
      </c>
      <c r="H17" s="151">
        <v>-0.3</v>
      </c>
      <c r="I17" s="151">
        <v>0.7</v>
      </c>
      <c r="J17" s="151">
        <v>0</v>
      </c>
      <c r="K17" s="151">
        <v>-1.8</v>
      </c>
      <c r="L17" s="151">
        <v>-0.1</v>
      </c>
      <c r="M17" s="151">
        <v>-2.2</v>
      </c>
      <c r="N17" s="151">
        <v>-2.3</v>
      </c>
      <c r="O17" s="151">
        <v>-0.9</v>
      </c>
      <c r="P17" s="151">
        <v>-0.8</v>
      </c>
      <c r="Q17" s="151">
        <v>-3.4</v>
      </c>
      <c r="R17" s="151">
        <v>-3.8</v>
      </c>
      <c r="S17" s="151">
        <v>-2.1</v>
      </c>
      <c r="T17" s="151">
        <v>-2.6</v>
      </c>
      <c r="U17" s="151">
        <v>-2.8</v>
      </c>
      <c r="V17" s="151">
        <v>-3.6</v>
      </c>
      <c r="W17" s="151">
        <v>-4.1</v>
      </c>
      <c r="X17" s="151">
        <v>-4.2</v>
      </c>
      <c r="Y17" s="151">
        <v>-4.7</v>
      </c>
      <c r="Z17" s="175">
        <f t="shared" si="0"/>
        <v>-1.4208333333333334</v>
      </c>
      <c r="AA17" s="151">
        <v>1.8</v>
      </c>
      <c r="AB17" s="197">
        <v>0.15416666666666667</v>
      </c>
      <c r="AC17" s="194">
        <v>15</v>
      </c>
      <c r="AD17" s="151">
        <v>-5.2</v>
      </c>
      <c r="AE17" s="197">
        <v>0.9951388888888889</v>
      </c>
      <c r="AF17" s="2"/>
    </row>
    <row r="18" spans="1:32" ht="13.5" customHeight="1">
      <c r="A18" s="174">
        <v>16</v>
      </c>
      <c r="B18" s="151">
        <v>-6.3</v>
      </c>
      <c r="C18" s="151">
        <v>-6.7</v>
      </c>
      <c r="D18" s="151">
        <v>-6.4</v>
      </c>
      <c r="E18" s="151">
        <v>-6</v>
      </c>
      <c r="F18" s="151">
        <v>-6.5</v>
      </c>
      <c r="G18" s="151">
        <v>-6.7</v>
      </c>
      <c r="H18" s="151">
        <v>-6.8</v>
      </c>
      <c r="I18" s="151">
        <v>-5</v>
      </c>
      <c r="J18" s="151">
        <v>-6.7</v>
      </c>
      <c r="K18" s="151">
        <v>-6.4</v>
      </c>
      <c r="L18" s="151">
        <v>-3.6</v>
      </c>
      <c r="M18" s="151">
        <v>-4</v>
      </c>
      <c r="N18" s="151">
        <v>-2.7</v>
      </c>
      <c r="O18" s="151">
        <v>-3.1</v>
      </c>
      <c r="P18" s="151">
        <v>-2.1</v>
      </c>
      <c r="Q18" s="151">
        <v>-1.2</v>
      </c>
      <c r="R18" s="151">
        <v>0.3</v>
      </c>
      <c r="S18" s="151">
        <v>0.6</v>
      </c>
      <c r="T18" s="151">
        <v>1.1</v>
      </c>
      <c r="U18" s="151">
        <v>1.5</v>
      </c>
      <c r="V18" s="151">
        <v>1.5</v>
      </c>
      <c r="W18" s="151">
        <v>2.3</v>
      </c>
      <c r="X18" s="151">
        <v>2.8</v>
      </c>
      <c r="Y18" s="151">
        <v>3</v>
      </c>
      <c r="Z18" s="175">
        <f t="shared" si="0"/>
        <v>-2.795833333333334</v>
      </c>
      <c r="AA18" s="151">
        <v>3.1</v>
      </c>
      <c r="AB18" s="197">
        <v>1</v>
      </c>
      <c r="AC18" s="194">
        <v>16</v>
      </c>
      <c r="AD18" s="151">
        <v>-8.2</v>
      </c>
      <c r="AE18" s="197">
        <v>0.38055555555555554</v>
      </c>
      <c r="AF18" s="2"/>
    </row>
    <row r="19" spans="1:32" ht="13.5" customHeight="1">
      <c r="A19" s="174">
        <v>17</v>
      </c>
      <c r="B19" s="151">
        <v>3.5</v>
      </c>
      <c r="C19" s="151">
        <v>3.5</v>
      </c>
      <c r="D19" s="151">
        <v>3.7</v>
      </c>
      <c r="E19" s="151">
        <v>3.8</v>
      </c>
      <c r="F19" s="151">
        <v>3.6</v>
      </c>
      <c r="G19" s="151">
        <v>3.3</v>
      </c>
      <c r="H19" s="151">
        <v>3.7</v>
      </c>
      <c r="I19" s="151">
        <v>4.6</v>
      </c>
      <c r="J19" s="151">
        <v>4.6</v>
      </c>
      <c r="K19" s="151">
        <v>5.3</v>
      </c>
      <c r="L19" s="151">
        <v>4.7</v>
      </c>
      <c r="M19" s="151">
        <v>5.2</v>
      </c>
      <c r="N19" s="151">
        <v>3.9</v>
      </c>
      <c r="O19" s="151">
        <v>5.2</v>
      </c>
      <c r="P19" s="151">
        <v>5.4</v>
      </c>
      <c r="Q19" s="151">
        <v>6.7</v>
      </c>
      <c r="R19" s="151">
        <v>7.6</v>
      </c>
      <c r="S19" s="151">
        <v>6.9</v>
      </c>
      <c r="T19" s="151">
        <v>6.1</v>
      </c>
      <c r="U19" s="151">
        <v>6.6</v>
      </c>
      <c r="V19" s="151">
        <v>6.4</v>
      </c>
      <c r="W19" s="151">
        <v>7</v>
      </c>
      <c r="X19" s="151">
        <v>7.9</v>
      </c>
      <c r="Y19" s="151">
        <v>7.9</v>
      </c>
      <c r="Z19" s="175">
        <f t="shared" si="0"/>
        <v>5.295833333333334</v>
      </c>
      <c r="AA19" s="151">
        <v>9.3</v>
      </c>
      <c r="AB19" s="197">
        <v>0.9659722222222222</v>
      </c>
      <c r="AC19" s="194">
        <v>17</v>
      </c>
      <c r="AD19" s="151">
        <v>2.4</v>
      </c>
      <c r="AE19" s="197">
        <v>0.5340277777777778</v>
      </c>
      <c r="AF19" s="2"/>
    </row>
    <row r="20" spans="1:32" ht="13.5" customHeight="1">
      <c r="A20" s="174">
        <v>18</v>
      </c>
      <c r="B20" s="151">
        <v>9.1</v>
      </c>
      <c r="C20" s="151">
        <v>10.7</v>
      </c>
      <c r="D20" s="151">
        <v>10.4</v>
      </c>
      <c r="E20" s="151">
        <v>10.8</v>
      </c>
      <c r="F20" s="151">
        <v>10.3</v>
      </c>
      <c r="G20" s="151">
        <v>11.6</v>
      </c>
      <c r="H20" s="151">
        <v>11.8</v>
      </c>
      <c r="I20" s="151">
        <v>11.5</v>
      </c>
      <c r="J20" s="151">
        <v>7.9</v>
      </c>
      <c r="K20" s="151">
        <v>4.5</v>
      </c>
      <c r="L20" s="151">
        <v>3.9</v>
      </c>
      <c r="M20" s="151">
        <v>3.1</v>
      </c>
      <c r="N20" s="151">
        <v>0.4</v>
      </c>
      <c r="O20" s="151">
        <v>0.2</v>
      </c>
      <c r="P20" s="151">
        <v>-0.8</v>
      </c>
      <c r="Q20" s="151">
        <v>-3</v>
      </c>
      <c r="R20" s="151">
        <v>-6.5</v>
      </c>
      <c r="S20" s="151">
        <v>-6.1</v>
      </c>
      <c r="T20" s="151">
        <v>-6.9</v>
      </c>
      <c r="U20" s="151">
        <v>-7.4</v>
      </c>
      <c r="V20" s="151">
        <v>-7.3</v>
      </c>
      <c r="W20" s="151">
        <v>-6.5</v>
      </c>
      <c r="X20" s="151">
        <v>-7.3</v>
      </c>
      <c r="Y20" s="151">
        <v>-5.9</v>
      </c>
      <c r="Z20" s="175">
        <f t="shared" si="0"/>
        <v>2.0208333333333344</v>
      </c>
      <c r="AA20" s="151">
        <v>14.2</v>
      </c>
      <c r="AB20" s="197">
        <v>0.32916666666666666</v>
      </c>
      <c r="AC20" s="194">
        <v>18</v>
      </c>
      <c r="AD20" s="151">
        <v>-8.7</v>
      </c>
      <c r="AE20" s="197">
        <v>0.8638888888888889</v>
      </c>
      <c r="AF20" s="2"/>
    </row>
    <row r="21" spans="1:32" ht="13.5" customHeight="1">
      <c r="A21" s="174">
        <v>19</v>
      </c>
      <c r="B21" s="151">
        <v>-5.4</v>
      </c>
      <c r="C21" s="151">
        <v>-5.9</v>
      </c>
      <c r="D21" s="151">
        <v>-6.1</v>
      </c>
      <c r="E21" s="151">
        <v>-5.9</v>
      </c>
      <c r="F21" s="151">
        <v>-6.3</v>
      </c>
      <c r="G21" s="151">
        <v>-6</v>
      </c>
      <c r="H21" s="151">
        <v>-6</v>
      </c>
      <c r="I21" s="151">
        <v>-7</v>
      </c>
      <c r="J21" s="151">
        <v>-6.9</v>
      </c>
      <c r="K21" s="151">
        <v>-6.3</v>
      </c>
      <c r="L21" s="151">
        <v>-6.5</v>
      </c>
      <c r="M21" s="151">
        <v>-6.8</v>
      </c>
      <c r="N21" s="151">
        <v>-5.4</v>
      </c>
      <c r="O21" s="151">
        <v>-4.8</v>
      </c>
      <c r="P21" s="151">
        <v>-3.9</v>
      </c>
      <c r="Q21" s="151">
        <v>-4.8</v>
      </c>
      <c r="R21" s="151">
        <v>-5.6</v>
      </c>
      <c r="S21" s="151">
        <v>-2.9</v>
      </c>
      <c r="T21" s="151">
        <v>-2.8</v>
      </c>
      <c r="U21" s="151">
        <v>-2.5</v>
      </c>
      <c r="V21" s="151">
        <v>-2.5</v>
      </c>
      <c r="W21" s="151">
        <v>-2.4</v>
      </c>
      <c r="X21" s="151">
        <v>-2.1</v>
      </c>
      <c r="Y21" s="151">
        <v>-1.7</v>
      </c>
      <c r="Z21" s="175">
        <f t="shared" si="0"/>
        <v>-4.854166666666666</v>
      </c>
      <c r="AA21" s="151">
        <v>-1.7</v>
      </c>
      <c r="AB21" s="197">
        <v>1</v>
      </c>
      <c r="AC21" s="194">
        <v>19</v>
      </c>
      <c r="AD21" s="151">
        <v>-7.9</v>
      </c>
      <c r="AE21" s="197">
        <v>0.3770833333333334</v>
      </c>
      <c r="AF21" s="2"/>
    </row>
    <row r="22" spans="1:32" ht="13.5" customHeight="1">
      <c r="A22" s="176">
        <v>20</v>
      </c>
      <c r="B22" s="166">
        <v>-0.7</v>
      </c>
      <c r="C22" s="166">
        <v>0.4</v>
      </c>
      <c r="D22" s="166">
        <v>0.9</v>
      </c>
      <c r="E22" s="166">
        <v>1.2</v>
      </c>
      <c r="F22" s="166">
        <v>1</v>
      </c>
      <c r="G22" s="166">
        <v>0</v>
      </c>
      <c r="H22" s="166">
        <v>-0.1</v>
      </c>
      <c r="I22" s="166">
        <v>-0.2</v>
      </c>
      <c r="J22" s="166">
        <v>0.4</v>
      </c>
      <c r="K22" s="166">
        <v>2</v>
      </c>
      <c r="L22" s="166">
        <v>3.2</v>
      </c>
      <c r="M22" s="166">
        <v>1.2</v>
      </c>
      <c r="N22" s="166">
        <v>0.5</v>
      </c>
      <c r="O22" s="166">
        <v>-0.4</v>
      </c>
      <c r="P22" s="166">
        <v>0.4</v>
      </c>
      <c r="Q22" s="166">
        <v>0.5</v>
      </c>
      <c r="R22" s="166">
        <v>1.7</v>
      </c>
      <c r="S22" s="166">
        <v>2.4</v>
      </c>
      <c r="T22" s="166">
        <v>1.5</v>
      </c>
      <c r="U22" s="166">
        <v>1.6</v>
      </c>
      <c r="V22" s="166">
        <v>0.5</v>
      </c>
      <c r="W22" s="166">
        <v>0.8</v>
      </c>
      <c r="X22" s="166">
        <v>-0.1</v>
      </c>
      <c r="Y22" s="166">
        <v>0.1</v>
      </c>
      <c r="Z22" s="177">
        <f t="shared" si="0"/>
        <v>0.7833333333333333</v>
      </c>
      <c r="AA22" s="166">
        <v>4</v>
      </c>
      <c r="AB22" s="198">
        <v>0.45694444444444443</v>
      </c>
      <c r="AC22" s="195">
        <v>20</v>
      </c>
      <c r="AD22" s="166">
        <v>-2.2</v>
      </c>
      <c r="AE22" s="198">
        <v>0.5666666666666667</v>
      </c>
      <c r="AF22" s="2"/>
    </row>
    <row r="23" spans="1:32" ht="13.5" customHeight="1">
      <c r="A23" s="174">
        <v>21</v>
      </c>
      <c r="B23" s="151">
        <v>-0.4</v>
      </c>
      <c r="C23" s="151">
        <v>-1.7</v>
      </c>
      <c r="D23" s="151">
        <v>-1.3</v>
      </c>
      <c r="E23" s="151">
        <v>-0.7</v>
      </c>
      <c r="F23" s="151">
        <v>-1.4</v>
      </c>
      <c r="G23" s="151">
        <v>-2</v>
      </c>
      <c r="H23" s="151">
        <v>-4.1</v>
      </c>
      <c r="I23" s="151">
        <v>-4.5</v>
      </c>
      <c r="J23" s="151">
        <v>-2.9</v>
      </c>
      <c r="K23" s="151">
        <v>-2.6</v>
      </c>
      <c r="L23" s="151">
        <v>-0.6</v>
      </c>
      <c r="M23" s="151">
        <v>0</v>
      </c>
      <c r="N23" s="151">
        <v>-0.5</v>
      </c>
      <c r="O23" s="151">
        <v>-0.2</v>
      </c>
      <c r="P23" s="151">
        <v>0.2</v>
      </c>
      <c r="Q23" s="151">
        <v>0.6</v>
      </c>
      <c r="R23" s="151">
        <v>-0.9</v>
      </c>
      <c r="S23" s="151">
        <v>-2.9</v>
      </c>
      <c r="T23" s="151">
        <v>-1.7</v>
      </c>
      <c r="U23" s="151">
        <v>-1.9</v>
      </c>
      <c r="V23" s="151">
        <v>-1.9</v>
      </c>
      <c r="W23" s="151">
        <v>-2.1</v>
      </c>
      <c r="X23" s="151">
        <v>-1.9</v>
      </c>
      <c r="Y23" s="151">
        <v>-2.2</v>
      </c>
      <c r="Z23" s="175">
        <f t="shared" si="0"/>
        <v>-1.5666666666666664</v>
      </c>
      <c r="AA23" s="151">
        <v>2.2</v>
      </c>
      <c r="AB23" s="197">
        <v>0.6444444444444445</v>
      </c>
      <c r="AC23" s="194">
        <v>21</v>
      </c>
      <c r="AD23" s="151">
        <v>-6.2</v>
      </c>
      <c r="AE23" s="197">
        <v>0.3534722222222222</v>
      </c>
      <c r="AF23" s="2"/>
    </row>
    <row r="24" spans="1:32" ht="13.5" customHeight="1">
      <c r="A24" s="174">
        <v>22</v>
      </c>
      <c r="B24" s="151">
        <v>-2.6</v>
      </c>
      <c r="C24" s="151">
        <v>-2.4</v>
      </c>
      <c r="D24" s="151">
        <v>-2.1</v>
      </c>
      <c r="E24" s="151">
        <v>-2.4</v>
      </c>
      <c r="F24" s="151">
        <v>-2.3</v>
      </c>
      <c r="G24" s="151">
        <v>-2.3</v>
      </c>
      <c r="H24" s="151">
        <v>-2</v>
      </c>
      <c r="I24" s="151">
        <v>-1.9</v>
      </c>
      <c r="J24" s="151">
        <v>-1.8</v>
      </c>
      <c r="K24" s="151">
        <v>-2.5</v>
      </c>
      <c r="L24" s="151">
        <v>-0.1</v>
      </c>
      <c r="M24" s="151">
        <v>-0.2</v>
      </c>
      <c r="N24" s="151">
        <v>-0.2</v>
      </c>
      <c r="O24" s="151">
        <v>0</v>
      </c>
      <c r="P24" s="151">
        <v>1.5</v>
      </c>
      <c r="Q24" s="151">
        <v>0.7</v>
      </c>
      <c r="R24" s="151">
        <v>0.7</v>
      </c>
      <c r="S24" s="151">
        <v>2.2</v>
      </c>
      <c r="T24" s="151">
        <v>1.2</v>
      </c>
      <c r="U24" s="151">
        <v>0.1</v>
      </c>
      <c r="V24" s="151">
        <v>-1.3</v>
      </c>
      <c r="W24" s="151">
        <v>-1.3</v>
      </c>
      <c r="X24" s="151">
        <v>-1.1</v>
      </c>
      <c r="Y24" s="151">
        <v>-0.6</v>
      </c>
      <c r="Z24" s="175">
        <f t="shared" si="0"/>
        <v>-0.8625000000000003</v>
      </c>
      <c r="AA24" s="151">
        <v>2.9</v>
      </c>
      <c r="AB24" s="197">
        <v>0.7069444444444444</v>
      </c>
      <c r="AC24" s="194">
        <v>22</v>
      </c>
      <c r="AD24" s="151">
        <v>-3.5</v>
      </c>
      <c r="AE24" s="197">
        <v>0.2375</v>
      </c>
      <c r="AF24" s="2"/>
    </row>
    <row r="25" spans="1:32" ht="13.5" customHeight="1">
      <c r="A25" s="174">
        <v>23</v>
      </c>
      <c r="B25" s="151">
        <v>0</v>
      </c>
      <c r="C25" s="151">
        <v>-0.3</v>
      </c>
      <c r="D25" s="151">
        <v>-0.3</v>
      </c>
      <c r="E25" s="151">
        <v>-0.9</v>
      </c>
      <c r="F25" s="151">
        <v>-1</v>
      </c>
      <c r="G25" s="151">
        <v>-1.4</v>
      </c>
      <c r="H25" s="151">
        <v>-0.8</v>
      </c>
      <c r="I25" s="151">
        <v>-0.6</v>
      </c>
      <c r="J25" s="151">
        <v>-0.4</v>
      </c>
      <c r="K25" s="151">
        <v>-0.3</v>
      </c>
      <c r="L25" s="151">
        <v>0</v>
      </c>
      <c r="M25" s="151">
        <v>0.2</v>
      </c>
      <c r="N25" s="151">
        <v>1.1</v>
      </c>
      <c r="O25" s="151">
        <v>0.6</v>
      </c>
      <c r="P25" s="151">
        <v>1.5</v>
      </c>
      <c r="Q25" s="151">
        <v>0.9</v>
      </c>
      <c r="R25" s="151">
        <v>1.9</v>
      </c>
      <c r="S25" s="151">
        <v>2.3</v>
      </c>
      <c r="T25" s="151">
        <v>2.3</v>
      </c>
      <c r="U25" s="151">
        <v>2.9</v>
      </c>
      <c r="V25" s="151">
        <v>3.3</v>
      </c>
      <c r="W25" s="151">
        <v>3.5</v>
      </c>
      <c r="X25" s="151">
        <v>3.8</v>
      </c>
      <c r="Y25" s="151">
        <v>6.1</v>
      </c>
      <c r="Z25" s="175">
        <f t="shared" si="0"/>
        <v>1.0166666666666666</v>
      </c>
      <c r="AA25" s="151">
        <v>6.5</v>
      </c>
      <c r="AB25" s="197">
        <v>0.9972222222222222</v>
      </c>
      <c r="AC25" s="194">
        <v>23</v>
      </c>
      <c r="AD25" s="151">
        <v>-2.7</v>
      </c>
      <c r="AE25" s="197">
        <v>0.35</v>
      </c>
      <c r="AF25" s="2"/>
    </row>
    <row r="26" spans="1:32" ht="13.5" customHeight="1">
      <c r="A26" s="174">
        <v>24</v>
      </c>
      <c r="B26" s="151">
        <v>6.7</v>
      </c>
      <c r="C26" s="151">
        <v>6</v>
      </c>
      <c r="D26" s="151">
        <v>5</v>
      </c>
      <c r="E26" s="151">
        <v>4.9</v>
      </c>
      <c r="F26" s="151">
        <v>4.7</v>
      </c>
      <c r="G26" s="151">
        <v>4.4</v>
      </c>
      <c r="H26" s="151">
        <v>5</v>
      </c>
      <c r="I26" s="151">
        <v>6.6</v>
      </c>
      <c r="J26" s="151">
        <v>3.9</v>
      </c>
      <c r="K26" s="151">
        <v>5</v>
      </c>
      <c r="L26" s="151">
        <v>6.1</v>
      </c>
      <c r="M26" s="151">
        <v>5.8</v>
      </c>
      <c r="N26" s="151">
        <v>7.2</v>
      </c>
      <c r="O26" s="151">
        <v>9.3</v>
      </c>
      <c r="P26" s="151">
        <v>10.3</v>
      </c>
      <c r="Q26" s="151">
        <v>7.9</v>
      </c>
      <c r="R26" s="151">
        <v>8.8</v>
      </c>
      <c r="S26" s="151">
        <v>9.1</v>
      </c>
      <c r="T26" s="151">
        <v>9.2</v>
      </c>
      <c r="U26" s="151">
        <v>9.2</v>
      </c>
      <c r="V26" s="151">
        <v>8.1</v>
      </c>
      <c r="W26" s="151">
        <v>8.8</v>
      </c>
      <c r="X26" s="151">
        <v>8.4</v>
      </c>
      <c r="Y26" s="151">
        <v>9</v>
      </c>
      <c r="Z26" s="175">
        <f t="shared" si="0"/>
        <v>7.058333333333334</v>
      </c>
      <c r="AA26" s="151">
        <v>11</v>
      </c>
      <c r="AB26" s="197">
        <v>0.6104166666666667</v>
      </c>
      <c r="AC26" s="194">
        <v>24</v>
      </c>
      <c r="AD26" s="151">
        <v>3.8</v>
      </c>
      <c r="AE26" s="197">
        <v>0.5097222222222222</v>
      </c>
      <c r="AF26" s="2"/>
    </row>
    <row r="27" spans="1:32" ht="13.5" customHeight="1">
      <c r="A27" s="174">
        <v>25</v>
      </c>
      <c r="B27" s="151">
        <v>9.2</v>
      </c>
      <c r="C27" s="151">
        <v>9.4</v>
      </c>
      <c r="D27" s="151">
        <v>9.1</v>
      </c>
      <c r="E27" s="151">
        <v>10.6</v>
      </c>
      <c r="F27" s="151">
        <v>10.8</v>
      </c>
      <c r="G27" s="151">
        <v>9</v>
      </c>
      <c r="H27" s="151">
        <v>9.4</v>
      </c>
      <c r="I27" s="151">
        <v>9.9</v>
      </c>
      <c r="J27" s="151">
        <v>9.1</v>
      </c>
      <c r="K27" s="151">
        <v>8.7</v>
      </c>
      <c r="L27" s="151">
        <v>7.9</v>
      </c>
      <c r="M27" s="151">
        <v>8.5</v>
      </c>
      <c r="N27" s="151">
        <v>8.9</v>
      </c>
      <c r="O27" s="151">
        <v>7</v>
      </c>
      <c r="P27" s="151">
        <v>5</v>
      </c>
      <c r="Q27" s="151">
        <v>5.6</v>
      </c>
      <c r="R27" s="151">
        <v>6.7</v>
      </c>
      <c r="S27" s="151">
        <v>1</v>
      </c>
      <c r="T27" s="151">
        <v>-1.1</v>
      </c>
      <c r="U27" s="151">
        <v>-0.5</v>
      </c>
      <c r="V27" s="151">
        <v>-3.3</v>
      </c>
      <c r="W27" s="151">
        <v>-5.3</v>
      </c>
      <c r="X27" s="151">
        <v>-7</v>
      </c>
      <c r="Y27" s="151">
        <v>-9.5</v>
      </c>
      <c r="Z27" s="175">
        <f t="shared" si="0"/>
        <v>4.9624999999999995</v>
      </c>
      <c r="AA27" s="151">
        <v>11.3</v>
      </c>
      <c r="AB27" s="197">
        <v>0.15</v>
      </c>
      <c r="AC27" s="194">
        <v>25</v>
      </c>
      <c r="AD27" s="151">
        <v>-9.9</v>
      </c>
      <c r="AE27" s="197">
        <v>0.9916666666666667</v>
      </c>
      <c r="AF27" s="2"/>
    </row>
    <row r="28" spans="1:32" ht="13.5" customHeight="1">
      <c r="A28" s="174">
        <v>26</v>
      </c>
      <c r="B28" s="151">
        <v>-10.3</v>
      </c>
      <c r="C28" s="151">
        <v>-9.6</v>
      </c>
      <c r="D28" s="151">
        <v>-7.9</v>
      </c>
      <c r="E28" s="151">
        <v>-10</v>
      </c>
      <c r="F28" s="151">
        <v>-9.3</v>
      </c>
      <c r="G28" s="151">
        <v>-8.6</v>
      </c>
      <c r="H28" s="151">
        <v>-7.8</v>
      </c>
      <c r="I28" s="151">
        <v>-9.4</v>
      </c>
      <c r="J28" s="151">
        <v>-9.6</v>
      </c>
      <c r="K28" s="151">
        <v>-10.1</v>
      </c>
      <c r="L28" s="151">
        <v>-7.8</v>
      </c>
      <c r="M28" s="151">
        <v>-8.2</v>
      </c>
      <c r="N28" s="151">
        <v>-6.7</v>
      </c>
      <c r="O28" s="151">
        <v>-6.8</v>
      </c>
      <c r="P28" s="151">
        <v>-7.3</v>
      </c>
      <c r="Q28" s="151">
        <v>-5.1</v>
      </c>
      <c r="R28" s="151">
        <v>-4.3</v>
      </c>
      <c r="S28" s="151">
        <v>-3.8</v>
      </c>
      <c r="T28" s="151">
        <v>-4.6</v>
      </c>
      <c r="U28" s="151">
        <v>-4.4</v>
      </c>
      <c r="V28" s="151">
        <v>-4.7</v>
      </c>
      <c r="W28" s="151">
        <v>-4.3</v>
      </c>
      <c r="X28" s="151">
        <v>-3.9</v>
      </c>
      <c r="Y28" s="151">
        <v>-3.8</v>
      </c>
      <c r="Z28" s="175">
        <f t="shared" si="0"/>
        <v>-7.0125</v>
      </c>
      <c r="AA28" s="151">
        <v>-2.7</v>
      </c>
      <c r="AB28" s="197">
        <v>0.6736111111111112</v>
      </c>
      <c r="AC28" s="194">
        <v>26</v>
      </c>
      <c r="AD28" s="151">
        <v>-11.8</v>
      </c>
      <c r="AE28" s="197">
        <v>0.3972222222222222</v>
      </c>
      <c r="AF28" s="2"/>
    </row>
    <row r="29" spans="1:32" ht="13.5" customHeight="1">
      <c r="A29" s="174">
        <v>27</v>
      </c>
      <c r="B29" s="151">
        <v>-3.5</v>
      </c>
      <c r="C29" s="151">
        <v>-2.8</v>
      </c>
      <c r="D29" s="151">
        <v>-2.4</v>
      </c>
      <c r="E29" s="151">
        <v>-1.7</v>
      </c>
      <c r="F29" s="151">
        <v>-1.4</v>
      </c>
      <c r="G29" s="151">
        <v>-1.3</v>
      </c>
      <c r="H29" s="151">
        <v>-0.4</v>
      </c>
      <c r="I29" s="151">
        <v>0.4</v>
      </c>
      <c r="J29" s="151">
        <v>1</v>
      </c>
      <c r="K29" s="151">
        <v>2.2</v>
      </c>
      <c r="L29" s="151">
        <v>-0.6</v>
      </c>
      <c r="M29" s="151">
        <v>0.6</v>
      </c>
      <c r="N29" s="151">
        <v>0.3</v>
      </c>
      <c r="O29" s="151">
        <v>4.4</v>
      </c>
      <c r="P29" s="151">
        <v>5.4</v>
      </c>
      <c r="Q29" s="151">
        <v>3.6</v>
      </c>
      <c r="R29" s="151">
        <v>4.4</v>
      </c>
      <c r="S29" s="151">
        <v>5.2</v>
      </c>
      <c r="T29" s="151">
        <v>4.4</v>
      </c>
      <c r="U29" s="151">
        <v>3.6</v>
      </c>
      <c r="V29" s="151">
        <v>2.8</v>
      </c>
      <c r="W29" s="151">
        <v>1.5</v>
      </c>
      <c r="X29" s="151">
        <v>0</v>
      </c>
      <c r="Y29" s="151">
        <v>2.2</v>
      </c>
      <c r="Z29" s="175">
        <f t="shared" si="0"/>
        <v>1.1625000000000003</v>
      </c>
      <c r="AA29" s="151">
        <v>6.4</v>
      </c>
      <c r="AB29" s="197">
        <v>0.6222222222222222</v>
      </c>
      <c r="AC29" s="194">
        <v>27</v>
      </c>
      <c r="AD29" s="151">
        <v>-4.1</v>
      </c>
      <c r="AE29" s="197">
        <v>0.02291666666666667</v>
      </c>
      <c r="AF29" s="2"/>
    </row>
    <row r="30" spans="1:32" ht="13.5" customHeight="1">
      <c r="A30" s="174">
        <v>28</v>
      </c>
      <c r="B30" s="151">
        <v>1.4</v>
      </c>
      <c r="C30" s="151">
        <v>2.1</v>
      </c>
      <c r="D30" s="151">
        <v>2.1</v>
      </c>
      <c r="E30" s="151">
        <v>2</v>
      </c>
      <c r="F30" s="151">
        <v>1.9</v>
      </c>
      <c r="G30" s="151">
        <v>1.4</v>
      </c>
      <c r="H30" s="151">
        <v>1.6</v>
      </c>
      <c r="I30" s="151">
        <v>2.2</v>
      </c>
      <c r="J30" s="151">
        <v>1.1</v>
      </c>
      <c r="K30" s="151">
        <v>-0.4</v>
      </c>
      <c r="L30" s="151">
        <v>-0.1</v>
      </c>
      <c r="M30" s="151">
        <v>-0.4</v>
      </c>
      <c r="N30" s="151">
        <v>0.6</v>
      </c>
      <c r="O30" s="151">
        <v>1.4</v>
      </c>
      <c r="P30" s="151">
        <v>0.1</v>
      </c>
      <c r="Q30" s="151">
        <v>0.9</v>
      </c>
      <c r="R30" s="151">
        <v>1.1</v>
      </c>
      <c r="S30" s="151">
        <v>1.3</v>
      </c>
      <c r="T30" s="151">
        <v>1.9</v>
      </c>
      <c r="U30" s="151">
        <v>2.2</v>
      </c>
      <c r="V30" s="151">
        <v>2.4</v>
      </c>
      <c r="W30" s="151">
        <v>2.7</v>
      </c>
      <c r="X30" s="151">
        <v>2.3</v>
      </c>
      <c r="Y30" s="151">
        <v>2.6</v>
      </c>
      <c r="Z30" s="175">
        <f t="shared" si="0"/>
        <v>1.4333333333333333</v>
      </c>
      <c r="AA30" s="151">
        <v>2.9</v>
      </c>
      <c r="AB30" s="197">
        <v>0.9826388888888888</v>
      </c>
      <c r="AC30" s="194">
        <v>28</v>
      </c>
      <c r="AD30" s="151">
        <v>-1.4</v>
      </c>
      <c r="AE30" s="197">
        <v>0.513888888888889</v>
      </c>
      <c r="AF30" s="2"/>
    </row>
    <row r="31" spans="1:32" ht="13.5" customHeight="1">
      <c r="A31" s="174">
        <v>29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75"/>
      <c r="AA31" s="151"/>
      <c r="AB31" s="197"/>
      <c r="AC31" s="194">
        <v>29</v>
      </c>
      <c r="AD31" s="151"/>
      <c r="AE31" s="197"/>
      <c r="AF31" s="2"/>
    </row>
    <row r="32" spans="1:32" ht="13.5" customHeight="1">
      <c r="A32" s="174">
        <v>30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75"/>
      <c r="AA32" s="151"/>
      <c r="AB32" s="197"/>
      <c r="AC32" s="194">
        <v>30</v>
      </c>
      <c r="AD32" s="151"/>
      <c r="AE32" s="197"/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-1.6892857142857138</v>
      </c>
      <c r="C34" s="179">
        <f t="shared" si="1"/>
        <v>-1.5357142857142851</v>
      </c>
      <c r="D34" s="179">
        <f t="shared" si="1"/>
        <v>-1.3571428571428565</v>
      </c>
      <c r="E34" s="179">
        <f t="shared" si="1"/>
        <v>-1.1892857142857147</v>
      </c>
      <c r="F34" s="179">
        <f t="shared" si="1"/>
        <v>-1.2464285714285714</v>
      </c>
      <c r="G34" s="179">
        <f t="shared" si="1"/>
        <v>-1.4464285714285714</v>
      </c>
      <c r="H34" s="179">
        <f t="shared" si="1"/>
        <v>-1.2749999999999992</v>
      </c>
      <c r="I34" s="179">
        <f t="shared" si="1"/>
        <v>-0.7892857142857145</v>
      </c>
      <c r="J34" s="179">
        <f t="shared" si="1"/>
        <v>-1.2928571428571427</v>
      </c>
      <c r="K34" s="179">
        <f t="shared" si="1"/>
        <v>-1.3142857142857138</v>
      </c>
      <c r="L34" s="179">
        <f t="shared" si="1"/>
        <v>-1.0964285714285718</v>
      </c>
      <c r="M34" s="179">
        <f t="shared" si="1"/>
        <v>-1.2464285714285712</v>
      </c>
      <c r="N34" s="179">
        <f t="shared" si="1"/>
        <v>-0.875</v>
      </c>
      <c r="O34" s="179">
        <f t="shared" si="1"/>
        <v>-0.8607142857142852</v>
      </c>
      <c r="P34" s="179">
        <f t="shared" si="1"/>
        <v>-0.6785714285714286</v>
      </c>
      <c r="Q34" s="179">
        <f t="shared" si="1"/>
        <v>-0.7892857142857138</v>
      </c>
      <c r="R34" s="179">
        <f aca="true" t="shared" si="2" ref="R34:X34">AVERAGE(R3:R33)</f>
        <v>-1.1035714285714278</v>
      </c>
      <c r="S34" s="179">
        <f t="shared" si="2"/>
        <v>-0.9035714285714286</v>
      </c>
      <c r="T34" s="179">
        <f t="shared" si="2"/>
        <v>-1.075</v>
      </c>
      <c r="U34" s="179">
        <f t="shared" si="2"/>
        <v>-1.2821428571428568</v>
      </c>
      <c r="V34" s="179">
        <f t="shared" si="2"/>
        <v>-1.575</v>
      </c>
      <c r="W34" s="179">
        <f t="shared" si="2"/>
        <v>-1.5464285714285713</v>
      </c>
      <c r="X34" s="179">
        <f t="shared" si="2"/>
        <v>-1.460714285714286</v>
      </c>
      <c r="Y34" s="179">
        <f>AVERAGE(Y3:Y33)</f>
        <v>-1.296428571428571</v>
      </c>
      <c r="Z34" s="179">
        <f>AVERAGE(B3:Y33)</f>
        <v>-1.2052083333333319</v>
      </c>
      <c r="AA34" s="180">
        <f>AVERAGE(最高)</f>
        <v>3.375</v>
      </c>
      <c r="AB34" s="181"/>
      <c r="AC34" s="196"/>
      <c r="AD34" s="180">
        <f>AVERAGE(最低)</f>
        <v>-6.032142857142857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14.2</v>
      </c>
      <c r="C38" s="199">
        <v>18</v>
      </c>
      <c r="D38" s="203">
        <v>0.32916666666666666</v>
      </c>
      <c r="F38" s="153"/>
      <c r="G38" s="166">
        <f>MIN(最低)</f>
        <v>-12.8</v>
      </c>
      <c r="H38" s="199">
        <v>7</v>
      </c>
      <c r="I38" s="203">
        <v>0.8875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6"/>
      <c r="I39" s="204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2011</v>
      </c>
      <c r="AA1" s="2" t="s">
        <v>1</v>
      </c>
      <c r="AB1" s="169">
        <v>3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2.2</v>
      </c>
      <c r="C3" s="151">
        <v>2</v>
      </c>
      <c r="D3" s="151">
        <v>1.4</v>
      </c>
      <c r="E3" s="151">
        <v>1.1</v>
      </c>
      <c r="F3" s="151">
        <v>1.2</v>
      </c>
      <c r="G3" s="151">
        <v>1</v>
      </c>
      <c r="H3" s="151">
        <v>1.1</v>
      </c>
      <c r="I3" s="151">
        <v>1.5</v>
      </c>
      <c r="J3" s="151">
        <v>1.4</v>
      </c>
      <c r="K3" s="151">
        <v>1.3</v>
      </c>
      <c r="L3" s="151">
        <v>0.5</v>
      </c>
      <c r="M3" s="151">
        <v>1.3</v>
      </c>
      <c r="N3" s="151">
        <v>3.4</v>
      </c>
      <c r="O3" s="151">
        <v>2.3</v>
      </c>
      <c r="P3" s="151">
        <v>2.8</v>
      </c>
      <c r="Q3" s="151">
        <v>3.2</v>
      </c>
      <c r="R3" s="151">
        <v>3.9</v>
      </c>
      <c r="S3" s="151">
        <v>4.9</v>
      </c>
      <c r="T3" s="151">
        <v>4.6</v>
      </c>
      <c r="U3" s="151">
        <v>4.7</v>
      </c>
      <c r="V3" s="151">
        <v>4.8</v>
      </c>
      <c r="W3" s="151">
        <v>4.4</v>
      </c>
      <c r="X3" s="151">
        <v>3.5</v>
      </c>
      <c r="Y3" s="151">
        <v>3.4</v>
      </c>
      <c r="Z3" s="175">
        <f aca="true" t="shared" si="0" ref="Z3:Z33">AVERAGE(B3:Y3)</f>
        <v>2.5791666666666666</v>
      </c>
      <c r="AA3" s="151">
        <v>4.9</v>
      </c>
      <c r="AB3" s="197">
        <v>0.8888888888888888</v>
      </c>
      <c r="AC3" s="194">
        <v>1</v>
      </c>
      <c r="AD3" s="151">
        <v>-0.9</v>
      </c>
      <c r="AE3" s="197">
        <v>0.37777777777777777</v>
      </c>
      <c r="AF3" s="2"/>
    </row>
    <row r="4" spans="1:32" ht="13.5" customHeight="1">
      <c r="A4" s="174">
        <v>2</v>
      </c>
      <c r="B4" s="151">
        <v>3.1</v>
      </c>
      <c r="C4" s="151">
        <v>2.5</v>
      </c>
      <c r="D4" s="151">
        <v>1.9</v>
      </c>
      <c r="E4" s="151">
        <v>2.5</v>
      </c>
      <c r="F4" s="151">
        <v>1.4</v>
      </c>
      <c r="G4" s="151">
        <v>1.1</v>
      </c>
      <c r="H4" s="151">
        <v>0.6</v>
      </c>
      <c r="I4" s="151">
        <v>0.5</v>
      </c>
      <c r="J4" s="151">
        <v>0.5</v>
      </c>
      <c r="K4" s="151">
        <v>0.5</v>
      </c>
      <c r="L4" s="151">
        <v>2.3</v>
      </c>
      <c r="M4" s="151">
        <v>0</v>
      </c>
      <c r="N4" s="151">
        <v>1.5</v>
      </c>
      <c r="O4" s="151">
        <v>2.3</v>
      </c>
      <c r="P4" s="151">
        <v>3.9</v>
      </c>
      <c r="Q4" s="151">
        <v>-1.4</v>
      </c>
      <c r="R4" s="151">
        <v>-6.1</v>
      </c>
      <c r="S4" s="155">
        <v>-8.4</v>
      </c>
      <c r="T4" s="151">
        <v>-6.8</v>
      </c>
      <c r="U4" s="151">
        <v>-7.4</v>
      </c>
      <c r="V4" s="151">
        <v>-6.6</v>
      </c>
      <c r="W4" s="151">
        <v>-6.8</v>
      </c>
      <c r="X4" s="151">
        <v>-6.7</v>
      </c>
      <c r="Y4" s="151">
        <v>-5.7</v>
      </c>
      <c r="Z4" s="175">
        <f t="shared" si="0"/>
        <v>-1.3041666666666665</v>
      </c>
      <c r="AA4" s="151">
        <v>4.5</v>
      </c>
      <c r="AB4" s="197">
        <v>0.6305555555555555</v>
      </c>
      <c r="AC4" s="194">
        <v>2</v>
      </c>
      <c r="AD4" s="151">
        <v>-9.6</v>
      </c>
      <c r="AE4" s="197">
        <v>0.7402777777777777</v>
      </c>
      <c r="AF4" s="2"/>
    </row>
    <row r="5" spans="1:32" ht="13.5" customHeight="1">
      <c r="A5" s="174">
        <v>3</v>
      </c>
      <c r="B5" s="151">
        <v>-5.6</v>
      </c>
      <c r="C5" s="151">
        <v>-8.2</v>
      </c>
      <c r="D5" s="151">
        <v>-10.8</v>
      </c>
      <c r="E5" s="151">
        <v>-10.2</v>
      </c>
      <c r="F5" s="151">
        <v>-9.6</v>
      </c>
      <c r="G5" s="151">
        <v>-9.9</v>
      </c>
      <c r="H5" s="151">
        <v>-10</v>
      </c>
      <c r="I5" s="151">
        <v>-8.8</v>
      </c>
      <c r="J5" s="151">
        <v>-11.3</v>
      </c>
      <c r="K5" s="151">
        <v>-13.4</v>
      </c>
      <c r="L5" s="151">
        <v>-13</v>
      </c>
      <c r="M5" s="151">
        <v>-13.7</v>
      </c>
      <c r="N5" s="151">
        <v>-13.7</v>
      </c>
      <c r="O5" s="151">
        <v>-13.6</v>
      </c>
      <c r="P5" s="151">
        <v>-14.6</v>
      </c>
      <c r="Q5" s="151">
        <v>-14</v>
      </c>
      <c r="R5" s="151">
        <v>-13.1</v>
      </c>
      <c r="S5" s="151">
        <v>-11.7</v>
      </c>
      <c r="T5" s="151">
        <v>-10.9</v>
      </c>
      <c r="U5" s="151">
        <v>-10.5</v>
      </c>
      <c r="V5" s="151">
        <v>-9.8</v>
      </c>
      <c r="W5" s="151">
        <v>-9.6</v>
      </c>
      <c r="X5" s="151">
        <v>-10.4</v>
      </c>
      <c r="Y5" s="151">
        <v>-9.2</v>
      </c>
      <c r="Z5" s="175">
        <f t="shared" si="0"/>
        <v>-11.066666666666665</v>
      </c>
      <c r="AA5" s="151">
        <v>-5.2</v>
      </c>
      <c r="AB5" s="197">
        <v>0.035416666666666666</v>
      </c>
      <c r="AC5" s="194">
        <v>3</v>
      </c>
      <c r="AD5" s="151">
        <v>-16</v>
      </c>
      <c r="AE5" s="197">
        <v>0.5388888888888889</v>
      </c>
      <c r="AF5" s="2"/>
    </row>
    <row r="6" spans="1:32" ht="13.5" customHeight="1">
      <c r="A6" s="174">
        <v>4</v>
      </c>
      <c r="B6" s="151">
        <v>-11.9</v>
      </c>
      <c r="C6" s="151">
        <v>-10.9</v>
      </c>
      <c r="D6" s="151">
        <v>-8.6</v>
      </c>
      <c r="E6" s="151">
        <v>-8.7</v>
      </c>
      <c r="F6" s="151">
        <v>-8.3</v>
      </c>
      <c r="G6" s="151">
        <v>-8.4</v>
      </c>
      <c r="H6" s="151">
        <v>-6.8</v>
      </c>
      <c r="I6" s="151">
        <v>-7.9</v>
      </c>
      <c r="J6" s="151">
        <v>-10.4</v>
      </c>
      <c r="K6" s="151">
        <v>-11</v>
      </c>
      <c r="L6" s="151">
        <v>-11.9</v>
      </c>
      <c r="M6" s="151">
        <v>-12.8</v>
      </c>
      <c r="N6" s="151">
        <v>-11.1</v>
      </c>
      <c r="O6" s="151">
        <v>-11.4</v>
      </c>
      <c r="P6" s="151">
        <v>-11.9</v>
      </c>
      <c r="Q6" s="151">
        <v>-12</v>
      </c>
      <c r="R6" s="151">
        <v>-11.6</v>
      </c>
      <c r="S6" s="151">
        <v>-11.5</v>
      </c>
      <c r="T6" s="151">
        <v>-9.3</v>
      </c>
      <c r="U6" s="151">
        <v>-8.9</v>
      </c>
      <c r="V6" s="151">
        <v>-9.7</v>
      </c>
      <c r="W6" s="151">
        <v>-9.6</v>
      </c>
      <c r="X6" s="151">
        <v>-10.2</v>
      </c>
      <c r="Y6" s="151">
        <v>-9.7</v>
      </c>
      <c r="Z6" s="175">
        <f t="shared" si="0"/>
        <v>-10.187499999999998</v>
      </c>
      <c r="AA6" s="151">
        <v>-5.9</v>
      </c>
      <c r="AB6" s="197">
        <v>0.30069444444444443</v>
      </c>
      <c r="AC6" s="194">
        <v>4</v>
      </c>
      <c r="AD6" s="151">
        <v>-15.1</v>
      </c>
      <c r="AE6" s="197">
        <v>0.5534722222222223</v>
      </c>
      <c r="AF6" s="2"/>
    </row>
    <row r="7" spans="1:32" ht="13.5" customHeight="1">
      <c r="A7" s="174">
        <v>5</v>
      </c>
      <c r="B7" s="151">
        <v>-8.8</v>
      </c>
      <c r="C7" s="151">
        <v>-8.4</v>
      </c>
      <c r="D7" s="151">
        <v>-8.1</v>
      </c>
      <c r="E7" s="151">
        <v>-6.9</v>
      </c>
      <c r="F7" s="151">
        <v>-7.1</v>
      </c>
      <c r="G7" s="151">
        <v>-7.5</v>
      </c>
      <c r="H7" s="151">
        <v>-6.3</v>
      </c>
      <c r="I7" s="151">
        <v>-6</v>
      </c>
      <c r="J7" s="151">
        <v>-5.6</v>
      </c>
      <c r="K7" s="151">
        <v>-6.2</v>
      </c>
      <c r="L7" s="151">
        <v>-7.7</v>
      </c>
      <c r="M7" s="151">
        <v>-5.1</v>
      </c>
      <c r="N7" s="151">
        <v>-3.7</v>
      </c>
      <c r="O7" s="151">
        <v>-1.3</v>
      </c>
      <c r="P7" s="151">
        <v>-3.1</v>
      </c>
      <c r="Q7" s="151">
        <v>-2.8</v>
      </c>
      <c r="R7" s="151">
        <v>-1.3</v>
      </c>
      <c r="S7" s="151">
        <v>-1.3</v>
      </c>
      <c r="T7" s="151">
        <v>-1.5</v>
      </c>
      <c r="U7" s="151">
        <v>-1.2</v>
      </c>
      <c r="V7" s="151">
        <v>-0.8</v>
      </c>
      <c r="W7" s="151">
        <v>-0.9</v>
      </c>
      <c r="X7" s="151">
        <v>-1.4</v>
      </c>
      <c r="Y7" s="151">
        <v>-0.6</v>
      </c>
      <c r="Z7" s="175">
        <f t="shared" si="0"/>
        <v>-4.316666666666666</v>
      </c>
      <c r="AA7" s="151">
        <v>-0.6</v>
      </c>
      <c r="AB7" s="197">
        <v>1</v>
      </c>
      <c r="AC7" s="194">
        <v>5</v>
      </c>
      <c r="AD7" s="151">
        <v>-10.2</v>
      </c>
      <c r="AE7" s="197">
        <v>0.4513888888888889</v>
      </c>
      <c r="AF7" s="2"/>
    </row>
    <row r="8" spans="1:32" ht="13.5" customHeight="1">
      <c r="A8" s="174">
        <v>6</v>
      </c>
      <c r="B8" s="151">
        <v>-0.9</v>
      </c>
      <c r="C8" s="151">
        <v>-0.9</v>
      </c>
      <c r="D8" s="151">
        <v>-0.8</v>
      </c>
      <c r="E8" s="151">
        <v>-0.7</v>
      </c>
      <c r="F8" s="151">
        <v>-0.9</v>
      </c>
      <c r="G8" s="151">
        <v>-0.9</v>
      </c>
      <c r="H8" s="151">
        <v>0.4</v>
      </c>
      <c r="I8" s="151">
        <v>0.3</v>
      </c>
      <c r="J8" s="151">
        <v>-0.2</v>
      </c>
      <c r="K8" s="151">
        <v>0.1</v>
      </c>
      <c r="L8" s="151">
        <v>2.8</v>
      </c>
      <c r="M8" s="151">
        <v>1.9</v>
      </c>
      <c r="N8" s="151">
        <v>1.2</v>
      </c>
      <c r="O8" s="151">
        <v>4</v>
      </c>
      <c r="P8" s="151">
        <v>1.8</v>
      </c>
      <c r="Q8" s="151">
        <v>0.2</v>
      </c>
      <c r="R8" s="151">
        <v>3.8</v>
      </c>
      <c r="S8" s="151">
        <v>3.5</v>
      </c>
      <c r="T8" s="151">
        <v>1.5</v>
      </c>
      <c r="U8" s="151">
        <v>0.4</v>
      </c>
      <c r="V8" s="151">
        <v>-0.5</v>
      </c>
      <c r="W8" s="151">
        <v>-1</v>
      </c>
      <c r="X8" s="151">
        <v>-0.8</v>
      </c>
      <c r="Y8" s="151">
        <v>-1.3</v>
      </c>
      <c r="Z8" s="175">
        <f t="shared" si="0"/>
        <v>0.5416666666666665</v>
      </c>
      <c r="AA8" s="151">
        <v>4.6</v>
      </c>
      <c r="AB8" s="197">
        <v>0.5847222222222223</v>
      </c>
      <c r="AC8" s="194">
        <v>6</v>
      </c>
      <c r="AD8" s="151">
        <v>-2.4</v>
      </c>
      <c r="AE8" s="197">
        <v>0.5590277777777778</v>
      </c>
      <c r="AF8" s="2"/>
    </row>
    <row r="9" spans="1:32" ht="13.5" customHeight="1">
      <c r="A9" s="174">
        <v>7</v>
      </c>
      <c r="B9" s="151">
        <v>-1.3</v>
      </c>
      <c r="C9" s="151">
        <v>-1</v>
      </c>
      <c r="D9" s="151">
        <v>0.1</v>
      </c>
      <c r="E9" s="151">
        <v>0.3</v>
      </c>
      <c r="F9" s="151">
        <v>0.6</v>
      </c>
      <c r="G9" s="151">
        <v>3</v>
      </c>
      <c r="H9" s="151">
        <v>3.3</v>
      </c>
      <c r="I9" s="151">
        <v>2.2</v>
      </c>
      <c r="J9" s="151">
        <v>1.9</v>
      </c>
      <c r="K9" s="151">
        <v>0.1</v>
      </c>
      <c r="L9" s="151">
        <v>0</v>
      </c>
      <c r="M9" s="151">
        <v>-0.2</v>
      </c>
      <c r="N9" s="151">
        <v>0.6</v>
      </c>
      <c r="O9" s="151">
        <v>0.5</v>
      </c>
      <c r="P9" s="151">
        <v>0.2</v>
      </c>
      <c r="Q9" s="151">
        <v>1</v>
      </c>
      <c r="R9" s="151">
        <v>1.5</v>
      </c>
      <c r="S9" s="151">
        <v>1.2</v>
      </c>
      <c r="T9" s="151">
        <v>1.4</v>
      </c>
      <c r="U9" s="151">
        <v>1.5</v>
      </c>
      <c r="V9" s="151">
        <v>0.9</v>
      </c>
      <c r="W9" s="151">
        <v>1</v>
      </c>
      <c r="X9" s="151">
        <v>0.7</v>
      </c>
      <c r="Y9" s="151">
        <v>0.7</v>
      </c>
      <c r="Z9" s="175">
        <f t="shared" si="0"/>
        <v>0.8416666666666665</v>
      </c>
      <c r="AA9" s="151">
        <v>3.9</v>
      </c>
      <c r="AB9" s="197">
        <v>0.28541666666666665</v>
      </c>
      <c r="AC9" s="194">
        <v>7</v>
      </c>
      <c r="AD9" s="151">
        <v>-1.8</v>
      </c>
      <c r="AE9" s="197">
        <v>0.05625</v>
      </c>
      <c r="AF9" s="2"/>
    </row>
    <row r="10" spans="1:32" ht="13.5" customHeight="1">
      <c r="A10" s="174">
        <v>8</v>
      </c>
      <c r="B10" s="151">
        <v>0.4</v>
      </c>
      <c r="C10" s="151">
        <v>-0.1</v>
      </c>
      <c r="D10" s="151">
        <v>-0.4</v>
      </c>
      <c r="E10" s="151">
        <v>-1.1</v>
      </c>
      <c r="F10" s="151">
        <v>-2</v>
      </c>
      <c r="G10" s="151">
        <v>-1.9</v>
      </c>
      <c r="H10" s="151">
        <v>-1.1</v>
      </c>
      <c r="I10" s="151">
        <v>-0.1</v>
      </c>
      <c r="J10" s="151">
        <v>0.2</v>
      </c>
      <c r="K10" s="151">
        <v>-2.5</v>
      </c>
      <c r="L10" s="151">
        <v>-2.6</v>
      </c>
      <c r="M10" s="151">
        <v>-2</v>
      </c>
      <c r="N10" s="151">
        <v>-3.1</v>
      </c>
      <c r="O10" s="151">
        <v>-3.5</v>
      </c>
      <c r="P10" s="151">
        <v>0.4</v>
      </c>
      <c r="Q10" s="151">
        <v>-2</v>
      </c>
      <c r="R10" s="151">
        <v>-1.2</v>
      </c>
      <c r="S10" s="151">
        <v>-0.1</v>
      </c>
      <c r="T10" s="151">
        <v>-0.3</v>
      </c>
      <c r="U10" s="151">
        <v>0.3</v>
      </c>
      <c r="V10" s="151">
        <v>0.2</v>
      </c>
      <c r="W10" s="151">
        <v>0.6</v>
      </c>
      <c r="X10" s="151">
        <v>0.8</v>
      </c>
      <c r="Y10" s="151">
        <v>-0.3</v>
      </c>
      <c r="Z10" s="175">
        <f t="shared" si="0"/>
        <v>-0.8916666666666666</v>
      </c>
      <c r="AA10" s="151">
        <v>1.1</v>
      </c>
      <c r="AB10" s="197">
        <v>0.61875</v>
      </c>
      <c r="AC10" s="194">
        <v>8</v>
      </c>
      <c r="AD10" s="151">
        <v>-4.3</v>
      </c>
      <c r="AE10" s="197">
        <v>0.47361111111111115</v>
      </c>
      <c r="AF10" s="2"/>
    </row>
    <row r="11" spans="1:32" ht="13.5" customHeight="1">
      <c r="A11" s="174">
        <v>9</v>
      </c>
      <c r="B11" s="151">
        <v>0.9</v>
      </c>
      <c r="C11" s="151">
        <v>1.3</v>
      </c>
      <c r="D11" s="151">
        <v>0.8</v>
      </c>
      <c r="E11" s="151">
        <v>-0.4</v>
      </c>
      <c r="F11" s="151">
        <v>-0.8</v>
      </c>
      <c r="G11" s="151">
        <v>-1.3</v>
      </c>
      <c r="H11" s="151">
        <v>1.5</v>
      </c>
      <c r="I11" s="151">
        <v>-0.1</v>
      </c>
      <c r="J11" s="151">
        <v>-2.2</v>
      </c>
      <c r="K11" s="151">
        <v>-2.6</v>
      </c>
      <c r="L11" s="151">
        <v>-2.8</v>
      </c>
      <c r="M11" s="151">
        <v>-2.4</v>
      </c>
      <c r="N11" s="151">
        <v>-3.3</v>
      </c>
      <c r="O11" s="151">
        <v>-2.3</v>
      </c>
      <c r="P11" s="151">
        <v>-2.4</v>
      </c>
      <c r="Q11" s="151">
        <v>-0.5</v>
      </c>
      <c r="R11" s="151">
        <v>-1.5</v>
      </c>
      <c r="S11" s="151">
        <v>0.7</v>
      </c>
      <c r="T11" s="151">
        <v>1.7</v>
      </c>
      <c r="U11" s="151">
        <v>1.1</v>
      </c>
      <c r="V11" s="151">
        <v>1.3</v>
      </c>
      <c r="W11" s="151">
        <v>-1.9</v>
      </c>
      <c r="X11" s="151">
        <v>-5.1</v>
      </c>
      <c r="Y11" s="151">
        <v>-5.3</v>
      </c>
      <c r="Z11" s="175">
        <f t="shared" si="0"/>
        <v>-1.0666666666666667</v>
      </c>
      <c r="AA11" s="151">
        <v>2.3</v>
      </c>
      <c r="AB11" s="197">
        <v>0.7743055555555555</v>
      </c>
      <c r="AC11" s="194">
        <v>9</v>
      </c>
      <c r="AD11" s="151">
        <v>-8.3</v>
      </c>
      <c r="AE11" s="197">
        <v>0.96875</v>
      </c>
      <c r="AF11" s="2"/>
    </row>
    <row r="12" spans="1:32" ht="13.5" customHeight="1">
      <c r="A12" s="176">
        <v>10</v>
      </c>
      <c r="B12" s="166">
        <v>-6.7</v>
      </c>
      <c r="C12" s="166">
        <v>-6.8</v>
      </c>
      <c r="D12" s="166">
        <v>-7.1</v>
      </c>
      <c r="E12" s="166">
        <v>-5.8</v>
      </c>
      <c r="F12" s="166">
        <v>-5.5</v>
      </c>
      <c r="G12" s="166">
        <v>-5.6</v>
      </c>
      <c r="H12" s="166">
        <v>-5.2</v>
      </c>
      <c r="I12" s="166">
        <v>-6.3</v>
      </c>
      <c r="J12" s="166">
        <v>-7.5</v>
      </c>
      <c r="K12" s="166">
        <v>-9.2</v>
      </c>
      <c r="L12" s="166">
        <v>-8.7</v>
      </c>
      <c r="M12" s="166">
        <v>-7.7</v>
      </c>
      <c r="N12" s="166">
        <v>-8.6</v>
      </c>
      <c r="O12" s="166">
        <v>-9.5</v>
      </c>
      <c r="P12" s="166">
        <v>-11</v>
      </c>
      <c r="Q12" s="166">
        <v>-10.7</v>
      </c>
      <c r="R12" s="166">
        <v>-11.6</v>
      </c>
      <c r="S12" s="166">
        <v>-6.5</v>
      </c>
      <c r="T12" s="166">
        <v>-5.2</v>
      </c>
      <c r="U12" s="166">
        <v>-4.8</v>
      </c>
      <c r="V12" s="166">
        <v>-5.1</v>
      </c>
      <c r="W12" s="166">
        <v>-4.9</v>
      </c>
      <c r="X12" s="166">
        <v>-4.5</v>
      </c>
      <c r="Y12" s="166">
        <v>-4.1</v>
      </c>
      <c r="Z12" s="177">
        <f t="shared" si="0"/>
        <v>-7.0249999999999995</v>
      </c>
      <c r="AA12" s="166">
        <v>-4</v>
      </c>
      <c r="AB12" s="198">
        <v>0.9916666666666667</v>
      </c>
      <c r="AC12" s="195">
        <v>10</v>
      </c>
      <c r="AD12" s="166">
        <v>-12.3</v>
      </c>
      <c r="AE12" s="198">
        <v>0.6201388888888889</v>
      </c>
      <c r="AF12" s="2"/>
    </row>
    <row r="13" spans="1:32" ht="13.5" customHeight="1">
      <c r="A13" s="174">
        <v>11</v>
      </c>
      <c r="B13" s="151">
        <v>-4.3</v>
      </c>
      <c r="C13" s="151">
        <v>-5.5</v>
      </c>
      <c r="D13" s="151">
        <v>-6.6</v>
      </c>
      <c r="E13" s="151">
        <v>-7.8</v>
      </c>
      <c r="F13" s="151">
        <v>-7.5</v>
      </c>
      <c r="G13" s="151">
        <v>-7.2</v>
      </c>
      <c r="H13" s="151">
        <v>-4.8</v>
      </c>
      <c r="I13" s="151">
        <v>-6.8</v>
      </c>
      <c r="J13" s="151">
        <v>-5.7</v>
      </c>
      <c r="K13" s="151">
        <v>-5.4</v>
      </c>
      <c r="L13" s="151">
        <v>-8.2</v>
      </c>
      <c r="M13" s="151">
        <v>-6.2</v>
      </c>
      <c r="N13" s="151">
        <v>-4.4</v>
      </c>
      <c r="O13" s="151">
        <v>-3.8</v>
      </c>
      <c r="P13" s="151" t="s">
        <v>33</v>
      </c>
      <c r="Q13" s="151" t="s">
        <v>33</v>
      </c>
      <c r="R13" s="151" t="s">
        <v>33</v>
      </c>
      <c r="S13" s="151" t="s">
        <v>33</v>
      </c>
      <c r="T13" s="151" t="s">
        <v>33</v>
      </c>
      <c r="U13" s="151" t="s">
        <v>33</v>
      </c>
      <c r="V13" s="151" t="s">
        <v>33</v>
      </c>
      <c r="W13" s="151" t="s">
        <v>33</v>
      </c>
      <c r="X13" s="151" t="s">
        <v>33</v>
      </c>
      <c r="Y13" s="151" t="s">
        <v>33</v>
      </c>
      <c r="Z13" s="175" t="s">
        <v>34</v>
      </c>
      <c r="AA13" s="151" t="s">
        <v>33</v>
      </c>
      <c r="AB13" s="197" t="s">
        <v>33</v>
      </c>
      <c r="AC13" s="194" t="s">
        <v>33</v>
      </c>
      <c r="AD13" s="151" t="s">
        <v>33</v>
      </c>
      <c r="AE13" s="197" t="s">
        <v>33</v>
      </c>
      <c r="AF13" s="2"/>
    </row>
    <row r="14" spans="1:32" ht="13.5" customHeight="1">
      <c r="A14" s="174">
        <v>12</v>
      </c>
      <c r="B14" s="151" t="s">
        <v>33</v>
      </c>
      <c r="C14" s="151" t="s">
        <v>33</v>
      </c>
      <c r="D14" s="151" t="s">
        <v>33</v>
      </c>
      <c r="E14" s="151" t="s">
        <v>33</v>
      </c>
      <c r="F14" s="151" t="s">
        <v>33</v>
      </c>
      <c r="G14" s="151" t="s">
        <v>33</v>
      </c>
      <c r="H14" s="151" t="s">
        <v>33</v>
      </c>
      <c r="I14" s="151" t="s">
        <v>33</v>
      </c>
      <c r="J14" s="151" t="s">
        <v>33</v>
      </c>
      <c r="K14" s="151" t="s">
        <v>33</v>
      </c>
      <c r="L14" s="151" t="s">
        <v>33</v>
      </c>
      <c r="M14" s="151" t="s">
        <v>33</v>
      </c>
      <c r="N14" s="151" t="s">
        <v>33</v>
      </c>
      <c r="O14" s="151" t="s">
        <v>33</v>
      </c>
      <c r="P14" s="151" t="s">
        <v>33</v>
      </c>
      <c r="Q14" s="151" t="s">
        <v>33</v>
      </c>
      <c r="R14" s="151" t="s">
        <v>33</v>
      </c>
      <c r="S14" s="151" t="s">
        <v>33</v>
      </c>
      <c r="T14" s="151" t="s">
        <v>33</v>
      </c>
      <c r="U14" s="151" t="s">
        <v>33</v>
      </c>
      <c r="V14" s="151" t="s">
        <v>33</v>
      </c>
      <c r="W14" s="151" t="s">
        <v>33</v>
      </c>
      <c r="X14" s="151" t="s">
        <v>33</v>
      </c>
      <c r="Y14" s="151" t="s">
        <v>33</v>
      </c>
      <c r="Z14" s="175" t="s">
        <v>33</v>
      </c>
      <c r="AA14" s="151" t="s">
        <v>33</v>
      </c>
      <c r="AB14" s="197" t="s">
        <v>33</v>
      </c>
      <c r="AC14" s="194">
        <v>12</v>
      </c>
      <c r="AD14" s="151" t="s">
        <v>33</v>
      </c>
      <c r="AE14" s="197" t="s">
        <v>33</v>
      </c>
      <c r="AF14" s="2"/>
    </row>
    <row r="15" spans="1:32" ht="13.5" customHeight="1">
      <c r="A15" s="174">
        <v>13</v>
      </c>
      <c r="B15" s="151" t="s">
        <v>33</v>
      </c>
      <c r="C15" s="151" t="s">
        <v>33</v>
      </c>
      <c r="D15" s="151" t="s">
        <v>33</v>
      </c>
      <c r="E15" s="151" t="s">
        <v>33</v>
      </c>
      <c r="F15" s="151" t="s">
        <v>33</v>
      </c>
      <c r="G15" s="151" t="s">
        <v>33</v>
      </c>
      <c r="H15" s="151" t="s">
        <v>33</v>
      </c>
      <c r="I15" s="151" t="s">
        <v>33</v>
      </c>
      <c r="J15" s="151" t="s">
        <v>33</v>
      </c>
      <c r="K15" s="151" t="s">
        <v>33</v>
      </c>
      <c r="L15" s="151" t="s">
        <v>33</v>
      </c>
      <c r="M15" s="151" t="s">
        <v>33</v>
      </c>
      <c r="N15" s="151" t="s">
        <v>33</v>
      </c>
      <c r="O15" s="151" t="s">
        <v>33</v>
      </c>
      <c r="P15" s="151" t="s">
        <v>33</v>
      </c>
      <c r="Q15" s="151" t="s">
        <v>33</v>
      </c>
      <c r="R15" s="151" t="s">
        <v>33</v>
      </c>
      <c r="S15" s="151" t="s">
        <v>33</v>
      </c>
      <c r="T15" s="151">
        <v>3</v>
      </c>
      <c r="U15" s="151">
        <v>0</v>
      </c>
      <c r="V15" s="151">
        <v>-0.9</v>
      </c>
      <c r="W15" s="151">
        <v>-1.1</v>
      </c>
      <c r="X15" s="151">
        <v>-1.5</v>
      </c>
      <c r="Y15" s="151">
        <v>-2.3</v>
      </c>
      <c r="Z15" s="175" t="s">
        <v>33</v>
      </c>
      <c r="AA15" s="151" t="s">
        <v>33</v>
      </c>
      <c r="AB15" s="197" t="s">
        <v>33</v>
      </c>
      <c r="AC15" s="194"/>
      <c r="AD15" s="151" t="s">
        <v>33</v>
      </c>
      <c r="AE15" s="197" t="s">
        <v>33</v>
      </c>
      <c r="AF15" s="2"/>
    </row>
    <row r="16" spans="1:32" ht="13.5" customHeight="1">
      <c r="A16" s="174">
        <v>14</v>
      </c>
      <c r="B16" s="151">
        <v>-2.1</v>
      </c>
      <c r="C16" s="151">
        <v>-2.5</v>
      </c>
      <c r="D16" s="151">
        <v>-1.4</v>
      </c>
      <c r="E16" s="151">
        <v>-0.6</v>
      </c>
      <c r="F16" s="151">
        <v>0.3</v>
      </c>
      <c r="G16" s="151">
        <v>1.7</v>
      </c>
      <c r="H16" s="151">
        <v>2.4</v>
      </c>
      <c r="I16" s="151">
        <v>2.1</v>
      </c>
      <c r="J16" s="151">
        <v>2.2</v>
      </c>
      <c r="K16" s="151">
        <v>0.3</v>
      </c>
      <c r="L16" s="151">
        <v>-0.4</v>
      </c>
      <c r="M16" s="151">
        <v>-0.2</v>
      </c>
      <c r="N16" s="151">
        <v>5.1</v>
      </c>
      <c r="O16" s="151">
        <v>6.7</v>
      </c>
      <c r="P16" s="151">
        <v>0.7</v>
      </c>
      <c r="Q16" s="151">
        <v>3.5</v>
      </c>
      <c r="R16" s="151">
        <v>8.1</v>
      </c>
      <c r="S16" s="151">
        <v>9.1</v>
      </c>
      <c r="T16" s="151">
        <v>9.6</v>
      </c>
      <c r="U16" s="151">
        <v>8.8</v>
      </c>
      <c r="V16" s="151">
        <v>9.3</v>
      </c>
      <c r="W16" s="151">
        <v>9.6</v>
      </c>
      <c r="X16" s="151">
        <v>9.2</v>
      </c>
      <c r="Y16" s="151">
        <v>8.3</v>
      </c>
      <c r="Z16" s="175">
        <f t="shared" si="0"/>
        <v>3.7416666666666667</v>
      </c>
      <c r="AA16" s="151">
        <v>10.7</v>
      </c>
      <c r="AB16" s="197">
        <v>0.8645833333333334</v>
      </c>
      <c r="AC16" s="194">
        <v>14</v>
      </c>
      <c r="AD16" s="151">
        <v>-3.3</v>
      </c>
      <c r="AE16" s="197">
        <v>0.642361111111111</v>
      </c>
      <c r="AF16" s="2"/>
    </row>
    <row r="17" spans="1:32" ht="13.5" customHeight="1">
      <c r="A17" s="174">
        <v>15</v>
      </c>
      <c r="B17" s="151">
        <v>4.9</v>
      </c>
      <c r="C17" s="151">
        <v>4.8</v>
      </c>
      <c r="D17" s="151">
        <v>3.6</v>
      </c>
      <c r="E17" s="151">
        <v>2.5</v>
      </c>
      <c r="F17" s="151">
        <v>3.6</v>
      </c>
      <c r="G17" s="151">
        <v>2.8</v>
      </c>
      <c r="H17" s="151">
        <v>2.8</v>
      </c>
      <c r="I17" s="151">
        <v>3.4</v>
      </c>
      <c r="J17" s="151">
        <v>4.7</v>
      </c>
      <c r="K17" s="151">
        <v>3.4</v>
      </c>
      <c r="L17" s="151">
        <v>1.9</v>
      </c>
      <c r="M17" s="151">
        <v>2.8</v>
      </c>
      <c r="N17" s="151">
        <v>3.1</v>
      </c>
      <c r="O17" s="151">
        <v>2.6</v>
      </c>
      <c r="P17" s="151">
        <v>3.8</v>
      </c>
      <c r="Q17" s="151">
        <v>3.9</v>
      </c>
      <c r="R17" s="151">
        <v>3.7</v>
      </c>
      <c r="S17" s="151">
        <v>2.4</v>
      </c>
      <c r="T17" s="151">
        <v>3.4</v>
      </c>
      <c r="U17" s="151">
        <v>3.2</v>
      </c>
      <c r="V17" s="151">
        <v>3.4</v>
      </c>
      <c r="W17" s="151">
        <v>3.2</v>
      </c>
      <c r="X17" s="151">
        <v>3.3</v>
      </c>
      <c r="Y17" s="151">
        <v>3</v>
      </c>
      <c r="Z17" s="175">
        <f t="shared" si="0"/>
        <v>3.341666666666667</v>
      </c>
      <c r="AA17" s="151">
        <v>8.4</v>
      </c>
      <c r="AB17" s="197">
        <v>0.001388888888888889</v>
      </c>
      <c r="AC17" s="194">
        <v>15</v>
      </c>
      <c r="AD17" s="151">
        <v>1.1</v>
      </c>
      <c r="AE17" s="197">
        <v>0.26319444444444445</v>
      </c>
      <c r="AF17" s="2"/>
    </row>
    <row r="18" spans="1:32" ht="13.5" customHeight="1">
      <c r="A18" s="174">
        <v>16</v>
      </c>
      <c r="B18" s="151">
        <v>3.2</v>
      </c>
      <c r="C18" s="151">
        <v>4</v>
      </c>
      <c r="D18" s="151">
        <v>3.5</v>
      </c>
      <c r="E18" s="151">
        <v>2.3</v>
      </c>
      <c r="F18" s="151">
        <v>2.6</v>
      </c>
      <c r="G18" s="151">
        <v>2.7</v>
      </c>
      <c r="H18" s="151">
        <v>2.5</v>
      </c>
      <c r="I18" s="151">
        <v>2.7</v>
      </c>
      <c r="J18" s="151">
        <v>3.4</v>
      </c>
      <c r="K18" s="151">
        <v>1.3</v>
      </c>
      <c r="L18" s="151">
        <v>2</v>
      </c>
      <c r="M18" s="151">
        <v>2.2</v>
      </c>
      <c r="N18" s="151">
        <v>-4.2</v>
      </c>
      <c r="O18" s="151">
        <v>-6.3</v>
      </c>
      <c r="P18" s="151">
        <v>-7.9</v>
      </c>
      <c r="Q18" s="151">
        <v>-9.7</v>
      </c>
      <c r="R18" s="151">
        <v>-8.2</v>
      </c>
      <c r="S18" s="151">
        <v>-8.4</v>
      </c>
      <c r="T18" s="151">
        <v>-6.7</v>
      </c>
      <c r="U18" s="151">
        <v>-8.1</v>
      </c>
      <c r="V18" s="151">
        <v>-7.4</v>
      </c>
      <c r="W18" s="151">
        <v>-6.9</v>
      </c>
      <c r="X18" s="151">
        <v>-6.6</v>
      </c>
      <c r="Y18" s="151">
        <v>-7.8</v>
      </c>
      <c r="Z18" s="175">
        <f t="shared" si="0"/>
        <v>-2.3249999999999997</v>
      </c>
      <c r="AA18" s="151">
        <v>4.5</v>
      </c>
      <c r="AB18" s="197">
        <v>0.10069444444444443</v>
      </c>
      <c r="AC18" s="194">
        <v>16</v>
      </c>
      <c r="AD18" s="151">
        <v>-9.9</v>
      </c>
      <c r="AE18" s="197">
        <v>0.6680555555555556</v>
      </c>
      <c r="AF18" s="2"/>
    </row>
    <row r="19" spans="1:32" ht="13.5" customHeight="1">
      <c r="A19" s="174">
        <v>17</v>
      </c>
      <c r="B19" s="151">
        <v>-6.8</v>
      </c>
      <c r="C19" s="151">
        <v>-6.8</v>
      </c>
      <c r="D19" s="151">
        <v>-6.8</v>
      </c>
      <c r="E19" s="151">
        <v>-7.4</v>
      </c>
      <c r="F19" s="151">
        <v>-7.6</v>
      </c>
      <c r="G19" s="151">
        <v>-8.1</v>
      </c>
      <c r="H19" s="151">
        <v>-7.2</v>
      </c>
      <c r="I19" s="151">
        <v>-9.6</v>
      </c>
      <c r="J19" s="151">
        <v>-11.1</v>
      </c>
      <c r="K19" s="151">
        <v>-11.2</v>
      </c>
      <c r="L19" s="151">
        <v>-12.2</v>
      </c>
      <c r="M19" s="151">
        <v>-14.8</v>
      </c>
      <c r="N19" s="151">
        <v>-12.2</v>
      </c>
      <c r="O19" s="151">
        <v>-13.3</v>
      </c>
      <c r="P19" s="151">
        <v>-13.8</v>
      </c>
      <c r="Q19" s="151">
        <v>-13.2</v>
      </c>
      <c r="R19" s="151">
        <v>-13.1</v>
      </c>
      <c r="S19" s="151">
        <v>-12.9</v>
      </c>
      <c r="T19" s="151">
        <v>-11.9</v>
      </c>
      <c r="U19" s="151">
        <v>-10.7</v>
      </c>
      <c r="V19" s="151">
        <v>-9.6</v>
      </c>
      <c r="W19" s="151">
        <v>-8.6</v>
      </c>
      <c r="X19" s="151">
        <v>-10.2</v>
      </c>
      <c r="Y19" s="151">
        <v>-11.5</v>
      </c>
      <c r="Z19" s="175">
        <f t="shared" si="0"/>
        <v>-10.441666666666666</v>
      </c>
      <c r="AA19" s="151">
        <v>-5.9</v>
      </c>
      <c r="AB19" s="197">
        <v>0.052083333333333336</v>
      </c>
      <c r="AC19" s="194">
        <v>17</v>
      </c>
      <c r="AD19" s="151">
        <v>-15.1</v>
      </c>
      <c r="AE19" s="197">
        <v>0.5</v>
      </c>
      <c r="AF19" s="2"/>
    </row>
    <row r="20" spans="1:32" ht="13.5" customHeight="1">
      <c r="A20" s="174">
        <v>18</v>
      </c>
      <c r="B20" s="151">
        <v>-11.5</v>
      </c>
      <c r="C20" s="151">
        <v>-12.3</v>
      </c>
      <c r="D20" s="151">
        <v>-12.2</v>
      </c>
      <c r="E20" s="151">
        <v>-11.7</v>
      </c>
      <c r="F20" s="151">
        <v>-11.5</v>
      </c>
      <c r="G20" s="151">
        <v>-10.7</v>
      </c>
      <c r="H20" s="151">
        <v>-8.7</v>
      </c>
      <c r="I20" s="151">
        <v>-9.2</v>
      </c>
      <c r="J20" s="151">
        <v>-9.3</v>
      </c>
      <c r="K20" s="151">
        <v>-9.4</v>
      </c>
      <c r="L20" s="151">
        <v>-11.2</v>
      </c>
      <c r="M20" s="151">
        <v>-8.8</v>
      </c>
      <c r="N20" s="151">
        <v>-4.8</v>
      </c>
      <c r="O20" s="151">
        <v>-6.1</v>
      </c>
      <c r="P20" s="151">
        <v>-5.2</v>
      </c>
      <c r="Q20" s="151">
        <v>-6.1</v>
      </c>
      <c r="R20" s="151">
        <v>-3.2</v>
      </c>
      <c r="S20" s="151">
        <v>-2.7</v>
      </c>
      <c r="T20" s="151">
        <v>-2.7</v>
      </c>
      <c r="U20" s="151">
        <v>-2.6</v>
      </c>
      <c r="V20" s="151">
        <v>-3.3</v>
      </c>
      <c r="W20" s="151">
        <v>-4.7</v>
      </c>
      <c r="X20" s="151">
        <v>-4.1</v>
      </c>
      <c r="Y20" s="151">
        <v>-4.2</v>
      </c>
      <c r="Z20" s="175">
        <f t="shared" si="0"/>
        <v>-7.341666666666664</v>
      </c>
      <c r="AA20" s="151">
        <v>-2.1</v>
      </c>
      <c r="AB20" s="197">
        <v>0.7479166666666667</v>
      </c>
      <c r="AC20" s="194">
        <v>18</v>
      </c>
      <c r="AD20" s="151">
        <v>-13.4</v>
      </c>
      <c r="AE20" s="197">
        <v>0.10694444444444444</v>
      </c>
      <c r="AF20" s="2"/>
    </row>
    <row r="21" spans="1:32" ht="13.5" customHeight="1">
      <c r="A21" s="174">
        <v>19</v>
      </c>
      <c r="B21" s="151">
        <v>-2.6</v>
      </c>
      <c r="C21" s="151">
        <v>-1.6</v>
      </c>
      <c r="D21" s="151">
        <v>-1.5</v>
      </c>
      <c r="E21" s="151">
        <v>-0.9</v>
      </c>
      <c r="F21" s="151">
        <v>-1</v>
      </c>
      <c r="G21" s="151">
        <v>-0.7</v>
      </c>
      <c r="H21" s="151">
        <v>-0.9</v>
      </c>
      <c r="I21" s="151">
        <v>-0.9</v>
      </c>
      <c r="J21" s="151">
        <v>-0.6</v>
      </c>
      <c r="K21" s="151">
        <v>-2.3</v>
      </c>
      <c r="L21" s="151">
        <v>-2.9</v>
      </c>
      <c r="M21" s="151">
        <v>-1.5</v>
      </c>
      <c r="N21" s="151">
        <v>-3.5</v>
      </c>
      <c r="O21" s="151">
        <v>-5.5</v>
      </c>
      <c r="P21" s="151">
        <v>-7.8</v>
      </c>
      <c r="Q21" s="151">
        <v>-2.4</v>
      </c>
      <c r="R21" s="151">
        <v>-3.4</v>
      </c>
      <c r="S21" s="151">
        <v>-1.3</v>
      </c>
      <c r="T21" s="151">
        <v>-2.4</v>
      </c>
      <c r="U21" s="151">
        <v>-3</v>
      </c>
      <c r="V21" s="151">
        <v>-3.4</v>
      </c>
      <c r="W21" s="151">
        <v>-2.6</v>
      </c>
      <c r="X21" s="151">
        <v>-2.4</v>
      </c>
      <c r="Y21" s="151">
        <v>-2.5</v>
      </c>
      <c r="Z21" s="175">
        <f t="shared" si="0"/>
        <v>-2.3999999999999995</v>
      </c>
      <c r="AA21" s="151">
        <v>3.2</v>
      </c>
      <c r="AB21" s="197">
        <v>0.6333333333333333</v>
      </c>
      <c r="AC21" s="194">
        <v>19</v>
      </c>
      <c r="AD21" s="151">
        <v>-8</v>
      </c>
      <c r="AE21" s="197">
        <v>0.625</v>
      </c>
      <c r="AF21" s="2"/>
    </row>
    <row r="22" spans="1:32" ht="13.5" customHeight="1">
      <c r="A22" s="176">
        <v>20</v>
      </c>
      <c r="B22" s="166">
        <v>-1.5</v>
      </c>
      <c r="C22" s="166">
        <v>-1.6</v>
      </c>
      <c r="D22" s="166">
        <v>-1.5</v>
      </c>
      <c r="E22" s="166">
        <v>-1</v>
      </c>
      <c r="F22" s="166">
        <v>-0.8</v>
      </c>
      <c r="G22" s="166">
        <v>-0.2</v>
      </c>
      <c r="H22" s="166">
        <v>1.6</v>
      </c>
      <c r="I22" s="166">
        <v>2.3</v>
      </c>
      <c r="J22" s="166">
        <v>0.9</v>
      </c>
      <c r="K22" s="166">
        <v>1.9</v>
      </c>
      <c r="L22" s="166">
        <v>3.1</v>
      </c>
      <c r="M22" s="166">
        <v>2.7</v>
      </c>
      <c r="N22" s="166">
        <v>4.9</v>
      </c>
      <c r="O22" s="166">
        <v>2.6</v>
      </c>
      <c r="P22" s="166">
        <v>0.9</v>
      </c>
      <c r="Q22" s="166">
        <v>-1.1</v>
      </c>
      <c r="R22" s="166">
        <v>-0.7</v>
      </c>
      <c r="S22" s="166">
        <v>0</v>
      </c>
      <c r="T22" s="166">
        <v>0.9</v>
      </c>
      <c r="U22" s="166">
        <v>1.4</v>
      </c>
      <c r="V22" s="166">
        <v>2.1</v>
      </c>
      <c r="W22" s="166">
        <v>3.3</v>
      </c>
      <c r="X22" s="166">
        <v>3.6</v>
      </c>
      <c r="Y22" s="166">
        <v>1.4</v>
      </c>
      <c r="Z22" s="177">
        <f t="shared" si="0"/>
        <v>1.05</v>
      </c>
      <c r="AA22" s="166">
        <v>5.6</v>
      </c>
      <c r="AB22" s="198">
        <v>0.5305555555555556</v>
      </c>
      <c r="AC22" s="195">
        <v>20</v>
      </c>
      <c r="AD22" s="166">
        <v>-3</v>
      </c>
      <c r="AE22" s="198">
        <v>0.004861111111111111</v>
      </c>
      <c r="AF22" s="2"/>
    </row>
    <row r="23" spans="1:32" ht="13.5" customHeight="1">
      <c r="A23" s="174">
        <v>21</v>
      </c>
      <c r="B23" s="151">
        <v>1</v>
      </c>
      <c r="C23" s="151">
        <v>1.6</v>
      </c>
      <c r="D23" s="151">
        <v>2.4</v>
      </c>
      <c r="E23" s="151">
        <v>2.2</v>
      </c>
      <c r="F23" s="151">
        <v>2.9</v>
      </c>
      <c r="G23" s="151">
        <v>2.8</v>
      </c>
      <c r="H23" s="151">
        <v>5.6</v>
      </c>
      <c r="I23" s="151">
        <v>6.6</v>
      </c>
      <c r="J23" s="151">
        <v>5.6</v>
      </c>
      <c r="K23" s="151">
        <v>5.8</v>
      </c>
      <c r="L23" s="151">
        <v>5.8</v>
      </c>
      <c r="M23" s="151">
        <v>6.8</v>
      </c>
      <c r="N23" s="151">
        <v>6.4</v>
      </c>
      <c r="O23" s="151">
        <v>7.2</v>
      </c>
      <c r="P23" s="151">
        <v>5.7</v>
      </c>
      <c r="Q23" s="151">
        <v>6.4</v>
      </c>
      <c r="R23" s="151">
        <v>5.7</v>
      </c>
      <c r="S23" s="151">
        <v>5.6</v>
      </c>
      <c r="T23" s="151">
        <v>6</v>
      </c>
      <c r="U23" s="151">
        <v>5</v>
      </c>
      <c r="V23" s="151">
        <v>5.5</v>
      </c>
      <c r="W23" s="151">
        <v>5.2</v>
      </c>
      <c r="X23" s="151">
        <v>4.9</v>
      </c>
      <c r="Y23" s="151">
        <v>5.2</v>
      </c>
      <c r="Z23" s="175">
        <f t="shared" si="0"/>
        <v>4.9125000000000005</v>
      </c>
      <c r="AA23" s="151">
        <v>7.4</v>
      </c>
      <c r="AB23" s="197">
        <v>0.5833333333333334</v>
      </c>
      <c r="AC23" s="194">
        <v>21</v>
      </c>
      <c r="AD23" s="151">
        <v>0.1</v>
      </c>
      <c r="AE23" s="197">
        <v>0.05694444444444444</v>
      </c>
      <c r="AF23" s="2"/>
    </row>
    <row r="24" spans="1:32" ht="13.5" customHeight="1">
      <c r="A24" s="174">
        <v>22</v>
      </c>
      <c r="B24" s="151">
        <v>4.7</v>
      </c>
      <c r="C24" s="151">
        <v>4.6</v>
      </c>
      <c r="D24" s="151">
        <v>4.8</v>
      </c>
      <c r="E24" s="151">
        <v>4.5</v>
      </c>
      <c r="F24" s="151">
        <v>3.9</v>
      </c>
      <c r="G24" s="151">
        <v>3.6</v>
      </c>
      <c r="H24" s="151">
        <v>3.7</v>
      </c>
      <c r="I24" s="151">
        <v>4</v>
      </c>
      <c r="J24" s="151">
        <v>4.6</v>
      </c>
      <c r="K24" s="151">
        <v>4.7</v>
      </c>
      <c r="L24" s="151">
        <v>4.9</v>
      </c>
      <c r="M24" s="151">
        <v>4.5</v>
      </c>
      <c r="N24" s="151">
        <v>3.1</v>
      </c>
      <c r="O24" s="151">
        <v>2.3</v>
      </c>
      <c r="P24" s="151">
        <v>2.3</v>
      </c>
      <c r="Q24" s="151">
        <v>2.2</v>
      </c>
      <c r="R24" s="151">
        <v>3.4</v>
      </c>
      <c r="S24" s="151">
        <v>2.6</v>
      </c>
      <c r="T24" s="151">
        <v>3.8</v>
      </c>
      <c r="U24" s="151">
        <v>4.5</v>
      </c>
      <c r="V24" s="151">
        <v>4.2</v>
      </c>
      <c r="W24" s="151">
        <v>3.6</v>
      </c>
      <c r="X24" s="151">
        <v>3.6</v>
      </c>
      <c r="Y24" s="151">
        <v>3.4</v>
      </c>
      <c r="Z24" s="175">
        <f t="shared" si="0"/>
        <v>3.8124999999999996</v>
      </c>
      <c r="AA24" s="151">
        <v>5.7</v>
      </c>
      <c r="AB24" s="197">
        <v>0.47291666666666665</v>
      </c>
      <c r="AC24" s="194">
        <v>22</v>
      </c>
      <c r="AD24" s="151">
        <v>1.6</v>
      </c>
      <c r="AE24" s="197">
        <v>0.58125</v>
      </c>
      <c r="AF24" s="2"/>
    </row>
    <row r="25" spans="1:32" ht="13.5" customHeight="1">
      <c r="A25" s="174">
        <v>23</v>
      </c>
      <c r="B25" s="151">
        <v>3.3</v>
      </c>
      <c r="C25" s="151">
        <v>3.5</v>
      </c>
      <c r="D25" s="151">
        <v>3.3</v>
      </c>
      <c r="E25" s="151">
        <v>2.1</v>
      </c>
      <c r="F25" s="151">
        <v>1.8</v>
      </c>
      <c r="G25" s="151">
        <v>0.8</v>
      </c>
      <c r="H25" s="151">
        <v>1.8</v>
      </c>
      <c r="I25" s="151">
        <v>0.4</v>
      </c>
      <c r="J25" s="151">
        <v>0</v>
      </c>
      <c r="K25" s="151">
        <v>-2.6</v>
      </c>
      <c r="L25" s="151">
        <v>-0.5</v>
      </c>
      <c r="M25" s="151">
        <v>-1.4</v>
      </c>
      <c r="N25" s="151">
        <v>-1.4</v>
      </c>
      <c r="O25" s="151">
        <v>-0.6</v>
      </c>
      <c r="P25" s="151">
        <v>0.1</v>
      </c>
      <c r="Q25" s="151">
        <v>-0.7</v>
      </c>
      <c r="R25" s="151">
        <v>-5.1</v>
      </c>
      <c r="S25" s="151">
        <v>-6.5</v>
      </c>
      <c r="T25" s="151">
        <v>-6.6</v>
      </c>
      <c r="U25" s="151">
        <v>-6.8</v>
      </c>
      <c r="V25" s="151">
        <v>-6</v>
      </c>
      <c r="W25" s="151">
        <v>-5</v>
      </c>
      <c r="X25" s="151">
        <v>-3.4</v>
      </c>
      <c r="Y25" s="151">
        <v>-5.2</v>
      </c>
      <c r="Z25" s="175">
        <f t="shared" si="0"/>
        <v>-1.445833333333333</v>
      </c>
      <c r="AA25" s="151">
        <v>3.7</v>
      </c>
      <c r="AB25" s="197">
        <v>0.019444444444444445</v>
      </c>
      <c r="AC25" s="194">
        <v>23</v>
      </c>
      <c r="AD25" s="151">
        <v>-7.7</v>
      </c>
      <c r="AE25" s="197">
        <v>0.8298611111111112</v>
      </c>
      <c r="AF25" s="2"/>
    </row>
    <row r="26" spans="1:32" ht="13.5" customHeight="1">
      <c r="A26" s="174">
        <v>24</v>
      </c>
      <c r="B26" s="151">
        <v>-6.9</v>
      </c>
      <c r="C26" s="151">
        <v>-6.6</v>
      </c>
      <c r="D26" s="151">
        <v>-7.7</v>
      </c>
      <c r="E26" s="151">
        <v>-4.7</v>
      </c>
      <c r="F26" s="151">
        <v>-5.1</v>
      </c>
      <c r="G26" s="151">
        <v>-5.4</v>
      </c>
      <c r="H26" s="151">
        <v>-5.5</v>
      </c>
      <c r="I26" s="151">
        <v>-5.5</v>
      </c>
      <c r="J26" s="151">
        <v>-6.9</v>
      </c>
      <c r="K26" s="151">
        <v>-6.4</v>
      </c>
      <c r="L26" s="151">
        <v>-6.4</v>
      </c>
      <c r="M26" s="151">
        <v>-7.1</v>
      </c>
      <c r="N26" s="151">
        <v>-5.5</v>
      </c>
      <c r="O26" s="151">
        <v>-5</v>
      </c>
      <c r="P26" s="151">
        <v>-4.6</v>
      </c>
      <c r="Q26" s="151">
        <v>-3.8</v>
      </c>
      <c r="R26" s="151">
        <v>-3.8</v>
      </c>
      <c r="S26" s="151">
        <v>-2.5</v>
      </c>
      <c r="T26" s="151">
        <v>-1.7</v>
      </c>
      <c r="U26" s="151">
        <v>-2.1</v>
      </c>
      <c r="V26" s="151">
        <v>-1.9</v>
      </c>
      <c r="W26" s="151">
        <v>-2.1</v>
      </c>
      <c r="X26" s="151">
        <v>-2.6</v>
      </c>
      <c r="Y26" s="151">
        <v>-2.9</v>
      </c>
      <c r="Z26" s="175">
        <f t="shared" si="0"/>
        <v>-4.695833333333332</v>
      </c>
      <c r="AA26" s="151">
        <v>-1.3</v>
      </c>
      <c r="AB26" s="197">
        <v>0.8145833333333333</v>
      </c>
      <c r="AC26" s="194">
        <v>24</v>
      </c>
      <c r="AD26" s="151">
        <v>-9.4</v>
      </c>
      <c r="AE26" s="197">
        <v>0.47291666666666665</v>
      </c>
      <c r="AF26" s="2"/>
    </row>
    <row r="27" spans="1:32" ht="13.5" customHeight="1">
      <c r="A27" s="174">
        <v>25</v>
      </c>
      <c r="B27" s="151">
        <v>-3.4</v>
      </c>
      <c r="C27" s="151">
        <v>-3.4</v>
      </c>
      <c r="D27" s="151">
        <v>-3.3</v>
      </c>
      <c r="E27" s="151">
        <v>-3.3</v>
      </c>
      <c r="F27" s="151">
        <v>-3.5</v>
      </c>
      <c r="G27" s="151">
        <v>-3.4</v>
      </c>
      <c r="H27" s="151">
        <v>-1.8</v>
      </c>
      <c r="I27" s="151">
        <v>-5.1</v>
      </c>
      <c r="J27" s="151">
        <v>-3.3</v>
      </c>
      <c r="K27" s="151">
        <v>-1.9</v>
      </c>
      <c r="L27" s="151">
        <v>0.3</v>
      </c>
      <c r="M27" s="151">
        <v>-0.1</v>
      </c>
      <c r="N27" s="151">
        <v>-0.4</v>
      </c>
      <c r="O27" s="151">
        <v>-0.5</v>
      </c>
      <c r="P27" s="151">
        <v>1.6</v>
      </c>
      <c r="Q27" s="151">
        <v>-0.7</v>
      </c>
      <c r="R27" s="151">
        <v>-0.4</v>
      </c>
      <c r="S27" s="151">
        <v>3.6</v>
      </c>
      <c r="T27" s="151">
        <v>3.5</v>
      </c>
      <c r="U27" s="151">
        <v>1.5</v>
      </c>
      <c r="V27" s="151">
        <v>1.5</v>
      </c>
      <c r="W27" s="151">
        <v>3.3</v>
      </c>
      <c r="X27" s="151">
        <v>2.6</v>
      </c>
      <c r="Y27" s="151">
        <v>2.8</v>
      </c>
      <c r="Z27" s="175">
        <f t="shared" si="0"/>
        <v>-0.5749999999999998</v>
      </c>
      <c r="AA27" s="151">
        <v>4.6</v>
      </c>
      <c r="AB27" s="197">
        <v>0.7770833333333332</v>
      </c>
      <c r="AC27" s="194">
        <v>25</v>
      </c>
      <c r="AD27" s="151">
        <v>-5.3</v>
      </c>
      <c r="AE27" s="197">
        <v>0.37013888888888885</v>
      </c>
      <c r="AF27" s="2"/>
    </row>
    <row r="28" spans="1:32" ht="13.5" customHeight="1">
      <c r="A28" s="174">
        <v>26</v>
      </c>
      <c r="B28" s="151">
        <v>2.8</v>
      </c>
      <c r="C28" s="151">
        <v>2.2</v>
      </c>
      <c r="D28" s="151">
        <v>2</v>
      </c>
      <c r="E28" s="151">
        <v>2.2</v>
      </c>
      <c r="F28" s="151">
        <v>0.6</v>
      </c>
      <c r="G28" s="151">
        <v>-0.8</v>
      </c>
      <c r="H28" s="151">
        <v>-1.2</v>
      </c>
      <c r="I28" s="151">
        <v>0.4</v>
      </c>
      <c r="J28" s="151">
        <v>-2</v>
      </c>
      <c r="K28" s="151">
        <v>-1.5</v>
      </c>
      <c r="L28" s="151">
        <v>-3.6</v>
      </c>
      <c r="M28" s="151">
        <v>-3.7</v>
      </c>
      <c r="N28" s="151">
        <v>-7.3</v>
      </c>
      <c r="O28" s="151">
        <v>-7.8</v>
      </c>
      <c r="P28" s="151">
        <v>-9.1</v>
      </c>
      <c r="Q28" s="151">
        <v>-7.9</v>
      </c>
      <c r="R28" s="151">
        <v>-9.7</v>
      </c>
      <c r="S28" s="151">
        <v>-8.9</v>
      </c>
      <c r="T28" s="151">
        <v>-8.8</v>
      </c>
      <c r="U28" s="151">
        <v>-8.1</v>
      </c>
      <c r="V28" s="151">
        <v>-7.1</v>
      </c>
      <c r="W28" s="151">
        <v>-7</v>
      </c>
      <c r="X28" s="151">
        <v>-7.8</v>
      </c>
      <c r="Y28" s="151">
        <v>-8.7</v>
      </c>
      <c r="Z28" s="175">
        <f t="shared" si="0"/>
        <v>-4.2</v>
      </c>
      <c r="AA28" s="151">
        <v>3.5</v>
      </c>
      <c r="AB28" s="197">
        <v>0.010416666666666666</v>
      </c>
      <c r="AC28" s="194">
        <v>26</v>
      </c>
      <c r="AD28" s="151">
        <v>-11.2</v>
      </c>
      <c r="AE28" s="197">
        <v>0.6902777777777778</v>
      </c>
      <c r="AF28" s="2"/>
    </row>
    <row r="29" spans="1:32" ht="13.5" customHeight="1">
      <c r="A29" s="174">
        <v>27</v>
      </c>
      <c r="B29" s="151">
        <v>-7.8</v>
      </c>
      <c r="C29" s="151">
        <v>-8.3</v>
      </c>
      <c r="D29" s="151">
        <v>-9.3</v>
      </c>
      <c r="E29" s="151">
        <v>-8.9</v>
      </c>
      <c r="F29" s="151">
        <v>-9.3</v>
      </c>
      <c r="G29" s="151">
        <v>-8.7</v>
      </c>
      <c r="H29" s="151">
        <v>-8.9</v>
      </c>
      <c r="I29" s="151">
        <v>-8.9</v>
      </c>
      <c r="J29" s="151">
        <v>-8.7</v>
      </c>
      <c r="K29" s="151">
        <v>-7.8</v>
      </c>
      <c r="L29" s="151">
        <v>-6.4</v>
      </c>
      <c r="M29" s="151">
        <v>-7.3</v>
      </c>
      <c r="N29" s="151">
        <v>-5.8</v>
      </c>
      <c r="O29" s="151">
        <v>-4.8</v>
      </c>
      <c r="P29" s="151">
        <v>-6</v>
      </c>
      <c r="Q29" s="151">
        <v>-6.1</v>
      </c>
      <c r="R29" s="151">
        <v>-7.3</v>
      </c>
      <c r="S29" s="151">
        <v>-7.4</v>
      </c>
      <c r="T29" s="151">
        <v>-7.1</v>
      </c>
      <c r="U29" s="151">
        <v>-6.3</v>
      </c>
      <c r="V29" s="151">
        <v>-6.1</v>
      </c>
      <c r="W29" s="151">
        <v>-6.6</v>
      </c>
      <c r="X29" s="151">
        <v>-6.9</v>
      </c>
      <c r="Y29" s="151">
        <v>-6.3</v>
      </c>
      <c r="Z29" s="175">
        <f t="shared" si="0"/>
        <v>-7.375000000000001</v>
      </c>
      <c r="AA29" s="151">
        <v>-4</v>
      </c>
      <c r="AB29" s="197">
        <v>0.6291666666666667</v>
      </c>
      <c r="AC29" s="194">
        <v>27</v>
      </c>
      <c r="AD29" s="151">
        <v>-11.2</v>
      </c>
      <c r="AE29" s="197">
        <v>0.4298611111111111</v>
      </c>
      <c r="AF29" s="2"/>
    </row>
    <row r="30" spans="1:32" ht="13.5" customHeight="1">
      <c r="A30" s="174">
        <v>28</v>
      </c>
      <c r="B30" s="151">
        <v>-6.6</v>
      </c>
      <c r="C30" s="151">
        <v>-6.5</v>
      </c>
      <c r="D30" s="151">
        <v>-6</v>
      </c>
      <c r="E30" s="151">
        <v>-6</v>
      </c>
      <c r="F30" s="151">
        <v>-6.7</v>
      </c>
      <c r="G30" s="151">
        <v>-6.4</v>
      </c>
      <c r="H30" s="151">
        <v>-5.1</v>
      </c>
      <c r="I30" s="151">
        <v>-8</v>
      </c>
      <c r="J30" s="151">
        <v>-6.8</v>
      </c>
      <c r="K30" s="151">
        <v>-5.6</v>
      </c>
      <c r="L30" s="151">
        <v>-5</v>
      </c>
      <c r="M30" s="151">
        <v>-3.4</v>
      </c>
      <c r="N30" s="151">
        <v>-1.4</v>
      </c>
      <c r="O30" s="151">
        <v>-1</v>
      </c>
      <c r="P30" s="151">
        <v>-0.5</v>
      </c>
      <c r="Q30" s="151">
        <v>-0.8</v>
      </c>
      <c r="R30" s="151">
        <v>-0.2</v>
      </c>
      <c r="S30" s="151">
        <v>0.6</v>
      </c>
      <c r="T30" s="151">
        <v>0.3</v>
      </c>
      <c r="U30" s="151">
        <v>0.5</v>
      </c>
      <c r="V30" s="151">
        <v>0.7</v>
      </c>
      <c r="W30" s="151">
        <v>0</v>
      </c>
      <c r="X30" s="151">
        <v>-0.4</v>
      </c>
      <c r="Y30" s="151">
        <v>0.4</v>
      </c>
      <c r="Z30" s="175">
        <f t="shared" si="0"/>
        <v>-3.0791666666666675</v>
      </c>
      <c r="AA30" s="151">
        <v>1.4</v>
      </c>
      <c r="AB30" s="197">
        <v>0.7444444444444445</v>
      </c>
      <c r="AC30" s="194">
        <v>28</v>
      </c>
      <c r="AD30" s="151">
        <v>-8.4</v>
      </c>
      <c r="AE30" s="197">
        <v>0.3368055555555556</v>
      </c>
      <c r="AF30" s="2"/>
    </row>
    <row r="31" spans="1:32" ht="13.5" customHeight="1">
      <c r="A31" s="174">
        <v>29</v>
      </c>
      <c r="B31" s="151">
        <v>0.4</v>
      </c>
      <c r="C31" s="151">
        <v>0.5</v>
      </c>
      <c r="D31" s="151">
        <v>0.7</v>
      </c>
      <c r="E31" s="151">
        <v>0.8</v>
      </c>
      <c r="F31" s="151">
        <v>0.9</v>
      </c>
      <c r="G31" s="151">
        <v>1.1</v>
      </c>
      <c r="H31" s="151">
        <v>2.7</v>
      </c>
      <c r="I31" s="151">
        <v>2.8</v>
      </c>
      <c r="J31" s="151">
        <v>3.2</v>
      </c>
      <c r="K31" s="151">
        <v>1.5</v>
      </c>
      <c r="L31" s="151">
        <v>1.9</v>
      </c>
      <c r="M31" s="151">
        <v>0.5</v>
      </c>
      <c r="N31" s="151">
        <v>1</v>
      </c>
      <c r="O31" s="151">
        <v>-0.6</v>
      </c>
      <c r="P31" s="151">
        <v>-0.2</v>
      </c>
      <c r="Q31" s="151">
        <v>-0.6</v>
      </c>
      <c r="R31" s="151">
        <v>4.2</v>
      </c>
      <c r="S31" s="151">
        <v>3.4</v>
      </c>
      <c r="T31" s="151">
        <v>3.8</v>
      </c>
      <c r="U31" s="151">
        <v>3.2</v>
      </c>
      <c r="V31" s="151">
        <v>2.2</v>
      </c>
      <c r="W31" s="151">
        <v>1.6</v>
      </c>
      <c r="X31" s="151">
        <v>-1</v>
      </c>
      <c r="Y31" s="151">
        <v>-0.7</v>
      </c>
      <c r="Z31" s="175">
        <f t="shared" si="0"/>
        <v>1.3875</v>
      </c>
      <c r="AA31" s="151">
        <v>5.1</v>
      </c>
      <c r="AB31" s="197">
        <v>0.7256944444444445</v>
      </c>
      <c r="AC31" s="194">
        <v>29</v>
      </c>
      <c r="AD31" s="151">
        <v>-6.4</v>
      </c>
      <c r="AE31" s="197">
        <v>0.4625</v>
      </c>
      <c r="AF31" s="2"/>
    </row>
    <row r="32" spans="1:32" ht="13.5" customHeight="1">
      <c r="A32" s="174">
        <v>30</v>
      </c>
      <c r="B32" s="151">
        <v>-0.2</v>
      </c>
      <c r="C32" s="151">
        <v>-0.1</v>
      </c>
      <c r="D32" s="151">
        <v>-0.3</v>
      </c>
      <c r="E32" s="151">
        <v>-1.2</v>
      </c>
      <c r="F32" s="151">
        <v>-1.5</v>
      </c>
      <c r="G32" s="151">
        <v>-1.7</v>
      </c>
      <c r="H32" s="151">
        <v>-0.3</v>
      </c>
      <c r="I32" s="151">
        <v>-1.8</v>
      </c>
      <c r="J32" s="151">
        <v>-1.3</v>
      </c>
      <c r="K32" s="151">
        <v>-1.5</v>
      </c>
      <c r="L32" s="151">
        <v>1.4</v>
      </c>
      <c r="M32" s="151">
        <v>1.2</v>
      </c>
      <c r="N32" s="151">
        <v>0.7</v>
      </c>
      <c r="O32" s="151">
        <v>1.6</v>
      </c>
      <c r="P32" s="151">
        <v>1.6</v>
      </c>
      <c r="Q32" s="151">
        <v>2.2</v>
      </c>
      <c r="R32" s="151">
        <v>2.2</v>
      </c>
      <c r="S32" s="151">
        <v>2.9</v>
      </c>
      <c r="T32" s="151">
        <v>1.4</v>
      </c>
      <c r="U32" s="151">
        <v>4</v>
      </c>
      <c r="V32" s="151">
        <v>5</v>
      </c>
      <c r="W32" s="151">
        <v>4.6</v>
      </c>
      <c r="X32" s="151">
        <v>4.4</v>
      </c>
      <c r="Y32" s="151">
        <v>3.3</v>
      </c>
      <c r="Z32" s="175">
        <f t="shared" si="0"/>
        <v>1.1083333333333332</v>
      </c>
      <c r="AA32" s="151">
        <v>6.2</v>
      </c>
      <c r="AB32" s="197">
        <v>0.8506944444444445</v>
      </c>
      <c r="AC32" s="194">
        <v>30</v>
      </c>
      <c r="AD32" s="151">
        <v>-3.2</v>
      </c>
      <c r="AE32" s="197">
        <v>0.33888888888888885</v>
      </c>
      <c r="AF32" s="2"/>
    </row>
    <row r="33" spans="1:32" ht="13.5" customHeight="1">
      <c r="A33" s="174">
        <v>31</v>
      </c>
      <c r="B33" s="151">
        <v>3.4</v>
      </c>
      <c r="C33" s="151">
        <v>3.5</v>
      </c>
      <c r="D33" s="151">
        <v>4</v>
      </c>
      <c r="E33" s="151">
        <v>4.2</v>
      </c>
      <c r="F33" s="151">
        <v>3.2</v>
      </c>
      <c r="G33" s="151">
        <v>2.6</v>
      </c>
      <c r="H33" s="151">
        <v>5.3</v>
      </c>
      <c r="I33" s="151">
        <v>3.9</v>
      </c>
      <c r="J33" s="151">
        <v>3.2</v>
      </c>
      <c r="K33" s="151">
        <v>1.2</v>
      </c>
      <c r="L33" s="151">
        <v>1.8</v>
      </c>
      <c r="M33" s="151">
        <v>0.7</v>
      </c>
      <c r="N33" s="151">
        <v>3.6</v>
      </c>
      <c r="O33" s="151">
        <v>3.4</v>
      </c>
      <c r="P33" s="151">
        <v>3.2</v>
      </c>
      <c r="Q33" s="151">
        <v>-2.4</v>
      </c>
      <c r="R33" s="151">
        <v>-1.2</v>
      </c>
      <c r="S33" s="151">
        <v>-1.9</v>
      </c>
      <c r="T33" s="151">
        <v>-2.1</v>
      </c>
      <c r="U33" s="151">
        <v>-1.9</v>
      </c>
      <c r="V33" s="151">
        <v>-1.8</v>
      </c>
      <c r="W33" s="151">
        <v>-2.1</v>
      </c>
      <c r="X33" s="151">
        <v>-1.5</v>
      </c>
      <c r="Y33" s="151">
        <v>-0.9</v>
      </c>
      <c r="Z33" s="175">
        <f t="shared" si="0"/>
        <v>1.3083333333333338</v>
      </c>
      <c r="AA33" s="151">
        <v>5.8</v>
      </c>
      <c r="AB33" s="197">
        <v>0.2888888888888889</v>
      </c>
      <c r="AC33" s="194">
        <v>31</v>
      </c>
      <c r="AD33" s="151">
        <v>-4.2</v>
      </c>
      <c r="AE33" s="197">
        <v>0.6520833333333333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-2.020689655172414</v>
      </c>
      <c r="C34" s="179">
        <f t="shared" si="1"/>
        <v>-2.1034482758620685</v>
      </c>
      <c r="D34" s="179">
        <f t="shared" si="1"/>
        <v>-2.203448275862069</v>
      </c>
      <c r="E34" s="179">
        <f t="shared" si="1"/>
        <v>-2.1586206896551716</v>
      </c>
      <c r="F34" s="179">
        <f t="shared" si="1"/>
        <v>-2.2655172413793103</v>
      </c>
      <c r="G34" s="179">
        <f t="shared" si="1"/>
        <v>-2.2620689655172423</v>
      </c>
      <c r="H34" s="179">
        <f t="shared" si="1"/>
        <v>-1.3275862068965514</v>
      </c>
      <c r="I34" s="179">
        <f t="shared" si="1"/>
        <v>-1.7896551724137935</v>
      </c>
      <c r="J34" s="179">
        <f t="shared" si="1"/>
        <v>-2.1068965517241374</v>
      </c>
      <c r="K34" s="179">
        <f t="shared" si="1"/>
        <v>-2.7034482758620686</v>
      </c>
      <c r="L34" s="179">
        <f t="shared" si="1"/>
        <v>-2.5793103448275865</v>
      </c>
      <c r="M34" s="179">
        <f t="shared" si="1"/>
        <v>-2.5448275862068965</v>
      </c>
      <c r="N34" s="179">
        <f t="shared" si="1"/>
        <v>-2.0620689655172404</v>
      </c>
      <c r="O34" s="179">
        <f t="shared" si="1"/>
        <v>-2.117241379310345</v>
      </c>
      <c r="P34" s="179">
        <f t="shared" si="1"/>
        <v>-2.467857142857143</v>
      </c>
      <c r="Q34" s="179">
        <f t="shared" si="1"/>
        <v>-2.724999999999999</v>
      </c>
      <c r="R34" s="179">
        <f aca="true" t="shared" si="2" ref="R34:X34">AVERAGE(R3:R33)</f>
        <v>-2.364285714285714</v>
      </c>
      <c r="S34" s="179">
        <f t="shared" si="2"/>
        <v>-1.839285714285714</v>
      </c>
      <c r="T34" s="179">
        <f t="shared" si="2"/>
        <v>-1.348275862068966</v>
      </c>
      <c r="U34" s="179">
        <f t="shared" si="2"/>
        <v>-1.458620689655172</v>
      </c>
      <c r="V34" s="179">
        <f t="shared" si="2"/>
        <v>-1.3413793103448273</v>
      </c>
      <c r="W34" s="179">
        <f t="shared" si="2"/>
        <v>-1.4137931034482758</v>
      </c>
      <c r="X34" s="179">
        <f t="shared" si="2"/>
        <v>-1.7551724137931033</v>
      </c>
      <c r="Y34" s="179">
        <f>AVERAGE(Y3:Y33)</f>
        <v>-1.9758620689655175</v>
      </c>
      <c r="Z34" s="179">
        <f>AVERAGE(B3:Y33)</f>
        <v>-2.037138728323699</v>
      </c>
      <c r="AA34" s="180">
        <f>AVERAGE(最高)</f>
        <v>2.4321428571428574</v>
      </c>
      <c r="AB34" s="181"/>
      <c r="AC34" s="196"/>
      <c r="AD34" s="180">
        <f>AVERAGE(最低)</f>
        <v>-7.064285714285714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10.7</v>
      </c>
      <c r="C38" s="199">
        <v>14</v>
      </c>
      <c r="D38" s="203">
        <v>0.8645833333333334</v>
      </c>
      <c r="F38" s="153"/>
      <c r="G38" s="166">
        <f>MIN(最低)</f>
        <v>-16</v>
      </c>
      <c r="H38" s="199">
        <v>3</v>
      </c>
      <c r="I38" s="203">
        <v>0.5388888888888889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2011</v>
      </c>
      <c r="AA1" s="2" t="s">
        <v>1</v>
      </c>
      <c r="AB1" s="169">
        <v>4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-2</v>
      </c>
      <c r="C3" s="151">
        <v>-1.5</v>
      </c>
      <c r="D3" s="151">
        <v>-1.4</v>
      </c>
      <c r="E3" s="151">
        <v>-1.6</v>
      </c>
      <c r="F3" s="151">
        <v>-1.7</v>
      </c>
      <c r="G3" s="151">
        <v>-0.7</v>
      </c>
      <c r="H3" s="151">
        <v>-0.6</v>
      </c>
      <c r="I3" s="151">
        <v>-1.8</v>
      </c>
      <c r="J3" s="151">
        <v>-1.9</v>
      </c>
      <c r="K3" s="151">
        <v>-0.6</v>
      </c>
      <c r="L3" s="151">
        <v>-1</v>
      </c>
      <c r="M3" s="151">
        <v>-0.8</v>
      </c>
      <c r="N3" s="151">
        <v>3.5</v>
      </c>
      <c r="O3" s="151">
        <v>2.5</v>
      </c>
      <c r="P3" s="151">
        <v>2.7</v>
      </c>
      <c r="Q3" s="151">
        <v>4.4</v>
      </c>
      <c r="R3" s="151">
        <v>3.5</v>
      </c>
      <c r="S3" s="151">
        <v>4.6</v>
      </c>
      <c r="T3" s="151">
        <v>4.7</v>
      </c>
      <c r="U3" s="151">
        <v>3.8</v>
      </c>
      <c r="V3" s="151">
        <v>3.2</v>
      </c>
      <c r="W3" s="151">
        <v>3.4</v>
      </c>
      <c r="X3" s="151">
        <v>3.4</v>
      </c>
      <c r="Y3" s="151">
        <v>3</v>
      </c>
      <c r="Z3" s="175">
        <f aca="true" t="shared" si="0" ref="Z3:Z32">AVERAGE(B3:Y3)</f>
        <v>1.1291666666666667</v>
      </c>
      <c r="AA3" s="151">
        <v>6.2</v>
      </c>
      <c r="AB3" s="197">
        <v>0.7659722222222222</v>
      </c>
      <c r="AC3" s="194">
        <v>1</v>
      </c>
      <c r="AD3" s="151">
        <v>-3.7</v>
      </c>
      <c r="AE3" s="197">
        <v>0.35833333333333334</v>
      </c>
      <c r="AF3" s="2"/>
    </row>
    <row r="4" spans="1:32" ht="13.5" customHeight="1">
      <c r="A4" s="174">
        <v>2</v>
      </c>
      <c r="B4" s="151">
        <v>4.2</v>
      </c>
      <c r="C4" s="151">
        <v>4.2</v>
      </c>
      <c r="D4" s="151">
        <v>4.3</v>
      </c>
      <c r="E4" s="151">
        <v>4.1</v>
      </c>
      <c r="F4" s="151">
        <v>3.9</v>
      </c>
      <c r="G4" s="151">
        <v>4.1</v>
      </c>
      <c r="H4" s="151">
        <v>5.7</v>
      </c>
      <c r="I4" s="151">
        <v>5.6</v>
      </c>
      <c r="J4" s="151">
        <v>6</v>
      </c>
      <c r="K4" s="151">
        <v>4.6</v>
      </c>
      <c r="L4" s="151">
        <v>2.2</v>
      </c>
      <c r="M4" s="151">
        <v>3.9</v>
      </c>
      <c r="N4" s="151">
        <v>2.7</v>
      </c>
      <c r="O4" s="151">
        <v>4</v>
      </c>
      <c r="P4" s="151">
        <v>4</v>
      </c>
      <c r="Q4" s="151">
        <v>2.4</v>
      </c>
      <c r="R4" s="151">
        <v>3.9</v>
      </c>
      <c r="S4" s="155">
        <v>5.5</v>
      </c>
      <c r="T4" s="151">
        <v>-1.3</v>
      </c>
      <c r="U4" s="151">
        <v>-2.4</v>
      </c>
      <c r="V4" s="151">
        <v>-2.5</v>
      </c>
      <c r="W4" s="151">
        <v>-5.1</v>
      </c>
      <c r="X4" s="151">
        <v>-6.4</v>
      </c>
      <c r="Y4" s="151">
        <v>-6.7</v>
      </c>
      <c r="Z4" s="175">
        <f t="shared" si="0"/>
        <v>2.120833333333334</v>
      </c>
      <c r="AA4" s="151">
        <v>7.1</v>
      </c>
      <c r="AB4" s="197">
        <v>0.3541666666666667</v>
      </c>
      <c r="AC4" s="194">
        <v>2</v>
      </c>
      <c r="AD4" s="151">
        <v>-7.1</v>
      </c>
      <c r="AE4" s="197">
        <v>0.9979166666666667</v>
      </c>
      <c r="AF4" s="2"/>
    </row>
    <row r="5" spans="1:32" ht="13.5" customHeight="1">
      <c r="A5" s="174">
        <v>3</v>
      </c>
      <c r="B5" s="151">
        <v>-5.4</v>
      </c>
      <c r="C5" s="151">
        <v>-5.2</v>
      </c>
      <c r="D5" s="151">
        <v>-6.2</v>
      </c>
      <c r="E5" s="151">
        <v>-5.9</v>
      </c>
      <c r="F5" s="151">
        <v>-7.8</v>
      </c>
      <c r="G5" s="151">
        <v>-7.4</v>
      </c>
      <c r="H5" s="151">
        <v>-7.4</v>
      </c>
      <c r="I5" s="151">
        <v>-7.9</v>
      </c>
      <c r="J5" s="151">
        <v>-7.1</v>
      </c>
      <c r="K5" s="151">
        <v>-6.8</v>
      </c>
      <c r="L5" s="151">
        <v>-7.4</v>
      </c>
      <c r="M5" s="151">
        <v>-8.1</v>
      </c>
      <c r="N5" s="151">
        <v>-5.1</v>
      </c>
      <c r="O5" s="151">
        <v>-4.7</v>
      </c>
      <c r="P5" s="151">
        <v>-4.6</v>
      </c>
      <c r="Q5" s="151">
        <v>-3</v>
      </c>
      <c r="R5" s="151">
        <v>-2.1</v>
      </c>
      <c r="S5" s="151">
        <v>-1.2</v>
      </c>
      <c r="T5" s="151">
        <v>-1.2</v>
      </c>
      <c r="U5" s="151">
        <v>-1.4</v>
      </c>
      <c r="V5" s="151">
        <v>-1.7</v>
      </c>
      <c r="W5" s="151">
        <v>-2.8</v>
      </c>
      <c r="X5" s="151">
        <v>-2.8</v>
      </c>
      <c r="Y5" s="151">
        <v>-2.8</v>
      </c>
      <c r="Z5" s="175">
        <f t="shared" si="0"/>
        <v>-4.833333333333333</v>
      </c>
      <c r="AA5" s="151">
        <v>-0.4</v>
      </c>
      <c r="AB5" s="197">
        <v>0.7340277777777778</v>
      </c>
      <c r="AC5" s="194">
        <v>3</v>
      </c>
      <c r="AD5" s="151">
        <v>-9.2</v>
      </c>
      <c r="AE5" s="197">
        <v>0.30833333333333335</v>
      </c>
      <c r="AF5" s="2"/>
    </row>
    <row r="6" spans="1:32" ht="13.5" customHeight="1">
      <c r="A6" s="174">
        <v>4</v>
      </c>
      <c r="B6" s="151">
        <v>-2.5</v>
      </c>
      <c r="C6" s="151">
        <v>-5.8</v>
      </c>
      <c r="D6" s="151">
        <v>-7.4</v>
      </c>
      <c r="E6" s="151">
        <v>-7.5</v>
      </c>
      <c r="F6" s="151">
        <v>-7.4</v>
      </c>
      <c r="G6" s="151">
        <v>-6.7</v>
      </c>
      <c r="H6" s="151">
        <v>-5.1</v>
      </c>
      <c r="I6" s="151">
        <v>-5</v>
      </c>
      <c r="J6" s="151">
        <v>-5.9</v>
      </c>
      <c r="K6" s="151">
        <v>-5.1</v>
      </c>
      <c r="L6" s="151">
        <v>-7.4</v>
      </c>
      <c r="M6" s="151">
        <v>-7.4</v>
      </c>
      <c r="N6" s="151">
        <v>-8.1</v>
      </c>
      <c r="O6" s="151">
        <v>-1.1</v>
      </c>
      <c r="P6" s="151">
        <v>-1.2</v>
      </c>
      <c r="Q6" s="151">
        <v>0.3</v>
      </c>
      <c r="R6" s="151">
        <v>-0.5</v>
      </c>
      <c r="S6" s="151">
        <v>-1.7</v>
      </c>
      <c r="T6" s="151">
        <v>-10.7</v>
      </c>
      <c r="U6" s="151">
        <v>-10.1</v>
      </c>
      <c r="V6" s="151">
        <v>-11.8</v>
      </c>
      <c r="W6" s="151">
        <v>-10.4</v>
      </c>
      <c r="X6" s="151">
        <v>-9.5</v>
      </c>
      <c r="Y6" s="151">
        <v>-7.9</v>
      </c>
      <c r="Z6" s="175">
        <f t="shared" si="0"/>
        <v>-6.079166666666667</v>
      </c>
      <c r="AA6" s="151">
        <v>1</v>
      </c>
      <c r="AB6" s="197">
        <v>0.6944444444444445</v>
      </c>
      <c r="AC6" s="194">
        <v>4</v>
      </c>
      <c r="AD6" s="151">
        <v>-11.9</v>
      </c>
      <c r="AE6" s="197">
        <v>0.875</v>
      </c>
      <c r="AF6" s="2"/>
    </row>
    <row r="7" spans="1:32" ht="13.5" customHeight="1">
      <c r="A7" s="174">
        <v>5</v>
      </c>
      <c r="B7" s="151">
        <v>-7.1</v>
      </c>
      <c r="C7" s="151">
        <v>-6.4</v>
      </c>
      <c r="D7" s="151">
        <v>-6.7</v>
      </c>
      <c r="E7" s="151">
        <v>-6.1</v>
      </c>
      <c r="F7" s="151">
        <v>-6</v>
      </c>
      <c r="G7" s="151">
        <v>-5</v>
      </c>
      <c r="H7" s="151">
        <v>-4</v>
      </c>
      <c r="I7" s="151">
        <v>-4.8</v>
      </c>
      <c r="J7" s="151">
        <v>-3.4</v>
      </c>
      <c r="K7" s="151">
        <v>-4.4</v>
      </c>
      <c r="L7" s="151">
        <v>-4.2</v>
      </c>
      <c r="M7" s="151">
        <v>-2.2</v>
      </c>
      <c r="N7" s="151">
        <v>-2.1</v>
      </c>
      <c r="O7" s="151">
        <v>0</v>
      </c>
      <c r="P7" s="151">
        <v>-0.4</v>
      </c>
      <c r="Q7" s="151">
        <v>0.1</v>
      </c>
      <c r="R7" s="151">
        <v>0.9</v>
      </c>
      <c r="S7" s="151">
        <v>1.2</v>
      </c>
      <c r="T7" s="151">
        <v>2</v>
      </c>
      <c r="U7" s="151">
        <v>0.3</v>
      </c>
      <c r="V7" s="151">
        <v>-1</v>
      </c>
      <c r="W7" s="151">
        <v>-1.5</v>
      </c>
      <c r="X7" s="151">
        <v>-1.9</v>
      </c>
      <c r="Y7" s="151">
        <v>-3.1</v>
      </c>
      <c r="Z7" s="175">
        <f t="shared" si="0"/>
        <v>-2.7416666666666667</v>
      </c>
      <c r="AA7" s="151">
        <v>2.4</v>
      </c>
      <c r="AB7" s="197">
        <v>0.7708333333333334</v>
      </c>
      <c r="AC7" s="194">
        <v>5</v>
      </c>
      <c r="AD7" s="151">
        <v>-8.1</v>
      </c>
      <c r="AE7" s="197">
        <v>0.02013888888888889</v>
      </c>
      <c r="AF7" s="2"/>
    </row>
    <row r="8" spans="1:32" ht="13.5" customHeight="1">
      <c r="A8" s="174">
        <v>6</v>
      </c>
      <c r="B8" s="151">
        <v>-4.1</v>
      </c>
      <c r="C8" s="151">
        <v>-3.7</v>
      </c>
      <c r="D8" s="151">
        <v>-4.4</v>
      </c>
      <c r="E8" s="151">
        <v>-4.1</v>
      </c>
      <c r="F8" s="151">
        <v>-5</v>
      </c>
      <c r="G8" s="151">
        <v>-4.6</v>
      </c>
      <c r="H8" s="151">
        <v>-1.7</v>
      </c>
      <c r="I8" s="151">
        <v>-4.5</v>
      </c>
      <c r="J8" s="151">
        <v>-4.3</v>
      </c>
      <c r="K8" s="151">
        <v>-0.1</v>
      </c>
      <c r="L8" s="151">
        <v>1.9</v>
      </c>
      <c r="M8" s="151">
        <v>3.8</v>
      </c>
      <c r="N8" s="151">
        <v>0.9</v>
      </c>
      <c r="O8" s="151">
        <v>0</v>
      </c>
      <c r="P8" s="151">
        <v>1.2</v>
      </c>
      <c r="Q8" s="151">
        <v>2.9</v>
      </c>
      <c r="R8" s="151">
        <v>4.7</v>
      </c>
      <c r="S8" s="151">
        <v>0.9</v>
      </c>
      <c r="T8" s="151">
        <v>1.1</v>
      </c>
      <c r="U8" s="151">
        <v>1</v>
      </c>
      <c r="V8" s="151">
        <v>2.7</v>
      </c>
      <c r="W8" s="151">
        <v>2.1</v>
      </c>
      <c r="X8" s="151">
        <v>1.6</v>
      </c>
      <c r="Y8" s="151">
        <v>1.8</v>
      </c>
      <c r="Z8" s="175">
        <f t="shared" si="0"/>
        <v>-0.4124999999999999</v>
      </c>
      <c r="AA8" s="151">
        <v>5.7</v>
      </c>
      <c r="AB8" s="197">
        <v>0.7069444444444444</v>
      </c>
      <c r="AC8" s="194">
        <v>6</v>
      </c>
      <c r="AD8" s="151">
        <v>-5.9</v>
      </c>
      <c r="AE8" s="197">
        <v>0.21736111111111112</v>
      </c>
      <c r="AF8" s="2"/>
    </row>
    <row r="9" spans="1:32" ht="13.5" customHeight="1">
      <c r="A9" s="174">
        <v>7</v>
      </c>
      <c r="B9" s="151">
        <v>2.8</v>
      </c>
      <c r="C9" s="151">
        <v>3.2</v>
      </c>
      <c r="D9" s="151">
        <v>3.5</v>
      </c>
      <c r="E9" s="151">
        <v>3.6</v>
      </c>
      <c r="F9" s="151">
        <v>5.6</v>
      </c>
      <c r="G9" s="151">
        <v>4.6</v>
      </c>
      <c r="H9" s="151">
        <v>7.1</v>
      </c>
      <c r="I9" s="151">
        <v>7.3</v>
      </c>
      <c r="J9" s="151">
        <v>6.7</v>
      </c>
      <c r="K9" s="151">
        <v>5.7</v>
      </c>
      <c r="L9" s="151">
        <v>7.1</v>
      </c>
      <c r="M9" s="151">
        <v>7.5</v>
      </c>
      <c r="N9" s="151">
        <v>3.9</v>
      </c>
      <c r="O9" s="151">
        <v>7.3</v>
      </c>
      <c r="P9" s="151">
        <v>6</v>
      </c>
      <c r="Q9" s="151">
        <v>6.5</v>
      </c>
      <c r="R9" s="151">
        <v>7.3</v>
      </c>
      <c r="S9" s="151">
        <v>6.5</v>
      </c>
      <c r="T9" s="151">
        <v>4.5</v>
      </c>
      <c r="U9" s="151">
        <v>6</v>
      </c>
      <c r="V9" s="151">
        <v>6.9</v>
      </c>
      <c r="W9" s="151">
        <v>7.5</v>
      </c>
      <c r="X9" s="151">
        <v>7</v>
      </c>
      <c r="Y9" s="151">
        <v>8.9</v>
      </c>
      <c r="Z9" s="175">
        <f t="shared" si="0"/>
        <v>5.958333333333335</v>
      </c>
      <c r="AA9" s="151">
        <v>9</v>
      </c>
      <c r="AB9" s="197">
        <v>0.970138888888889</v>
      </c>
      <c r="AC9" s="194">
        <v>7</v>
      </c>
      <c r="AD9" s="151">
        <v>1.4</v>
      </c>
      <c r="AE9" s="197">
        <v>0.002777777777777778</v>
      </c>
      <c r="AF9" s="2"/>
    </row>
    <row r="10" spans="1:32" ht="13.5" customHeight="1">
      <c r="A10" s="174">
        <v>8</v>
      </c>
      <c r="B10" s="151">
        <v>7.9</v>
      </c>
      <c r="C10" s="151">
        <v>8.9</v>
      </c>
      <c r="D10" s="151">
        <v>8.1</v>
      </c>
      <c r="E10" s="151">
        <v>8.7</v>
      </c>
      <c r="F10" s="151">
        <v>6.9</v>
      </c>
      <c r="G10" s="151">
        <v>7.7</v>
      </c>
      <c r="H10" s="151">
        <v>8.3</v>
      </c>
      <c r="I10" s="151">
        <v>7.1</v>
      </c>
      <c r="J10" s="151">
        <v>7.3</v>
      </c>
      <c r="K10" s="151">
        <v>7.1</v>
      </c>
      <c r="L10" s="151">
        <v>5.3</v>
      </c>
      <c r="M10" s="151">
        <v>4.5</v>
      </c>
      <c r="N10" s="151">
        <v>6.7</v>
      </c>
      <c r="O10" s="151">
        <v>7.2</v>
      </c>
      <c r="P10" s="151">
        <v>7.9</v>
      </c>
      <c r="Q10" s="151">
        <v>7.7</v>
      </c>
      <c r="R10" s="151">
        <v>8.7</v>
      </c>
      <c r="S10" s="151">
        <v>8.8</v>
      </c>
      <c r="T10" s="151">
        <v>10.4</v>
      </c>
      <c r="U10" s="151">
        <v>10</v>
      </c>
      <c r="V10" s="151">
        <v>10.3</v>
      </c>
      <c r="W10" s="151">
        <v>10.5</v>
      </c>
      <c r="X10" s="151">
        <v>10.5</v>
      </c>
      <c r="Y10" s="151">
        <v>9.8</v>
      </c>
      <c r="Z10" s="175">
        <f t="shared" si="0"/>
        <v>8.179166666666669</v>
      </c>
      <c r="AA10" s="151">
        <v>11.1</v>
      </c>
      <c r="AB10" s="197">
        <v>0.8944444444444444</v>
      </c>
      <c r="AC10" s="194">
        <v>8</v>
      </c>
      <c r="AD10" s="151">
        <v>3.2</v>
      </c>
      <c r="AE10" s="197">
        <v>0.49722222222222223</v>
      </c>
      <c r="AF10" s="2"/>
    </row>
    <row r="11" spans="1:32" ht="13.5" customHeight="1">
      <c r="A11" s="174">
        <v>9</v>
      </c>
      <c r="B11" s="151">
        <v>9.2</v>
      </c>
      <c r="C11" s="151">
        <v>8</v>
      </c>
      <c r="D11" s="151">
        <v>8.7</v>
      </c>
      <c r="E11" s="151">
        <v>8</v>
      </c>
      <c r="F11" s="151">
        <v>6.8</v>
      </c>
      <c r="G11" s="151">
        <v>8.1</v>
      </c>
      <c r="H11" s="151">
        <v>8.8</v>
      </c>
      <c r="I11" s="151">
        <v>9</v>
      </c>
      <c r="J11" s="151">
        <v>9.2</v>
      </c>
      <c r="K11" s="151">
        <v>9.7</v>
      </c>
      <c r="L11" s="151">
        <v>10.1</v>
      </c>
      <c r="M11" s="151">
        <v>10</v>
      </c>
      <c r="N11" s="151">
        <v>9</v>
      </c>
      <c r="O11" s="151">
        <v>9.9</v>
      </c>
      <c r="P11" s="151">
        <v>10</v>
      </c>
      <c r="Q11" s="151">
        <v>9.8</v>
      </c>
      <c r="R11" s="151">
        <v>9.7</v>
      </c>
      <c r="S11" s="151">
        <v>9.4</v>
      </c>
      <c r="T11" s="151">
        <v>9</v>
      </c>
      <c r="U11" s="151">
        <v>9.1</v>
      </c>
      <c r="V11" s="151">
        <v>8.9</v>
      </c>
      <c r="W11" s="151">
        <v>9.1</v>
      </c>
      <c r="X11" s="151">
        <v>9.1</v>
      </c>
      <c r="Y11" s="151">
        <v>9</v>
      </c>
      <c r="Z11" s="175">
        <f t="shared" si="0"/>
        <v>9.066666666666666</v>
      </c>
      <c r="AA11" s="151">
        <v>10.5</v>
      </c>
      <c r="AB11" s="197">
        <v>0.6506944444444445</v>
      </c>
      <c r="AC11" s="194">
        <v>9</v>
      </c>
      <c r="AD11" s="151">
        <v>6.5</v>
      </c>
      <c r="AE11" s="197">
        <v>0.2333333333333333</v>
      </c>
      <c r="AF11" s="2"/>
    </row>
    <row r="12" spans="1:32" ht="13.5" customHeight="1">
      <c r="A12" s="176">
        <v>10</v>
      </c>
      <c r="B12" s="166">
        <v>8.7</v>
      </c>
      <c r="C12" s="166">
        <v>8.2</v>
      </c>
      <c r="D12" s="166">
        <v>8</v>
      </c>
      <c r="E12" s="166">
        <v>7.4</v>
      </c>
      <c r="F12" s="166">
        <v>6.9</v>
      </c>
      <c r="G12" s="166">
        <v>6.6</v>
      </c>
      <c r="H12" s="166">
        <v>6.1</v>
      </c>
      <c r="I12" s="166">
        <v>6.7</v>
      </c>
      <c r="J12" s="166">
        <v>3.9</v>
      </c>
      <c r="K12" s="166">
        <v>5.3</v>
      </c>
      <c r="L12" s="166">
        <v>1.9</v>
      </c>
      <c r="M12" s="166">
        <v>2.2</v>
      </c>
      <c r="N12" s="166">
        <v>3.6</v>
      </c>
      <c r="O12" s="166">
        <v>4.4</v>
      </c>
      <c r="P12" s="166">
        <v>3.7</v>
      </c>
      <c r="Q12" s="166">
        <v>5.9</v>
      </c>
      <c r="R12" s="166">
        <v>5.8</v>
      </c>
      <c r="S12" s="166">
        <v>5.5</v>
      </c>
      <c r="T12" s="166">
        <v>6.9</v>
      </c>
      <c r="U12" s="166">
        <v>6.5</v>
      </c>
      <c r="V12" s="166">
        <v>6</v>
      </c>
      <c r="W12" s="166">
        <v>6.1</v>
      </c>
      <c r="X12" s="166">
        <v>6.4</v>
      </c>
      <c r="Y12" s="166">
        <v>6.1</v>
      </c>
      <c r="Z12" s="177">
        <f t="shared" si="0"/>
        <v>5.783333333333334</v>
      </c>
      <c r="AA12" s="166">
        <v>9.1</v>
      </c>
      <c r="AB12" s="198">
        <v>0.007638888888888889</v>
      </c>
      <c r="AC12" s="195">
        <v>10</v>
      </c>
      <c r="AD12" s="166">
        <v>1.4</v>
      </c>
      <c r="AE12" s="198">
        <v>0.4611111111111111</v>
      </c>
      <c r="AF12" s="2"/>
    </row>
    <row r="13" spans="1:32" ht="13.5" customHeight="1">
      <c r="A13" s="174">
        <v>11</v>
      </c>
      <c r="B13" s="151">
        <v>5.8</v>
      </c>
      <c r="C13" s="151">
        <v>5.2</v>
      </c>
      <c r="D13" s="151">
        <v>6</v>
      </c>
      <c r="E13" s="151">
        <v>6.6</v>
      </c>
      <c r="F13" s="151">
        <v>7.8</v>
      </c>
      <c r="G13" s="151">
        <v>8.1</v>
      </c>
      <c r="H13" s="151">
        <v>8.4</v>
      </c>
      <c r="I13" s="151">
        <v>8.2</v>
      </c>
      <c r="J13" s="151">
        <v>7.6</v>
      </c>
      <c r="K13" s="151">
        <v>8.2</v>
      </c>
      <c r="L13" s="151">
        <v>9.3</v>
      </c>
      <c r="M13" s="151">
        <v>8.8</v>
      </c>
      <c r="N13" s="151">
        <v>10.5</v>
      </c>
      <c r="O13" s="151">
        <v>10.2</v>
      </c>
      <c r="P13" s="151">
        <v>11.1</v>
      </c>
      <c r="Q13" s="151">
        <v>10.5</v>
      </c>
      <c r="R13" s="151">
        <v>6.7</v>
      </c>
      <c r="S13" s="151">
        <v>8.2</v>
      </c>
      <c r="T13" s="151">
        <v>8.9</v>
      </c>
      <c r="U13" s="151">
        <v>7.3</v>
      </c>
      <c r="V13" s="151">
        <v>6.4</v>
      </c>
      <c r="W13" s="151">
        <v>7</v>
      </c>
      <c r="X13" s="151">
        <v>4.7</v>
      </c>
      <c r="Y13" s="151">
        <v>4.9</v>
      </c>
      <c r="Z13" s="175">
        <f t="shared" si="0"/>
        <v>7.766666666666666</v>
      </c>
      <c r="AA13" s="151">
        <v>11.9</v>
      </c>
      <c r="AB13" s="197">
        <v>0.6208333333333333</v>
      </c>
      <c r="AC13" s="194">
        <v>11</v>
      </c>
      <c r="AD13" s="151">
        <v>3.5</v>
      </c>
      <c r="AE13" s="197">
        <v>0.9541666666666666</v>
      </c>
      <c r="AF13" s="2"/>
    </row>
    <row r="14" spans="1:32" ht="13.5" customHeight="1">
      <c r="A14" s="174">
        <v>12</v>
      </c>
      <c r="B14" s="151">
        <v>1.5</v>
      </c>
      <c r="C14" s="151">
        <v>0.5</v>
      </c>
      <c r="D14" s="151">
        <v>-2.2</v>
      </c>
      <c r="E14" s="151">
        <v>-3.6</v>
      </c>
      <c r="F14" s="151">
        <v>-3.9</v>
      </c>
      <c r="G14" s="151">
        <v>-2.6</v>
      </c>
      <c r="H14" s="151">
        <v>-5.1</v>
      </c>
      <c r="I14" s="151">
        <v>-5.1</v>
      </c>
      <c r="J14" s="151">
        <v>-8</v>
      </c>
      <c r="K14" s="151">
        <v>-8.5</v>
      </c>
      <c r="L14" s="151">
        <v>-8.9</v>
      </c>
      <c r="M14" s="151">
        <v>-6.3</v>
      </c>
      <c r="N14" s="151">
        <v>-7.6</v>
      </c>
      <c r="O14" s="151">
        <v>-7.6</v>
      </c>
      <c r="P14" s="151">
        <v>-7.5</v>
      </c>
      <c r="Q14" s="151">
        <v>-8.4</v>
      </c>
      <c r="R14" s="151">
        <v>-8.2</v>
      </c>
      <c r="S14" s="151">
        <v>-7.1</v>
      </c>
      <c r="T14" s="151">
        <v>-7.3</v>
      </c>
      <c r="U14" s="151">
        <v>-8</v>
      </c>
      <c r="V14" s="151">
        <v>-5.2</v>
      </c>
      <c r="W14" s="151">
        <v>0.1</v>
      </c>
      <c r="X14" s="151">
        <v>0.2</v>
      </c>
      <c r="Y14" s="151">
        <v>0.3</v>
      </c>
      <c r="Z14" s="175">
        <f t="shared" si="0"/>
        <v>-4.9375</v>
      </c>
      <c r="AA14" s="151">
        <v>5.3</v>
      </c>
      <c r="AB14" s="197">
        <v>0.003472222222222222</v>
      </c>
      <c r="AC14" s="194">
        <v>12</v>
      </c>
      <c r="AD14" s="151">
        <v>-10.4</v>
      </c>
      <c r="AE14" s="197">
        <v>0.35555555555555557</v>
      </c>
      <c r="AF14" s="2"/>
    </row>
    <row r="15" spans="1:32" ht="13.5" customHeight="1">
      <c r="A15" s="174">
        <v>13</v>
      </c>
      <c r="B15" s="151">
        <v>0.5</v>
      </c>
      <c r="C15" s="151">
        <v>0.2</v>
      </c>
      <c r="D15" s="151">
        <v>-0.5</v>
      </c>
      <c r="E15" s="151">
        <v>-0.5</v>
      </c>
      <c r="F15" s="151">
        <v>0.3</v>
      </c>
      <c r="G15" s="151">
        <v>0.8</v>
      </c>
      <c r="H15" s="151">
        <v>2.7</v>
      </c>
      <c r="I15" s="151">
        <v>2.5</v>
      </c>
      <c r="J15" s="151">
        <v>3.6</v>
      </c>
      <c r="K15" s="151">
        <v>2.8</v>
      </c>
      <c r="L15" s="151">
        <v>0.6</v>
      </c>
      <c r="M15" s="151">
        <v>-1.5</v>
      </c>
      <c r="N15" s="151">
        <v>-2.3</v>
      </c>
      <c r="O15" s="151">
        <v>-4.6</v>
      </c>
      <c r="P15" s="151">
        <v>-5.3</v>
      </c>
      <c r="Q15" s="151">
        <v>-1.6</v>
      </c>
      <c r="R15" s="151">
        <v>-2</v>
      </c>
      <c r="S15" s="151">
        <v>-1.5</v>
      </c>
      <c r="T15" s="151">
        <v>0.6</v>
      </c>
      <c r="U15" s="151">
        <v>1</v>
      </c>
      <c r="V15" s="151">
        <v>0.6</v>
      </c>
      <c r="W15" s="151">
        <v>0.1</v>
      </c>
      <c r="X15" s="151">
        <v>-0.6</v>
      </c>
      <c r="Y15" s="151">
        <v>-0.9</v>
      </c>
      <c r="Z15" s="175">
        <f t="shared" si="0"/>
        <v>-0.20833333333333337</v>
      </c>
      <c r="AA15" s="151">
        <v>4.7</v>
      </c>
      <c r="AB15" s="197">
        <v>0.37777777777777777</v>
      </c>
      <c r="AC15" s="194">
        <v>13</v>
      </c>
      <c r="AD15" s="151">
        <v>-6.6</v>
      </c>
      <c r="AE15" s="197">
        <v>0.6354166666666666</v>
      </c>
      <c r="AF15" s="2"/>
    </row>
    <row r="16" spans="1:32" ht="13.5" customHeight="1">
      <c r="A16" s="174">
        <v>14</v>
      </c>
      <c r="B16" s="151">
        <v>-0.2</v>
      </c>
      <c r="C16" s="151">
        <v>-0.6</v>
      </c>
      <c r="D16" s="151">
        <v>0.4</v>
      </c>
      <c r="E16" s="151">
        <v>-0.3</v>
      </c>
      <c r="F16" s="151">
        <v>0.4</v>
      </c>
      <c r="G16" s="151">
        <v>0.8</v>
      </c>
      <c r="H16" s="151">
        <v>2.9</v>
      </c>
      <c r="I16" s="151">
        <v>3.4</v>
      </c>
      <c r="J16" s="151">
        <v>5.7</v>
      </c>
      <c r="K16" s="151">
        <v>-0.2</v>
      </c>
      <c r="L16" s="151">
        <v>2.1</v>
      </c>
      <c r="M16" s="151">
        <v>-1.2</v>
      </c>
      <c r="N16" s="151">
        <v>4.1</v>
      </c>
      <c r="O16" s="151">
        <v>7</v>
      </c>
      <c r="P16" s="151">
        <v>7.3</v>
      </c>
      <c r="Q16" s="151">
        <v>6</v>
      </c>
      <c r="R16" s="151">
        <v>8</v>
      </c>
      <c r="S16" s="151">
        <v>9</v>
      </c>
      <c r="T16" s="151">
        <v>5</v>
      </c>
      <c r="U16" s="151">
        <v>5</v>
      </c>
      <c r="V16" s="151">
        <v>4.5</v>
      </c>
      <c r="W16" s="151">
        <v>4.2</v>
      </c>
      <c r="X16" s="151">
        <v>3.2</v>
      </c>
      <c r="Y16" s="151">
        <v>4.1</v>
      </c>
      <c r="Z16" s="175">
        <f t="shared" si="0"/>
        <v>3.358333333333333</v>
      </c>
      <c r="AA16" s="151">
        <v>9.9</v>
      </c>
      <c r="AB16" s="197">
        <v>0.7340277777777778</v>
      </c>
      <c r="AC16" s="194">
        <v>14</v>
      </c>
      <c r="AD16" s="151">
        <v>-2.7</v>
      </c>
      <c r="AE16" s="197">
        <v>0.4875</v>
      </c>
      <c r="AF16" s="2"/>
    </row>
    <row r="17" spans="1:32" ht="13.5" customHeight="1">
      <c r="A17" s="174">
        <v>15</v>
      </c>
      <c r="B17" s="151">
        <v>3.7</v>
      </c>
      <c r="C17" s="151">
        <v>4</v>
      </c>
      <c r="D17" s="151">
        <v>4.6</v>
      </c>
      <c r="E17" s="151">
        <v>5.3</v>
      </c>
      <c r="F17" s="151">
        <v>5.8</v>
      </c>
      <c r="G17" s="151">
        <v>7.4</v>
      </c>
      <c r="H17" s="151">
        <v>8.6</v>
      </c>
      <c r="I17" s="151">
        <v>9.6</v>
      </c>
      <c r="J17" s="151">
        <v>8.1</v>
      </c>
      <c r="K17" s="151">
        <v>6.3</v>
      </c>
      <c r="L17" s="151">
        <v>5.6</v>
      </c>
      <c r="M17" s="151">
        <v>7.6</v>
      </c>
      <c r="N17" s="151">
        <v>9.2</v>
      </c>
      <c r="O17" s="151">
        <v>7.8</v>
      </c>
      <c r="P17" s="151">
        <v>8.7</v>
      </c>
      <c r="Q17" s="151">
        <v>6.4</v>
      </c>
      <c r="R17" s="151">
        <v>9.2</v>
      </c>
      <c r="S17" s="151">
        <v>10.4</v>
      </c>
      <c r="T17" s="151">
        <v>10.9</v>
      </c>
      <c r="U17" s="151">
        <v>11.3</v>
      </c>
      <c r="V17" s="151">
        <v>10.8</v>
      </c>
      <c r="W17" s="151">
        <v>11</v>
      </c>
      <c r="X17" s="151">
        <v>11.1</v>
      </c>
      <c r="Y17" s="151">
        <v>10.5</v>
      </c>
      <c r="Z17" s="175">
        <f t="shared" si="0"/>
        <v>8.079166666666667</v>
      </c>
      <c r="AA17" s="151">
        <v>13.3</v>
      </c>
      <c r="AB17" s="197">
        <v>0.9708333333333333</v>
      </c>
      <c r="AC17" s="194">
        <v>15</v>
      </c>
      <c r="AD17" s="151">
        <v>3.3</v>
      </c>
      <c r="AE17" s="197">
        <v>0.027777777777777776</v>
      </c>
      <c r="AF17" s="2"/>
    </row>
    <row r="18" spans="1:32" ht="13.5" customHeight="1">
      <c r="A18" s="174">
        <v>16</v>
      </c>
      <c r="B18" s="151">
        <v>12.5</v>
      </c>
      <c r="C18" s="151">
        <v>12.9</v>
      </c>
      <c r="D18" s="151">
        <v>12.4</v>
      </c>
      <c r="E18" s="151">
        <v>13.2</v>
      </c>
      <c r="F18" s="151">
        <v>13.4</v>
      </c>
      <c r="G18" s="151">
        <v>14.1</v>
      </c>
      <c r="H18" s="151">
        <v>14.7</v>
      </c>
      <c r="I18" s="151">
        <v>14.2</v>
      </c>
      <c r="J18" s="151">
        <v>14.9</v>
      </c>
      <c r="K18" s="151">
        <v>13.6</v>
      </c>
      <c r="L18" s="151">
        <v>13.1</v>
      </c>
      <c r="M18" s="151">
        <v>13.5</v>
      </c>
      <c r="N18" s="151">
        <v>13.3</v>
      </c>
      <c r="O18" s="151">
        <v>8.4</v>
      </c>
      <c r="P18" s="151">
        <v>8.1</v>
      </c>
      <c r="Q18" s="151">
        <v>3.1</v>
      </c>
      <c r="R18" s="151">
        <v>0.6</v>
      </c>
      <c r="S18" s="151">
        <v>-0.4</v>
      </c>
      <c r="T18" s="151">
        <v>-1.6</v>
      </c>
      <c r="U18" s="151">
        <v>0.6</v>
      </c>
      <c r="V18" s="151">
        <v>-3.5</v>
      </c>
      <c r="W18" s="151">
        <v>-1.6</v>
      </c>
      <c r="X18" s="151">
        <v>-1.9</v>
      </c>
      <c r="Y18" s="151">
        <v>-1.7</v>
      </c>
      <c r="Z18" s="175">
        <f t="shared" si="0"/>
        <v>7.745833333333334</v>
      </c>
      <c r="AA18" s="151">
        <v>15.8</v>
      </c>
      <c r="AB18" s="197">
        <v>0.44097222222222227</v>
      </c>
      <c r="AC18" s="194">
        <v>16</v>
      </c>
      <c r="AD18" s="151">
        <v>-4.9</v>
      </c>
      <c r="AE18" s="197">
        <v>0.8722222222222222</v>
      </c>
      <c r="AF18" s="2"/>
    </row>
    <row r="19" spans="1:32" ht="13.5" customHeight="1">
      <c r="A19" s="174">
        <v>17</v>
      </c>
      <c r="B19" s="151">
        <v>-1.8</v>
      </c>
      <c r="C19" s="151">
        <v>-1.3</v>
      </c>
      <c r="D19" s="151">
        <v>-2.1</v>
      </c>
      <c r="E19" s="151">
        <v>-2</v>
      </c>
      <c r="F19" s="151">
        <v>-2.2</v>
      </c>
      <c r="G19" s="151">
        <v>-1.6</v>
      </c>
      <c r="H19" s="151">
        <v>-2</v>
      </c>
      <c r="I19" s="151">
        <v>-2.1</v>
      </c>
      <c r="J19" s="151">
        <v>-2.2</v>
      </c>
      <c r="K19" s="151">
        <v>-0.8</v>
      </c>
      <c r="L19" s="151">
        <v>-0.2</v>
      </c>
      <c r="M19" s="151">
        <v>-0.3</v>
      </c>
      <c r="N19" s="151">
        <v>0.6</v>
      </c>
      <c r="O19" s="151">
        <v>2.3</v>
      </c>
      <c r="P19" s="151">
        <v>2.1</v>
      </c>
      <c r="Q19" s="151">
        <v>3.3</v>
      </c>
      <c r="R19" s="151">
        <v>3.9</v>
      </c>
      <c r="S19" s="151">
        <v>4.5</v>
      </c>
      <c r="T19" s="151">
        <v>4.8</v>
      </c>
      <c r="U19" s="151">
        <v>4.6</v>
      </c>
      <c r="V19" s="151">
        <v>4.8</v>
      </c>
      <c r="W19" s="151">
        <v>5.1</v>
      </c>
      <c r="X19" s="151">
        <v>4.6</v>
      </c>
      <c r="Y19" s="151">
        <v>4.5</v>
      </c>
      <c r="Z19" s="175">
        <f t="shared" si="0"/>
        <v>1.1041666666666667</v>
      </c>
      <c r="AA19" s="151">
        <v>5.2</v>
      </c>
      <c r="AB19" s="197">
        <v>0.7333333333333334</v>
      </c>
      <c r="AC19" s="194">
        <v>17</v>
      </c>
      <c r="AD19" s="151">
        <v>-3.5</v>
      </c>
      <c r="AE19" s="197">
        <v>0.31805555555555554</v>
      </c>
      <c r="AF19" s="2"/>
    </row>
    <row r="20" spans="1:32" ht="13.5" customHeight="1">
      <c r="A20" s="174">
        <v>18</v>
      </c>
      <c r="B20" s="151">
        <v>5</v>
      </c>
      <c r="C20" s="151">
        <v>5.2</v>
      </c>
      <c r="D20" s="151">
        <v>5.7</v>
      </c>
      <c r="E20" s="151">
        <v>5</v>
      </c>
      <c r="F20" s="151">
        <v>3.8</v>
      </c>
      <c r="G20" s="151">
        <v>3.8</v>
      </c>
      <c r="H20" s="151">
        <v>3.9</v>
      </c>
      <c r="I20" s="151">
        <v>2.6</v>
      </c>
      <c r="J20" s="151">
        <v>3.5</v>
      </c>
      <c r="K20" s="151">
        <v>4.1</v>
      </c>
      <c r="L20" s="151">
        <v>4.5</v>
      </c>
      <c r="M20" s="151">
        <v>7.2</v>
      </c>
      <c r="N20" s="151">
        <v>5.4</v>
      </c>
      <c r="O20" s="151">
        <v>6.4</v>
      </c>
      <c r="P20" s="151">
        <v>6.2</v>
      </c>
      <c r="Q20" s="151">
        <v>6.3</v>
      </c>
      <c r="R20" s="151">
        <v>7.2</v>
      </c>
      <c r="S20" s="151">
        <v>6.4</v>
      </c>
      <c r="T20" s="151">
        <v>6.2</v>
      </c>
      <c r="U20" s="151">
        <v>6.2</v>
      </c>
      <c r="V20" s="151">
        <v>6</v>
      </c>
      <c r="W20" s="151">
        <v>5.5</v>
      </c>
      <c r="X20" s="151">
        <v>5.6</v>
      </c>
      <c r="Y20" s="151">
        <v>6.9</v>
      </c>
      <c r="Z20" s="175">
        <f t="shared" si="0"/>
        <v>5.358333333333334</v>
      </c>
      <c r="AA20" s="151">
        <v>7.8</v>
      </c>
      <c r="AB20" s="197">
        <v>0.5263888888888889</v>
      </c>
      <c r="AC20" s="194">
        <v>18</v>
      </c>
      <c r="AD20" s="151">
        <v>1.8</v>
      </c>
      <c r="AE20" s="197">
        <v>0.3527777777777778</v>
      </c>
      <c r="AF20" s="2"/>
    </row>
    <row r="21" spans="1:32" ht="13.5" customHeight="1">
      <c r="A21" s="174">
        <v>19</v>
      </c>
      <c r="B21" s="151">
        <v>6.1</v>
      </c>
      <c r="C21" s="151">
        <v>6.9</v>
      </c>
      <c r="D21" s="151">
        <v>7.3</v>
      </c>
      <c r="E21" s="151">
        <v>6.9</v>
      </c>
      <c r="F21" s="151">
        <v>7</v>
      </c>
      <c r="G21" s="151">
        <v>8.7</v>
      </c>
      <c r="H21" s="151">
        <v>8.8</v>
      </c>
      <c r="I21" s="151">
        <v>8.1</v>
      </c>
      <c r="J21" s="151">
        <v>7.8</v>
      </c>
      <c r="K21" s="151">
        <v>7.5</v>
      </c>
      <c r="L21" s="151">
        <v>8.4</v>
      </c>
      <c r="M21" s="151">
        <v>6.4</v>
      </c>
      <c r="N21" s="151">
        <v>6.1</v>
      </c>
      <c r="O21" s="151">
        <v>8.2</v>
      </c>
      <c r="P21" s="151">
        <v>7.7</v>
      </c>
      <c r="Q21" s="151">
        <v>4.4</v>
      </c>
      <c r="R21" s="151">
        <v>5</v>
      </c>
      <c r="S21" s="151">
        <v>3.9</v>
      </c>
      <c r="T21" s="151">
        <v>3.5</v>
      </c>
      <c r="U21" s="151">
        <v>2.9</v>
      </c>
      <c r="V21" s="151">
        <v>1.4</v>
      </c>
      <c r="W21" s="151">
        <v>1.3</v>
      </c>
      <c r="X21" s="151">
        <v>1.4</v>
      </c>
      <c r="Y21" s="151">
        <v>0.9</v>
      </c>
      <c r="Z21" s="175">
        <f t="shared" si="0"/>
        <v>5.69166666666667</v>
      </c>
      <c r="AA21" s="151">
        <v>9.4</v>
      </c>
      <c r="AB21" s="197">
        <v>0.33888888888888885</v>
      </c>
      <c r="AC21" s="194">
        <v>19</v>
      </c>
      <c r="AD21" s="151">
        <v>-0.3</v>
      </c>
      <c r="AE21" s="197">
        <v>0.9888888888888889</v>
      </c>
      <c r="AF21" s="2"/>
    </row>
    <row r="22" spans="1:32" ht="13.5" customHeight="1">
      <c r="A22" s="176">
        <v>20</v>
      </c>
      <c r="B22" s="166">
        <v>0.9</v>
      </c>
      <c r="C22" s="166">
        <v>-0.5</v>
      </c>
      <c r="D22" s="166">
        <v>0.7</v>
      </c>
      <c r="E22" s="166">
        <v>1.3</v>
      </c>
      <c r="F22" s="166">
        <v>1.6</v>
      </c>
      <c r="G22" s="166">
        <v>1.4</v>
      </c>
      <c r="H22" s="166">
        <v>1.6</v>
      </c>
      <c r="I22" s="166">
        <v>1.3</v>
      </c>
      <c r="J22" s="166">
        <v>2.8</v>
      </c>
      <c r="K22" s="166">
        <v>1.9</v>
      </c>
      <c r="L22" s="166">
        <v>2.9</v>
      </c>
      <c r="M22" s="166">
        <v>4.5</v>
      </c>
      <c r="N22" s="166">
        <v>2.8</v>
      </c>
      <c r="O22" s="166">
        <v>3.7</v>
      </c>
      <c r="P22" s="166">
        <v>3.6</v>
      </c>
      <c r="Q22" s="166">
        <v>4.4</v>
      </c>
      <c r="R22" s="166">
        <v>2.7</v>
      </c>
      <c r="S22" s="166">
        <v>3.9</v>
      </c>
      <c r="T22" s="166">
        <v>3.3</v>
      </c>
      <c r="U22" s="166">
        <v>3.4</v>
      </c>
      <c r="V22" s="166">
        <v>3.7</v>
      </c>
      <c r="W22" s="166">
        <v>3.3</v>
      </c>
      <c r="X22" s="166">
        <v>3.3</v>
      </c>
      <c r="Y22" s="166">
        <v>3.2</v>
      </c>
      <c r="Z22" s="177">
        <f t="shared" si="0"/>
        <v>2.5708333333333333</v>
      </c>
      <c r="AA22" s="166">
        <v>5.9</v>
      </c>
      <c r="AB22" s="198">
        <v>0.6083333333333333</v>
      </c>
      <c r="AC22" s="195">
        <v>20</v>
      </c>
      <c r="AD22" s="166">
        <v>-0.8</v>
      </c>
      <c r="AE22" s="198">
        <v>0.061111111111111116</v>
      </c>
      <c r="AF22" s="2"/>
    </row>
    <row r="23" spans="1:32" ht="13.5" customHeight="1">
      <c r="A23" s="174">
        <v>21</v>
      </c>
      <c r="B23" s="151">
        <v>3</v>
      </c>
      <c r="C23" s="151">
        <v>3.3</v>
      </c>
      <c r="D23" s="151">
        <v>3.1</v>
      </c>
      <c r="E23" s="151">
        <v>3.1</v>
      </c>
      <c r="F23" s="151">
        <v>3</v>
      </c>
      <c r="G23" s="151">
        <v>3</v>
      </c>
      <c r="H23" s="151">
        <v>3.3</v>
      </c>
      <c r="I23" s="151">
        <v>3.5</v>
      </c>
      <c r="J23" s="151">
        <v>3.4</v>
      </c>
      <c r="K23" s="151">
        <v>3</v>
      </c>
      <c r="L23" s="151">
        <v>4.1</v>
      </c>
      <c r="M23" s="151">
        <v>4.7</v>
      </c>
      <c r="N23" s="151">
        <v>5.3</v>
      </c>
      <c r="O23" s="151">
        <v>6.8</v>
      </c>
      <c r="P23" s="151">
        <v>7.9</v>
      </c>
      <c r="Q23" s="151">
        <v>7.9</v>
      </c>
      <c r="R23" s="151">
        <v>6.7</v>
      </c>
      <c r="S23" s="151">
        <v>6.7</v>
      </c>
      <c r="T23" s="151">
        <v>7.7</v>
      </c>
      <c r="U23" s="151">
        <v>8</v>
      </c>
      <c r="V23" s="151">
        <v>8</v>
      </c>
      <c r="W23" s="151">
        <v>8</v>
      </c>
      <c r="X23" s="151">
        <v>8.9</v>
      </c>
      <c r="Y23" s="151">
        <v>9.3</v>
      </c>
      <c r="Z23" s="175">
        <f t="shared" si="0"/>
        <v>5.487500000000001</v>
      </c>
      <c r="AA23" s="151">
        <v>9.3</v>
      </c>
      <c r="AB23" s="197">
        <v>1</v>
      </c>
      <c r="AC23" s="194">
        <v>21</v>
      </c>
      <c r="AD23" s="151">
        <v>2.1</v>
      </c>
      <c r="AE23" s="197">
        <v>0.3013888888888889</v>
      </c>
      <c r="AF23" s="2"/>
    </row>
    <row r="24" spans="1:32" ht="13.5" customHeight="1">
      <c r="A24" s="174">
        <v>22</v>
      </c>
      <c r="B24" s="151">
        <v>10.7</v>
      </c>
      <c r="C24" s="151">
        <v>11</v>
      </c>
      <c r="D24" s="151">
        <v>11.2</v>
      </c>
      <c r="E24" s="151">
        <v>11</v>
      </c>
      <c r="F24" s="151">
        <v>11.2</v>
      </c>
      <c r="G24" s="151">
        <v>12</v>
      </c>
      <c r="H24" s="151">
        <v>13.4</v>
      </c>
      <c r="I24" s="151">
        <v>12.6</v>
      </c>
      <c r="J24" s="151">
        <v>11</v>
      </c>
      <c r="K24" s="151">
        <v>12.2</v>
      </c>
      <c r="L24" s="151">
        <v>12.2</v>
      </c>
      <c r="M24" s="151">
        <v>12.7</v>
      </c>
      <c r="N24" s="151">
        <v>12.4</v>
      </c>
      <c r="O24" s="151">
        <v>11.5</v>
      </c>
      <c r="P24" s="151">
        <v>11.7</v>
      </c>
      <c r="Q24" s="151">
        <v>11.2</v>
      </c>
      <c r="R24" s="151">
        <v>11.3</v>
      </c>
      <c r="S24" s="151">
        <v>11</v>
      </c>
      <c r="T24" s="151">
        <v>10.6</v>
      </c>
      <c r="U24" s="151">
        <v>10.6</v>
      </c>
      <c r="V24" s="151">
        <v>10.3</v>
      </c>
      <c r="W24" s="151">
        <v>10.9</v>
      </c>
      <c r="X24" s="151">
        <v>10.8</v>
      </c>
      <c r="Y24" s="151">
        <v>9.9</v>
      </c>
      <c r="Z24" s="175">
        <f t="shared" si="0"/>
        <v>11.391666666666666</v>
      </c>
      <c r="AA24" s="151">
        <v>13.9</v>
      </c>
      <c r="AB24" s="197">
        <v>0.29583333333333334</v>
      </c>
      <c r="AC24" s="194">
        <v>22</v>
      </c>
      <c r="AD24" s="151">
        <v>9.2</v>
      </c>
      <c r="AE24" s="197">
        <v>0.9902777777777777</v>
      </c>
      <c r="AF24" s="2"/>
    </row>
    <row r="25" spans="1:32" ht="13.5" customHeight="1">
      <c r="A25" s="174">
        <v>23</v>
      </c>
      <c r="B25" s="151">
        <v>10.1</v>
      </c>
      <c r="C25" s="151">
        <v>10.7</v>
      </c>
      <c r="D25" s="151">
        <v>10.6</v>
      </c>
      <c r="E25" s="151">
        <v>10.5</v>
      </c>
      <c r="F25" s="151">
        <v>11.4</v>
      </c>
      <c r="G25" s="151">
        <v>11.6</v>
      </c>
      <c r="H25" s="151">
        <v>12.4</v>
      </c>
      <c r="I25" s="151">
        <v>13.3</v>
      </c>
      <c r="J25" s="151">
        <v>13.2</v>
      </c>
      <c r="K25" s="151">
        <v>13.5</v>
      </c>
      <c r="L25" s="151">
        <v>13.8</v>
      </c>
      <c r="M25" s="151">
        <v>13.8</v>
      </c>
      <c r="N25" s="151">
        <v>14.7</v>
      </c>
      <c r="O25" s="151">
        <v>14.1</v>
      </c>
      <c r="P25" s="151">
        <v>14.5</v>
      </c>
      <c r="Q25" s="151">
        <v>15</v>
      </c>
      <c r="R25" s="151">
        <v>15</v>
      </c>
      <c r="S25" s="151">
        <v>14.4</v>
      </c>
      <c r="T25" s="151">
        <v>14.3</v>
      </c>
      <c r="U25" s="151">
        <v>15.1</v>
      </c>
      <c r="V25" s="151">
        <v>15.2</v>
      </c>
      <c r="W25" s="151">
        <v>14.4</v>
      </c>
      <c r="X25" s="151">
        <v>15</v>
      </c>
      <c r="Y25" s="151">
        <v>14</v>
      </c>
      <c r="Z25" s="175">
        <f t="shared" si="0"/>
        <v>13.358333333333333</v>
      </c>
      <c r="AA25" s="151">
        <v>16.1</v>
      </c>
      <c r="AB25" s="197">
        <v>0.9083333333333333</v>
      </c>
      <c r="AC25" s="194">
        <v>23</v>
      </c>
      <c r="AD25" s="151">
        <v>9.2</v>
      </c>
      <c r="AE25" s="197">
        <v>0.04097222222222222</v>
      </c>
      <c r="AF25" s="2"/>
    </row>
    <row r="26" spans="1:32" ht="13.5" customHeight="1">
      <c r="A26" s="174">
        <v>24</v>
      </c>
      <c r="B26" s="151">
        <v>16.5</v>
      </c>
      <c r="C26" s="151">
        <v>16.1</v>
      </c>
      <c r="D26" s="151">
        <v>12.3</v>
      </c>
      <c r="E26" s="151">
        <v>12</v>
      </c>
      <c r="F26" s="151">
        <v>9.9</v>
      </c>
      <c r="G26" s="151">
        <v>9.3</v>
      </c>
      <c r="H26" s="151">
        <v>10</v>
      </c>
      <c r="I26" s="151">
        <v>8.4</v>
      </c>
      <c r="J26" s="151">
        <v>7.1</v>
      </c>
      <c r="K26" s="151">
        <v>7.5</v>
      </c>
      <c r="L26" s="151">
        <v>7.5</v>
      </c>
      <c r="M26" s="151">
        <v>6.5</v>
      </c>
      <c r="N26" s="151">
        <v>7.1</v>
      </c>
      <c r="O26" s="151">
        <v>6.1</v>
      </c>
      <c r="P26" s="151">
        <v>6.6</v>
      </c>
      <c r="Q26" s="151">
        <v>10.8</v>
      </c>
      <c r="R26" s="151">
        <v>8.5</v>
      </c>
      <c r="S26" s="151">
        <v>9.8</v>
      </c>
      <c r="T26" s="151">
        <v>9.3</v>
      </c>
      <c r="U26" s="151">
        <v>8.4</v>
      </c>
      <c r="V26" s="151">
        <v>7.8</v>
      </c>
      <c r="W26" s="151">
        <v>6.7</v>
      </c>
      <c r="X26" s="151">
        <v>6.9</v>
      </c>
      <c r="Y26" s="151">
        <v>6.7</v>
      </c>
      <c r="Z26" s="175">
        <f t="shared" si="0"/>
        <v>9.075000000000001</v>
      </c>
      <c r="AA26" s="151">
        <v>17.1</v>
      </c>
      <c r="AB26" s="197">
        <v>0.05902777777777778</v>
      </c>
      <c r="AC26" s="194">
        <v>24</v>
      </c>
      <c r="AD26" s="151">
        <v>5.1</v>
      </c>
      <c r="AE26" s="197">
        <v>0.579861111111111</v>
      </c>
      <c r="AF26" s="2"/>
    </row>
    <row r="27" spans="1:32" ht="13.5" customHeight="1">
      <c r="A27" s="174">
        <v>25</v>
      </c>
      <c r="B27" s="151">
        <v>6.4</v>
      </c>
      <c r="C27" s="151">
        <v>6.3</v>
      </c>
      <c r="D27" s="151">
        <v>6.3</v>
      </c>
      <c r="E27" s="151">
        <v>6.1</v>
      </c>
      <c r="F27" s="151">
        <v>6.3</v>
      </c>
      <c r="G27" s="151">
        <v>8.3</v>
      </c>
      <c r="H27" s="151">
        <v>8.4</v>
      </c>
      <c r="I27" s="151">
        <v>7</v>
      </c>
      <c r="J27" s="151">
        <v>8.6</v>
      </c>
      <c r="K27" s="151">
        <v>7</v>
      </c>
      <c r="L27" s="151">
        <v>7.4</v>
      </c>
      <c r="M27" s="151">
        <v>7.6</v>
      </c>
      <c r="N27" s="151">
        <v>9.5</v>
      </c>
      <c r="O27" s="151">
        <v>6.5</v>
      </c>
      <c r="P27" s="151">
        <v>8.6</v>
      </c>
      <c r="Q27" s="151">
        <v>8.1</v>
      </c>
      <c r="R27" s="151">
        <v>5.9</v>
      </c>
      <c r="S27" s="151">
        <v>8.5</v>
      </c>
      <c r="T27" s="151">
        <v>7.1</v>
      </c>
      <c r="U27" s="151">
        <v>4.7</v>
      </c>
      <c r="V27" s="151">
        <v>3.9</v>
      </c>
      <c r="W27" s="151">
        <v>3.4</v>
      </c>
      <c r="X27" s="151">
        <v>2.5</v>
      </c>
      <c r="Y27" s="151">
        <v>1.6</v>
      </c>
      <c r="Z27" s="175">
        <f t="shared" si="0"/>
        <v>6.5</v>
      </c>
      <c r="AA27" s="151">
        <v>10.2</v>
      </c>
      <c r="AB27" s="197">
        <v>0.5534722222222223</v>
      </c>
      <c r="AC27" s="194">
        <v>25</v>
      </c>
      <c r="AD27" s="151">
        <v>1.5</v>
      </c>
      <c r="AE27" s="197">
        <v>0.967361111111111</v>
      </c>
      <c r="AF27" s="2"/>
    </row>
    <row r="28" spans="1:32" ht="13.5" customHeight="1">
      <c r="A28" s="174">
        <v>26</v>
      </c>
      <c r="B28" s="151">
        <v>2.7</v>
      </c>
      <c r="C28" s="151">
        <v>3.9</v>
      </c>
      <c r="D28" s="151">
        <v>4.7</v>
      </c>
      <c r="E28" s="151">
        <v>5.3</v>
      </c>
      <c r="F28" s="151">
        <v>5.5</v>
      </c>
      <c r="G28" s="151">
        <v>6.8</v>
      </c>
      <c r="H28" s="151">
        <v>8</v>
      </c>
      <c r="I28" s="151">
        <v>8.2</v>
      </c>
      <c r="J28" s="151">
        <v>7.9</v>
      </c>
      <c r="K28" s="151">
        <v>8.1</v>
      </c>
      <c r="L28" s="151">
        <v>8.5</v>
      </c>
      <c r="M28" s="151">
        <v>9.5</v>
      </c>
      <c r="N28" s="151">
        <v>9.9</v>
      </c>
      <c r="O28" s="151">
        <v>10.3</v>
      </c>
      <c r="P28" s="151">
        <v>11.2</v>
      </c>
      <c r="Q28" s="151">
        <v>11.3</v>
      </c>
      <c r="R28" s="151">
        <v>10.8</v>
      </c>
      <c r="S28" s="151">
        <v>10</v>
      </c>
      <c r="T28" s="151">
        <v>10.3</v>
      </c>
      <c r="U28" s="151">
        <v>9.7</v>
      </c>
      <c r="V28" s="151">
        <v>9.3</v>
      </c>
      <c r="W28" s="151">
        <v>9</v>
      </c>
      <c r="X28" s="151">
        <v>9.3</v>
      </c>
      <c r="Y28" s="151">
        <v>9.4</v>
      </c>
      <c r="Z28" s="175">
        <f t="shared" si="0"/>
        <v>8.316666666666668</v>
      </c>
      <c r="AA28" s="151">
        <v>13</v>
      </c>
      <c r="AB28" s="197">
        <v>0.638888888888889</v>
      </c>
      <c r="AC28" s="194">
        <v>26</v>
      </c>
      <c r="AD28" s="151">
        <v>0.7</v>
      </c>
      <c r="AE28" s="197">
        <v>0.005555555555555556</v>
      </c>
      <c r="AF28" s="2"/>
    </row>
    <row r="29" spans="1:32" ht="13.5" customHeight="1">
      <c r="A29" s="174">
        <v>27</v>
      </c>
      <c r="B29" s="151">
        <v>9.8</v>
      </c>
      <c r="C29" s="151">
        <v>9.9</v>
      </c>
      <c r="D29" s="151">
        <v>10.1</v>
      </c>
      <c r="E29" s="151">
        <v>12</v>
      </c>
      <c r="F29" s="151">
        <v>13.1</v>
      </c>
      <c r="G29" s="151">
        <v>11.3</v>
      </c>
      <c r="H29" s="151">
        <v>13.7</v>
      </c>
      <c r="I29" s="151">
        <v>13.2</v>
      </c>
      <c r="J29" s="151">
        <v>13</v>
      </c>
      <c r="K29" s="151">
        <v>14.6</v>
      </c>
      <c r="L29" s="151">
        <v>11.5</v>
      </c>
      <c r="M29" s="151">
        <v>10</v>
      </c>
      <c r="N29" s="151">
        <v>14.7</v>
      </c>
      <c r="O29" s="151">
        <v>14.9</v>
      </c>
      <c r="P29" s="151">
        <v>14.8</v>
      </c>
      <c r="Q29" s="151">
        <v>12</v>
      </c>
      <c r="R29" s="151">
        <v>14.2</v>
      </c>
      <c r="S29" s="151">
        <v>14.8</v>
      </c>
      <c r="T29" s="151">
        <v>14.6</v>
      </c>
      <c r="U29" s="151">
        <v>15.8</v>
      </c>
      <c r="V29" s="151">
        <v>15.1</v>
      </c>
      <c r="W29" s="151">
        <v>13.8</v>
      </c>
      <c r="X29" s="151">
        <v>14</v>
      </c>
      <c r="Y29" s="151">
        <v>13.5</v>
      </c>
      <c r="Z29" s="175">
        <f t="shared" si="0"/>
        <v>13.100000000000001</v>
      </c>
      <c r="AA29" s="151">
        <v>17.1</v>
      </c>
      <c r="AB29" s="197">
        <v>0.85</v>
      </c>
      <c r="AC29" s="194">
        <v>27</v>
      </c>
      <c r="AD29" s="151">
        <v>9.2</v>
      </c>
      <c r="AE29" s="197">
        <v>0.5013888888888889</v>
      </c>
      <c r="AF29" s="2"/>
    </row>
    <row r="30" spans="1:32" ht="13.5" customHeight="1">
      <c r="A30" s="174">
        <v>28</v>
      </c>
      <c r="B30" s="151">
        <v>14.8</v>
      </c>
      <c r="C30" s="151">
        <v>15.7</v>
      </c>
      <c r="D30" s="151">
        <v>14</v>
      </c>
      <c r="E30" s="151">
        <v>16.2</v>
      </c>
      <c r="F30" s="151">
        <v>14.9</v>
      </c>
      <c r="G30" s="151">
        <v>17.2</v>
      </c>
      <c r="H30" s="151">
        <v>17.1</v>
      </c>
      <c r="I30" s="151">
        <v>17.5</v>
      </c>
      <c r="J30" s="151">
        <v>15.4</v>
      </c>
      <c r="K30" s="151">
        <v>16.6</v>
      </c>
      <c r="L30" s="151">
        <v>12.4</v>
      </c>
      <c r="M30" s="151">
        <v>12.8</v>
      </c>
      <c r="N30" s="151">
        <v>12.3</v>
      </c>
      <c r="O30" s="151">
        <v>12.6</v>
      </c>
      <c r="P30" s="151">
        <v>13.6</v>
      </c>
      <c r="Q30" s="151">
        <v>13.1</v>
      </c>
      <c r="R30" s="151">
        <v>11.1</v>
      </c>
      <c r="S30" s="151">
        <v>11.7</v>
      </c>
      <c r="T30" s="151">
        <v>10.7</v>
      </c>
      <c r="U30" s="151">
        <v>2.4</v>
      </c>
      <c r="V30" s="151">
        <v>2.9</v>
      </c>
      <c r="W30" s="151">
        <v>3.3</v>
      </c>
      <c r="X30" s="151">
        <v>1.9</v>
      </c>
      <c r="Y30" s="151">
        <v>4.3</v>
      </c>
      <c r="Z30" s="175">
        <f t="shared" si="0"/>
        <v>11.854166666666664</v>
      </c>
      <c r="AA30" s="151">
        <v>18.8</v>
      </c>
      <c r="AB30" s="197">
        <v>0.33055555555555555</v>
      </c>
      <c r="AC30" s="194">
        <v>28</v>
      </c>
      <c r="AD30" s="151">
        <v>0.9</v>
      </c>
      <c r="AE30" s="197">
        <v>0.9631944444444445</v>
      </c>
      <c r="AF30" s="2"/>
    </row>
    <row r="31" spans="1:32" ht="13.5" customHeight="1">
      <c r="A31" s="174">
        <v>29</v>
      </c>
      <c r="B31" s="151">
        <v>4.1</v>
      </c>
      <c r="C31" s="151">
        <v>4.4</v>
      </c>
      <c r="D31" s="151">
        <v>3.5</v>
      </c>
      <c r="E31" s="151">
        <v>1.8</v>
      </c>
      <c r="F31" s="151">
        <v>3.8</v>
      </c>
      <c r="G31" s="151">
        <v>4.3</v>
      </c>
      <c r="H31" s="151">
        <v>4.6</v>
      </c>
      <c r="I31" s="151">
        <v>3.4</v>
      </c>
      <c r="J31" s="151">
        <v>3.5</v>
      </c>
      <c r="K31" s="151">
        <v>3.6</v>
      </c>
      <c r="L31" s="151">
        <v>4.7</v>
      </c>
      <c r="M31" s="151">
        <v>3.8</v>
      </c>
      <c r="N31" s="151">
        <v>5.2</v>
      </c>
      <c r="O31" s="151">
        <v>4.8</v>
      </c>
      <c r="P31" s="151">
        <v>7</v>
      </c>
      <c r="Q31" s="151">
        <v>6.5</v>
      </c>
      <c r="R31" s="151">
        <v>8.8</v>
      </c>
      <c r="S31" s="151">
        <v>9.6</v>
      </c>
      <c r="T31" s="151">
        <v>9.1</v>
      </c>
      <c r="U31" s="151">
        <v>8.7</v>
      </c>
      <c r="V31" s="151">
        <v>7.6</v>
      </c>
      <c r="W31" s="151">
        <v>6.8</v>
      </c>
      <c r="X31" s="151">
        <v>6.5</v>
      </c>
      <c r="Y31" s="151">
        <v>5.6</v>
      </c>
      <c r="Z31" s="175">
        <f t="shared" si="0"/>
        <v>5.4875</v>
      </c>
      <c r="AA31" s="151">
        <v>9.9</v>
      </c>
      <c r="AB31" s="197">
        <v>0.7881944444444445</v>
      </c>
      <c r="AC31" s="194">
        <v>29</v>
      </c>
      <c r="AD31" s="151">
        <v>1.2</v>
      </c>
      <c r="AE31" s="197">
        <v>0.18194444444444444</v>
      </c>
      <c r="AF31" s="2"/>
    </row>
    <row r="32" spans="1:32" ht="13.5" customHeight="1">
      <c r="A32" s="174">
        <v>30</v>
      </c>
      <c r="B32" s="151">
        <v>4.7</v>
      </c>
      <c r="C32" s="151">
        <v>3.9</v>
      </c>
      <c r="D32" s="151">
        <v>4.2</v>
      </c>
      <c r="E32" s="151">
        <v>5.6</v>
      </c>
      <c r="F32" s="151">
        <v>6</v>
      </c>
      <c r="G32" s="151">
        <v>7.7</v>
      </c>
      <c r="H32" s="151">
        <v>7.6</v>
      </c>
      <c r="I32" s="151">
        <v>8.2</v>
      </c>
      <c r="J32" s="151">
        <v>8.1</v>
      </c>
      <c r="K32" s="151">
        <v>10.2</v>
      </c>
      <c r="L32" s="151">
        <v>10.6</v>
      </c>
      <c r="M32" s="151">
        <v>12.5</v>
      </c>
      <c r="N32" s="151">
        <v>11.8</v>
      </c>
      <c r="O32" s="151">
        <v>11.9</v>
      </c>
      <c r="P32" s="151">
        <v>11.4</v>
      </c>
      <c r="Q32" s="151">
        <v>8.7</v>
      </c>
      <c r="R32" s="151">
        <v>9.1</v>
      </c>
      <c r="S32" s="151">
        <v>10.4</v>
      </c>
      <c r="T32" s="151">
        <v>11.6</v>
      </c>
      <c r="U32" s="151">
        <v>11.7</v>
      </c>
      <c r="V32" s="151">
        <v>12.1</v>
      </c>
      <c r="W32" s="151">
        <v>11.2</v>
      </c>
      <c r="X32" s="151">
        <v>11.9</v>
      </c>
      <c r="Y32" s="151">
        <v>11.8</v>
      </c>
      <c r="Z32" s="175">
        <f t="shared" si="0"/>
        <v>9.2875</v>
      </c>
      <c r="AA32" s="151">
        <v>14.4</v>
      </c>
      <c r="AB32" s="197">
        <v>0.5277777777777778</v>
      </c>
      <c r="AC32" s="194">
        <v>30</v>
      </c>
      <c r="AD32" s="151">
        <v>3.6</v>
      </c>
      <c r="AE32" s="197">
        <v>0.07916666666666666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4.283333333333333</v>
      </c>
      <c r="C34" s="179">
        <f t="shared" si="1"/>
        <v>4.253333333333334</v>
      </c>
      <c r="D34" s="179">
        <f t="shared" si="1"/>
        <v>3.96</v>
      </c>
      <c r="E34" s="179">
        <f t="shared" si="1"/>
        <v>4.069999999999999</v>
      </c>
      <c r="F34" s="179">
        <f t="shared" si="1"/>
        <v>4.043333333333333</v>
      </c>
      <c r="G34" s="179">
        <f t="shared" si="1"/>
        <v>4.636666666666667</v>
      </c>
      <c r="H34" s="179">
        <f t="shared" si="1"/>
        <v>5.34</v>
      </c>
      <c r="I34" s="179">
        <f t="shared" si="1"/>
        <v>4.99</v>
      </c>
      <c r="J34" s="179">
        <f t="shared" si="1"/>
        <v>4.849999999999999</v>
      </c>
      <c r="K34" s="179">
        <f t="shared" si="1"/>
        <v>4.886666666666666</v>
      </c>
      <c r="L34" s="179">
        <f t="shared" si="1"/>
        <v>4.62</v>
      </c>
      <c r="M34" s="179">
        <f t="shared" si="1"/>
        <v>4.866666666666666</v>
      </c>
      <c r="N34" s="179">
        <f t="shared" si="1"/>
        <v>5.333333333333333</v>
      </c>
      <c r="O34" s="179">
        <f t="shared" si="1"/>
        <v>5.6933333333333325</v>
      </c>
      <c r="P34" s="179">
        <f t="shared" si="1"/>
        <v>5.953333333333333</v>
      </c>
      <c r="Q34" s="179">
        <f t="shared" si="1"/>
        <v>5.866666666666666</v>
      </c>
      <c r="R34" s="179">
        <f aca="true" t="shared" si="2" ref="R34:X34">AVERAGE(R3:R33)</f>
        <v>5.88</v>
      </c>
      <c r="S34" s="179">
        <f t="shared" si="2"/>
        <v>6.123333333333334</v>
      </c>
      <c r="T34" s="179">
        <f t="shared" si="2"/>
        <v>5.499999999999998</v>
      </c>
      <c r="U34" s="179">
        <f t="shared" si="2"/>
        <v>5.073333333333333</v>
      </c>
      <c r="V34" s="179">
        <f t="shared" si="2"/>
        <v>4.756666666666666</v>
      </c>
      <c r="W34" s="179">
        <f t="shared" si="2"/>
        <v>4.746666666666667</v>
      </c>
      <c r="X34" s="179">
        <f t="shared" si="2"/>
        <v>4.556666666666667</v>
      </c>
      <c r="Y34" s="179">
        <f>AVERAGE(Y3:Y33)</f>
        <v>4.5633333333333335</v>
      </c>
      <c r="Z34" s="179">
        <f>AVERAGE(B3:Y33)</f>
        <v>4.951944444444447</v>
      </c>
      <c r="AA34" s="180">
        <f>AVERAGE(最高)</f>
        <v>9.69</v>
      </c>
      <c r="AB34" s="181"/>
      <c r="AC34" s="196"/>
      <c r="AD34" s="180">
        <f>AVERAGE(最低)</f>
        <v>-0.37666666666666676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18.8</v>
      </c>
      <c r="C38" s="212">
        <v>28</v>
      </c>
      <c r="D38" s="213">
        <v>0.33055555555555555</v>
      </c>
      <c r="F38" s="153"/>
      <c r="G38" s="166">
        <f>MIN(最低)</f>
        <v>-11.9</v>
      </c>
      <c r="H38" s="212">
        <v>4</v>
      </c>
      <c r="I38" s="213">
        <v>0.875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2011</v>
      </c>
      <c r="AA1" s="2" t="s">
        <v>1</v>
      </c>
      <c r="AB1" s="169">
        <v>5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12.3</v>
      </c>
      <c r="C3" s="151">
        <v>11.8</v>
      </c>
      <c r="D3" s="151">
        <v>11.4</v>
      </c>
      <c r="E3" s="151">
        <v>10.9</v>
      </c>
      <c r="F3" s="151">
        <v>11.2</v>
      </c>
      <c r="G3" s="151">
        <v>9</v>
      </c>
      <c r="H3" s="151">
        <v>10.5</v>
      </c>
      <c r="I3" s="151">
        <v>12.6</v>
      </c>
      <c r="J3" s="151">
        <v>13.9</v>
      </c>
      <c r="K3" s="151">
        <v>11.6</v>
      </c>
      <c r="L3" s="151">
        <v>12.2</v>
      </c>
      <c r="M3" s="151">
        <v>13</v>
      </c>
      <c r="N3" s="151">
        <v>9.9</v>
      </c>
      <c r="O3" s="151">
        <v>9.5</v>
      </c>
      <c r="P3" s="151">
        <v>9.9</v>
      </c>
      <c r="Q3" s="151">
        <v>12.5</v>
      </c>
      <c r="R3" s="151">
        <v>12.3</v>
      </c>
      <c r="S3" s="151">
        <v>12.1</v>
      </c>
      <c r="T3" s="151">
        <v>13.5</v>
      </c>
      <c r="U3" s="151">
        <v>13.8</v>
      </c>
      <c r="V3" s="151">
        <v>15.4</v>
      </c>
      <c r="W3" s="151">
        <v>15.7</v>
      </c>
      <c r="X3" s="151">
        <v>15.5</v>
      </c>
      <c r="Y3" s="151">
        <v>15.2</v>
      </c>
      <c r="Z3" s="175">
        <f aca="true" t="shared" si="0" ref="Z3:Z33">AVERAGE(B3:Y3)</f>
        <v>12.320833333333333</v>
      </c>
      <c r="AA3" s="151">
        <v>16.4</v>
      </c>
      <c r="AB3" s="197">
        <v>0.8666666666666667</v>
      </c>
      <c r="AC3" s="194">
        <v>1</v>
      </c>
      <c r="AD3" s="151">
        <v>7.1</v>
      </c>
      <c r="AE3" s="197">
        <v>0.5631944444444444</v>
      </c>
      <c r="AF3" s="2"/>
    </row>
    <row r="4" spans="1:32" ht="13.5" customHeight="1">
      <c r="A4" s="174">
        <v>2</v>
      </c>
      <c r="B4" s="151">
        <v>11.3</v>
      </c>
      <c r="C4" s="151">
        <v>11.5</v>
      </c>
      <c r="D4" s="151">
        <v>9.6</v>
      </c>
      <c r="E4" s="151">
        <v>8.7</v>
      </c>
      <c r="F4" s="151">
        <v>8.4</v>
      </c>
      <c r="G4" s="151">
        <v>2.9</v>
      </c>
      <c r="H4" s="151">
        <v>3.5</v>
      </c>
      <c r="I4" s="151">
        <v>3.1</v>
      </c>
      <c r="J4" s="151">
        <v>4.5</v>
      </c>
      <c r="K4" s="151">
        <v>2.6</v>
      </c>
      <c r="L4" s="151">
        <v>2.1</v>
      </c>
      <c r="M4" s="151">
        <v>4.1</v>
      </c>
      <c r="N4" s="151">
        <v>2.5</v>
      </c>
      <c r="O4" s="151">
        <v>2.7</v>
      </c>
      <c r="P4" s="151">
        <v>2.3</v>
      </c>
      <c r="Q4" s="151">
        <v>10.1</v>
      </c>
      <c r="R4" s="151">
        <v>11</v>
      </c>
      <c r="S4" s="155">
        <v>11.6</v>
      </c>
      <c r="T4" s="151">
        <v>9.6</v>
      </c>
      <c r="U4" s="151">
        <v>7.5</v>
      </c>
      <c r="V4" s="151">
        <v>5.2</v>
      </c>
      <c r="W4" s="151">
        <v>6.6</v>
      </c>
      <c r="X4" s="151">
        <v>6.8</v>
      </c>
      <c r="Y4" s="151">
        <v>4.6</v>
      </c>
      <c r="Z4" s="175">
        <f t="shared" si="0"/>
        <v>6.3666666666666645</v>
      </c>
      <c r="AA4" s="151">
        <v>15.2</v>
      </c>
      <c r="AB4" s="197">
        <v>0.003472222222222222</v>
      </c>
      <c r="AC4" s="194">
        <v>2</v>
      </c>
      <c r="AD4" s="151">
        <v>0.8</v>
      </c>
      <c r="AE4" s="197">
        <v>0.5888888888888889</v>
      </c>
      <c r="AF4" s="2"/>
    </row>
    <row r="5" spans="1:32" ht="13.5" customHeight="1">
      <c r="A5" s="174">
        <v>3</v>
      </c>
      <c r="B5" s="151">
        <v>4.9</v>
      </c>
      <c r="C5" s="151">
        <v>4.5</v>
      </c>
      <c r="D5" s="151">
        <v>5.4</v>
      </c>
      <c r="E5" s="151">
        <v>5.3</v>
      </c>
      <c r="F5" s="151">
        <v>5.4</v>
      </c>
      <c r="G5" s="151">
        <v>6.6</v>
      </c>
      <c r="H5" s="151">
        <v>5.6</v>
      </c>
      <c r="I5" s="151">
        <v>4.5</v>
      </c>
      <c r="J5" s="151">
        <v>4.4</v>
      </c>
      <c r="K5" s="151">
        <v>5</v>
      </c>
      <c r="L5" s="151">
        <v>6.1</v>
      </c>
      <c r="M5" s="151">
        <v>5.7</v>
      </c>
      <c r="N5" s="151">
        <v>8.3</v>
      </c>
      <c r="O5" s="151">
        <v>8.4</v>
      </c>
      <c r="P5" s="151">
        <v>7</v>
      </c>
      <c r="Q5" s="151">
        <v>7.7</v>
      </c>
      <c r="R5" s="151">
        <v>11.3</v>
      </c>
      <c r="S5" s="151">
        <v>11.6</v>
      </c>
      <c r="T5" s="151">
        <v>12.4</v>
      </c>
      <c r="U5" s="151">
        <v>11.7</v>
      </c>
      <c r="V5" s="151">
        <v>11.3</v>
      </c>
      <c r="W5" s="151">
        <v>11.7</v>
      </c>
      <c r="X5" s="151">
        <v>11.2</v>
      </c>
      <c r="Y5" s="151">
        <v>11.9</v>
      </c>
      <c r="Z5" s="175">
        <f t="shared" si="0"/>
        <v>7.829166666666666</v>
      </c>
      <c r="AA5" s="151">
        <v>12.4</v>
      </c>
      <c r="AB5" s="197">
        <v>0.7999999999999999</v>
      </c>
      <c r="AC5" s="194">
        <v>3</v>
      </c>
      <c r="AD5" s="151">
        <v>2.8</v>
      </c>
      <c r="AE5" s="197">
        <v>0.3548611111111111</v>
      </c>
      <c r="AF5" s="2"/>
    </row>
    <row r="6" spans="1:32" ht="13.5" customHeight="1">
      <c r="A6" s="174">
        <v>4</v>
      </c>
      <c r="B6" s="151">
        <v>11.7</v>
      </c>
      <c r="C6" s="151">
        <v>11.7</v>
      </c>
      <c r="D6" s="151">
        <v>11.4</v>
      </c>
      <c r="E6" s="151">
        <v>11.6</v>
      </c>
      <c r="F6" s="151">
        <v>11.1</v>
      </c>
      <c r="G6" s="151">
        <v>11</v>
      </c>
      <c r="H6" s="151">
        <v>10.8</v>
      </c>
      <c r="I6" s="151">
        <v>9.7</v>
      </c>
      <c r="J6" s="151">
        <v>10</v>
      </c>
      <c r="K6" s="151">
        <v>10.3</v>
      </c>
      <c r="L6" s="151">
        <v>9.2</v>
      </c>
      <c r="M6" s="151">
        <v>10.1</v>
      </c>
      <c r="N6" s="151">
        <v>8.7</v>
      </c>
      <c r="O6" s="151">
        <v>8.6</v>
      </c>
      <c r="P6" s="151">
        <v>9.1</v>
      </c>
      <c r="Q6" s="151">
        <v>11.3</v>
      </c>
      <c r="R6" s="151">
        <v>10.7</v>
      </c>
      <c r="S6" s="151">
        <v>10.8</v>
      </c>
      <c r="T6" s="151">
        <v>11.6</v>
      </c>
      <c r="U6" s="151">
        <v>11.1</v>
      </c>
      <c r="V6" s="151">
        <v>9.9</v>
      </c>
      <c r="W6" s="151">
        <v>8.1</v>
      </c>
      <c r="X6" s="151">
        <v>5.8</v>
      </c>
      <c r="Y6" s="151">
        <v>5.9</v>
      </c>
      <c r="Z6" s="175">
        <f t="shared" si="0"/>
        <v>10.008333333333333</v>
      </c>
      <c r="AA6" s="151">
        <v>12.3</v>
      </c>
      <c r="AB6" s="197">
        <v>0.7597222222222223</v>
      </c>
      <c r="AC6" s="194">
        <v>4</v>
      </c>
      <c r="AD6" s="151">
        <v>4.9</v>
      </c>
      <c r="AE6" s="197">
        <v>0.9847222222222222</v>
      </c>
      <c r="AF6" s="2"/>
    </row>
    <row r="7" spans="1:32" ht="13.5" customHeight="1">
      <c r="A7" s="174">
        <v>5</v>
      </c>
      <c r="B7" s="151">
        <v>4.8</v>
      </c>
      <c r="C7" s="151">
        <v>6.2</v>
      </c>
      <c r="D7" s="151">
        <v>7.4</v>
      </c>
      <c r="E7" s="151">
        <v>7.3</v>
      </c>
      <c r="F7" s="151">
        <v>6.6</v>
      </c>
      <c r="G7" s="151">
        <v>6.8</v>
      </c>
      <c r="H7" s="151">
        <v>7.1</v>
      </c>
      <c r="I7" s="151">
        <v>7</v>
      </c>
      <c r="J7" s="151">
        <v>7.7</v>
      </c>
      <c r="K7" s="151">
        <v>9</v>
      </c>
      <c r="L7" s="151">
        <v>7.2</v>
      </c>
      <c r="M7" s="151">
        <v>7.3</v>
      </c>
      <c r="N7" s="151">
        <v>7.9</v>
      </c>
      <c r="O7" s="151">
        <v>7.4</v>
      </c>
      <c r="P7" s="151">
        <v>8.3</v>
      </c>
      <c r="Q7" s="151">
        <v>8.6</v>
      </c>
      <c r="R7" s="151">
        <v>8</v>
      </c>
      <c r="S7" s="151">
        <v>8.3</v>
      </c>
      <c r="T7" s="151">
        <v>8.7</v>
      </c>
      <c r="U7" s="151">
        <v>8</v>
      </c>
      <c r="V7" s="151">
        <v>7.4</v>
      </c>
      <c r="W7" s="151">
        <v>6.9</v>
      </c>
      <c r="X7" s="151">
        <v>6.5</v>
      </c>
      <c r="Y7" s="151">
        <v>7.1</v>
      </c>
      <c r="Z7" s="175">
        <f t="shared" si="0"/>
        <v>7.395833333333333</v>
      </c>
      <c r="AA7" s="151">
        <v>10.1</v>
      </c>
      <c r="AB7" s="197">
        <v>0.5909722222222222</v>
      </c>
      <c r="AC7" s="194">
        <v>5</v>
      </c>
      <c r="AD7" s="151">
        <v>4</v>
      </c>
      <c r="AE7" s="197">
        <v>0.05902777777777778</v>
      </c>
      <c r="AF7" s="2"/>
    </row>
    <row r="8" spans="1:32" ht="13.5" customHeight="1">
      <c r="A8" s="174">
        <v>6</v>
      </c>
      <c r="B8" s="151">
        <v>7.1</v>
      </c>
      <c r="C8" s="151">
        <v>7.2</v>
      </c>
      <c r="D8" s="151">
        <v>7.3</v>
      </c>
      <c r="E8" s="151">
        <v>6.7</v>
      </c>
      <c r="F8" s="151">
        <v>6.6</v>
      </c>
      <c r="G8" s="151">
        <v>6.7</v>
      </c>
      <c r="H8" s="151">
        <v>6.8</v>
      </c>
      <c r="I8" s="151">
        <v>8.1</v>
      </c>
      <c r="J8" s="151">
        <v>7.9</v>
      </c>
      <c r="K8" s="151">
        <v>8.4</v>
      </c>
      <c r="L8" s="151">
        <v>8.2</v>
      </c>
      <c r="M8" s="151">
        <v>8.1</v>
      </c>
      <c r="N8" s="151">
        <v>9</v>
      </c>
      <c r="O8" s="151">
        <v>9.5</v>
      </c>
      <c r="P8" s="151">
        <v>9.3</v>
      </c>
      <c r="Q8" s="151">
        <v>9</v>
      </c>
      <c r="R8" s="151">
        <v>10.1</v>
      </c>
      <c r="S8" s="151">
        <v>10.5</v>
      </c>
      <c r="T8" s="151">
        <v>10.7</v>
      </c>
      <c r="U8" s="151">
        <v>11</v>
      </c>
      <c r="V8" s="151">
        <v>11.3</v>
      </c>
      <c r="W8" s="151">
        <v>12</v>
      </c>
      <c r="X8" s="151">
        <v>12.7</v>
      </c>
      <c r="Y8" s="151">
        <v>12.6</v>
      </c>
      <c r="Z8" s="175">
        <f t="shared" si="0"/>
        <v>9.033333333333333</v>
      </c>
      <c r="AA8" s="151">
        <v>13.3</v>
      </c>
      <c r="AB8" s="197">
        <v>0.9548611111111112</v>
      </c>
      <c r="AC8" s="194">
        <v>6</v>
      </c>
      <c r="AD8" s="151">
        <v>5.9</v>
      </c>
      <c r="AE8" s="197">
        <v>0.24583333333333335</v>
      </c>
      <c r="AF8" s="2"/>
    </row>
    <row r="9" spans="1:32" ht="13.5" customHeight="1">
      <c r="A9" s="174">
        <v>7</v>
      </c>
      <c r="B9" s="151">
        <v>12.1</v>
      </c>
      <c r="C9" s="151">
        <v>12.7</v>
      </c>
      <c r="D9" s="151">
        <v>14.3</v>
      </c>
      <c r="E9" s="151">
        <v>14.3</v>
      </c>
      <c r="F9" s="151">
        <v>14</v>
      </c>
      <c r="G9" s="151">
        <v>14</v>
      </c>
      <c r="H9" s="151">
        <v>14.2</v>
      </c>
      <c r="I9" s="151">
        <v>15</v>
      </c>
      <c r="J9" s="151">
        <v>13.9</v>
      </c>
      <c r="K9" s="151">
        <v>13</v>
      </c>
      <c r="L9" s="151">
        <v>14.3</v>
      </c>
      <c r="M9" s="151">
        <v>13.9</v>
      </c>
      <c r="N9" s="151">
        <v>15.9</v>
      </c>
      <c r="O9" s="151">
        <v>14.9</v>
      </c>
      <c r="P9" s="151">
        <v>15.5</v>
      </c>
      <c r="Q9" s="151">
        <v>16</v>
      </c>
      <c r="R9" s="151">
        <v>16.3</v>
      </c>
      <c r="S9" s="151">
        <v>15.9</v>
      </c>
      <c r="T9" s="151">
        <v>15.3</v>
      </c>
      <c r="U9" s="151">
        <v>15.5</v>
      </c>
      <c r="V9" s="151">
        <v>15.3</v>
      </c>
      <c r="W9" s="151">
        <v>15</v>
      </c>
      <c r="X9" s="151">
        <v>14.6</v>
      </c>
      <c r="Y9" s="151">
        <v>13.9</v>
      </c>
      <c r="Z9" s="175">
        <f t="shared" si="0"/>
        <v>14.575000000000003</v>
      </c>
      <c r="AA9" s="151">
        <v>16.7</v>
      </c>
      <c r="AB9" s="197">
        <v>0.6083333333333333</v>
      </c>
      <c r="AC9" s="194">
        <v>7</v>
      </c>
      <c r="AD9" s="151">
        <v>11.6</v>
      </c>
      <c r="AE9" s="197">
        <v>0.42083333333333334</v>
      </c>
      <c r="AF9" s="2"/>
    </row>
    <row r="10" spans="1:32" ht="13.5" customHeight="1">
      <c r="A10" s="174">
        <v>8</v>
      </c>
      <c r="B10" s="151">
        <v>13.6</v>
      </c>
      <c r="C10" s="151">
        <v>12.8</v>
      </c>
      <c r="D10" s="151">
        <v>12.9</v>
      </c>
      <c r="E10" s="151">
        <v>13.3</v>
      </c>
      <c r="F10" s="151">
        <v>13.7</v>
      </c>
      <c r="G10" s="151">
        <v>13.9</v>
      </c>
      <c r="H10" s="151">
        <v>14.3</v>
      </c>
      <c r="I10" s="151">
        <v>13.5</v>
      </c>
      <c r="J10" s="151">
        <v>13.8</v>
      </c>
      <c r="K10" s="151">
        <v>14.1</v>
      </c>
      <c r="L10" s="151">
        <v>13.1</v>
      </c>
      <c r="M10" s="151">
        <v>13.9</v>
      </c>
      <c r="N10" s="151">
        <v>13.2</v>
      </c>
      <c r="O10" s="151">
        <v>9</v>
      </c>
      <c r="P10" s="151">
        <v>10.5</v>
      </c>
      <c r="Q10" s="151">
        <v>16.7</v>
      </c>
      <c r="R10" s="151">
        <v>16.9</v>
      </c>
      <c r="S10" s="151">
        <v>14.9</v>
      </c>
      <c r="T10" s="151">
        <v>2.1</v>
      </c>
      <c r="U10" s="151">
        <v>2.7</v>
      </c>
      <c r="V10" s="151">
        <v>2</v>
      </c>
      <c r="W10" s="151">
        <v>2.9</v>
      </c>
      <c r="X10" s="151">
        <v>3</v>
      </c>
      <c r="Y10" s="151">
        <v>5.5</v>
      </c>
      <c r="Z10" s="175">
        <f t="shared" si="0"/>
        <v>10.929166666666665</v>
      </c>
      <c r="AA10" s="151">
        <v>17.3</v>
      </c>
      <c r="AB10" s="197">
        <v>0.7013888888888888</v>
      </c>
      <c r="AC10" s="194">
        <v>8</v>
      </c>
      <c r="AD10" s="151">
        <v>1.4</v>
      </c>
      <c r="AE10" s="197">
        <v>0.8819444444444445</v>
      </c>
      <c r="AF10" s="2"/>
    </row>
    <row r="11" spans="1:32" ht="13.5" customHeight="1">
      <c r="A11" s="174">
        <v>9</v>
      </c>
      <c r="B11" s="151">
        <v>4.4</v>
      </c>
      <c r="C11" s="151">
        <v>4.7</v>
      </c>
      <c r="D11" s="151">
        <v>4.7</v>
      </c>
      <c r="E11" s="151">
        <v>4.5</v>
      </c>
      <c r="F11" s="151">
        <v>3.8</v>
      </c>
      <c r="G11" s="151">
        <v>4.6</v>
      </c>
      <c r="H11" s="151">
        <v>6.8</v>
      </c>
      <c r="I11" s="151">
        <v>6.3</v>
      </c>
      <c r="J11" s="151">
        <v>7.2</v>
      </c>
      <c r="K11" s="151">
        <v>4.4</v>
      </c>
      <c r="L11" s="151">
        <v>8.2</v>
      </c>
      <c r="M11" s="151">
        <v>5.7</v>
      </c>
      <c r="N11" s="151">
        <v>9.7</v>
      </c>
      <c r="O11" s="151">
        <v>12</v>
      </c>
      <c r="P11" s="151">
        <v>10.9</v>
      </c>
      <c r="Q11" s="151">
        <v>12</v>
      </c>
      <c r="R11" s="151">
        <v>11.7</v>
      </c>
      <c r="S11" s="151">
        <v>11.9</v>
      </c>
      <c r="T11" s="151">
        <v>13</v>
      </c>
      <c r="U11" s="151">
        <v>12.6</v>
      </c>
      <c r="V11" s="151">
        <v>13.9</v>
      </c>
      <c r="W11" s="151">
        <v>14</v>
      </c>
      <c r="X11" s="151">
        <v>14.4</v>
      </c>
      <c r="Y11" s="151">
        <v>13.5</v>
      </c>
      <c r="Z11" s="175">
        <f t="shared" si="0"/>
        <v>8.954166666666667</v>
      </c>
      <c r="AA11" s="151">
        <v>14.9</v>
      </c>
      <c r="AB11" s="197">
        <v>0.9451388888888889</v>
      </c>
      <c r="AC11" s="194">
        <v>9</v>
      </c>
      <c r="AD11" s="151">
        <v>2.8</v>
      </c>
      <c r="AE11" s="197">
        <v>0.2798611111111111</v>
      </c>
      <c r="AF11" s="2"/>
    </row>
    <row r="12" spans="1:32" ht="13.5" customHeight="1">
      <c r="A12" s="176">
        <v>10</v>
      </c>
      <c r="B12" s="166">
        <v>15.1</v>
      </c>
      <c r="C12" s="166">
        <v>13.5</v>
      </c>
      <c r="D12" s="166">
        <v>12.4</v>
      </c>
      <c r="E12" s="166">
        <v>13.3</v>
      </c>
      <c r="F12" s="166">
        <v>13.4</v>
      </c>
      <c r="G12" s="166">
        <v>13.8</v>
      </c>
      <c r="H12" s="166">
        <v>14.4</v>
      </c>
      <c r="I12" s="166">
        <v>14.7</v>
      </c>
      <c r="J12" s="166">
        <v>14.4</v>
      </c>
      <c r="K12" s="166">
        <v>16.1</v>
      </c>
      <c r="L12" s="166">
        <v>15.4</v>
      </c>
      <c r="M12" s="166">
        <v>15.4</v>
      </c>
      <c r="N12" s="166">
        <v>14.5</v>
      </c>
      <c r="O12" s="166">
        <v>12.6</v>
      </c>
      <c r="P12" s="166">
        <v>10.6</v>
      </c>
      <c r="Q12" s="166">
        <v>14.9</v>
      </c>
      <c r="R12" s="166">
        <v>16.7</v>
      </c>
      <c r="S12" s="166">
        <v>16.9</v>
      </c>
      <c r="T12" s="166">
        <v>16.5</v>
      </c>
      <c r="U12" s="166">
        <v>12.9</v>
      </c>
      <c r="V12" s="166">
        <v>12.4</v>
      </c>
      <c r="W12" s="166">
        <v>12.4</v>
      </c>
      <c r="X12" s="166">
        <v>12.4</v>
      </c>
      <c r="Y12" s="166">
        <v>12</v>
      </c>
      <c r="Z12" s="177">
        <f t="shared" si="0"/>
        <v>14.029166666666663</v>
      </c>
      <c r="AA12" s="166">
        <v>17.7</v>
      </c>
      <c r="AB12" s="198">
        <v>0.7791666666666667</v>
      </c>
      <c r="AC12" s="195">
        <v>10</v>
      </c>
      <c r="AD12" s="166">
        <v>9.5</v>
      </c>
      <c r="AE12" s="198">
        <v>0.6375000000000001</v>
      </c>
      <c r="AF12" s="2"/>
    </row>
    <row r="13" spans="1:32" ht="13.5" customHeight="1">
      <c r="A13" s="174">
        <v>11</v>
      </c>
      <c r="B13" s="151">
        <v>11.4</v>
      </c>
      <c r="C13" s="151">
        <v>10.1</v>
      </c>
      <c r="D13" s="151">
        <v>9.9</v>
      </c>
      <c r="E13" s="151">
        <v>10.4</v>
      </c>
      <c r="F13" s="151">
        <v>11.6</v>
      </c>
      <c r="G13" s="151">
        <v>12.2</v>
      </c>
      <c r="H13" s="151">
        <v>13.3</v>
      </c>
      <c r="I13" s="151">
        <v>12.9</v>
      </c>
      <c r="J13" s="151">
        <v>12.1</v>
      </c>
      <c r="K13" s="151">
        <v>13</v>
      </c>
      <c r="L13" s="151">
        <v>12.4</v>
      </c>
      <c r="M13" s="151">
        <v>13.7</v>
      </c>
      <c r="N13" s="151">
        <v>14</v>
      </c>
      <c r="O13" s="151">
        <v>14.1</v>
      </c>
      <c r="P13" s="151">
        <v>13.5</v>
      </c>
      <c r="Q13" s="151">
        <v>14.1</v>
      </c>
      <c r="R13" s="151">
        <v>13.4</v>
      </c>
      <c r="S13" s="151">
        <v>13</v>
      </c>
      <c r="T13" s="151">
        <v>12.4</v>
      </c>
      <c r="U13" s="151">
        <v>12.3</v>
      </c>
      <c r="V13" s="151">
        <v>12.1</v>
      </c>
      <c r="W13" s="151">
        <v>12.3</v>
      </c>
      <c r="X13" s="151">
        <v>12.5</v>
      </c>
      <c r="Y13" s="151">
        <v>12.6</v>
      </c>
      <c r="Z13" s="175">
        <f t="shared" si="0"/>
        <v>12.470833333333333</v>
      </c>
      <c r="AA13" s="151">
        <v>15.2</v>
      </c>
      <c r="AB13" s="197">
        <v>0.5673611111111111</v>
      </c>
      <c r="AC13" s="194">
        <v>11</v>
      </c>
      <c r="AD13" s="151">
        <v>9.5</v>
      </c>
      <c r="AE13" s="197">
        <v>0.14930555555555555</v>
      </c>
      <c r="AF13" s="2"/>
    </row>
    <row r="14" spans="1:32" ht="13.5" customHeight="1">
      <c r="A14" s="174">
        <v>12</v>
      </c>
      <c r="B14" s="151">
        <v>12.6</v>
      </c>
      <c r="C14" s="151">
        <v>12.5</v>
      </c>
      <c r="D14" s="151">
        <v>12.9</v>
      </c>
      <c r="E14" s="151">
        <v>13.4</v>
      </c>
      <c r="F14" s="151">
        <v>13.1</v>
      </c>
      <c r="G14" s="151">
        <v>13.5</v>
      </c>
      <c r="H14" s="151">
        <v>14.9</v>
      </c>
      <c r="I14" s="151">
        <v>13.1</v>
      </c>
      <c r="J14" s="151">
        <v>14.9</v>
      </c>
      <c r="K14" s="151">
        <v>13.2</v>
      </c>
      <c r="L14" s="151">
        <v>14.4</v>
      </c>
      <c r="M14" s="151">
        <v>13.5</v>
      </c>
      <c r="N14" s="151">
        <v>15.3</v>
      </c>
      <c r="O14" s="151">
        <v>13.9</v>
      </c>
      <c r="P14" s="151">
        <v>14.5</v>
      </c>
      <c r="Q14" s="151">
        <v>15.3</v>
      </c>
      <c r="R14" s="151">
        <v>15.4</v>
      </c>
      <c r="S14" s="151">
        <v>15.6</v>
      </c>
      <c r="T14" s="151">
        <v>15.8</v>
      </c>
      <c r="U14" s="151">
        <v>15.9</v>
      </c>
      <c r="V14" s="151">
        <v>16</v>
      </c>
      <c r="W14" s="151">
        <v>15.9</v>
      </c>
      <c r="X14" s="151">
        <v>16.6</v>
      </c>
      <c r="Y14" s="151">
        <v>17.6</v>
      </c>
      <c r="Z14" s="175">
        <f t="shared" si="0"/>
        <v>14.575000000000001</v>
      </c>
      <c r="AA14" s="151">
        <v>17.6</v>
      </c>
      <c r="AB14" s="197">
        <v>1</v>
      </c>
      <c r="AC14" s="194">
        <v>12</v>
      </c>
      <c r="AD14" s="151">
        <v>11.6</v>
      </c>
      <c r="AE14" s="197">
        <v>0.15208333333333332</v>
      </c>
      <c r="AF14" s="2"/>
    </row>
    <row r="15" spans="1:32" ht="13.5" customHeight="1">
      <c r="A15" s="174">
        <v>13</v>
      </c>
      <c r="B15" s="151">
        <v>18.3</v>
      </c>
      <c r="C15" s="151">
        <v>18.3</v>
      </c>
      <c r="D15" s="151">
        <v>18.2</v>
      </c>
      <c r="E15" s="151">
        <v>18</v>
      </c>
      <c r="F15" s="151">
        <v>17.8</v>
      </c>
      <c r="G15" s="151">
        <v>17.9</v>
      </c>
      <c r="H15" s="151">
        <v>18.7</v>
      </c>
      <c r="I15" s="151">
        <v>16.7</v>
      </c>
      <c r="J15" s="151">
        <v>18.3</v>
      </c>
      <c r="K15" s="151">
        <v>18</v>
      </c>
      <c r="L15" s="151">
        <v>16.5</v>
      </c>
      <c r="M15" s="151">
        <v>17.7</v>
      </c>
      <c r="N15" s="151">
        <v>17.2</v>
      </c>
      <c r="O15" s="151">
        <v>17</v>
      </c>
      <c r="P15" s="151">
        <v>16.1</v>
      </c>
      <c r="Q15" s="151">
        <v>14.8</v>
      </c>
      <c r="R15" s="151">
        <v>15.5</v>
      </c>
      <c r="S15" s="151">
        <v>14.1</v>
      </c>
      <c r="T15" s="151">
        <v>11.1</v>
      </c>
      <c r="U15" s="151">
        <v>9.1</v>
      </c>
      <c r="V15" s="151">
        <v>9.1</v>
      </c>
      <c r="W15" s="151">
        <v>5.5</v>
      </c>
      <c r="X15" s="151">
        <v>8.9</v>
      </c>
      <c r="Y15" s="151">
        <v>9.2</v>
      </c>
      <c r="Z15" s="175">
        <f t="shared" si="0"/>
        <v>15.083333333333336</v>
      </c>
      <c r="AA15" s="151">
        <v>19.5</v>
      </c>
      <c r="AB15" s="197">
        <v>0.2833333333333333</v>
      </c>
      <c r="AC15" s="194">
        <v>13</v>
      </c>
      <c r="AD15" s="151">
        <v>5.2</v>
      </c>
      <c r="AE15" s="197">
        <v>0.9138888888888889</v>
      </c>
      <c r="AF15" s="2"/>
    </row>
    <row r="16" spans="1:32" ht="13.5" customHeight="1">
      <c r="A16" s="174">
        <v>14</v>
      </c>
      <c r="B16" s="151">
        <v>4.2</v>
      </c>
      <c r="C16" s="151">
        <v>8.4</v>
      </c>
      <c r="D16" s="151">
        <v>7.8</v>
      </c>
      <c r="E16" s="151">
        <v>8.4</v>
      </c>
      <c r="F16" s="151">
        <v>10.1</v>
      </c>
      <c r="G16" s="151">
        <v>11</v>
      </c>
      <c r="H16" s="151">
        <v>10</v>
      </c>
      <c r="I16" s="151">
        <v>8.7</v>
      </c>
      <c r="J16" s="151">
        <v>9.8</v>
      </c>
      <c r="K16" s="151">
        <v>11.1</v>
      </c>
      <c r="L16" s="151">
        <v>12.2</v>
      </c>
      <c r="M16" s="151">
        <v>12.4</v>
      </c>
      <c r="N16" s="151">
        <v>13</v>
      </c>
      <c r="O16" s="151">
        <v>15.6</v>
      </c>
      <c r="P16" s="151">
        <v>13.6</v>
      </c>
      <c r="Q16" s="151">
        <v>12.7</v>
      </c>
      <c r="R16" s="151">
        <v>12.2</v>
      </c>
      <c r="S16" s="151">
        <v>13.5</v>
      </c>
      <c r="T16" s="151">
        <v>12</v>
      </c>
      <c r="U16" s="151">
        <v>11.1</v>
      </c>
      <c r="V16" s="151">
        <v>9.7</v>
      </c>
      <c r="W16" s="151">
        <v>8.8</v>
      </c>
      <c r="X16" s="151">
        <v>4</v>
      </c>
      <c r="Y16" s="151">
        <v>2.9</v>
      </c>
      <c r="Z16" s="175">
        <f t="shared" si="0"/>
        <v>10.133333333333333</v>
      </c>
      <c r="AA16" s="151">
        <v>16.4</v>
      </c>
      <c r="AB16" s="197">
        <v>0.5722222222222222</v>
      </c>
      <c r="AC16" s="194">
        <v>14</v>
      </c>
      <c r="AD16" s="151">
        <v>2.6</v>
      </c>
      <c r="AE16" s="197">
        <v>0.967361111111111</v>
      </c>
      <c r="AF16" s="2"/>
    </row>
    <row r="17" spans="1:32" ht="13.5" customHeight="1">
      <c r="A17" s="174">
        <v>15</v>
      </c>
      <c r="B17" s="151">
        <v>2.1</v>
      </c>
      <c r="C17" s="151">
        <v>2.9</v>
      </c>
      <c r="D17" s="151">
        <v>3.7</v>
      </c>
      <c r="E17" s="151">
        <v>5.2</v>
      </c>
      <c r="F17" s="151">
        <v>6.4</v>
      </c>
      <c r="G17" s="151">
        <v>6.5</v>
      </c>
      <c r="H17" s="151">
        <v>3.7</v>
      </c>
      <c r="I17" s="151">
        <v>2.4</v>
      </c>
      <c r="J17" s="151">
        <v>3.7</v>
      </c>
      <c r="K17" s="151">
        <v>3.2</v>
      </c>
      <c r="L17" s="151">
        <v>3.1</v>
      </c>
      <c r="M17" s="151">
        <v>4.2</v>
      </c>
      <c r="N17" s="151">
        <v>4.1</v>
      </c>
      <c r="O17" s="151">
        <v>9</v>
      </c>
      <c r="P17" s="151">
        <v>10.3</v>
      </c>
      <c r="Q17" s="151">
        <v>8.8</v>
      </c>
      <c r="R17" s="151">
        <v>8</v>
      </c>
      <c r="S17" s="151">
        <v>11.8</v>
      </c>
      <c r="T17" s="151">
        <v>4.2</v>
      </c>
      <c r="U17" s="151">
        <v>9.1</v>
      </c>
      <c r="V17" s="151">
        <v>10.3</v>
      </c>
      <c r="W17" s="151">
        <v>10.2</v>
      </c>
      <c r="X17" s="151">
        <v>9.9</v>
      </c>
      <c r="Y17" s="151">
        <v>8.8</v>
      </c>
      <c r="Z17" s="175">
        <f t="shared" si="0"/>
        <v>6.316666666666667</v>
      </c>
      <c r="AA17" s="151">
        <v>12.6</v>
      </c>
      <c r="AB17" s="197">
        <v>0.6319444444444444</v>
      </c>
      <c r="AC17" s="194">
        <v>15</v>
      </c>
      <c r="AD17" s="151">
        <v>-0.1</v>
      </c>
      <c r="AE17" s="197">
        <v>0.36041666666666666</v>
      </c>
      <c r="AF17" s="2"/>
    </row>
    <row r="18" spans="1:32" ht="13.5" customHeight="1">
      <c r="A18" s="174">
        <v>16</v>
      </c>
      <c r="B18" s="151">
        <v>7.9</v>
      </c>
      <c r="C18" s="151">
        <v>7.7</v>
      </c>
      <c r="D18" s="151">
        <v>7.9</v>
      </c>
      <c r="E18" s="151">
        <v>8.7</v>
      </c>
      <c r="F18" s="151">
        <v>9.4</v>
      </c>
      <c r="G18" s="151">
        <v>11.1</v>
      </c>
      <c r="H18" s="151">
        <v>11.4</v>
      </c>
      <c r="I18" s="151">
        <v>12.5</v>
      </c>
      <c r="J18" s="151">
        <v>12.3</v>
      </c>
      <c r="K18" s="151">
        <v>11.6</v>
      </c>
      <c r="L18" s="151">
        <v>11.2</v>
      </c>
      <c r="M18" s="151">
        <v>12.9</v>
      </c>
      <c r="N18" s="151">
        <v>14.9</v>
      </c>
      <c r="O18" s="151">
        <v>14.9</v>
      </c>
      <c r="P18" s="151">
        <v>14</v>
      </c>
      <c r="Q18" s="151">
        <v>13.4</v>
      </c>
      <c r="R18" s="151">
        <v>15</v>
      </c>
      <c r="S18" s="151">
        <v>13.6</v>
      </c>
      <c r="T18" s="151">
        <v>15.3</v>
      </c>
      <c r="U18" s="151">
        <v>13.8</v>
      </c>
      <c r="V18" s="151">
        <v>14.3</v>
      </c>
      <c r="W18" s="151">
        <v>14.8</v>
      </c>
      <c r="X18" s="151">
        <v>15.1</v>
      </c>
      <c r="Y18" s="151">
        <v>15.5</v>
      </c>
      <c r="Z18" s="175">
        <f t="shared" si="0"/>
        <v>12.466666666666669</v>
      </c>
      <c r="AA18" s="151">
        <v>16</v>
      </c>
      <c r="AB18" s="197">
        <v>0.9479166666666666</v>
      </c>
      <c r="AC18" s="194">
        <v>16</v>
      </c>
      <c r="AD18" s="151">
        <v>7.4</v>
      </c>
      <c r="AE18" s="197">
        <v>0.06736111111111111</v>
      </c>
      <c r="AF18" s="2"/>
    </row>
    <row r="19" spans="1:32" ht="13.5" customHeight="1">
      <c r="A19" s="174">
        <v>17</v>
      </c>
      <c r="B19" s="151">
        <v>15.1</v>
      </c>
      <c r="C19" s="151">
        <v>14.9</v>
      </c>
      <c r="D19" s="151">
        <v>14.1</v>
      </c>
      <c r="E19" s="151">
        <v>13.8</v>
      </c>
      <c r="F19" s="151">
        <v>13.5</v>
      </c>
      <c r="G19" s="151">
        <v>14.1</v>
      </c>
      <c r="H19" s="151">
        <v>14.3</v>
      </c>
      <c r="I19" s="151">
        <v>15.1</v>
      </c>
      <c r="J19" s="151">
        <v>13.2</v>
      </c>
      <c r="K19" s="151">
        <v>12.8</v>
      </c>
      <c r="L19" s="151">
        <v>14.2</v>
      </c>
      <c r="M19" s="151">
        <v>13.6</v>
      </c>
      <c r="N19" s="151">
        <v>14.3</v>
      </c>
      <c r="O19" s="151">
        <v>14</v>
      </c>
      <c r="P19" s="151">
        <v>14.6</v>
      </c>
      <c r="Q19" s="151">
        <v>12.7</v>
      </c>
      <c r="R19" s="151">
        <v>10.5</v>
      </c>
      <c r="S19" s="151">
        <v>13.3</v>
      </c>
      <c r="T19" s="151">
        <v>11.5</v>
      </c>
      <c r="U19" s="151">
        <v>10.3</v>
      </c>
      <c r="V19" s="151">
        <v>12</v>
      </c>
      <c r="W19" s="151">
        <v>11.7</v>
      </c>
      <c r="X19" s="151">
        <v>11.3</v>
      </c>
      <c r="Y19" s="151">
        <v>11.4</v>
      </c>
      <c r="Z19" s="175">
        <f t="shared" si="0"/>
        <v>13.179166666666667</v>
      </c>
      <c r="AA19" s="151">
        <v>15.7</v>
      </c>
      <c r="AB19" s="197">
        <v>0.5263888888888889</v>
      </c>
      <c r="AC19" s="194">
        <v>17</v>
      </c>
      <c r="AD19" s="151">
        <v>9.4</v>
      </c>
      <c r="AE19" s="197">
        <v>0.8555555555555556</v>
      </c>
      <c r="AF19" s="2"/>
    </row>
    <row r="20" spans="1:32" ht="13.5" customHeight="1">
      <c r="A20" s="174">
        <v>18</v>
      </c>
      <c r="B20" s="151">
        <v>11.4</v>
      </c>
      <c r="C20" s="151">
        <v>11</v>
      </c>
      <c r="D20" s="151">
        <v>10.8</v>
      </c>
      <c r="E20" s="151">
        <v>10.5</v>
      </c>
      <c r="F20" s="151">
        <v>10.7</v>
      </c>
      <c r="G20" s="151">
        <v>11.9</v>
      </c>
      <c r="H20" s="151">
        <v>9.7</v>
      </c>
      <c r="I20" s="151">
        <v>10.5</v>
      </c>
      <c r="J20" s="151">
        <v>6.3</v>
      </c>
      <c r="K20" s="151">
        <v>6</v>
      </c>
      <c r="L20" s="151">
        <v>5.8</v>
      </c>
      <c r="M20" s="151">
        <v>6.5</v>
      </c>
      <c r="N20" s="151">
        <v>8.9</v>
      </c>
      <c r="O20" s="151">
        <v>8.9</v>
      </c>
      <c r="P20" s="151">
        <v>8.3</v>
      </c>
      <c r="Q20" s="151">
        <v>7.7</v>
      </c>
      <c r="R20" s="151">
        <v>9</v>
      </c>
      <c r="S20" s="151">
        <v>10.7</v>
      </c>
      <c r="T20" s="151">
        <v>11.1</v>
      </c>
      <c r="U20" s="151">
        <v>11.8</v>
      </c>
      <c r="V20" s="151">
        <v>13.5</v>
      </c>
      <c r="W20" s="151">
        <v>11.9</v>
      </c>
      <c r="X20" s="151">
        <v>12.6</v>
      </c>
      <c r="Y20" s="151">
        <v>13.1</v>
      </c>
      <c r="Z20" s="175">
        <f t="shared" si="0"/>
        <v>9.941666666666666</v>
      </c>
      <c r="AA20" s="151">
        <v>13.8</v>
      </c>
      <c r="AB20" s="197">
        <v>0.9819444444444444</v>
      </c>
      <c r="AC20" s="194">
        <v>18</v>
      </c>
      <c r="AD20" s="151">
        <v>2.8</v>
      </c>
      <c r="AE20" s="197">
        <v>0.4305555555555556</v>
      </c>
      <c r="AF20" s="2"/>
    </row>
    <row r="21" spans="1:32" ht="13.5" customHeight="1">
      <c r="A21" s="174">
        <v>19</v>
      </c>
      <c r="B21" s="151">
        <v>12.7</v>
      </c>
      <c r="C21" s="151">
        <v>12.5</v>
      </c>
      <c r="D21" s="151">
        <v>12.2</v>
      </c>
      <c r="E21" s="151">
        <v>12</v>
      </c>
      <c r="F21" s="151">
        <v>11.6</v>
      </c>
      <c r="G21" s="151">
        <v>12.6</v>
      </c>
      <c r="H21" s="151">
        <v>13.3</v>
      </c>
      <c r="I21" s="151">
        <v>13.2</v>
      </c>
      <c r="J21" s="151">
        <v>13.7</v>
      </c>
      <c r="K21" s="151">
        <v>14.4</v>
      </c>
      <c r="L21" s="151">
        <v>13.9</v>
      </c>
      <c r="M21" s="151">
        <v>14.7</v>
      </c>
      <c r="N21" s="151">
        <v>12.3</v>
      </c>
      <c r="O21" s="151">
        <v>13.1</v>
      </c>
      <c r="P21" s="151">
        <v>13.8</v>
      </c>
      <c r="Q21" s="151">
        <v>13.5</v>
      </c>
      <c r="R21" s="151">
        <v>12</v>
      </c>
      <c r="S21" s="151">
        <v>14.5</v>
      </c>
      <c r="T21" s="151">
        <v>11.5</v>
      </c>
      <c r="U21" s="151">
        <v>8.7</v>
      </c>
      <c r="V21" s="151">
        <v>9.7</v>
      </c>
      <c r="W21" s="151">
        <v>10.6</v>
      </c>
      <c r="X21" s="151">
        <v>11.1</v>
      </c>
      <c r="Y21" s="151">
        <v>11.3</v>
      </c>
      <c r="Z21" s="175">
        <f t="shared" si="0"/>
        <v>12.454166666666667</v>
      </c>
      <c r="AA21" s="151">
        <v>15.5</v>
      </c>
      <c r="AB21" s="197">
        <v>0.45694444444444443</v>
      </c>
      <c r="AC21" s="194">
        <v>19</v>
      </c>
      <c r="AD21" s="151">
        <v>8.4</v>
      </c>
      <c r="AE21" s="197">
        <v>0.8430555555555556</v>
      </c>
      <c r="AF21" s="2"/>
    </row>
    <row r="22" spans="1:32" ht="13.5" customHeight="1">
      <c r="A22" s="176">
        <v>20</v>
      </c>
      <c r="B22" s="166">
        <v>11.5</v>
      </c>
      <c r="C22" s="166">
        <v>11.9</v>
      </c>
      <c r="D22" s="166">
        <v>10.8</v>
      </c>
      <c r="E22" s="166">
        <v>10.4</v>
      </c>
      <c r="F22" s="166">
        <v>9.7</v>
      </c>
      <c r="G22" s="166">
        <v>11.8</v>
      </c>
      <c r="H22" s="166">
        <v>11.8</v>
      </c>
      <c r="I22" s="166">
        <v>11.4</v>
      </c>
      <c r="J22" s="166">
        <v>7.9</v>
      </c>
      <c r="K22" s="166">
        <v>9.9</v>
      </c>
      <c r="L22" s="166">
        <v>10.9</v>
      </c>
      <c r="M22" s="166">
        <v>12.5</v>
      </c>
      <c r="N22" s="166">
        <v>10.1</v>
      </c>
      <c r="O22" s="166">
        <v>10.7</v>
      </c>
      <c r="P22" s="166">
        <v>12.9</v>
      </c>
      <c r="Q22" s="166">
        <v>12.9</v>
      </c>
      <c r="R22" s="166">
        <v>13.6</v>
      </c>
      <c r="S22" s="166">
        <v>14.9</v>
      </c>
      <c r="T22" s="166">
        <v>15.8</v>
      </c>
      <c r="U22" s="166">
        <v>14.3</v>
      </c>
      <c r="V22" s="166">
        <v>13.7</v>
      </c>
      <c r="W22" s="166">
        <v>14.2</v>
      </c>
      <c r="X22" s="166">
        <v>14.6</v>
      </c>
      <c r="Y22" s="166">
        <v>13.7</v>
      </c>
      <c r="Z22" s="177">
        <f t="shared" si="0"/>
        <v>12.162500000000001</v>
      </c>
      <c r="AA22" s="166">
        <v>16.1</v>
      </c>
      <c r="AB22" s="198">
        <v>0.7888888888888889</v>
      </c>
      <c r="AC22" s="195">
        <v>20</v>
      </c>
      <c r="AD22" s="166">
        <v>6.6</v>
      </c>
      <c r="AE22" s="198">
        <v>0.3673611111111111</v>
      </c>
      <c r="AF22" s="2"/>
    </row>
    <row r="23" spans="1:32" ht="13.5" customHeight="1">
      <c r="A23" s="174">
        <v>21</v>
      </c>
      <c r="B23" s="151">
        <v>14.8</v>
      </c>
      <c r="C23" s="151">
        <v>15.3</v>
      </c>
      <c r="D23" s="151">
        <v>15.2</v>
      </c>
      <c r="E23" s="151">
        <v>14.4</v>
      </c>
      <c r="F23" s="151">
        <v>14.4</v>
      </c>
      <c r="G23" s="151">
        <v>15.1</v>
      </c>
      <c r="H23" s="151">
        <v>15.2</v>
      </c>
      <c r="I23" s="151">
        <v>15.6</v>
      </c>
      <c r="J23" s="151">
        <v>14.9</v>
      </c>
      <c r="K23" s="151">
        <v>14.8</v>
      </c>
      <c r="L23" s="151">
        <v>16.7</v>
      </c>
      <c r="M23" s="151">
        <v>17.4</v>
      </c>
      <c r="N23" s="151">
        <v>16.1</v>
      </c>
      <c r="O23" s="151">
        <v>16.2</v>
      </c>
      <c r="P23" s="151">
        <v>17.2</v>
      </c>
      <c r="Q23" s="151">
        <v>18.1</v>
      </c>
      <c r="R23" s="151">
        <v>18.2</v>
      </c>
      <c r="S23" s="151">
        <v>17.9</v>
      </c>
      <c r="T23" s="151">
        <v>18.1</v>
      </c>
      <c r="U23" s="151">
        <v>17.9</v>
      </c>
      <c r="V23" s="151">
        <v>17</v>
      </c>
      <c r="W23" s="151">
        <v>17.8</v>
      </c>
      <c r="X23" s="151">
        <v>18.2</v>
      </c>
      <c r="Y23" s="151">
        <v>18.2</v>
      </c>
      <c r="Z23" s="175">
        <f t="shared" si="0"/>
        <v>16.44583333333333</v>
      </c>
      <c r="AA23" s="151">
        <v>19.1</v>
      </c>
      <c r="AB23" s="197">
        <v>0.9847222222222222</v>
      </c>
      <c r="AC23" s="194">
        <v>21</v>
      </c>
      <c r="AD23" s="151">
        <v>12.9</v>
      </c>
      <c r="AE23" s="197">
        <v>0.38819444444444445</v>
      </c>
      <c r="AF23" s="2"/>
    </row>
    <row r="24" spans="1:32" ht="13.5" customHeight="1">
      <c r="A24" s="174">
        <v>22</v>
      </c>
      <c r="B24" s="151">
        <v>17</v>
      </c>
      <c r="C24" s="151">
        <v>17.7</v>
      </c>
      <c r="D24" s="151">
        <v>18.2</v>
      </c>
      <c r="E24" s="151">
        <v>17.8</v>
      </c>
      <c r="F24" s="151">
        <v>17.6</v>
      </c>
      <c r="G24" s="151">
        <v>18.2</v>
      </c>
      <c r="H24" s="151">
        <v>17</v>
      </c>
      <c r="I24" s="151">
        <v>17.3</v>
      </c>
      <c r="J24" s="151">
        <v>18.1</v>
      </c>
      <c r="K24" s="151">
        <v>18.1</v>
      </c>
      <c r="L24" s="151">
        <v>12.5</v>
      </c>
      <c r="M24" s="151">
        <v>12.2</v>
      </c>
      <c r="N24" s="151">
        <v>11</v>
      </c>
      <c r="O24" s="151">
        <v>11.1</v>
      </c>
      <c r="P24" s="151">
        <v>11.6</v>
      </c>
      <c r="Q24" s="151">
        <v>12.8</v>
      </c>
      <c r="R24" s="151">
        <v>13</v>
      </c>
      <c r="S24" s="151">
        <v>12.8</v>
      </c>
      <c r="T24" s="151">
        <v>12.8</v>
      </c>
      <c r="U24" s="151">
        <v>12.6</v>
      </c>
      <c r="V24" s="151">
        <v>12.9</v>
      </c>
      <c r="W24" s="151">
        <v>12.8</v>
      </c>
      <c r="X24" s="151">
        <v>12.5</v>
      </c>
      <c r="Y24" s="151">
        <v>12.9</v>
      </c>
      <c r="Z24" s="175">
        <f t="shared" si="0"/>
        <v>14.604166666666666</v>
      </c>
      <c r="AA24" s="151">
        <v>19.9</v>
      </c>
      <c r="AB24" s="197">
        <v>0.40902777777777777</v>
      </c>
      <c r="AC24" s="194">
        <v>22</v>
      </c>
      <c r="AD24" s="151">
        <v>9.1</v>
      </c>
      <c r="AE24" s="197">
        <v>0.5506944444444445</v>
      </c>
      <c r="AF24" s="2"/>
    </row>
    <row r="25" spans="1:32" ht="13.5" customHeight="1">
      <c r="A25" s="174">
        <v>23</v>
      </c>
      <c r="B25" s="151">
        <v>12.9</v>
      </c>
      <c r="C25" s="151">
        <v>12.8</v>
      </c>
      <c r="D25" s="151">
        <v>12.1</v>
      </c>
      <c r="E25" s="151">
        <v>11.9</v>
      </c>
      <c r="F25" s="151">
        <v>11.8</v>
      </c>
      <c r="G25" s="151">
        <v>12.2</v>
      </c>
      <c r="H25" s="151">
        <v>12</v>
      </c>
      <c r="I25" s="151">
        <v>11.4</v>
      </c>
      <c r="J25" s="151">
        <v>9.4</v>
      </c>
      <c r="K25" s="151">
        <v>8.8</v>
      </c>
      <c r="L25" s="151">
        <v>8.3</v>
      </c>
      <c r="M25" s="151">
        <v>9</v>
      </c>
      <c r="N25" s="151">
        <v>8.2</v>
      </c>
      <c r="O25" s="151">
        <v>8.7</v>
      </c>
      <c r="P25" s="151">
        <v>8.8</v>
      </c>
      <c r="Q25" s="151">
        <v>10.2</v>
      </c>
      <c r="R25" s="151">
        <v>9.3</v>
      </c>
      <c r="S25" s="151">
        <v>10.5</v>
      </c>
      <c r="T25" s="151">
        <v>10.6</v>
      </c>
      <c r="U25" s="151">
        <v>11.4</v>
      </c>
      <c r="V25" s="151">
        <v>11.1</v>
      </c>
      <c r="W25" s="151">
        <v>11.8</v>
      </c>
      <c r="X25" s="151">
        <v>11.8</v>
      </c>
      <c r="Y25" s="151">
        <v>11.1</v>
      </c>
      <c r="Z25" s="175">
        <f t="shared" si="0"/>
        <v>10.670833333333334</v>
      </c>
      <c r="AA25" s="151">
        <v>13</v>
      </c>
      <c r="AB25" s="197">
        <v>0.2701388888888889</v>
      </c>
      <c r="AC25" s="194">
        <v>23</v>
      </c>
      <c r="AD25" s="151">
        <v>6.6</v>
      </c>
      <c r="AE25" s="197">
        <v>0.4465277777777778</v>
      </c>
      <c r="AF25" s="2"/>
    </row>
    <row r="26" spans="1:32" ht="13.5" customHeight="1">
      <c r="A26" s="174">
        <v>24</v>
      </c>
      <c r="B26" s="151">
        <v>11.3</v>
      </c>
      <c r="C26" s="151">
        <v>11</v>
      </c>
      <c r="D26" s="151">
        <v>11.1</v>
      </c>
      <c r="E26" s="151">
        <v>11.1</v>
      </c>
      <c r="F26" s="151">
        <v>11.2</v>
      </c>
      <c r="G26" s="151">
        <v>11.1</v>
      </c>
      <c r="H26" s="151">
        <v>11.3</v>
      </c>
      <c r="I26" s="151">
        <v>11.7</v>
      </c>
      <c r="J26" s="151">
        <v>11.8</v>
      </c>
      <c r="K26" s="151">
        <v>11.3</v>
      </c>
      <c r="L26" s="151">
        <v>11.8</v>
      </c>
      <c r="M26" s="151">
        <v>11.1</v>
      </c>
      <c r="N26" s="151">
        <v>13</v>
      </c>
      <c r="O26" s="151">
        <v>9.9</v>
      </c>
      <c r="P26" s="151">
        <v>9.7</v>
      </c>
      <c r="Q26" s="151">
        <v>9.3</v>
      </c>
      <c r="R26" s="151">
        <v>10.1</v>
      </c>
      <c r="S26" s="151">
        <v>10.9</v>
      </c>
      <c r="T26" s="151">
        <v>11</v>
      </c>
      <c r="U26" s="151">
        <v>9.7</v>
      </c>
      <c r="V26" s="151">
        <v>9.3</v>
      </c>
      <c r="W26" s="151">
        <v>9.1</v>
      </c>
      <c r="X26" s="151">
        <v>9.4</v>
      </c>
      <c r="Y26" s="151">
        <v>10.1</v>
      </c>
      <c r="Z26" s="175">
        <f t="shared" si="0"/>
        <v>10.720833333333333</v>
      </c>
      <c r="AA26" s="151">
        <v>13</v>
      </c>
      <c r="AB26" s="197">
        <v>0.5430555555555555</v>
      </c>
      <c r="AC26" s="194">
        <v>24</v>
      </c>
      <c r="AD26" s="151">
        <v>8.6</v>
      </c>
      <c r="AE26" s="197">
        <v>0.6680555555555556</v>
      </c>
      <c r="AF26" s="2"/>
    </row>
    <row r="27" spans="1:32" ht="13.5" customHeight="1">
      <c r="A27" s="174">
        <v>25</v>
      </c>
      <c r="B27" s="151">
        <v>10.2</v>
      </c>
      <c r="C27" s="151">
        <v>8.7</v>
      </c>
      <c r="D27" s="151">
        <v>9.1</v>
      </c>
      <c r="E27" s="151">
        <v>9.5</v>
      </c>
      <c r="F27" s="151">
        <v>8</v>
      </c>
      <c r="G27" s="151">
        <v>7.5</v>
      </c>
      <c r="H27" s="151">
        <v>7.6</v>
      </c>
      <c r="I27" s="151">
        <v>10</v>
      </c>
      <c r="J27" s="151">
        <v>9.1</v>
      </c>
      <c r="K27" s="151">
        <v>8.8</v>
      </c>
      <c r="L27" s="151">
        <v>10.7</v>
      </c>
      <c r="M27" s="151">
        <v>8.8</v>
      </c>
      <c r="N27" s="151">
        <v>8.2</v>
      </c>
      <c r="O27" s="151">
        <v>8.6</v>
      </c>
      <c r="P27" s="151">
        <v>9.7</v>
      </c>
      <c r="Q27" s="151">
        <v>12.3</v>
      </c>
      <c r="R27" s="151">
        <v>15.1</v>
      </c>
      <c r="S27" s="151">
        <v>15</v>
      </c>
      <c r="T27" s="151">
        <v>14.5</v>
      </c>
      <c r="U27" s="151">
        <v>13.7</v>
      </c>
      <c r="V27" s="151">
        <v>13.4</v>
      </c>
      <c r="W27" s="151">
        <v>13.4</v>
      </c>
      <c r="X27" s="151">
        <v>13.3</v>
      </c>
      <c r="Y27" s="151">
        <v>12.9</v>
      </c>
      <c r="Z27" s="175">
        <f t="shared" si="0"/>
        <v>10.754166666666665</v>
      </c>
      <c r="AA27" s="151">
        <v>15.9</v>
      </c>
      <c r="AB27" s="197">
        <v>0.74375</v>
      </c>
      <c r="AC27" s="194">
        <v>25</v>
      </c>
      <c r="AD27" s="151">
        <v>6.3</v>
      </c>
      <c r="AE27" s="197">
        <v>0.3819444444444444</v>
      </c>
      <c r="AF27" s="2"/>
    </row>
    <row r="28" spans="1:32" ht="13.5" customHeight="1">
      <c r="A28" s="174">
        <v>26</v>
      </c>
      <c r="B28" s="151">
        <v>12.6</v>
      </c>
      <c r="C28" s="151">
        <v>11.9</v>
      </c>
      <c r="D28" s="151">
        <v>11.8</v>
      </c>
      <c r="E28" s="151">
        <v>11.7</v>
      </c>
      <c r="F28" s="151">
        <v>11.4</v>
      </c>
      <c r="G28" s="151">
        <v>12.1</v>
      </c>
      <c r="H28" s="151">
        <v>11.4</v>
      </c>
      <c r="I28" s="151">
        <v>11.6</v>
      </c>
      <c r="J28" s="151">
        <v>13.1</v>
      </c>
      <c r="K28" s="151">
        <v>12.5</v>
      </c>
      <c r="L28" s="151">
        <v>11.8</v>
      </c>
      <c r="M28" s="151">
        <v>12.7</v>
      </c>
      <c r="N28" s="151">
        <v>13.5</v>
      </c>
      <c r="O28" s="151">
        <v>12.9</v>
      </c>
      <c r="P28" s="151">
        <v>12.1</v>
      </c>
      <c r="Q28" s="151">
        <v>13.2</v>
      </c>
      <c r="R28" s="151">
        <v>14</v>
      </c>
      <c r="S28" s="151">
        <v>14.3</v>
      </c>
      <c r="T28" s="151">
        <v>14.3</v>
      </c>
      <c r="U28" s="151">
        <v>14.5</v>
      </c>
      <c r="V28" s="151">
        <v>14.6</v>
      </c>
      <c r="W28" s="151">
        <v>14.6</v>
      </c>
      <c r="X28" s="151">
        <v>15</v>
      </c>
      <c r="Y28" s="151">
        <v>15.3</v>
      </c>
      <c r="Z28" s="175">
        <f t="shared" si="0"/>
        <v>13.037500000000001</v>
      </c>
      <c r="AA28" s="151">
        <v>15.4</v>
      </c>
      <c r="AB28" s="197">
        <v>0.998611111111111</v>
      </c>
      <c r="AC28" s="194">
        <v>26</v>
      </c>
      <c r="AD28" s="151">
        <v>10.1</v>
      </c>
      <c r="AE28" s="197">
        <v>0.39999999999999997</v>
      </c>
      <c r="AF28" s="2"/>
    </row>
    <row r="29" spans="1:32" ht="13.5" customHeight="1">
      <c r="A29" s="174">
        <v>27</v>
      </c>
      <c r="B29" s="151">
        <v>15.6</v>
      </c>
      <c r="C29" s="151">
        <v>15.4</v>
      </c>
      <c r="D29" s="151">
        <v>15</v>
      </c>
      <c r="E29" s="151">
        <v>14.1</v>
      </c>
      <c r="F29" s="151">
        <v>14.3</v>
      </c>
      <c r="G29" s="151">
        <v>15.8</v>
      </c>
      <c r="H29" s="151">
        <v>13.6</v>
      </c>
      <c r="I29" s="151">
        <v>13.6</v>
      </c>
      <c r="J29" s="151">
        <v>12.7</v>
      </c>
      <c r="K29" s="151">
        <v>12.3</v>
      </c>
      <c r="L29" s="151">
        <v>11.5</v>
      </c>
      <c r="M29" s="151">
        <v>12.6</v>
      </c>
      <c r="N29" s="151">
        <v>12.7</v>
      </c>
      <c r="O29" s="151">
        <v>14.2</v>
      </c>
      <c r="P29" s="151">
        <v>13.4</v>
      </c>
      <c r="Q29" s="151">
        <v>14.9</v>
      </c>
      <c r="R29" s="151">
        <v>13.3</v>
      </c>
      <c r="S29" s="151">
        <v>14.9</v>
      </c>
      <c r="T29" s="151">
        <v>14</v>
      </c>
      <c r="U29" s="151">
        <v>13.8</v>
      </c>
      <c r="V29" s="151">
        <v>14.7</v>
      </c>
      <c r="W29" s="151">
        <v>14.4</v>
      </c>
      <c r="X29" s="151">
        <v>14.9</v>
      </c>
      <c r="Y29" s="151">
        <v>15.2</v>
      </c>
      <c r="Z29" s="175">
        <f t="shared" si="0"/>
        <v>14.037499999999996</v>
      </c>
      <c r="AA29" s="151">
        <v>16</v>
      </c>
      <c r="AB29" s="197">
        <v>0.2847222222222222</v>
      </c>
      <c r="AC29" s="194">
        <v>27</v>
      </c>
      <c r="AD29" s="151">
        <v>10.7</v>
      </c>
      <c r="AE29" s="197">
        <v>0.3965277777777778</v>
      </c>
      <c r="AF29" s="2"/>
    </row>
    <row r="30" spans="1:32" ht="13.5" customHeight="1">
      <c r="A30" s="174">
        <v>28</v>
      </c>
      <c r="B30" s="151">
        <v>15.9</v>
      </c>
      <c r="C30" s="151">
        <v>16.2</v>
      </c>
      <c r="D30" s="151">
        <v>16.9</v>
      </c>
      <c r="E30" s="151">
        <v>16.6</v>
      </c>
      <c r="F30" s="151">
        <v>17.4</v>
      </c>
      <c r="G30" s="151">
        <v>17.6</v>
      </c>
      <c r="H30" s="151">
        <v>17.2</v>
      </c>
      <c r="I30" s="151">
        <v>17.6</v>
      </c>
      <c r="J30" s="151">
        <v>17.2</v>
      </c>
      <c r="K30" s="151">
        <v>17.8</v>
      </c>
      <c r="L30" s="151">
        <v>18.3</v>
      </c>
      <c r="M30" s="151">
        <v>17.9</v>
      </c>
      <c r="N30" s="151">
        <v>19.1</v>
      </c>
      <c r="O30" s="151">
        <v>17.8</v>
      </c>
      <c r="P30" s="151">
        <v>18.7</v>
      </c>
      <c r="Q30" s="151">
        <v>18.5</v>
      </c>
      <c r="R30" s="151">
        <v>18.7</v>
      </c>
      <c r="S30" s="151">
        <v>18.2</v>
      </c>
      <c r="T30" s="151">
        <v>17.7</v>
      </c>
      <c r="U30" s="151">
        <v>17.7</v>
      </c>
      <c r="V30" s="151">
        <v>17.8</v>
      </c>
      <c r="W30" s="151">
        <v>17.7</v>
      </c>
      <c r="X30" s="151">
        <v>17.5</v>
      </c>
      <c r="Y30" s="151">
        <v>17.7</v>
      </c>
      <c r="Z30" s="175">
        <f t="shared" si="0"/>
        <v>17.654166666666665</v>
      </c>
      <c r="AA30" s="151">
        <v>19.6</v>
      </c>
      <c r="AB30" s="197">
        <v>0.4694444444444445</v>
      </c>
      <c r="AC30" s="194">
        <v>28</v>
      </c>
      <c r="AD30" s="151">
        <v>13.5</v>
      </c>
      <c r="AE30" s="197">
        <v>0.014583333333333332</v>
      </c>
      <c r="AF30" s="2"/>
    </row>
    <row r="31" spans="1:32" ht="13.5" customHeight="1">
      <c r="A31" s="174">
        <v>29</v>
      </c>
      <c r="B31" s="151">
        <v>17.6</v>
      </c>
      <c r="C31" s="151">
        <v>17.3</v>
      </c>
      <c r="D31" s="151">
        <v>17.3</v>
      </c>
      <c r="E31" s="151">
        <v>16.4</v>
      </c>
      <c r="F31" s="151">
        <v>16.7</v>
      </c>
      <c r="G31" s="151">
        <v>16.3</v>
      </c>
      <c r="H31" s="151">
        <v>16.7</v>
      </c>
      <c r="I31" s="151">
        <v>17</v>
      </c>
      <c r="J31" s="151">
        <v>17.8</v>
      </c>
      <c r="K31" s="151">
        <v>17.5</v>
      </c>
      <c r="L31" s="151">
        <v>17.4</v>
      </c>
      <c r="M31" s="151">
        <v>17.5</v>
      </c>
      <c r="N31" s="151">
        <v>17.7</v>
      </c>
      <c r="O31" s="151">
        <v>17.9</v>
      </c>
      <c r="P31" s="151">
        <v>18.6</v>
      </c>
      <c r="Q31" s="151">
        <v>18.5</v>
      </c>
      <c r="R31" s="151">
        <v>17.8</v>
      </c>
      <c r="S31" s="151">
        <v>16.5</v>
      </c>
      <c r="T31" s="151">
        <v>15.7</v>
      </c>
      <c r="U31" s="151">
        <v>15.1</v>
      </c>
      <c r="V31" s="151">
        <v>15.6</v>
      </c>
      <c r="W31" s="151">
        <v>15.4</v>
      </c>
      <c r="X31" s="151">
        <v>15.6</v>
      </c>
      <c r="Y31" s="151">
        <v>15.7</v>
      </c>
      <c r="Z31" s="175">
        <f t="shared" si="0"/>
        <v>16.900000000000002</v>
      </c>
      <c r="AA31" s="151">
        <v>18.7</v>
      </c>
      <c r="AB31" s="197">
        <v>0.6645833333333333</v>
      </c>
      <c r="AC31" s="194">
        <v>29</v>
      </c>
      <c r="AD31" s="151">
        <v>13.8</v>
      </c>
      <c r="AE31" s="197">
        <v>0.8236111111111111</v>
      </c>
      <c r="AF31" s="2"/>
    </row>
    <row r="32" spans="1:32" ht="13.5" customHeight="1">
      <c r="A32" s="174">
        <v>30</v>
      </c>
      <c r="B32" s="151">
        <v>15.8</v>
      </c>
      <c r="C32" s="151">
        <v>15.8</v>
      </c>
      <c r="D32" s="151">
        <v>15.7</v>
      </c>
      <c r="E32" s="151">
        <v>15.7</v>
      </c>
      <c r="F32" s="151">
        <v>15.6</v>
      </c>
      <c r="G32" s="151">
        <v>16.2</v>
      </c>
      <c r="H32" s="151">
        <v>15.4</v>
      </c>
      <c r="I32" s="151">
        <v>15.8</v>
      </c>
      <c r="J32" s="151">
        <v>16.1</v>
      </c>
      <c r="K32" s="151">
        <v>16.7</v>
      </c>
      <c r="L32" s="151">
        <v>16</v>
      </c>
      <c r="M32" s="151">
        <v>14.8</v>
      </c>
      <c r="N32" s="151">
        <v>14.6</v>
      </c>
      <c r="O32" s="151">
        <v>12.7</v>
      </c>
      <c r="P32" s="151">
        <v>12.2</v>
      </c>
      <c r="Q32" s="151">
        <v>10.1</v>
      </c>
      <c r="R32" s="151">
        <v>10.2</v>
      </c>
      <c r="S32" s="151">
        <v>9.5</v>
      </c>
      <c r="T32" s="151">
        <v>8.6</v>
      </c>
      <c r="U32" s="151">
        <v>9.3</v>
      </c>
      <c r="V32" s="151">
        <v>9.2</v>
      </c>
      <c r="W32" s="151">
        <v>8.9</v>
      </c>
      <c r="X32" s="151">
        <v>7.9</v>
      </c>
      <c r="Y32" s="151">
        <v>7.1</v>
      </c>
      <c r="Z32" s="175">
        <f t="shared" si="0"/>
        <v>12.9125</v>
      </c>
      <c r="AA32" s="151">
        <v>17.5</v>
      </c>
      <c r="AB32" s="197">
        <v>0.4472222222222222</v>
      </c>
      <c r="AC32" s="194">
        <v>30</v>
      </c>
      <c r="AD32" s="151">
        <v>6.4</v>
      </c>
      <c r="AE32" s="197">
        <v>0.9993055555555556</v>
      </c>
      <c r="AF32" s="2"/>
    </row>
    <row r="33" spans="1:32" ht="13.5" customHeight="1">
      <c r="A33" s="174">
        <v>31</v>
      </c>
      <c r="B33" s="151">
        <v>7.4</v>
      </c>
      <c r="C33" s="151">
        <v>7.8</v>
      </c>
      <c r="D33" s="151">
        <v>7.9</v>
      </c>
      <c r="E33" s="151">
        <v>8.8</v>
      </c>
      <c r="F33" s="151">
        <v>9.2</v>
      </c>
      <c r="G33" s="151">
        <v>8.8</v>
      </c>
      <c r="H33" s="151">
        <v>8</v>
      </c>
      <c r="I33" s="151">
        <v>6.8</v>
      </c>
      <c r="J33" s="151">
        <v>7.9</v>
      </c>
      <c r="K33" s="151">
        <v>7.1</v>
      </c>
      <c r="L33" s="151">
        <v>7.4</v>
      </c>
      <c r="M33" s="151">
        <v>6.1</v>
      </c>
      <c r="N33" s="151">
        <v>7.4</v>
      </c>
      <c r="O33" s="151">
        <v>5.9</v>
      </c>
      <c r="P33" s="151">
        <v>7.1</v>
      </c>
      <c r="Q33" s="151">
        <v>5.8</v>
      </c>
      <c r="R33" s="151">
        <v>6.7</v>
      </c>
      <c r="S33" s="151">
        <v>6.8</v>
      </c>
      <c r="T33" s="151">
        <v>7.6</v>
      </c>
      <c r="U33" s="151">
        <v>7.4</v>
      </c>
      <c r="V33" s="151">
        <v>7.4</v>
      </c>
      <c r="W33" s="151">
        <v>7.1</v>
      </c>
      <c r="X33" s="151">
        <v>6.8</v>
      </c>
      <c r="Y33" s="151">
        <v>6.4</v>
      </c>
      <c r="Z33" s="175">
        <f t="shared" si="0"/>
        <v>7.316666666666667</v>
      </c>
      <c r="AA33" s="151">
        <v>9.7</v>
      </c>
      <c r="AB33" s="197">
        <v>0.17916666666666667</v>
      </c>
      <c r="AC33" s="194">
        <v>31</v>
      </c>
      <c r="AD33" s="151">
        <v>3.4</v>
      </c>
      <c r="AE33" s="197">
        <v>0.4611111111111111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11.470967741935485</v>
      </c>
      <c r="C34" s="179">
        <f t="shared" si="1"/>
        <v>11.506451612903225</v>
      </c>
      <c r="D34" s="179">
        <f t="shared" si="1"/>
        <v>11.464516129032257</v>
      </c>
      <c r="E34" s="179">
        <f t="shared" si="1"/>
        <v>11.441935483870969</v>
      </c>
      <c r="F34" s="179">
        <f t="shared" si="1"/>
        <v>11.474193548387095</v>
      </c>
      <c r="G34" s="179">
        <f t="shared" si="1"/>
        <v>11.703225806451615</v>
      </c>
      <c r="H34" s="179">
        <f t="shared" si="1"/>
        <v>11.629032258064516</v>
      </c>
      <c r="I34" s="179">
        <f t="shared" si="1"/>
        <v>11.593548387096778</v>
      </c>
      <c r="J34" s="179">
        <f t="shared" si="1"/>
        <v>11.548387096774196</v>
      </c>
      <c r="K34" s="179">
        <f t="shared" si="1"/>
        <v>11.4</v>
      </c>
      <c r="L34" s="179">
        <f t="shared" si="1"/>
        <v>11.387096774193546</v>
      </c>
      <c r="M34" s="179">
        <f t="shared" si="1"/>
        <v>11.580645161290324</v>
      </c>
      <c r="N34" s="179">
        <f t="shared" si="1"/>
        <v>11.780645161290321</v>
      </c>
      <c r="O34" s="179">
        <f t="shared" si="1"/>
        <v>11.667741935483868</v>
      </c>
      <c r="P34" s="179">
        <f t="shared" si="1"/>
        <v>11.745161290322581</v>
      </c>
      <c r="Q34" s="179">
        <f t="shared" si="1"/>
        <v>12.529032258064516</v>
      </c>
      <c r="R34" s="179">
        <f aca="true" t="shared" si="2" ref="R34:X34">AVERAGE(R3:R33)</f>
        <v>12.774193548387098</v>
      </c>
      <c r="S34" s="179">
        <f t="shared" si="2"/>
        <v>13.122580645161289</v>
      </c>
      <c r="T34" s="179">
        <f t="shared" si="2"/>
        <v>12.225806451612906</v>
      </c>
      <c r="U34" s="179">
        <f t="shared" si="2"/>
        <v>11.816129032258065</v>
      </c>
      <c r="V34" s="179">
        <f t="shared" si="2"/>
        <v>11.85483870967742</v>
      </c>
      <c r="W34" s="179">
        <f t="shared" si="2"/>
        <v>11.748387096774193</v>
      </c>
      <c r="X34" s="179">
        <f t="shared" si="2"/>
        <v>11.69032258064516</v>
      </c>
      <c r="Y34" s="179">
        <f>AVERAGE(Y3:Y33)</f>
        <v>11.641935483870967</v>
      </c>
      <c r="Z34" s="179">
        <f>AVERAGE(B3:Y33)</f>
        <v>11.783198924731188</v>
      </c>
      <c r="AA34" s="180">
        <f>AVERAGE(最高)</f>
        <v>15.564516129032256</v>
      </c>
      <c r="AB34" s="181"/>
      <c r="AC34" s="196"/>
      <c r="AD34" s="180">
        <f>AVERAGE(最低)</f>
        <v>6.9548387096774205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19.9</v>
      </c>
      <c r="C38" s="199">
        <v>22</v>
      </c>
      <c r="D38" s="203">
        <v>0.40902777777777777</v>
      </c>
      <c r="F38" s="153"/>
      <c r="G38" s="166">
        <f>MIN(最低)</f>
        <v>-0.1</v>
      </c>
      <c r="H38" s="199">
        <v>15</v>
      </c>
      <c r="I38" s="203">
        <v>0.36041666666666666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4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2011</v>
      </c>
      <c r="AA1" s="2" t="s">
        <v>1</v>
      </c>
      <c r="AB1" s="169">
        <v>6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6.4</v>
      </c>
      <c r="C3" s="151">
        <v>6</v>
      </c>
      <c r="D3" s="151">
        <v>5.5</v>
      </c>
      <c r="E3" s="151">
        <v>5.3</v>
      </c>
      <c r="F3" s="151">
        <v>5.7</v>
      </c>
      <c r="G3" s="151">
        <v>6.1</v>
      </c>
      <c r="H3" s="151">
        <v>6.2</v>
      </c>
      <c r="I3" s="151">
        <v>6.7</v>
      </c>
      <c r="J3" s="151">
        <v>7.4</v>
      </c>
      <c r="K3" s="151">
        <v>7.3</v>
      </c>
      <c r="L3" s="151">
        <v>7.8</v>
      </c>
      <c r="M3" s="151">
        <v>7.8</v>
      </c>
      <c r="N3" s="151">
        <v>8.1</v>
      </c>
      <c r="O3" s="151">
        <v>6.9</v>
      </c>
      <c r="P3" s="151">
        <v>8.4</v>
      </c>
      <c r="Q3" s="151">
        <v>6.4</v>
      </c>
      <c r="R3" s="151">
        <v>7.8</v>
      </c>
      <c r="S3" s="151">
        <v>8</v>
      </c>
      <c r="T3" s="151">
        <v>8.6</v>
      </c>
      <c r="U3" s="151">
        <v>9.3</v>
      </c>
      <c r="V3" s="151">
        <v>9.3</v>
      </c>
      <c r="W3" s="151">
        <v>9.5</v>
      </c>
      <c r="X3" s="151">
        <v>10.7</v>
      </c>
      <c r="Y3" s="151">
        <v>10.6</v>
      </c>
      <c r="Z3" s="175">
        <f aca="true" t="shared" si="0" ref="Z3:Z32">AVERAGE(B3:Y3)</f>
        <v>7.575</v>
      </c>
      <c r="AA3" s="151">
        <v>11</v>
      </c>
      <c r="AB3" s="197">
        <v>0.9819444444444444</v>
      </c>
      <c r="AC3" s="194">
        <v>1</v>
      </c>
      <c r="AD3" s="151">
        <v>5.3</v>
      </c>
      <c r="AE3" s="197">
        <v>0.1673611111111111</v>
      </c>
      <c r="AF3" s="2"/>
    </row>
    <row r="4" spans="1:32" ht="13.5" customHeight="1">
      <c r="A4" s="174">
        <v>2</v>
      </c>
      <c r="B4" s="151">
        <v>11</v>
      </c>
      <c r="C4" s="151">
        <v>11.6</v>
      </c>
      <c r="D4" s="151">
        <v>12.3</v>
      </c>
      <c r="E4" s="151">
        <v>12.6</v>
      </c>
      <c r="F4" s="151">
        <v>12.4</v>
      </c>
      <c r="G4" s="151">
        <v>12.9</v>
      </c>
      <c r="H4" s="151">
        <v>13.1</v>
      </c>
      <c r="I4" s="151">
        <v>13.6</v>
      </c>
      <c r="J4" s="151">
        <v>13.1</v>
      </c>
      <c r="K4" s="151">
        <v>12.9</v>
      </c>
      <c r="L4" s="151">
        <v>13.7</v>
      </c>
      <c r="M4" s="151">
        <v>14.3</v>
      </c>
      <c r="N4" s="151">
        <v>16.4</v>
      </c>
      <c r="O4" s="151">
        <v>15.1</v>
      </c>
      <c r="P4" s="151">
        <v>15.4</v>
      </c>
      <c r="Q4" s="151">
        <v>16.4</v>
      </c>
      <c r="R4" s="151">
        <v>15.4</v>
      </c>
      <c r="S4" s="155">
        <v>14.2</v>
      </c>
      <c r="T4" s="151">
        <v>15.8</v>
      </c>
      <c r="U4" s="151">
        <v>15.4</v>
      </c>
      <c r="V4" s="151">
        <v>15</v>
      </c>
      <c r="W4" s="151">
        <v>15.7</v>
      </c>
      <c r="X4" s="151">
        <v>15.6</v>
      </c>
      <c r="Y4" s="151">
        <v>16</v>
      </c>
      <c r="Z4" s="175">
        <f t="shared" si="0"/>
        <v>14.1625</v>
      </c>
      <c r="AA4" s="151">
        <v>17</v>
      </c>
      <c r="AB4" s="197">
        <v>0.7027777777777778</v>
      </c>
      <c r="AC4" s="194">
        <v>2</v>
      </c>
      <c r="AD4" s="151">
        <v>10.5</v>
      </c>
      <c r="AE4" s="197">
        <v>0.010416666666666666</v>
      </c>
      <c r="AF4" s="2"/>
    </row>
    <row r="5" spans="1:32" ht="13.5" customHeight="1">
      <c r="A5" s="174">
        <v>3</v>
      </c>
      <c r="B5" s="151">
        <v>15.9</v>
      </c>
      <c r="C5" s="151">
        <v>16.3</v>
      </c>
      <c r="D5" s="151">
        <v>15.9</v>
      </c>
      <c r="E5" s="151">
        <v>15</v>
      </c>
      <c r="F5" s="151">
        <v>15.6</v>
      </c>
      <c r="G5" s="151">
        <v>15.7</v>
      </c>
      <c r="H5" s="151">
        <v>16</v>
      </c>
      <c r="I5" s="151">
        <v>15.5</v>
      </c>
      <c r="J5" s="151">
        <v>15.3</v>
      </c>
      <c r="K5" s="151">
        <v>15.7</v>
      </c>
      <c r="L5" s="151">
        <v>17.1</v>
      </c>
      <c r="M5" s="151">
        <v>15.3</v>
      </c>
      <c r="N5" s="151">
        <v>16.1</v>
      </c>
      <c r="O5" s="151">
        <v>15</v>
      </c>
      <c r="P5" s="151">
        <v>13.9</v>
      </c>
      <c r="Q5" s="151">
        <v>15.2</v>
      </c>
      <c r="R5" s="151">
        <v>16</v>
      </c>
      <c r="S5" s="151">
        <v>16.1</v>
      </c>
      <c r="T5" s="151">
        <v>15.9</v>
      </c>
      <c r="U5" s="151">
        <v>15.3</v>
      </c>
      <c r="V5" s="151">
        <v>14.5</v>
      </c>
      <c r="W5" s="151">
        <v>13.9</v>
      </c>
      <c r="X5" s="151">
        <v>13.5</v>
      </c>
      <c r="Y5" s="151">
        <v>13.7</v>
      </c>
      <c r="Z5" s="175">
        <f t="shared" si="0"/>
        <v>15.35</v>
      </c>
      <c r="AA5" s="151">
        <v>17.6</v>
      </c>
      <c r="AB5" s="197">
        <v>0.48541666666666666</v>
      </c>
      <c r="AC5" s="194">
        <v>3</v>
      </c>
      <c r="AD5" s="151">
        <v>12.7</v>
      </c>
      <c r="AE5" s="197">
        <v>0.6354166666666666</v>
      </c>
      <c r="AF5" s="2"/>
    </row>
    <row r="6" spans="1:32" ht="13.5" customHeight="1">
      <c r="A6" s="174">
        <v>4</v>
      </c>
      <c r="B6" s="151">
        <v>13.5</v>
      </c>
      <c r="C6" s="151">
        <v>14.7</v>
      </c>
      <c r="D6" s="151">
        <v>15.7</v>
      </c>
      <c r="E6" s="151">
        <v>14.2</v>
      </c>
      <c r="F6" s="151">
        <v>15</v>
      </c>
      <c r="G6" s="151">
        <v>16.8</v>
      </c>
      <c r="H6" s="151">
        <v>17</v>
      </c>
      <c r="I6" s="151">
        <v>15.2</v>
      </c>
      <c r="J6" s="151">
        <v>16</v>
      </c>
      <c r="K6" s="151">
        <v>16.5</v>
      </c>
      <c r="L6" s="151">
        <v>18.1</v>
      </c>
      <c r="M6" s="151">
        <v>16.7</v>
      </c>
      <c r="N6" s="151">
        <v>17.1</v>
      </c>
      <c r="O6" s="151">
        <v>16.3</v>
      </c>
      <c r="P6" s="151">
        <v>17.8</v>
      </c>
      <c r="Q6" s="151">
        <v>18</v>
      </c>
      <c r="R6" s="151">
        <v>17.1</v>
      </c>
      <c r="S6" s="151">
        <v>16.4</v>
      </c>
      <c r="T6" s="151">
        <v>17.4</v>
      </c>
      <c r="U6" s="151">
        <v>17.5</v>
      </c>
      <c r="V6" s="151">
        <v>17</v>
      </c>
      <c r="W6" s="151">
        <v>16.7</v>
      </c>
      <c r="X6" s="151">
        <v>16.8</v>
      </c>
      <c r="Y6" s="151">
        <v>17.8</v>
      </c>
      <c r="Z6" s="175">
        <f t="shared" si="0"/>
        <v>16.470833333333335</v>
      </c>
      <c r="AA6" s="151">
        <v>19.2</v>
      </c>
      <c r="AB6" s="197">
        <v>0.6243055555555556</v>
      </c>
      <c r="AC6" s="194">
        <v>4</v>
      </c>
      <c r="AD6" s="151">
        <v>13.4</v>
      </c>
      <c r="AE6" s="197">
        <v>0.04305555555555556</v>
      </c>
      <c r="AF6" s="2"/>
    </row>
    <row r="7" spans="1:32" ht="13.5" customHeight="1">
      <c r="A7" s="174">
        <v>5</v>
      </c>
      <c r="B7" s="151">
        <v>17.1</v>
      </c>
      <c r="C7" s="151">
        <v>16.9</v>
      </c>
      <c r="D7" s="151">
        <v>16.5</v>
      </c>
      <c r="E7" s="151">
        <v>16.3</v>
      </c>
      <c r="F7" s="151">
        <v>16.3</v>
      </c>
      <c r="G7" s="151">
        <v>17</v>
      </c>
      <c r="H7" s="151">
        <v>17.6</v>
      </c>
      <c r="I7" s="151">
        <v>17.2</v>
      </c>
      <c r="J7" s="151">
        <v>16.3</v>
      </c>
      <c r="K7" s="151">
        <v>15.3</v>
      </c>
      <c r="L7" s="151">
        <v>15.3</v>
      </c>
      <c r="M7" s="151">
        <v>17.2</v>
      </c>
      <c r="N7" s="151">
        <v>15</v>
      </c>
      <c r="O7" s="151">
        <v>17.7</v>
      </c>
      <c r="P7" s="151">
        <v>17.9</v>
      </c>
      <c r="Q7" s="151">
        <v>17.9</v>
      </c>
      <c r="R7" s="151">
        <v>17.6</v>
      </c>
      <c r="S7" s="151">
        <v>17.4</v>
      </c>
      <c r="T7" s="151">
        <v>18.2</v>
      </c>
      <c r="U7" s="151">
        <v>17.2</v>
      </c>
      <c r="V7" s="151">
        <v>16.7</v>
      </c>
      <c r="W7" s="151">
        <v>17.2</v>
      </c>
      <c r="X7" s="151">
        <v>17.2</v>
      </c>
      <c r="Y7" s="151">
        <v>16.7</v>
      </c>
      <c r="Z7" s="175">
        <f t="shared" si="0"/>
        <v>16.904166666666665</v>
      </c>
      <c r="AA7" s="151">
        <v>19</v>
      </c>
      <c r="AB7" s="197">
        <v>0.6194444444444445</v>
      </c>
      <c r="AC7" s="194">
        <v>5</v>
      </c>
      <c r="AD7" s="151">
        <v>14.3</v>
      </c>
      <c r="AE7" s="197">
        <v>0.4263888888888889</v>
      </c>
      <c r="AF7" s="2"/>
    </row>
    <row r="8" spans="1:32" ht="13.5" customHeight="1">
      <c r="A8" s="174">
        <v>6</v>
      </c>
      <c r="B8" s="151">
        <v>17.3</v>
      </c>
      <c r="C8" s="151">
        <v>16.2</v>
      </c>
      <c r="D8" s="151">
        <v>17</v>
      </c>
      <c r="E8" s="151">
        <v>16.1</v>
      </c>
      <c r="F8" s="151">
        <v>15.4</v>
      </c>
      <c r="G8" s="151">
        <v>14.8</v>
      </c>
      <c r="H8" s="151">
        <v>15.9</v>
      </c>
      <c r="I8" s="151">
        <v>16.2</v>
      </c>
      <c r="J8" s="151">
        <v>14.9</v>
      </c>
      <c r="K8" s="151">
        <v>15.6</v>
      </c>
      <c r="L8" s="151">
        <v>15.5</v>
      </c>
      <c r="M8" s="151">
        <v>14.7</v>
      </c>
      <c r="N8" s="151">
        <v>14.6</v>
      </c>
      <c r="O8" s="151">
        <v>14.6</v>
      </c>
      <c r="P8" s="151">
        <v>16.8</v>
      </c>
      <c r="Q8" s="151">
        <v>15.7</v>
      </c>
      <c r="R8" s="151">
        <v>16.9</v>
      </c>
      <c r="S8" s="151">
        <v>17.1</v>
      </c>
      <c r="T8" s="151">
        <v>14.6</v>
      </c>
      <c r="U8" s="151">
        <v>15.8</v>
      </c>
      <c r="V8" s="151">
        <v>15.9</v>
      </c>
      <c r="W8" s="151">
        <v>16</v>
      </c>
      <c r="X8" s="151">
        <v>15.7</v>
      </c>
      <c r="Y8" s="151">
        <v>15.5</v>
      </c>
      <c r="Z8" s="175">
        <f t="shared" si="0"/>
        <v>15.783333333333333</v>
      </c>
      <c r="AA8" s="151">
        <v>17.8</v>
      </c>
      <c r="AB8" s="197">
        <v>0.7472222222222222</v>
      </c>
      <c r="AC8" s="194">
        <v>6</v>
      </c>
      <c r="AD8" s="151">
        <v>12.7</v>
      </c>
      <c r="AE8" s="197">
        <v>0.576388888888889</v>
      </c>
      <c r="AF8" s="2"/>
    </row>
    <row r="9" spans="1:32" ht="13.5" customHeight="1">
      <c r="A9" s="174">
        <v>7</v>
      </c>
      <c r="B9" s="151">
        <v>15.5</v>
      </c>
      <c r="C9" s="151">
        <v>15.4</v>
      </c>
      <c r="D9" s="151">
        <v>14.8</v>
      </c>
      <c r="E9" s="151">
        <v>14.2</v>
      </c>
      <c r="F9" s="151">
        <v>13.9</v>
      </c>
      <c r="G9" s="151">
        <v>14.8</v>
      </c>
      <c r="H9" s="151">
        <v>15.8</v>
      </c>
      <c r="I9" s="151">
        <v>15.9</v>
      </c>
      <c r="J9" s="151">
        <v>16.8</v>
      </c>
      <c r="K9" s="151">
        <v>17.1</v>
      </c>
      <c r="L9" s="151">
        <v>17.9</v>
      </c>
      <c r="M9" s="151">
        <v>19.1</v>
      </c>
      <c r="N9" s="151">
        <v>18.3</v>
      </c>
      <c r="O9" s="151">
        <v>18.4</v>
      </c>
      <c r="P9" s="151">
        <v>17.7</v>
      </c>
      <c r="Q9" s="151">
        <v>17.8</v>
      </c>
      <c r="R9" s="151">
        <v>16.8</v>
      </c>
      <c r="S9" s="151">
        <v>16.7</v>
      </c>
      <c r="T9" s="151">
        <v>17.2</v>
      </c>
      <c r="U9" s="151">
        <v>17.9</v>
      </c>
      <c r="V9" s="151">
        <v>17.4</v>
      </c>
      <c r="W9" s="151">
        <v>15.8</v>
      </c>
      <c r="X9" s="151">
        <v>14.8</v>
      </c>
      <c r="Y9" s="151">
        <v>13</v>
      </c>
      <c r="Z9" s="175">
        <f t="shared" si="0"/>
        <v>16.375</v>
      </c>
      <c r="AA9" s="151">
        <v>19.9</v>
      </c>
      <c r="AB9" s="197">
        <v>0.5055555555555555</v>
      </c>
      <c r="AC9" s="194">
        <v>7</v>
      </c>
      <c r="AD9" s="151">
        <v>12.9</v>
      </c>
      <c r="AE9" s="197">
        <v>0.9395833333333333</v>
      </c>
      <c r="AF9" s="2"/>
    </row>
    <row r="10" spans="1:32" ht="13.5" customHeight="1">
      <c r="A10" s="174">
        <v>8</v>
      </c>
      <c r="B10" s="151">
        <v>13</v>
      </c>
      <c r="C10" s="151">
        <v>13.1</v>
      </c>
      <c r="D10" s="151">
        <v>13.3</v>
      </c>
      <c r="E10" s="151">
        <v>13.6</v>
      </c>
      <c r="F10" s="151">
        <v>14.2</v>
      </c>
      <c r="G10" s="151">
        <v>15.3</v>
      </c>
      <c r="H10" s="151">
        <v>16.3</v>
      </c>
      <c r="I10" s="151">
        <v>15.2</v>
      </c>
      <c r="J10" s="151">
        <v>15.7</v>
      </c>
      <c r="K10" s="151">
        <v>16.2</v>
      </c>
      <c r="L10" s="151">
        <v>16.5</v>
      </c>
      <c r="M10" s="151">
        <v>17.4</v>
      </c>
      <c r="N10" s="151">
        <v>14.4</v>
      </c>
      <c r="O10" s="151">
        <v>17.5</v>
      </c>
      <c r="P10" s="151">
        <v>17.5</v>
      </c>
      <c r="Q10" s="151">
        <v>16.5</v>
      </c>
      <c r="R10" s="151">
        <v>17.3</v>
      </c>
      <c r="S10" s="151">
        <v>16.4</v>
      </c>
      <c r="T10" s="151">
        <v>15.9</v>
      </c>
      <c r="U10" s="151">
        <v>15.5</v>
      </c>
      <c r="V10" s="151">
        <v>15.2</v>
      </c>
      <c r="W10" s="151">
        <v>14.8</v>
      </c>
      <c r="X10" s="151">
        <v>14.5</v>
      </c>
      <c r="Y10" s="151">
        <v>14.4</v>
      </c>
      <c r="Z10" s="175">
        <f t="shared" si="0"/>
        <v>15.404166666666663</v>
      </c>
      <c r="AA10" s="151">
        <v>18</v>
      </c>
      <c r="AB10" s="197">
        <v>0.7013888888888888</v>
      </c>
      <c r="AC10" s="194">
        <v>8</v>
      </c>
      <c r="AD10" s="151">
        <v>12.8</v>
      </c>
      <c r="AE10" s="197">
        <v>0.059722222222222225</v>
      </c>
      <c r="AF10" s="2"/>
    </row>
    <row r="11" spans="1:32" ht="13.5" customHeight="1">
      <c r="A11" s="174">
        <v>9</v>
      </c>
      <c r="B11" s="151">
        <v>14.1</v>
      </c>
      <c r="C11" s="151">
        <v>14.4</v>
      </c>
      <c r="D11" s="151">
        <v>13.9</v>
      </c>
      <c r="E11" s="151">
        <v>13.6</v>
      </c>
      <c r="F11" s="151">
        <v>13.8</v>
      </c>
      <c r="G11" s="151">
        <v>15.2</v>
      </c>
      <c r="H11" s="151">
        <v>15.5</v>
      </c>
      <c r="I11" s="151">
        <v>14.4</v>
      </c>
      <c r="J11" s="151">
        <v>14.6</v>
      </c>
      <c r="K11" s="151">
        <v>15.8</v>
      </c>
      <c r="L11" s="151">
        <v>14.1</v>
      </c>
      <c r="M11" s="151">
        <v>14.8</v>
      </c>
      <c r="N11" s="151">
        <v>16.5</v>
      </c>
      <c r="O11" s="151">
        <v>16.3</v>
      </c>
      <c r="P11" s="151">
        <v>17.3</v>
      </c>
      <c r="Q11" s="151">
        <v>15.6</v>
      </c>
      <c r="R11" s="151">
        <v>16.4</v>
      </c>
      <c r="S11" s="151">
        <v>15.4</v>
      </c>
      <c r="T11" s="151">
        <v>17.3</v>
      </c>
      <c r="U11" s="151">
        <v>17.4</v>
      </c>
      <c r="V11" s="151">
        <v>17.2</v>
      </c>
      <c r="W11" s="151">
        <v>17</v>
      </c>
      <c r="X11" s="151">
        <v>16</v>
      </c>
      <c r="Y11" s="151">
        <v>16.3</v>
      </c>
      <c r="Z11" s="175">
        <f t="shared" si="0"/>
        <v>15.5375</v>
      </c>
      <c r="AA11" s="151">
        <v>18.2</v>
      </c>
      <c r="AB11" s="197">
        <v>0.69375</v>
      </c>
      <c r="AC11" s="194">
        <v>9</v>
      </c>
      <c r="AD11" s="151">
        <v>13.3</v>
      </c>
      <c r="AE11" s="197">
        <v>0.36180555555555555</v>
      </c>
      <c r="AF11" s="2"/>
    </row>
    <row r="12" spans="1:32" ht="13.5" customHeight="1">
      <c r="A12" s="176">
        <v>10</v>
      </c>
      <c r="B12" s="166">
        <v>17.8</v>
      </c>
      <c r="C12" s="166">
        <v>17.3</v>
      </c>
      <c r="D12" s="166">
        <v>16.8</v>
      </c>
      <c r="E12" s="166">
        <v>18</v>
      </c>
      <c r="F12" s="166">
        <v>18</v>
      </c>
      <c r="G12" s="166">
        <v>17.2</v>
      </c>
      <c r="H12" s="166">
        <v>17.7</v>
      </c>
      <c r="I12" s="166">
        <v>19.3</v>
      </c>
      <c r="J12" s="166">
        <v>19.1</v>
      </c>
      <c r="K12" s="166">
        <v>17.8</v>
      </c>
      <c r="L12" s="166">
        <v>18.2</v>
      </c>
      <c r="M12" s="166">
        <v>19.3</v>
      </c>
      <c r="N12" s="166">
        <v>19</v>
      </c>
      <c r="O12" s="166">
        <v>19.6</v>
      </c>
      <c r="P12" s="166">
        <v>20.1</v>
      </c>
      <c r="Q12" s="166">
        <v>18.3</v>
      </c>
      <c r="R12" s="166">
        <v>20</v>
      </c>
      <c r="S12" s="166">
        <v>19.7</v>
      </c>
      <c r="T12" s="166">
        <v>19.2</v>
      </c>
      <c r="U12" s="166">
        <v>19.7</v>
      </c>
      <c r="V12" s="166">
        <v>19.6</v>
      </c>
      <c r="W12" s="166">
        <v>19.6</v>
      </c>
      <c r="X12" s="166">
        <v>19.8</v>
      </c>
      <c r="Y12" s="166">
        <v>20.4</v>
      </c>
      <c r="Z12" s="177">
        <f t="shared" si="0"/>
        <v>18.812500000000004</v>
      </c>
      <c r="AA12" s="166">
        <v>20.8</v>
      </c>
      <c r="AB12" s="198">
        <v>0.9847222222222222</v>
      </c>
      <c r="AC12" s="195">
        <v>10</v>
      </c>
      <c r="AD12" s="166">
        <v>16</v>
      </c>
      <c r="AE12" s="198">
        <v>0.0006944444444444445</v>
      </c>
      <c r="AF12" s="2"/>
    </row>
    <row r="13" spans="1:32" ht="13.5" customHeight="1">
      <c r="A13" s="174">
        <v>11</v>
      </c>
      <c r="B13" s="151">
        <v>20.1</v>
      </c>
      <c r="C13" s="151">
        <v>20.3</v>
      </c>
      <c r="D13" s="151">
        <v>19.7</v>
      </c>
      <c r="E13" s="151">
        <v>19.6</v>
      </c>
      <c r="F13" s="151">
        <v>20.8</v>
      </c>
      <c r="G13" s="151">
        <v>20.3</v>
      </c>
      <c r="H13" s="151">
        <v>20.5</v>
      </c>
      <c r="I13" s="151">
        <v>19.8</v>
      </c>
      <c r="J13" s="151">
        <v>20.1</v>
      </c>
      <c r="K13" s="151">
        <v>19.9</v>
      </c>
      <c r="L13" s="151">
        <v>20.3</v>
      </c>
      <c r="M13" s="151">
        <v>20.6</v>
      </c>
      <c r="N13" s="151">
        <v>18.3</v>
      </c>
      <c r="O13" s="151">
        <v>19.3</v>
      </c>
      <c r="P13" s="151">
        <v>19</v>
      </c>
      <c r="Q13" s="151">
        <v>18.2</v>
      </c>
      <c r="R13" s="151">
        <v>19.5</v>
      </c>
      <c r="S13" s="151">
        <v>17.3</v>
      </c>
      <c r="T13" s="151">
        <v>16.7</v>
      </c>
      <c r="U13" s="151">
        <v>18</v>
      </c>
      <c r="V13" s="151">
        <v>18.2</v>
      </c>
      <c r="W13" s="151">
        <v>19.3</v>
      </c>
      <c r="X13" s="151">
        <v>17.7</v>
      </c>
      <c r="Y13" s="151">
        <v>18.8</v>
      </c>
      <c r="Z13" s="175">
        <f t="shared" si="0"/>
        <v>19.2625</v>
      </c>
      <c r="AA13" s="151">
        <v>21.5</v>
      </c>
      <c r="AB13" s="197">
        <v>0.20694444444444446</v>
      </c>
      <c r="AC13" s="194">
        <v>11</v>
      </c>
      <c r="AD13" s="151">
        <v>15.5</v>
      </c>
      <c r="AE13" s="197">
        <v>0.8243055555555556</v>
      </c>
      <c r="AF13" s="2"/>
    </row>
    <row r="14" spans="1:32" ht="13.5" customHeight="1">
      <c r="A14" s="174">
        <v>12</v>
      </c>
      <c r="B14" s="151">
        <v>18.7</v>
      </c>
      <c r="C14" s="151">
        <v>18.8</v>
      </c>
      <c r="D14" s="151">
        <v>18.9</v>
      </c>
      <c r="E14" s="151">
        <v>18.7</v>
      </c>
      <c r="F14" s="151">
        <v>18.6</v>
      </c>
      <c r="G14" s="151">
        <v>19.3</v>
      </c>
      <c r="H14" s="151">
        <v>18.9</v>
      </c>
      <c r="I14" s="151">
        <v>18.4</v>
      </c>
      <c r="J14" s="151">
        <v>18.5</v>
      </c>
      <c r="K14" s="151">
        <v>18.1</v>
      </c>
      <c r="L14" s="151">
        <v>17.5</v>
      </c>
      <c r="M14" s="151">
        <v>18</v>
      </c>
      <c r="N14" s="151">
        <v>16.1</v>
      </c>
      <c r="O14" s="151">
        <v>13.4</v>
      </c>
      <c r="P14" s="151">
        <v>15.3</v>
      </c>
      <c r="Q14" s="151">
        <v>14.4</v>
      </c>
      <c r="R14" s="151">
        <v>13</v>
      </c>
      <c r="S14" s="151">
        <v>13.6</v>
      </c>
      <c r="T14" s="151">
        <v>16.1</v>
      </c>
      <c r="U14" s="151">
        <v>16.4</v>
      </c>
      <c r="V14" s="151">
        <v>17.8</v>
      </c>
      <c r="W14" s="151">
        <v>17.9</v>
      </c>
      <c r="X14" s="151">
        <v>19.2</v>
      </c>
      <c r="Y14" s="151">
        <v>18.2</v>
      </c>
      <c r="Z14" s="175">
        <f t="shared" si="0"/>
        <v>17.241666666666664</v>
      </c>
      <c r="AA14" s="151">
        <v>19.6</v>
      </c>
      <c r="AB14" s="197">
        <v>0.4381944444444445</v>
      </c>
      <c r="AC14" s="194">
        <v>12</v>
      </c>
      <c r="AD14" s="151">
        <v>11.5</v>
      </c>
      <c r="AE14" s="197">
        <v>0.5631944444444444</v>
      </c>
      <c r="AF14" s="2"/>
    </row>
    <row r="15" spans="1:32" ht="13.5" customHeight="1">
      <c r="A15" s="174">
        <v>13</v>
      </c>
      <c r="B15" s="151">
        <v>18.8</v>
      </c>
      <c r="C15" s="151">
        <v>18.9</v>
      </c>
      <c r="D15" s="151">
        <v>18.1</v>
      </c>
      <c r="E15" s="151">
        <v>17.5</v>
      </c>
      <c r="F15" s="151">
        <v>17.3</v>
      </c>
      <c r="G15" s="151">
        <v>17.1</v>
      </c>
      <c r="H15" s="151">
        <v>17.7</v>
      </c>
      <c r="I15" s="151">
        <v>17.6</v>
      </c>
      <c r="J15" s="151">
        <v>16.5</v>
      </c>
      <c r="K15" s="151">
        <v>18.2</v>
      </c>
      <c r="L15" s="151">
        <v>17.9</v>
      </c>
      <c r="M15" s="151">
        <v>17.7</v>
      </c>
      <c r="N15" s="151">
        <v>17.6</v>
      </c>
      <c r="O15" s="151">
        <v>17.8</v>
      </c>
      <c r="P15" s="151">
        <v>16.4</v>
      </c>
      <c r="Q15" s="151">
        <v>16.6</v>
      </c>
      <c r="R15" s="151">
        <v>16.2</v>
      </c>
      <c r="S15" s="151">
        <v>16.9</v>
      </c>
      <c r="T15" s="151">
        <v>17.1</v>
      </c>
      <c r="U15" s="151">
        <v>16.9</v>
      </c>
      <c r="V15" s="151">
        <v>17</v>
      </c>
      <c r="W15" s="151">
        <v>16.6</v>
      </c>
      <c r="X15" s="151">
        <v>16.9</v>
      </c>
      <c r="Y15" s="151">
        <v>17.5</v>
      </c>
      <c r="Z15" s="175">
        <f t="shared" si="0"/>
        <v>17.366666666666667</v>
      </c>
      <c r="AA15" s="151">
        <v>19.1</v>
      </c>
      <c r="AB15" s="197">
        <v>0.016666666666666666</v>
      </c>
      <c r="AC15" s="194">
        <v>13</v>
      </c>
      <c r="AD15" s="151">
        <v>15.5</v>
      </c>
      <c r="AE15" s="197">
        <v>0.24791666666666667</v>
      </c>
      <c r="AF15" s="2"/>
    </row>
    <row r="16" spans="1:32" ht="13.5" customHeight="1">
      <c r="A16" s="174">
        <v>14</v>
      </c>
      <c r="B16" s="151">
        <v>16.9</v>
      </c>
      <c r="C16" s="151">
        <v>17.3</v>
      </c>
      <c r="D16" s="151">
        <v>17.8</v>
      </c>
      <c r="E16" s="151">
        <v>16.9</v>
      </c>
      <c r="F16" s="151">
        <v>16.8</v>
      </c>
      <c r="G16" s="151">
        <v>17.3</v>
      </c>
      <c r="H16" s="151">
        <v>17.6</v>
      </c>
      <c r="I16" s="151">
        <v>17.9</v>
      </c>
      <c r="J16" s="151">
        <v>18.3</v>
      </c>
      <c r="K16" s="151">
        <v>17.4</v>
      </c>
      <c r="L16" s="151">
        <v>17.9</v>
      </c>
      <c r="M16" s="151">
        <v>16.5</v>
      </c>
      <c r="N16" s="151">
        <v>18.1</v>
      </c>
      <c r="O16" s="151">
        <v>16.4</v>
      </c>
      <c r="P16" s="151">
        <v>17.7</v>
      </c>
      <c r="Q16" s="151">
        <v>17.9</v>
      </c>
      <c r="R16" s="151">
        <v>17.5</v>
      </c>
      <c r="S16" s="151">
        <v>16.6</v>
      </c>
      <c r="T16" s="151">
        <v>18.3</v>
      </c>
      <c r="U16" s="151">
        <v>16.7</v>
      </c>
      <c r="V16" s="151">
        <v>13.1</v>
      </c>
      <c r="W16" s="151">
        <v>14.5</v>
      </c>
      <c r="X16" s="151">
        <v>14.1</v>
      </c>
      <c r="Y16" s="151">
        <v>13.7</v>
      </c>
      <c r="Z16" s="175">
        <f t="shared" si="0"/>
        <v>16.8</v>
      </c>
      <c r="AA16" s="151">
        <v>20.2</v>
      </c>
      <c r="AB16" s="197">
        <v>0.5208333333333334</v>
      </c>
      <c r="AC16" s="194">
        <v>14</v>
      </c>
      <c r="AD16" s="151">
        <v>13.1</v>
      </c>
      <c r="AE16" s="197">
        <v>0.8756944444444444</v>
      </c>
      <c r="AF16" s="2"/>
    </row>
    <row r="17" spans="1:32" ht="13.5" customHeight="1">
      <c r="A17" s="174">
        <v>15</v>
      </c>
      <c r="B17" s="151">
        <v>14.1</v>
      </c>
      <c r="C17" s="151">
        <v>13.7</v>
      </c>
      <c r="D17" s="151">
        <v>13.6</v>
      </c>
      <c r="E17" s="151">
        <v>12.9</v>
      </c>
      <c r="F17" s="151">
        <v>13.1</v>
      </c>
      <c r="G17" s="151">
        <v>13.7</v>
      </c>
      <c r="H17" s="151">
        <v>13.3</v>
      </c>
      <c r="I17" s="151">
        <v>14.2</v>
      </c>
      <c r="J17" s="151">
        <v>13.1</v>
      </c>
      <c r="K17" s="151">
        <v>13</v>
      </c>
      <c r="L17" s="151">
        <v>12.7</v>
      </c>
      <c r="M17" s="151">
        <v>12</v>
      </c>
      <c r="N17" s="151">
        <v>11.9</v>
      </c>
      <c r="O17" s="151">
        <v>13.1</v>
      </c>
      <c r="P17" s="151">
        <v>13</v>
      </c>
      <c r="Q17" s="151">
        <v>12.9</v>
      </c>
      <c r="R17" s="151">
        <v>12</v>
      </c>
      <c r="S17" s="151">
        <v>12.5</v>
      </c>
      <c r="T17" s="151">
        <v>14.6</v>
      </c>
      <c r="U17" s="151">
        <v>14.3</v>
      </c>
      <c r="V17" s="151">
        <v>14.1</v>
      </c>
      <c r="W17" s="151">
        <v>14.3</v>
      </c>
      <c r="X17" s="151">
        <v>13.9</v>
      </c>
      <c r="Y17" s="151">
        <v>13.2</v>
      </c>
      <c r="Z17" s="175">
        <f t="shared" si="0"/>
        <v>13.299999999999999</v>
      </c>
      <c r="AA17" s="151">
        <v>15</v>
      </c>
      <c r="AB17" s="197">
        <v>0.6527777777777778</v>
      </c>
      <c r="AC17" s="194">
        <v>15</v>
      </c>
      <c r="AD17" s="151">
        <v>10.4</v>
      </c>
      <c r="AE17" s="197">
        <v>0.5479166666666667</v>
      </c>
      <c r="AF17" s="2"/>
    </row>
    <row r="18" spans="1:32" ht="13.5" customHeight="1">
      <c r="A18" s="174">
        <v>16</v>
      </c>
      <c r="B18" s="151">
        <v>12.1</v>
      </c>
      <c r="C18" s="151">
        <v>12.5</v>
      </c>
      <c r="D18" s="151">
        <v>13.2</v>
      </c>
      <c r="E18" s="151">
        <v>13.8</v>
      </c>
      <c r="F18" s="151">
        <v>14.2</v>
      </c>
      <c r="G18" s="151">
        <v>16.3</v>
      </c>
      <c r="H18" s="151">
        <v>15.7</v>
      </c>
      <c r="I18" s="151">
        <v>16.1</v>
      </c>
      <c r="J18" s="151">
        <v>15.6</v>
      </c>
      <c r="K18" s="151">
        <v>15.8</v>
      </c>
      <c r="L18" s="151">
        <v>15.9</v>
      </c>
      <c r="M18" s="151">
        <v>17.6</v>
      </c>
      <c r="N18" s="151">
        <v>17.9</v>
      </c>
      <c r="O18" s="151">
        <v>16.2</v>
      </c>
      <c r="P18" s="151">
        <v>18.4</v>
      </c>
      <c r="Q18" s="151">
        <v>17.7</v>
      </c>
      <c r="R18" s="151">
        <v>16.7</v>
      </c>
      <c r="S18" s="151">
        <v>17.2</v>
      </c>
      <c r="T18" s="151">
        <v>17.9</v>
      </c>
      <c r="U18" s="151">
        <v>18.3</v>
      </c>
      <c r="V18" s="151">
        <v>18.5</v>
      </c>
      <c r="W18" s="151">
        <v>18</v>
      </c>
      <c r="X18" s="151">
        <v>18.2</v>
      </c>
      <c r="Y18" s="151">
        <v>16.8</v>
      </c>
      <c r="Z18" s="175">
        <f t="shared" si="0"/>
        <v>16.275</v>
      </c>
      <c r="AA18" s="151">
        <v>19.5</v>
      </c>
      <c r="AB18" s="197">
        <v>0.9291666666666667</v>
      </c>
      <c r="AC18" s="194">
        <v>16</v>
      </c>
      <c r="AD18" s="151">
        <v>11.8</v>
      </c>
      <c r="AE18" s="197">
        <v>0.036111111111111115</v>
      </c>
      <c r="AF18" s="2"/>
    </row>
    <row r="19" spans="1:32" ht="13.5" customHeight="1">
      <c r="A19" s="174">
        <v>17</v>
      </c>
      <c r="B19" s="151">
        <v>18.1</v>
      </c>
      <c r="C19" s="151">
        <v>17.5</v>
      </c>
      <c r="D19" s="151">
        <v>17.9</v>
      </c>
      <c r="E19" s="151">
        <v>17.2</v>
      </c>
      <c r="F19" s="151">
        <v>17.1</v>
      </c>
      <c r="G19" s="151">
        <v>17.7</v>
      </c>
      <c r="H19" s="151">
        <v>17.8</v>
      </c>
      <c r="I19" s="151">
        <v>17.9</v>
      </c>
      <c r="J19" s="151">
        <v>17.3</v>
      </c>
      <c r="K19" s="151">
        <v>17.8</v>
      </c>
      <c r="L19" s="151">
        <v>17.6</v>
      </c>
      <c r="M19" s="151">
        <v>17.9</v>
      </c>
      <c r="N19" s="151">
        <v>17.9</v>
      </c>
      <c r="O19" s="151">
        <v>18.2</v>
      </c>
      <c r="P19" s="151">
        <v>17.6</v>
      </c>
      <c r="Q19" s="151">
        <v>17.4</v>
      </c>
      <c r="R19" s="151">
        <v>17.4</v>
      </c>
      <c r="S19" s="151">
        <v>17.8</v>
      </c>
      <c r="T19" s="151">
        <v>17</v>
      </c>
      <c r="U19" s="151">
        <v>17</v>
      </c>
      <c r="V19" s="151">
        <v>16.9</v>
      </c>
      <c r="W19" s="151">
        <v>17</v>
      </c>
      <c r="X19" s="151">
        <v>17</v>
      </c>
      <c r="Y19" s="151">
        <v>17</v>
      </c>
      <c r="Z19" s="175">
        <f t="shared" si="0"/>
        <v>17.5</v>
      </c>
      <c r="AA19" s="151">
        <v>19</v>
      </c>
      <c r="AB19" s="197">
        <v>0.4458333333333333</v>
      </c>
      <c r="AC19" s="194">
        <v>17</v>
      </c>
      <c r="AD19" s="151">
        <v>15.5</v>
      </c>
      <c r="AE19" s="197">
        <v>0.38055555555555554</v>
      </c>
      <c r="AF19" s="2"/>
    </row>
    <row r="20" spans="1:32" ht="13.5" customHeight="1">
      <c r="A20" s="174">
        <v>18</v>
      </c>
      <c r="B20" s="151">
        <v>17.1</v>
      </c>
      <c r="C20" s="151">
        <v>16.9</v>
      </c>
      <c r="D20" s="151">
        <v>16.9</v>
      </c>
      <c r="E20" s="151">
        <v>17</v>
      </c>
      <c r="F20" s="151">
        <v>17.1</v>
      </c>
      <c r="G20" s="151">
        <v>17.1</v>
      </c>
      <c r="H20" s="151">
        <v>16.8</v>
      </c>
      <c r="I20" s="151">
        <v>16.6</v>
      </c>
      <c r="J20" s="151">
        <v>16.2</v>
      </c>
      <c r="K20" s="151">
        <v>17.1</v>
      </c>
      <c r="L20" s="151">
        <v>17.4</v>
      </c>
      <c r="M20" s="151">
        <v>16.3</v>
      </c>
      <c r="N20" s="151">
        <v>17.4</v>
      </c>
      <c r="O20" s="151">
        <v>16.8</v>
      </c>
      <c r="P20" s="151">
        <v>16.9</v>
      </c>
      <c r="Q20" s="151">
        <v>17.9</v>
      </c>
      <c r="R20" s="151">
        <v>17.6</v>
      </c>
      <c r="S20" s="151">
        <v>18.2</v>
      </c>
      <c r="T20" s="151">
        <v>17.8</v>
      </c>
      <c r="U20" s="151">
        <v>18.4</v>
      </c>
      <c r="V20" s="151">
        <v>18.1</v>
      </c>
      <c r="W20" s="151">
        <v>18.3</v>
      </c>
      <c r="X20" s="151">
        <v>18.1</v>
      </c>
      <c r="Y20" s="151">
        <v>17.7</v>
      </c>
      <c r="Z20" s="175">
        <f t="shared" si="0"/>
        <v>17.320833333333336</v>
      </c>
      <c r="AA20" s="151">
        <v>19.1</v>
      </c>
      <c r="AB20" s="197">
        <v>0.6590277777777778</v>
      </c>
      <c r="AC20" s="194">
        <v>18</v>
      </c>
      <c r="AD20" s="151">
        <v>14.9</v>
      </c>
      <c r="AE20" s="197">
        <v>0.34791666666666665</v>
      </c>
      <c r="AF20" s="2"/>
    </row>
    <row r="21" spans="1:32" ht="13.5" customHeight="1">
      <c r="A21" s="174">
        <v>19</v>
      </c>
      <c r="B21" s="151">
        <v>17.4</v>
      </c>
      <c r="C21" s="151">
        <v>17.1</v>
      </c>
      <c r="D21" s="151">
        <v>17</v>
      </c>
      <c r="E21" s="151">
        <v>16.5</v>
      </c>
      <c r="F21" s="151">
        <v>16.1</v>
      </c>
      <c r="G21" s="151">
        <v>16.6</v>
      </c>
      <c r="H21" s="151">
        <v>18.1</v>
      </c>
      <c r="I21" s="151">
        <v>17.9</v>
      </c>
      <c r="J21" s="151">
        <v>18.1</v>
      </c>
      <c r="K21" s="151">
        <v>17.2</v>
      </c>
      <c r="L21" s="151">
        <v>17.1</v>
      </c>
      <c r="M21" s="151">
        <v>18.1</v>
      </c>
      <c r="N21" s="151">
        <v>16.6</v>
      </c>
      <c r="O21" s="151">
        <v>16.1</v>
      </c>
      <c r="P21" s="151">
        <v>17.5</v>
      </c>
      <c r="Q21" s="151">
        <v>18.1</v>
      </c>
      <c r="R21" s="151">
        <v>17.1</v>
      </c>
      <c r="S21" s="151">
        <v>18.5</v>
      </c>
      <c r="T21" s="151">
        <v>18.5</v>
      </c>
      <c r="U21" s="151">
        <v>19.1</v>
      </c>
      <c r="V21" s="151">
        <v>18</v>
      </c>
      <c r="W21" s="151">
        <v>19.2</v>
      </c>
      <c r="X21" s="151">
        <v>19.1</v>
      </c>
      <c r="Y21" s="151">
        <v>19.5</v>
      </c>
      <c r="Z21" s="175">
        <f t="shared" si="0"/>
        <v>17.687500000000004</v>
      </c>
      <c r="AA21" s="151">
        <v>19.9</v>
      </c>
      <c r="AB21" s="197">
        <v>0.9979166666666667</v>
      </c>
      <c r="AC21" s="194">
        <v>19</v>
      </c>
      <c r="AD21" s="151">
        <v>15.1</v>
      </c>
      <c r="AE21" s="197">
        <v>0.5868055555555556</v>
      </c>
      <c r="AF21" s="2"/>
    </row>
    <row r="22" spans="1:32" ht="13.5" customHeight="1">
      <c r="A22" s="176">
        <v>20</v>
      </c>
      <c r="B22" s="166">
        <v>19.4</v>
      </c>
      <c r="C22" s="166">
        <v>19.3</v>
      </c>
      <c r="D22" s="166">
        <v>18.8</v>
      </c>
      <c r="E22" s="166">
        <v>18.9</v>
      </c>
      <c r="F22" s="166">
        <v>18.8</v>
      </c>
      <c r="G22" s="166">
        <v>19.4</v>
      </c>
      <c r="H22" s="166">
        <v>19.6</v>
      </c>
      <c r="I22" s="166">
        <v>19</v>
      </c>
      <c r="J22" s="166">
        <v>19.7</v>
      </c>
      <c r="K22" s="166">
        <v>19.5</v>
      </c>
      <c r="L22" s="166">
        <v>19.9</v>
      </c>
      <c r="M22" s="166">
        <v>19.8</v>
      </c>
      <c r="N22" s="166">
        <v>20.4</v>
      </c>
      <c r="O22" s="166">
        <v>19.4</v>
      </c>
      <c r="P22" s="166">
        <v>19.2</v>
      </c>
      <c r="Q22" s="166">
        <v>20.9</v>
      </c>
      <c r="R22" s="166">
        <v>20.8</v>
      </c>
      <c r="S22" s="166">
        <v>21.7</v>
      </c>
      <c r="T22" s="166">
        <v>21.1</v>
      </c>
      <c r="U22" s="166">
        <v>21.4</v>
      </c>
      <c r="V22" s="166">
        <v>21.7</v>
      </c>
      <c r="W22" s="166">
        <v>21.6</v>
      </c>
      <c r="X22" s="166">
        <v>21.6</v>
      </c>
      <c r="Y22" s="166">
        <v>20.9</v>
      </c>
      <c r="Z22" s="177">
        <f t="shared" si="0"/>
        <v>20.116666666666664</v>
      </c>
      <c r="AA22" s="166">
        <v>22.2</v>
      </c>
      <c r="AB22" s="198">
        <v>0.9375</v>
      </c>
      <c r="AC22" s="195">
        <v>20</v>
      </c>
      <c r="AD22" s="166">
        <v>17.1</v>
      </c>
      <c r="AE22" s="198">
        <v>0.33819444444444446</v>
      </c>
      <c r="AF22" s="2"/>
    </row>
    <row r="23" spans="1:32" ht="13.5" customHeight="1">
      <c r="A23" s="174">
        <v>21</v>
      </c>
      <c r="B23" s="151">
        <v>21.3</v>
      </c>
      <c r="C23" s="151">
        <v>21.6</v>
      </c>
      <c r="D23" s="151">
        <v>21</v>
      </c>
      <c r="E23" s="151">
        <v>20.8</v>
      </c>
      <c r="F23" s="151">
        <v>20.8</v>
      </c>
      <c r="G23" s="151">
        <v>21.2</v>
      </c>
      <c r="H23" s="151">
        <v>22.4</v>
      </c>
      <c r="I23" s="151">
        <v>21.5</v>
      </c>
      <c r="J23" s="151">
        <v>21</v>
      </c>
      <c r="K23" s="151">
        <v>22.4</v>
      </c>
      <c r="L23" s="151">
        <v>21.7</v>
      </c>
      <c r="M23" s="151">
        <v>21.1</v>
      </c>
      <c r="N23" s="151">
        <v>22.4</v>
      </c>
      <c r="O23" s="151">
        <v>21.2</v>
      </c>
      <c r="P23" s="151">
        <v>20.3</v>
      </c>
      <c r="Q23" s="151">
        <v>22.6</v>
      </c>
      <c r="R23" s="151">
        <v>22.2</v>
      </c>
      <c r="S23" s="151">
        <v>21.7</v>
      </c>
      <c r="T23" s="151">
        <v>19.9</v>
      </c>
      <c r="U23" s="151">
        <v>21.6</v>
      </c>
      <c r="V23" s="151">
        <v>22.2</v>
      </c>
      <c r="W23" s="151">
        <v>22.2</v>
      </c>
      <c r="X23" s="151">
        <v>21.3</v>
      </c>
      <c r="Y23" s="151">
        <v>20.3</v>
      </c>
      <c r="Z23" s="175">
        <f t="shared" si="0"/>
        <v>21.44583333333333</v>
      </c>
      <c r="AA23" s="151">
        <v>23.2</v>
      </c>
      <c r="AB23" s="197">
        <v>0.4305555555555556</v>
      </c>
      <c r="AC23" s="194">
        <v>21</v>
      </c>
      <c r="AD23" s="151">
        <v>18.3</v>
      </c>
      <c r="AE23" s="197">
        <v>0.7715277777777777</v>
      </c>
      <c r="AF23" s="2"/>
    </row>
    <row r="24" spans="1:32" ht="13.5" customHeight="1">
      <c r="A24" s="174">
        <v>22</v>
      </c>
      <c r="B24" s="151">
        <v>20.3</v>
      </c>
      <c r="C24" s="151">
        <v>20.2</v>
      </c>
      <c r="D24" s="151">
        <v>19.7</v>
      </c>
      <c r="E24" s="151">
        <v>20.2</v>
      </c>
      <c r="F24" s="151">
        <v>20.1</v>
      </c>
      <c r="G24" s="151">
        <v>21</v>
      </c>
      <c r="H24" s="151">
        <v>21.3</v>
      </c>
      <c r="I24" s="151">
        <v>19.9</v>
      </c>
      <c r="J24" s="151">
        <v>21</v>
      </c>
      <c r="K24" s="151">
        <v>22.3</v>
      </c>
      <c r="L24" s="151">
        <v>16.6</v>
      </c>
      <c r="M24" s="151">
        <v>21.4</v>
      </c>
      <c r="N24" s="151">
        <v>19.9</v>
      </c>
      <c r="O24" s="151">
        <v>21.4</v>
      </c>
      <c r="P24" s="151">
        <v>21.3</v>
      </c>
      <c r="Q24" s="151">
        <v>18.2</v>
      </c>
      <c r="R24" s="151">
        <v>18.3</v>
      </c>
      <c r="S24" s="151">
        <v>20</v>
      </c>
      <c r="T24" s="151">
        <v>20.1</v>
      </c>
      <c r="U24" s="151">
        <v>18</v>
      </c>
      <c r="V24" s="151">
        <v>17.4</v>
      </c>
      <c r="W24" s="151">
        <v>17.1</v>
      </c>
      <c r="X24" s="151">
        <v>17.9</v>
      </c>
      <c r="Y24" s="151">
        <v>17.4</v>
      </c>
      <c r="Z24" s="175">
        <f t="shared" si="0"/>
        <v>19.625</v>
      </c>
      <c r="AA24" s="151">
        <v>22.5</v>
      </c>
      <c r="AB24" s="197">
        <v>0.6118055555555556</v>
      </c>
      <c r="AC24" s="194">
        <v>22</v>
      </c>
      <c r="AD24" s="151">
        <v>15.8</v>
      </c>
      <c r="AE24" s="197">
        <v>0.46319444444444446</v>
      </c>
      <c r="AF24" s="2"/>
    </row>
    <row r="25" spans="1:32" ht="13.5" customHeight="1">
      <c r="A25" s="174">
        <v>23</v>
      </c>
      <c r="B25" s="151">
        <v>17.8</v>
      </c>
      <c r="C25" s="151">
        <v>19.6</v>
      </c>
      <c r="D25" s="151">
        <v>20.1</v>
      </c>
      <c r="E25" s="151">
        <v>20.8</v>
      </c>
      <c r="F25" s="151">
        <v>20.8</v>
      </c>
      <c r="G25" s="151">
        <v>20.4</v>
      </c>
      <c r="H25" s="151">
        <v>21.7</v>
      </c>
      <c r="I25" s="151">
        <v>20.3</v>
      </c>
      <c r="J25" s="151">
        <v>19.7</v>
      </c>
      <c r="K25" s="151">
        <v>21.8</v>
      </c>
      <c r="L25" s="151">
        <v>22.9</v>
      </c>
      <c r="M25" s="151">
        <v>22.7</v>
      </c>
      <c r="N25" s="151">
        <v>23.6</v>
      </c>
      <c r="O25" s="151">
        <v>23.7</v>
      </c>
      <c r="P25" s="151">
        <v>22</v>
      </c>
      <c r="Q25" s="151">
        <v>23.6</v>
      </c>
      <c r="R25" s="151">
        <v>22.5</v>
      </c>
      <c r="S25" s="151">
        <v>24.9</v>
      </c>
      <c r="T25" s="151">
        <v>24.4</v>
      </c>
      <c r="U25" s="151">
        <v>23.3</v>
      </c>
      <c r="V25" s="151">
        <v>23.7</v>
      </c>
      <c r="W25" s="151">
        <v>22.9</v>
      </c>
      <c r="X25" s="151">
        <v>20.8</v>
      </c>
      <c r="Y25" s="151">
        <v>23.3</v>
      </c>
      <c r="Z25" s="175">
        <f t="shared" si="0"/>
        <v>21.97083333333333</v>
      </c>
      <c r="AA25" s="151">
        <v>25.3</v>
      </c>
      <c r="AB25" s="197">
        <v>0.7256944444444445</v>
      </c>
      <c r="AC25" s="194">
        <v>23</v>
      </c>
      <c r="AD25" s="151">
        <v>16.9</v>
      </c>
      <c r="AE25" s="197">
        <v>0.024999999999999998</v>
      </c>
      <c r="AF25" s="2"/>
    </row>
    <row r="26" spans="1:32" ht="13.5" customHeight="1">
      <c r="A26" s="174">
        <v>24</v>
      </c>
      <c r="B26" s="151">
        <v>22.6</v>
      </c>
      <c r="C26" s="151">
        <v>22.8</v>
      </c>
      <c r="D26" s="151">
        <v>22.3</v>
      </c>
      <c r="E26" s="151">
        <v>21</v>
      </c>
      <c r="F26" s="151">
        <v>22.1</v>
      </c>
      <c r="G26" s="151">
        <v>22.2</v>
      </c>
      <c r="H26" s="151">
        <v>22.2</v>
      </c>
      <c r="I26" s="151">
        <v>22.2</v>
      </c>
      <c r="J26" s="151">
        <v>23</v>
      </c>
      <c r="K26" s="151">
        <v>22.7</v>
      </c>
      <c r="L26" s="151">
        <v>21.2</v>
      </c>
      <c r="M26" s="151">
        <v>22.7</v>
      </c>
      <c r="N26" s="151">
        <v>23.2</v>
      </c>
      <c r="O26" s="151">
        <v>23.8</v>
      </c>
      <c r="P26" s="151">
        <v>24</v>
      </c>
      <c r="Q26" s="151">
        <v>22.1</v>
      </c>
      <c r="R26" s="151">
        <v>24.1</v>
      </c>
      <c r="S26" s="151">
        <v>23.9</v>
      </c>
      <c r="T26" s="151">
        <v>23.7</v>
      </c>
      <c r="U26" s="151">
        <v>23.6</v>
      </c>
      <c r="V26" s="151">
        <v>23.7</v>
      </c>
      <c r="W26" s="151">
        <v>22.7</v>
      </c>
      <c r="X26" s="151">
        <v>20.1</v>
      </c>
      <c r="Y26" s="151">
        <v>18.5</v>
      </c>
      <c r="Z26" s="175">
        <f t="shared" si="0"/>
        <v>22.516666666666666</v>
      </c>
      <c r="AA26" s="151">
        <v>24.6</v>
      </c>
      <c r="AB26" s="197">
        <v>0.607638888888889</v>
      </c>
      <c r="AC26" s="194">
        <v>24</v>
      </c>
      <c r="AD26" s="151">
        <v>18.5</v>
      </c>
      <c r="AE26" s="197">
        <v>1</v>
      </c>
      <c r="AF26" s="2"/>
    </row>
    <row r="27" spans="1:32" ht="13.5" customHeight="1">
      <c r="A27" s="174">
        <v>25</v>
      </c>
      <c r="B27" s="151">
        <v>18.4</v>
      </c>
      <c r="C27" s="151">
        <v>18.5</v>
      </c>
      <c r="D27" s="151">
        <v>18.3</v>
      </c>
      <c r="E27" s="151">
        <v>18.7</v>
      </c>
      <c r="F27" s="151">
        <v>18.1</v>
      </c>
      <c r="G27" s="151">
        <v>18.2</v>
      </c>
      <c r="H27" s="151">
        <v>17.8</v>
      </c>
      <c r="I27" s="151">
        <v>18.3</v>
      </c>
      <c r="J27" s="151">
        <v>17</v>
      </c>
      <c r="K27" s="151">
        <v>17.6</v>
      </c>
      <c r="L27" s="151">
        <v>18.6</v>
      </c>
      <c r="M27" s="151">
        <v>18</v>
      </c>
      <c r="N27" s="151">
        <v>17.3</v>
      </c>
      <c r="O27" s="151">
        <v>18.6</v>
      </c>
      <c r="P27" s="151">
        <v>18.7</v>
      </c>
      <c r="Q27" s="151">
        <v>17.4</v>
      </c>
      <c r="R27" s="151">
        <v>16.9</v>
      </c>
      <c r="S27" s="151">
        <v>16.9</v>
      </c>
      <c r="T27" s="151">
        <v>16.8</v>
      </c>
      <c r="U27" s="151">
        <v>16.1</v>
      </c>
      <c r="V27" s="151">
        <v>16</v>
      </c>
      <c r="W27" s="151">
        <v>16.7</v>
      </c>
      <c r="X27" s="151">
        <v>17</v>
      </c>
      <c r="Y27" s="151">
        <v>17.2</v>
      </c>
      <c r="Z27" s="175">
        <f t="shared" si="0"/>
        <v>17.629166666666666</v>
      </c>
      <c r="AA27" s="151">
        <v>19.6</v>
      </c>
      <c r="AB27" s="197">
        <v>0.024999999999999998</v>
      </c>
      <c r="AC27" s="194">
        <v>25</v>
      </c>
      <c r="AD27" s="151">
        <v>15.7</v>
      </c>
      <c r="AE27" s="197">
        <v>0.8493055555555555</v>
      </c>
      <c r="AF27" s="2"/>
    </row>
    <row r="28" spans="1:32" ht="13.5" customHeight="1">
      <c r="A28" s="174">
        <v>26</v>
      </c>
      <c r="B28" s="151">
        <v>17.4</v>
      </c>
      <c r="C28" s="151">
        <v>17.1</v>
      </c>
      <c r="D28" s="151">
        <v>17.1</v>
      </c>
      <c r="E28" s="151">
        <v>17.2</v>
      </c>
      <c r="F28" s="151">
        <v>17.1</v>
      </c>
      <c r="G28" s="151">
        <v>17</v>
      </c>
      <c r="H28" s="151">
        <v>16.9</v>
      </c>
      <c r="I28" s="151">
        <v>17.2</v>
      </c>
      <c r="J28" s="151">
        <v>17.8</v>
      </c>
      <c r="K28" s="151">
        <v>18.1</v>
      </c>
      <c r="L28" s="151">
        <v>18.3</v>
      </c>
      <c r="M28" s="151">
        <v>18.7</v>
      </c>
      <c r="N28" s="151">
        <v>18.2</v>
      </c>
      <c r="O28" s="151">
        <v>19</v>
      </c>
      <c r="P28" s="151">
        <v>19.6</v>
      </c>
      <c r="Q28" s="151">
        <v>18.6</v>
      </c>
      <c r="R28" s="151">
        <v>18.9</v>
      </c>
      <c r="S28" s="151">
        <v>19.4</v>
      </c>
      <c r="T28" s="151">
        <v>18.9</v>
      </c>
      <c r="U28" s="151">
        <v>18.8</v>
      </c>
      <c r="V28" s="151">
        <v>19</v>
      </c>
      <c r="W28" s="151">
        <v>18.7</v>
      </c>
      <c r="X28" s="151">
        <v>18.8</v>
      </c>
      <c r="Y28" s="151">
        <v>18.9</v>
      </c>
      <c r="Z28" s="175">
        <f t="shared" si="0"/>
        <v>18.19583333333333</v>
      </c>
      <c r="AA28" s="151">
        <v>19.7</v>
      </c>
      <c r="AB28" s="197">
        <v>0.7263888888888889</v>
      </c>
      <c r="AC28" s="194">
        <v>26</v>
      </c>
      <c r="AD28" s="151">
        <v>16.2</v>
      </c>
      <c r="AE28" s="197">
        <v>0.2826388888888889</v>
      </c>
      <c r="AF28" s="2"/>
    </row>
    <row r="29" spans="1:32" ht="13.5" customHeight="1">
      <c r="A29" s="174">
        <v>27</v>
      </c>
      <c r="B29" s="151">
        <v>18.8</v>
      </c>
      <c r="C29" s="151">
        <v>19.1</v>
      </c>
      <c r="D29" s="151">
        <v>18.9</v>
      </c>
      <c r="E29" s="151">
        <v>18.8</v>
      </c>
      <c r="F29" s="151">
        <v>18.8</v>
      </c>
      <c r="G29" s="151">
        <v>18.4</v>
      </c>
      <c r="H29" s="151">
        <v>18</v>
      </c>
      <c r="I29" s="151">
        <v>19.3</v>
      </c>
      <c r="J29" s="151">
        <v>18.8</v>
      </c>
      <c r="K29" s="151">
        <v>19.5</v>
      </c>
      <c r="L29" s="151">
        <v>19.6</v>
      </c>
      <c r="M29" s="151">
        <v>19.4</v>
      </c>
      <c r="N29" s="151">
        <v>19.8</v>
      </c>
      <c r="O29" s="151">
        <v>19.4</v>
      </c>
      <c r="P29" s="151">
        <v>19.5</v>
      </c>
      <c r="Q29" s="151">
        <v>19.8</v>
      </c>
      <c r="R29" s="151">
        <v>19.5</v>
      </c>
      <c r="S29" s="151">
        <v>19.7</v>
      </c>
      <c r="T29" s="151">
        <v>20.4</v>
      </c>
      <c r="U29" s="151">
        <v>20.9</v>
      </c>
      <c r="V29" s="151">
        <v>20.7</v>
      </c>
      <c r="W29" s="151">
        <v>20.2</v>
      </c>
      <c r="X29" s="151">
        <v>20.2</v>
      </c>
      <c r="Y29" s="151">
        <v>20.8</v>
      </c>
      <c r="Z29" s="175">
        <f t="shared" si="0"/>
        <v>19.5125</v>
      </c>
      <c r="AA29" s="151">
        <v>21.1</v>
      </c>
      <c r="AB29" s="197">
        <v>0.8652777777777777</v>
      </c>
      <c r="AC29" s="194">
        <v>27</v>
      </c>
      <c r="AD29" s="151">
        <v>17.9</v>
      </c>
      <c r="AE29" s="197">
        <v>0.2916666666666667</v>
      </c>
      <c r="AF29" s="2"/>
    </row>
    <row r="30" spans="1:32" ht="13.5" customHeight="1">
      <c r="A30" s="174">
        <v>28</v>
      </c>
      <c r="B30" s="151">
        <v>21.1</v>
      </c>
      <c r="C30" s="151">
        <v>21.7</v>
      </c>
      <c r="D30" s="151">
        <v>20.9</v>
      </c>
      <c r="E30" s="151">
        <v>21.2</v>
      </c>
      <c r="F30" s="151">
        <v>21.4</v>
      </c>
      <c r="G30" s="151">
        <v>21.3</v>
      </c>
      <c r="H30" s="151">
        <v>21.2</v>
      </c>
      <c r="I30" s="151">
        <v>21.1</v>
      </c>
      <c r="J30" s="151">
        <v>20.2</v>
      </c>
      <c r="K30" s="151">
        <v>21.9</v>
      </c>
      <c r="L30" s="151">
        <v>21.2</v>
      </c>
      <c r="M30" s="151">
        <v>21.7</v>
      </c>
      <c r="N30" s="151">
        <v>22.2</v>
      </c>
      <c r="O30" s="151">
        <v>22.4</v>
      </c>
      <c r="P30" s="151">
        <v>22.7</v>
      </c>
      <c r="Q30" s="151">
        <v>22</v>
      </c>
      <c r="R30" s="151">
        <v>22.6</v>
      </c>
      <c r="S30" s="151">
        <v>21.5</v>
      </c>
      <c r="T30" s="151">
        <v>23</v>
      </c>
      <c r="U30" s="151">
        <v>22.7</v>
      </c>
      <c r="V30" s="151">
        <v>21.9</v>
      </c>
      <c r="W30" s="151">
        <v>21.3</v>
      </c>
      <c r="X30" s="151">
        <v>21.2</v>
      </c>
      <c r="Y30" s="151">
        <v>21.4</v>
      </c>
      <c r="Z30" s="175">
        <f t="shared" si="0"/>
        <v>21.65833333333333</v>
      </c>
      <c r="AA30" s="151">
        <v>23.3</v>
      </c>
      <c r="AB30" s="197">
        <v>0.8076388888888889</v>
      </c>
      <c r="AC30" s="194">
        <v>28</v>
      </c>
      <c r="AD30" s="151">
        <v>19.2</v>
      </c>
      <c r="AE30" s="197">
        <v>0.011805555555555555</v>
      </c>
      <c r="AF30" s="2"/>
    </row>
    <row r="31" spans="1:32" ht="13.5" customHeight="1">
      <c r="A31" s="174">
        <v>29</v>
      </c>
      <c r="B31" s="151">
        <v>21.3</v>
      </c>
      <c r="C31" s="151">
        <v>21.4</v>
      </c>
      <c r="D31" s="151">
        <v>20.8</v>
      </c>
      <c r="E31" s="151">
        <v>21.3</v>
      </c>
      <c r="F31" s="151">
        <v>21.8</v>
      </c>
      <c r="G31" s="151">
        <v>21.9</v>
      </c>
      <c r="H31" s="151">
        <v>22.7</v>
      </c>
      <c r="I31" s="151">
        <v>22.5</v>
      </c>
      <c r="J31" s="151">
        <v>22.4</v>
      </c>
      <c r="K31" s="151">
        <v>20.9</v>
      </c>
      <c r="L31" s="151">
        <v>21.1</v>
      </c>
      <c r="M31" s="151">
        <v>20.6</v>
      </c>
      <c r="N31" s="151">
        <v>20.3</v>
      </c>
      <c r="O31" s="151">
        <v>20.4</v>
      </c>
      <c r="P31" s="151">
        <v>20.2</v>
      </c>
      <c r="Q31" s="151">
        <v>20.5</v>
      </c>
      <c r="R31" s="151">
        <v>21.2</v>
      </c>
      <c r="S31" s="151">
        <v>21</v>
      </c>
      <c r="T31" s="151">
        <v>21.4</v>
      </c>
      <c r="U31" s="151">
        <v>20.5</v>
      </c>
      <c r="V31" s="151">
        <v>20.1</v>
      </c>
      <c r="W31" s="151">
        <v>20.3</v>
      </c>
      <c r="X31" s="151">
        <v>20.1</v>
      </c>
      <c r="Y31" s="151">
        <v>20.3</v>
      </c>
      <c r="Z31" s="175">
        <f t="shared" si="0"/>
        <v>21.041666666666668</v>
      </c>
      <c r="AA31" s="151">
        <v>23.5</v>
      </c>
      <c r="AB31" s="197">
        <v>0.33819444444444446</v>
      </c>
      <c r="AC31" s="194">
        <v>29</v>
      </c>
      <c r="AD31" s="151">
        <v>18.6</v>
      </c>
      <c r="AE31" s="197">
        <v>0.5548611111111111</v>
      </c>
      <c r="AF31" s="2"/>
    </row>
    <row r="32" spans="1:32" ht="13.5" customHeight="1">
      <c r="A32" s="174">
        <v>30</v>
      </c>
      <c r="B32" s="151">
        <v>20.1</v>
      </c>
      <c r="C32" s="151">
        <v>19.9</v>
      </c>
      <c r="D32" s="151">
        <v>19.8</v>
      </c>
      <c r="E32" s="151">
        <v>20.4</v>
      </c>
      <c r="F32" s="151">
        <v>21.2</v>
      </c>
      <c r="G32" s="151">
        <v>22</v>
      </c>
      <c r="H32" s="151">
        <v>21.6</v>
      </c>
      <c r="I32" s="151">
        <v>20.6</v>
      </c>
      <c r="J32" s="151">
        <v>22.3</v>
      </c>
      <c r="K32" s="151">
        <v>19</v>
      </c>
      <c r="L32" s="151">
        <v>23</v>
      </c>
      <c r="M32" s="151">
        <v>21.8</v>
      </c>
      <c r="N32" s="151">
        <v>21.6</v>
      </c>
      <c r="O32" s="151">
        <v>19.9</v>
      </c>
      <c r="P32" s="151">
        <v>24.4</v>
      </c>
      <c r="Q32" s="151">
        <v>24.1</v>
      </c>
      <c r="R32" s="151">
        <v>23.6</v>
      </c>
      <c r="S32" s="151">
        <v>22.1</v>
      </c>
      <c r="T32" s="151">
        <v>23.5</v>
      </c>
      <c r="U32" s="151">
        <v>23.1</v>
      </c>
      <c r="V32" s="151">
        <v>22.7</v>
      </c>
      <c r="W32" s="151">
        <v>22.8</v>
      </c>
      <c r="X32" s="151">
        <v>22.8</v>
      </c>
      <c r="Y32" s="151">
        <v>22.6</v>
      </c>
      <c r="Z32" s="175">
        <f t="shared" si="0"/>
        <v>21.870833333333337</v>
      </c>
      <c r="AA32" s="151">
        <v>25.2</v>
      </c>
      <c r="AB32" s="197">
        <v>0.6402777777777778</v>
      </c>
      <c r="AC32" s="194">
        <v>30</v>
      </c>
      <c r="AD32" s="151">
        <v>18.4</v>
      </c>
      <c r="AE32" s="197">
        <v>0.34930555555555554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17.113333333333333</v>
      </c>
      <c r="C34" s="179">
        <f t="shared" si="1"/>
        <v>17.203333333333337</v>
      </c>
      <c r="D34" s="179">
        <f t="shared" si="1"/>
        <v>17.083333333333332</v>
      </c>
      <c r="E34" s="179">
        <f t="shared" si="1"/>
        <v>16.94333333333333</v>
      </c>
      <c r="F34" s="179">
        <f t="shared" si="1"/>
        <v>17.080000000000005</v>
      </c>
      <c r="G34" s="179">
        <f t="shared" si="1"/>
        <v>17.473333333333333</v>
      </c>
      <c r="H34" s="179">
        <f t="shared" si="1"/>
        <v>17.763333333333332</v>
      </c>
      <c r="I34" s="179">
        <f t="shared" si="1"/>
        <v>17.583333333333332</v>
      </c>
      <c r="J34" s="179">
        <f t="shared" si="1"/>
        <v>17.526666666666664</v>
      </c>
      <c r="K34" s="179">
        <f t="shared" si="1"/>
        <v>17.680000000000003</v>
      </c>
      <c r="L34" s="179">
        <f t="shared" si="1"/>
        <v>17.753333333333334</v>
      </c>
      <c r="M34" s="179">
        <f t="shared" si="1"/>
        <v>17.973333333333333</v>
      </c>
      <c r="N34" s="179">
        <f t="shared" si="1"/>
        <v>17.87333333333333</v>
      </c>
      <c r="O34" s="179">
        <f t="shared" si="1"/>
        <v>17.796666666666667</v>
      </c>
      <c r="P34" s="179">
        <f t="shared" si="1"/>
        <v>18.216666666666665</v>
      </c>
      <c r="Q34" s="179">
        <f t="shared" si="1"/>
        <v>17.956666666666667</v>
      </c>
      <c r="R34" s="179">
        <f aca="true" t="shared" si="2" ref="R34:X34">AVERAGE(R3:R33)</f>
        <v>17.963333333333335</v>
      </c>
      <c r="S34" s="179">
        <f t="shared" si="2"/>
        <v>17.959999999999994</v>
      </c>
      <c r="T34" s="179">
        <f t="shared" si="2"/>
        <v>18.243333333333332</v>
      </c>
      <c r="U34" s="179">
        <f t="shared" si="2"/>
        <v>18.203333333333333</v>
      </c>
      <c r="V34" s="179">
        <f t="shared" si="2"/>
        <v>17.95333333333333</v>
      </c>
      <c r="W34" s="179">
        <f t="shared" si="2"/>
        <v>17.926666666666666</v>
      </c>
      <c r="X34" s="179">
        <f t="shared" si="2"/>
        <v>17.68666666666667</v>
      </c>
      <c r="Y34" s="179">
        <f>AVERAGE(Y3:Y33)</f>
        <v>17.613333333333333</v>
      </c>
      <c r="Z34" s="179">
        <f>AVERAGE(B3:Y33)</f>
        <v>17.690416666666675</v>
      </c>
      <c r="AA34" s="180">
        <f>AVERAGE(最高)</f>
        <v>20.053333333333335</v>
      </c>
      <c r="AB34" s="181"/>
      <c r="AC34" s="196"/>
      <c r="AD34" s="180">
        <f>AVERAGE(最低)</f>
        <v>14.659999999999998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25.3</v>
      </c>
      <c r="C38" s="199">
        <v>23</v>
      </c>
      <c r="D38" s="203">
        <v>0.7256944444444445</v>
      </c>
      <c r="F38" s="153"/>
      <c r="G38" s="166">
        <f>MIN(最低)</f>
        <v>5.3</v>
      </c>
      <c r="H38" s="199">
        <v>1</v>
      </c>
      <c r="I38" s="203">
        <v>0.1673611111111111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4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2011</v>
      </c>
      <c r="AA1" s="2" t="s">
        <v>1</v>
      </c>
      <c r="AB1" s="169">
        <v>7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22.4</v>
      </c>
      <c r="C3" s="151">
        <v>22.4</v>
      </c>
      <c r="D3" s="151">
        <v>22.2</v>
      </c>
      <c r="E3" s="151">
        <v>21.6</v>
      </c>
      <c r="F3" s="151">
        <v>22</v>
      </c>
      <c r="G3" s="151">
        <v>21.6</v>
      </c>
      <c r="H3" s="151">
        <v>23.1</v>
      </c>
      <c r="I3" s="151">
        <v>22.5</v>
      </c>
      <c r="J3" s="151">
        <v>22</v>
      </c>
      <c r="K3" s="151">
        <v>22</v>
      </c>
      <c r="L3" s="151">
        <v>21.3</v>
      </c>
      <c r="M3" s="151">
        <v>21.3</v>
      </c>
      <c r="N3" s="151">
        <v>22.8</v>
      </c>
      <c r="O3" s="151">
        <v>22.6</v>
      </c>
      <c r="P3" s="151">
        <v>22.2</v>
      </c>
      <c r="Q3" s="151">
        <v>21.7</v>
      </c>
      <c r="R3" s="151">
        <v>23.4</v>
      </c>
      <c r="S3" s="151">
        <v>22.6</v>
      </c>
      <c r="T3" s="151">
        <v>22.7</v>
      </c>
      <c r="U3" s="151">
        <v>22.6</v>
      </c>
      <c r="V3" s="151">
        <v>22.6</v>
      </c>
      <c r="W3" s="151">
        <v>22.6</v>
      </c>
      <c r="X3" s="151">
        <v>22.5</v>
      </c>
      <c r="Y3" s="151">
        <v>22.1</v>
      </c>
      <c r="Z3" s="175">
        <f aca="true" t="shared" si="0" ref="Z3:Z33">AVERAGE(B3:Y3)</f>
        <v>22.283333333333335</v>
      </c>
      <c r="AA3" s="151">
        <v>23.8</v>
      </c>
      <c r="AB3" s="197">
        <v>0.3194444444444445</v>
      </c>
      <c r="AC3" s="194">
        <v>1</v>
      </c>
      <c r="AD3" s="151">
        <v>19.2</v>
      </c>
      <c r="AE3" s="197">
        <v>0.4763888888888889</v>
      </c>
      <c r="AF3" s="2"/>
    </row>
    <row r="4" spans="1:32" ht="13.5" customHeight="1">
      <c r="A4" s="174">
        <v>2</v>
      </c>
      <c r="B4" s="151">
        <v>22.4</v>
      </c>
      <c r="C4" s="151">
        <v>21.9</v>
      </c>
      <c r="D4" s="151">
        <v>22.2</v>
      </c>
      <c r="E4" s="151">
        <v>22.1</v>
      </c>
      <c r="F4" s="151">
        <v>22.3</v>
      </c>
      <c r="G4" s="151">
        <v>22.3</v>
      </c>
      <c r="H4" s="151">
        <v>22</v>
      </c>
      <c r="I4" s="151">
        <v>23</v>
      </c>
      <c r="J4" s="151">
        <v>21.8</v>
      </c>
      <c r="K4" s="151">
        <v>22.3</v>
      </c>
      <c r="L4" s="151">
        <v>21.7</v>
      </c>
      <c r="M4" s="151">
        <v>22.2</v>
      </c>
      <c r="N4" s="151">
        <v>22.7</v>
      </c>
      <c r="O4" s="151">
        <v>22.2</v>
      </c>
      <c r="P4" s="151">
        <v>22.3</v>
      </c>
      <c r="Q4" s="151">
        <v>21.7</v>
      </c>
      <c r="R4" s="151">
        <v>22.3</v>
      </c>
      <c r="S4" s="155">
        <v>22.6</v>
      </c>
      <c r="T4" s="151">
        <v>22.7</v>
      </c>
      <c r="U4" s="151">
        <v>22.8</v>
      </c>
      <c r="V4" s="151">
        <v>22.8</v>
      </c>
      <c r="W4" s="151">
        <v>22</v>
      </c>
      <c r="X4" s="151">
        <v>22.5</v>
      </c>
      <c r="Y4" s="151">
        <v>22.8</v>
      </c>
      <c r="Z4" s="175">
        <f t="shared" si="0"/>
        <v>22.316666666666663</v>
      </c>
      <c r="AA4" s="151">
        <v>23.6</v>
      </c>
      <c r="AB4" s="197">
        <v>0.5673611111111111</v>
      </c>
      <c r="AC4" s="194">
        <v>2</v>
      </c>
      <c r="AD4" s="151">
        <v>21</v>
      </c>
      <c r="AE4" s="197">
        <v>0.6590277777777778</v>
      </c>
      <c r="AF4" s="2"/>
    </row>
    <row r="5" spans="1:32" ht="13.5" customHeight="1">
      <c r="A5" s="174">
        <v>3</v>
      </c>
      <c r="B5" s="151">
        <v>22.2</v>
      </c>
      <c r="C5" s="151">
        <v>22.4</v>
      </c>
      <c r="D5" s="151">
        <v>22.5</v>
      </c>
      <c r="E5" s="151">
        <v>22.5</v>
      </c>
      <c r="F5" s="151">
        <v>22</v>
      </c>
      <c r="G5" s="151">
        <v>22.9</v>
      </c>
      <c r="H5" s="151">
        <v>22.3</v>
      </c>
      <c r="I5" s="151">
        <v>22.7</v>
      </c>
      <c r="J5" s="151">
        <v>23.1</v>
      </c>
      <c r="K5" s="151">
        <v>22</v>
      </c>
      <c r="L5" s="151">
        <v>21.6</v>
      </c>
      <c r="M5" s="151">
        <v>22.4</v>
      </c>
      <c r="N5" s="151">
        <v>22.1</v>
      </c>
      <c r="O5" s="151">
        <v>22.8</v>
      </c>
      <c r="P5" s="151">
        <v>22.9</v>
      </c>
      <c r="Q5" s="151">
        <v>20.8</v>
      </c>
      <c r="R5" s="151">
        <v>23.2</v>
      </c>
      <c r="S5" s="151">
        <v>23.6</v>
      </c>
      <c r="T5" s="151">
        <v>22.5</v>
      </c>
      <c r="U5" s="151">
        <v>22.6</v>
      </c>
      <c r="V5" s="151">
        <v>22.4</v>
      </c>
      <c r="W5" s="151">
        <v>22.6</v>
      </c>
      <c r="X5" s="151">
        <v>22.5</v>
      </c>
      <c r="Y5" s="151">
        <v>22.3</v>
      </c>
      <c r="Z5" s="175">
        <f t="shared" si="0"/>
        <v>22.454166666666666</v>
      </c>
      <c r="AA5" s="151">
        <v>23.7</v>
      </c>
      <c r="AB5" s="197">
        <v>0.7583333333333333</v>
      </c>
      <c r="AC5" s="194">
        <v>3</v>
      </c>
      <c r="AD5" s="151">
        <v>20.4</v>
      </c>
      <c r="AE5" s="197">
        <v>0.5236111111111111</v>
      </c>
      <c r="AF5" s="2"/>
    </row>
    <row r="6" spans="1:32" ht="13.5" customHeight="1">
      <c r="A6" s="174">
        <v>4</v>
      </c>
      <c r="B6" s="151">
        <v>22.5</v>
      </c>
      <c r="C6" s="151">
        <v>22.6</v>
      </c>
      <c r="D6" s="151">
        <v>22.2</v>
      </c>
      <c r="E6" s="151">
        <v>23.5</v>
      </c>
      <c r="F6" s="151">
        <v>23.7</v>
      </c>
      <c r="G6" s="151">
        <v>22.8</v>
      </c>
      <c r="H6" s="151">
        <v>23.6</v>
      </c>
      <c r="I6" s="151">
        <v>23.3</v>
      </c>
      <c r="J6" s="151">
        <v>24</v>
      </c>
      <c r="K6" s="151">
        <v>24.2</v>
      </c>
      <c r="L6" s="151">
        <v>25</v>
      </c>
      <c r="M6" s="151">
        <v>24.9</v>
      </c>
      <c r="N6" s="151">
        <v>24.7</v>
      </c>
      <c r="O6" s="151">
        <v>23.9</v>
      </c>
      <c r="P6" s="151">
        <v>25.1</v>
      </c>
      <c r="Q6" s="151">
        <v>24.7</v>
      </c>
      <c r="R6" s="151">
        <v>24</v>
      </c>
      <c r="S6" s="151">
        <v>22.7</v>
      </c>
      <c r="T6" s="151">
        <v>22.9</v>
      </c>
      <c r="U6" s="151">
        <v>23.5</v>
      </c>
      <c r="V6" s="151">
        <v>22.7</v>
      </c>
      <c r="W6" s="151">
        <v>23.6</v>
      </c>
      <c r="X6" s="151">
        <v>24.3</v>
      </c>
      <c r="Y6" s="151">
        <v>24.2</v>
      </c>
      <c r="Z6" s="175">
        <f t="shared" si="0"/>
        <v>23.691666666666663</v>
      </c>
      <c r="AA6" s="151">
        <v>25.6</v>
      </c>
      <c r="AB6" s="197">
        <v>0.5534722222222223</v>
      </c>
      <c r="AC6" s="194">
        <v>4</v>
      </c>
      <c r="AD6" s="151">
        <v>21.1</v>
      </c>
      <c r="AE6" s="197">
        <v>0.2569444444444445</v>
      </c>
      <c r="AF6" s="2"/>
    </row>
    <row r="7" spans="1:32" ht="13.5" customHeight="1">
      <c r="A7" s="174">
        <v>5</v>
      </c>
      <c r="B7" s="151">
        <v>23.5</v>
      </c>
      <c r="C7" s="151">
        <v>23.2</v>
      </c>
      <c r="D7" s="151">
        <v>24</v>
      </c>
      <c r="E7" s="151">
        <v>23.5</v>
      </c>
      <c r="F7" s="151">
        <v>22.6</v>
      </c>
      <c r="G7" s="151">
        <v>23.9</v>
      </c>
      <c r="H7" s="151">
        <v>23.8</v>
      </c>
      <c r="I7" s="151">
        <v>22.9</v>
      </c>
      <c r="J7" s="151">
        <v>23.3</v>
      </c>
      <c r="K7" s="151">
        <v>22.9</v>
      </c>
      <c r="L7" s="151">
        <v>22.6</v>
      </c>
      <c r="M7" s="151">
        <v>23</v>
      </c>
      <c r="N7" s="151">
        <v>21.1</v>
      </c>
      <c r="O7" s="151">
        <v>20.2</v>
      </c>
      <c r="P7" s="151">
        <v>20.3</v>
      </c>
      <c r="Q7" s="151">
        <v>21.9</v>
      </c>
      <c r="R7" s="151">
        <v>22.7</v>
      </c>
      <c r="S7" s="151">
        <v>21.6</v>
      </c>
      <c r="T7" s="151">
        <v>22.1</v>
      </c>
      <c r="U7" s="151">
        <v>20.6</v>
      </c>
      <c r="V7" s="151">
        <v>20.5</v>
      </c>
      <c r="W7" s="151">
        <v>20.8</v>
      </c>
      <c r="X7" s="151">
        <v>20.2</v>
      </c>
      <c r="Y7" s="151">
        <v>19.8</v>
      </c>
      <c r="Z7" s="175">
        <f t="shared" si="0"/>
        <v>22.125000000000004</v>
      </c>
      <c r="AA7" s="151">
        <v>24.6</v>
      </c>
      <c r="AB7" s="197">
        <v>0.26458333333333334</v>
      </c>
      <c r="AC7" s="194">
        <v>5</v>
      </c>
      <c r="AD7" s="151">
        <v>19.2</v>
      </c>
      <c r="AE7" s="197">
        <v>0.6152777777777778</v>
      </c>
      <c r="AF7" s="2"/>
    </row>
    <row r="8" spans="1:32" ht="13.5" customHeight="1">
      <c r="A8" s="174">
        <v>6</v>
      </c>
      <c r="B8" s="151">
        <v>19.6</v>
      </c>
      <c r="C8" s="151">
        <v>19.2</v>
      </c>
      <c r="D8" s="151">
        <v>18.9</v>
      </c>
      <c r="E8" s="151">
        <v>18.6</v>
      </c>
      <c r="F8" s="151">
        <v>18.2</v>
      </c>
      <c r="G8" s="151">
        <v>20.2</v>
      </c>
      <c r="H8" s="151">
        <v>20.1</v>
      </c>
      <c r="I8" s="151">
        <v>20.1</v>
      </c>
      <c r="J8" s="151">
        <v>21.6</v>
      </c>
      <c r="K8" s="151">
        <v>18.5</v>
      </c>
      <c r="L8" s="151">
        <v>19</v>
      </c>
      <c r="M8" s="151">
        <v>17.1</v>
      </c>
      <c r="N8" s="151">
        <v>19.1</v>
      </c>
      <c r="O8" s="151">
        <v>16.8</v>
      </c>
      <c r="P8" s="151">
        <v>17.9</v>
      </c>
      <c r="Q8" s="151">
        <v>19.2</v>
      </c>
      <c r="R8" s="151">
        <v>16.9</v>
      </c>
      <c r="S8" s="151">
        <v>18.8</v>
      </c>
      <c r="T8" s="151">
        <v>18.3</v>
      </c>
      <c r="U8" s="151">
        <v>18.3</v>
      </c>
      <c r="V8" s="151">
        <v>17.7</v>
      </c>
      <c r="W8" s="151">
        <v>17</v>
      </c>
      <c r="X8" s="151">
        <v>17.3</v>
      </c>
      <c r="Y8" s="151">
        <v>17.6</v>
      </c>
      <c r="Z8" s="175">
        <f t="shared" si="0"/>
        <v>18.583333333333332</v>
      </c>
      <c r="AA8" s="151">
        <v>21.6</v>
      </c>
      <c r="AB8" s="197">
        <v>0.3756944444444445</v>
      </c>
      <c r="AC8" s="194">
        <v>6</v>
      </c>
      <c r="AD8" s="151">
        <v>16</v>
      </c>
      <c r="AE8" s="197">
        <v>0.48680555555555555</v>
      </c>
      <c r="AF8" s="2"/>
    </row>
    <row r="9" spans="1:32" ht="13.5" customHeight="1">
      <c r="A9" s="174">
        <v>7</v>
      </c>
      <c r="B9" s="151">
        <v>17.9</v>
      </c>
      <c r="C9" s="151">
        <v>17.9</v>
      </c>
      <c r="D9" s="151">
        <v>18.2</v>
      </c>
      <c r="E9" s="151">
        <v>19.8</v>
      </c>
      <c r="F9" s="151">
        <v>20</v>
      </c>
      <c r="G9" s="151">
        <v>20.7</v>
      </c>
      <c r="H9" s="151">
        <v>21.8</v>
      </c>
      <c r="I9" s="151">
        <v>20.4</v>
      </c>
      <c r="J9" s="151">
        <v>21.1</v>
      </c>
      <c r="K9" s="151">
        <v>20.9</v>
      </c>
      <c r="L9" s="151">
        <v>20.9</v>
      </c>
      <c r="M9" s="151">
        <v>22.6</v>
      </c>
      <c r="N9" s="151">
        <v>22.9</v>
      </c>
      <c r="O9" s="151">
        <v>22.3</v>
      </c>
      <c r="P9" s="151">
        <v>23.2</v>
      </c>
      <c r="Q9" s="151">
        <v>22.6</v>
      </c>
      <c r="R9" s="151">
        <v>23.6</v>
      </c>
      <c r="S9" s="151">
        <v>23.4</v>
      </c>
      <c r="T9" s="151">
        <v>23.4</v>
      </c>
      <c r="U9" s="151">
        <v>23.3</v>
      </c>
      <c r="V9" s="151">
        <v>23.4</v>
      </c>
      <c r="W9" s="151">
        <v>22.1</v>
      </c>
      <c r="X9" s="151">
        <v>22.8</v>
      </c>
      <c r="Y9" s="151">
        <v>23.3</v>
      </c>
      <c r="Z9" s="175">
        <f t="shared" si="0"/>
        <v>21.604166666666668</v>
      </c>
      <c r="AA9" s="151">
        <v>24.2</v>
      </c>
      <c r="AB9" s="197">
        <v>0.7256944444444445</v>
      </c>
      <c r="AC9" s="194">
        <v>7</v>
      </c>
      <c r="AD9" s="151">
        <v>17.5</v>
      </c>
      <c r="AE9" s="197">
        <v>0.0020833333333333333</v>
      </c>
      <c r="AF9" s="2"/>
    </row>
    <row r="10" spans="1:32" ht="13.5" customHeight="1">
      <c r="A10" s="174">
        <v>8</v>
      </c>
      <c r="B10" s="151">
        <v>22.6</v>
      </c>
      <c r="C10" s="151">
        <v>23.1</v>
      </c>
      <c r="D10" s="151">
        <v>22.7</v>
      </c>
      <c r="E10" s="151">
        <v>23.1</v>
      </c>
      <c r="F10" s="151">
        <v>22.9</v>
      </c>
      <c r="G10" s="151">
        <v>23.3</v>
      </c>
      <c r="H10" s="151">
        <v>23.5</v>
      </c>
      <c r="I10" s="151">
        <v>24.3</v>
      </c>
      <c r="J10" s="151">
        <v>25</v>
      </c>
      <c r="K10" s="151">
        <v>25.2</v>
      </c>
      <c r="L10" s="151">
        <v>24.9</v>
      </c>
      <c r="M10" s="151">
        <v>24.8</v>
      </c>
      <c r="N10" s="151">
        <v>23</v>
      </c>
      <c r="O10" s="151">
        <v>22.2</v>
      </c>
      <c r="P10" s="151">
        <v>23</v>
      </c>
      <c r="Q10" s="151">
        <v>23.3</v>
      </c>
      <c r="R10" s="151">
        <v>23.3</v>
      </c>
      <c r="S10" s="151">
        <v>23.1</v>
      </c>
      <c r="T10" s="151">
        <v>23.4</v>
      </c>
      <c r="U10" s="151">
        <v>22.1</v>
      </c>
      <c r="V10" s="151">
        <v>22.6</v>
      </c>
      <c r="W10" s="151">
        <v>22.2</v>
      </c>
      <c r="X10" s="151">
        <v>22.6</v>
      </c>
      <c r="Y10" s="151">
        <v>22.5</v>
      </c>
      <c r="Z10" s="175">
        <f t="shared" si="0"/>
        <v>23.279166666666672</v>
      </c>
      <c r="AA10" s="151">
        <v>26.1</v>
      </c>
      <c r="AB10" s="197">
        <v>0.48194444444444445</v>
      </c>
      <c r="AC10" s="194">
        <v>8</v>
      </c>
      <c r="AD10" s="151">
        <v>20.8</v>
      </c>
      <c r="AE10" s="197">
        <v>0.6194444444444445</v>
      </c>
      <c r="AF10" s="2"/>
    </row>
    <row r="11" spans="1:32" ht="13.5" customHeight="1">
      <c r="A11" s="174">
        <v>9</v>
      </c>
      <c r="B11" s="151">
        <v>23.6</v>
      </c>
      <c r="C11" s="151">
        <v>23.7</v>
      </c>
      <c r="D11" s="151">
        <v>23.7</v>
      </c>
      <c r="E11" s="151">
        <v>23.7</v>
      </c>
      <c r="F11" s="151">
        <v>23.5</v>
      </c>
      <c r="G11" s="151">
        <v>23.9</v>
      </c>
      <c r="H11" s="151">
        <v>24.3</v>
      </c>
      <c r="I11" s="151">
        <v>25</v>
      </c>
      <c r="J11" s="151">
        <v>24.3</v>
      </c>
      <c r="K11" s="151">
        <v>24.4</v>
      </c>
      <c r="L11" s="151">
        <v>24.9</v>
      </c>
      <c r="M11" s="151">
        <v>24.2</v>
      </c>
      <c r="N11" s="151">
        <v>25</v>
      </c>
      <c r="O11" s="151">
        <v>25.3</v>
      </c>
      <c r="P11" s="151">
        <v>25.1</v>
      </c>
      <c r="Q11" s="151">
        <v>23.6</v>
      </c>
      <c r="R11" s="151">
        <v>24.3</v>
      </c>
      <c r="S11" s="151">
        <v>23.9</v>
      </c>
      <c r="T11" s="151">
        <v>24</v>
      </c>
      <c r="U11" s="151">
        <v>23.5</v>
      </c>
      <c r="V11" s="151">
        <v>22.8</v>
      </c>
      <c r="W11" s="151">
        <v>22.7</v>
      </c>
      <c r="X11" s="151">
        <v>22.5</v>
      </c>
      <c r="Y11" s="151">
        <v>22.3</v>
      </c>
      <c r="Z11" s="175">
        <f t="shared" si="0"/>
        <v>23.925</v>
      </c>
      <c r="AA11" s="151">
        <v>25.7</v>
      </c>
      <c r="AB11" s="197">
        <v>0.3277777777777778</v>
      </c>
      <c r="AC11" s="194">
        <v>9</v>
      </c>
      <c r="AD11" s="151">
        <v>22.1</v>
      </c>
      <c r="AE11" s="197">
        <v>1</v>
      </c>
      <c r="AF11" s="2"/>
    </row>
    <row r="12" spans="1:32" ht="13.5" customHeight="1">
      <c r="A12" s="176">
        <v>10</v>
      </c>
      <c r="B12" s="166">
        <v>21</v>
      </c>
      <c r="C12" s="166">
        <v>21.8</v>
      </c>
      <c r="D12" s="166">
        <v>22</v>
      </c>
      <c r="E12" s="166">
        <v>23.2</v>
      </c>
      <c r="F12" s="166">
        <v>23.4</v>
      </c>
      <c r="G12" s="166">
        <v>24.3</v>
      </c>
      <c r="H12" s="166">
        <v>23.6</v>
      </c>
      <c r="I12" s="166">
        <v>22.8</v>
      </c>
      <c r="J12" s="166">
        <v>24.3</v>
      </c>
      <c r="K12" s="166">
        <v>24</v>
      </c>
      <c r="L12" s="166">
        <v>24.2</v>
      </c>
      <c r="M12" s="166">
        <v>23.8</v>
      </c>
      <c r="N12" s="166">
        <v>23.6</v>
      </c>
      <c r="O12" s="166">
        <v>23</v>
      </c>
      <c r="P12" s="166">
        <v>22.5</v>
      </c>
      <c r="Q12" s="166">
        <v>22.8</v>
      </c>
      <c r="R12" s="166">
        <v>25.4</v>
      </c>
      <c r="S12" s="166">
        <v>25.4</v>
      </c>
      <c r="T12" s="166">
        <v>24.4</v>
      </c>
      <c r="U12" s="166">
        <v>23.7</v>
      </c>
      <c r="V12" s="166">
        <v>23.2</v>
      </c>
      <c r="W12" s="166">
        <v>22.5</v>
      </c>
      <c r="X12" s="166">
        <v>22.4</v>
      </c>
      <c r="Y12" s="166">
        <v>22.3</v>
      </c>
      <c r="Z12" s="177">
        <f t="shared" si="0"/>
        <v>23.316666666666663</v>
      </c>
      <c r="AA12" s="166">
        <v>25.6</v>
      </c>
      <c r="AB12" s="198">
        <v>0.7138888888888889</v>
      </c>
      <c r="AC12" s="195">
        <v>10</v>
      </c>
      <c r="AD12" s="166">
        <v>20.6</v>
      </c>
      <c r="AE12" s="198">
        <v>0.06041666666666667</v>
      </c>
      <c r="AF12" s="2"/>
    </row>
    <row r="13" spans="1:32" ht="13.5" customHeight="1">
      <c r="A13" s="174">
        <v>11</v>
      </c>
      <c r="B13" s="151">
        <v>23.1</v>
      </c>
      <c r="C13" s="151">
        <v>23.1</v>
      </c>
      <c r="D13" s="151">
        <v>22.7</v>
      </c>
      <c r="E13" s="151">
        <v>22.2</v>
      </c>
      <c r="F13" s="151">
        <v>22.5</v>
      </c>
      <c r="G13" s="151">
        <v>23.6</v>
      </c>
      <c r="H13" s="151">
        <v>22.9</v>
      </c>
      <c r="I13" s="151">
        <v>22.2</v>
      </c>
      <c r="J13" s="151">
        <v>23.2</v>
      </c>
      <c r="K13" s="151">
        <v>23.3</v>
      </c>
      <c r="L13" s="151">
        <v>23.5</v>
      </c>
      <c r="M13" s="151">
        <v>22.7</v>
      </c>
      <c r="N13" s="151">
        <v>22.6</v>
      </c>
      <c r="O13" s="151">
        <v>22.4</v>
      </c>
      <c r="P13" s="151">
        <v>23.2</v>
      </c>
      <c r="Q13" s="151">
        <v>23.1</v>
      </c>
      <c r="R13" s="151">
        <v>22.8</v>
      </c>
      <c r="S13" s="151">
        <v>23.3</v>
      </c>
      <c r="T13" s="151">
        <v>22.4</v>
      </c>
      <c r="U13" s="151">
        <v>22.4</v>
      </c>
      <c r="V13" s="151">
        <v>22.6</v>
      </c>
      <c r="W13" s="151">
        <v>22.7</v>
      </c>
      <c r="X13" s="151">
        <v>22.8</v>
      </c>
      <c r="Y13" s="151">
        <v>22.7</v>
      </c>
      <c r="Z13" s="175">
        <f t="shared" si="0"/>
        <v>22.833333333333332</v>
      </c>
      <c r="AA13" s="151">
        <v>24.1</v>
      </c>
      <c r="AB13" s="197">
        <v>0.4472222222222222</v>
      </c>
      <c r="AC13" s="194">
        <v>11</v>
      </c>
      <c r="AD13" s="151">
        <v>20.9</v>
      </c>
      <c r="AE13" s="197">
        <v>0.5493055555555556</v>
      </c>
      <c r="AF13" s="2"/>
    </row>
    <row r="14" spans="1:32" ht="13.5" customHeight="1">
      <c r="A14" s="174">
        <v>12</v>
      </c>
      <c r="B14" s="151">
        <v>21.5</v>
      </c>
      <c r="C14" s="151">
        <v>23.4</v>
      </c>
      <c r="D14" s="151">
        <v>23.4</v>
      </c>
      <c r="E14" s="151">
        <v>23.5</v>
      </c>
      <c r="F14" s="151">
        <v>23.1</v>
      </c>
      <c r="G14" s="151">
        <v>23.3</v>
      </c>
      <c r="H14" s="151">
        <v>22</v>
      </c>
      <c r="I14" s="151">
        <v>24.1</v>
      </c>
      <c r="J14" s="151">
        <v>23.9</v>
      </c>
      <c r="K14" s="151">
        <v>23.6</v>
      </c>
      <c r="L14" s="151">
        <v>24.5</v>
      </c>
      <c r="M14" s="151">
        <v>21.9</v>
      </c>
      <c r="N14" s="151">
        <v>22.7</v>
      </c>
      <c r="O14" s="151">
        <v>22.5</v>
      </c>
      <c r="P14" s="151">
        <v>22.1</v>
      </c>
      <c r="Q14" s="151">
        <v>22</v>
      </c>
      <c r="R14" s="151">
        <v>22</v>
      </c>
      <c r="S14" s="151">
        <v>21.2</v>
      </c>
      <c r="T14" s="151">
        <v>22.3</v>
      </c>
      <c r="U14" s="151">
        <v>23.4</v>
      </c>
      <c r="V14" s="151">
        <v>23.5</v>
      </c>
      <c r="W14" s="151">
        <v>22.3</v>
      </c>
      <c r="X14" s="151">
        <v>23</v>
      </c>
      <c r="Y14" s="151">
        <v>22.7</v>
      </c>
      <c r="Z14" s="175">
        <f t="shared" si="0"/>
        <v>22.82916666666667</v>
      </c>
      <c r="AA14" s="151">
        <v>24.9</v>
      </c>
      <c r="AB14" s="197">
        <v>0.4277777777777778</v>
      </c>
      <c r="AC14" s="194">
        <v>12</v>
      </c>
      <c r="AD14" s="151">
        <v>19.9</v>
      </c>
      <c r="AE14" s="197">
        <v>0.7305555555555556</v>
      </c>
      <c r="AF14" s="2"/>
    </row>
    <row r="15" spans="1:32" ht="13.5" customHeight="1">
      <c r="A15" s="174">
        <v>13</v>
      </c>
      <c r="B15" s="151">
        <v>22.7</v>
      </c>
      <c r="C15" s="151">
        <v>22.7</v>
      </c>
      <c r="D15" s="151">
        <v>22.8</v>
      </c>
      <c r="E15" s="151">
        <v>22.1</v>
      </c>
      <c r="F15" s="151">
        <v>23.3</v>
      </c>
      <c r="G15" s="151">
        <v>23.7</v>
      </c>
      <c r="H15" s="151">
        <v>23.9</v>
      </c>
      <c r="I15" s="151">
        <v>23.3</v>
      </c>
      <c r="J15" s="151">
        <v>23.6</v>
      </c>
      <c r="K15" s="151">
        <v>23.3</v>
      </c>
      <c r="L15" s="151">
        <v>23.6</v>
      </c>
      <c r="M15" s="151">
        <v>23.3</v>
      </c>
      <c r="N15" s="151">
        <v>21.6</v>
      </c>
      <c r="O15" s="151">
        <v>21.9</v>
      </c>
      <c r="P15" s="151">
        <v>20.9</v>
      </c>
      <c r="Q15" s="151">
        <v>21.6</v>
      </c>
      <c r="R15" s="151">
        <v>20.7</v>
      </c>
      <c r="S15" s="151">
        <v>20.6</v>
      </c>
      <c r="T15" s="151">
        <v>22.8</v>
      </c>
      <c r="U15" s="151">
        <v>21.8</v>
      </c>
      <c r="V15" s="151">
        <v>23</v>
      </c>
      <c r="W15" s="151">
        <v>22.4</v>
      </c>
      <c r="X15" s="151">
        <v>19.3</v>
      </c>
      <c r="Y15" s="151">
        <v>20.1</v>
      </c>
      <c r="Z15" s="175">
        <f t="shared" si="0"/>
        <v>22.291666666666668</v>
      </c>
      <c r="AA15" s="151">
        <v>24.3</v>
      </c>
      <c r="AB15" s="197">
        <v>0.31180555555555556</v>
      </c>
      <c r="AC15" s="194">
        <v>13</v>
      </c>
      <c r="AD15" s="151">
        <v>19</v>
      </c>
      <c r="AE15" s="197">
        <v>0.9694444444444444</v>
      </c>
      <c r="AF15" s="2"/>
    </row>
    <row r="16" spans="1:32" ht="13.5" customHeight="1">
      <c r="A16" s="174">
        <v>14</v>
      </c>
      <c r="B16" s="151">
        <v>22.1</v>
      </c>
      <c r="C16" s="151">
        <v>22.1</v>
      </c>
      <c r="D16" s="151">
        <v>21.8</v>
      </c>
      <c r="E16" s="151">
        <v>21.4</v>
      </c>
      <c r="F16" s="151">
        <v>21</v>
      </c>
      <c r="G16" s="151">
        <v>22.9</v>
      </c>
      <c r="H16" s="151">
        <v>22.9</v>
      </c>
      <c r="I16" s="151">
        <v>22.2</v>
      </c>
      <c r="J16" s="151">
        <v>22.5</v>
      </c>
      <c r="K16" s="151">
        <v>22.3</v>
      </c>
      <c r="L16" s="151">
        <v>23.7</v>
      </c>
      <c r="M16" s="151">
        <v>22.3</v>
      </c>
      <c r="N16" s="151">
        <v>21.6</v>
      </c>
      <c r="O16" s="151">
        <v>23.1</v>
      </c>
      <c r="P16" s="151">
        <v>21.7</v>
      </c>
      <c r="Q16" s="151">
        <v>22.7</v>
      </c>
      <c r="R16" s="151">
        <v>22.8</v>
      </c>
      <c r="S16" s="151">
        <v>22.4</v>
      </c>
      <c r="T16" s="151">
        <v>22</v>
      </c>
      <c r="U16" s="151">
        <v>22.9</v>
      </c>
      <c r="V16" s="151">
        <v>22.7</v>
      </c>
      <c r="W16" s="151">
        <v>21.7</v>
      </c>
      <c r="X16" s="151">
        <v>19.5</v>
      </c>
      <c r="Y16" s="151">
        <v>20.1</v>
      </c>
      <c r="Z16" s="175">
        <f t="shared" si="0"/>
        <v>22.099999999999998</v>
      </c>
      <c r="AA16" s="151">
        <v>24.1</v>
      </c>
      <c r="AB16" s="197">
        <v>0.8312499999999999</v>
      </c>
      <c r="AC16" s="194">
        <v>14</v>
      </c>
      <c r="AD16" s="151">
        <v>18.2</v>
      </c>
      <c r="AE16" s="197">
        <v>0.9854166666666666</v>
      </c>
      <c r="AF16" s="2"/>
    </row>
    <row r="17" spans="1:32" ht="13.5" customHeight="1">
      <c r="A17" s="174">
        <v>15</v>
      </c>
      <c r="B17" s="151">
        <v>21.4</v>
      </c>
      <c r="C17" s="151">
        <v>21.5</v>
      </c>
      <c r="D17" s="151">
        <v>21.5</v>
      </c>
      <c r="E17" s="151">
        <v>22.2</v>
      </c>
      <c r="F17" s="151">
        <v>22</v>
      </c>
      <c r="G17" s="151">
        <v>23.1</v>
      </c>
      <c r="H17" s="151">
        <v>23.2</v>
      </c>
      <c r="I17" s="151">
        <v>23.5</v>
      </c>
      <c r="J17" s="151">
        <v>22.2</v>
      </c>
      <c r="K17" s="151">
        <v>23.7</v>
      </c>
      <c r="L17" s="151">
        <v>22.7</v>
      </c>
      <c r="M17" s="151">
        <v>24.1</v>
      </c>
      <c r="N17" s="151">
        <v>23.5</v>
      </c>
      <c r="O17" s="151">
        <v>23.7</v>
      </c>
      <c r="P17" s="151">
        <v>23.1</v>
      </c>
      <c r="Q17" s="151">
        <v>22.8</v>
      </c>
      <c r="R17" s="151">
        <v>22.3</v>
      </c>
      <c r="S17" s="151">
        <v>22.8</v>
      </c>
      <c r="T17" s="151">
        <v>23.6</v>
      </c>
      <c r="U17" s="151">
        <v>23.9</v>
      </c>
      <c r="V17" s="151">
        <v>22.2</v>
      </c>
      <c r="W17" s="151">
        <v>22.4</v>
      </c>
      <c r="X17" s="151">
        <v>23</v>
      </c>
      <c r="Y17" s="151">
        <v>23</v>
      </c>
      <c r="Z17" s="175">
        <f t="shared" si="0"/>
        <v>22.808333333333334</v>
      </c>
      <c r="AA17" s="151">
        <v>24.5</v>
      </c>
      <c r="AB17" s="197">
        <v>0.4993055555555555</v>
      </c>
      <c r="AC17" s="194">
        <v>15</v>
      </c>
      <c r="AD17" s="151">
        <v>18.9</v>
      </c>
      <c r="AE17" s="197">
        <v>0.0020833333333333333</v>
      </c>
      <c r="AF17" s="2"/>
    </row>
    <row r="18" spans="1:32" ht="13.5" customHeight="1">
      <c r="A18" s="174">
        <v>16</v>
      </c>
      <c r="B18" s="151">
        <v>22.5</v>
      </c>
      <c r="C18" s="151">
        <v>22.1</v>
      </c>
      <c r="D18" s="151">
        <v>22</v>
      </c>
      <c r="E18" s="151">
        <v>21.8</v>
      </c>
      <c r="F18" s="151">
        <v>22.8</v>
      </c>
      <c r="G18" s="151">
        <v>23.8</v>
      </c>
      <c r="H18" s="151">
        <v>23.9</v>
      </c>
      <c r="I18" s="151">
        <v>24.5</v>
      </c>
      <c r="J18" s="151">
        <v>24.2</v>
      </c>
      <c r="K18" s="151">
        <v>23.9</v>
      </c>
      <c r="L18" s="151">
        <v>23</v>
      </c>
      <c r="M18" s="151">
        <v>22.4</v>
      </c>
      <c r="N18" s="151">
        <v>22.8</v>
      </c>
      <c r="O18" s="151">
        <v>23.3</v>
      </c>
      <c r="P18" s="151">
        <v>20.9</v>
      </c>
      <c r="Q18" s="151">
        <v>21.8</v>
      </c>
      <c r="R18" s="151">
        <v>21.7</v>
      </c>
      <c r="S18" s="151">
        <v>19.8</v>
      </c>
      <c r="T18" s="151">
        <v>22</v>
      </c>
      <c r="U18" s="151">
        <v>22.2</v>
      </c>
      <c r="V18" s="151">
        <v>21.7</v>
      </c>
      <c r="W18" s="151">
        <v>19.9</v>
      </c>
      <c r="X18" s="151">
        <v>20</v>
      </c>
      <c r="Y18" s="151">
        <v>21.5</v>
      </c>
      <c r="Z18" s="175">
        <f t="shared" si="0"/>
        <v>22.270833333333332</v>
      </c>
      <c r="AA18" s="151">
        <v>25</v>
      </c>
      <c r="AB18" s="197">
        <v>0.33819444444444446</v>
      </c>
      <c r="AC18" s="194">
        <v>16</v>
      </c>
      <c r="AD18" s="151">
        <v>17.9</v>
      </c>
      <c r="AE18" s="197">
        <v>0.9347222222222222</v>
      </c>
      <c r="AF18" s="2"/>
    </row>
    <row r="19" spans="1:32" ht="13.5" customHeight="1">
      <c r="A19" s="174">
        <v>17</v>
      </c>
      <c r="B19" s="151">
        <v>21.1</v>
      </c>
      <c r="C19" s="151">
        <v>22.2</v>
      </c>
      <c r="D19" s="151">
        <v>23</v>
      </c>
      <c r="E19" s="151">
        <v>21.7</v>
      </c>
      <c r="F19" s="151">
        <v>21.3</v>
      </c>
      <c r="G19" s="151">
        <v>22.8</v>
      </c>
      <c r="H19" s="151">
        <v>23.2</v>
      </c>
      <c r="I19" s="151">
        <v>23.1</v>
      </c>
      <c r="J19" s="151">
        <v>21.3</v>
      </c>
      <c r="K19" s="151">
        <v>24.4</v>
      </c>
      <c r="L19" s="151">
        <v>23.2</v>
      </c>
      <c r="M19" s="151">
        <v>23.2</v>
      </c>
      <c r="N19" s="151">
        <v>23</v>
      </c>
      <c r="O19" s="151">
        <v>23.2</v>
      </c>
      <c r="P19" s="151">
        <v>22.7</v>
      </c>
      <c r="Q19" s="151">
        <v>22.6</v>
      </c>
      <c r="R19" s="151">
        <v>22.7</v>
      </c>
      <c r="S19" s="151">
        <v>23.8</v>
      </c>
      <c r="T19" s="151">
        <v>24.5</v>
      </c>
      <c r="U19" s="151">
        <v>24.2</v>
      </c>
      <c r="V19" s="151">
        <v>22.3</v>
      </c>
      <c r="W19" s="151">
        <v>21.4</v>
      </c>
      <c r="X19" s="151">
        <v>22.5</v>
      </c>
      <c r="Y19" s="151">
        <v>22.6</v>
      </c>
      <c r="Z19" s="175">
        <f t="shared" si="0"/>
        <v>22.75</v>
      </c>
      <c r="AA19" s="151">
        <v>25.2</v>
      </c>
      <c r="AB19" s="197">
        <v>0.7604166666666666</v>
      </c>
      <c r="AC19" s="194">
        <v>17</v>
      </c>
      <c r="AD19" s="151">
        <v>19.8</v>
      </c>
      <c r="AE19" s="197">
        <v>0.31875000000000003</v>
      </c>
      <c r="AF19" s="2"/>
    </row>
    <row r="20" spans="1:32" ht="13.5" customHeight="1">
      <c r="A20" s="174">
        <v>18</v>
      </c>
      <c r="B20" s="151">
        <v>24</v>
      </c>
      <c r="C20" s="151">
        <v>23.1</v>
      </c>
      <c r="D20" s="151">
        <v>23.7</v>
      </c>
      <c r="E20" s="151">
        <v>22.9</v>
      </c>
      <c r="F20" s="151">
        <v>23.3</v>
      </c>
      <c r="G20" s="151">
        <v>23.3</v>
      </c>
      <c r="H20" s="151">
        <v>24.5</v>
      </c>
      <c r="I20" s="151">
        <v>23.9</v>
      </c>
      <c r="J20" s="151">
        <v>24.6</v>
      </c>
      <c r="K20" s="151">
        <v>24.3</v>
      </c>
      <c r="L20" s="151">
        <v>24</v>
      </c>
      <c r="M20" s="151">
        <v>22.9</v>
      </c>
      <c r="N20" s="151">
        <v>23</v>
      </c>
      <c r="O20" s="151">
        <v>22.8</v>
      </c>
      <c r="P20" s="151">
        <v>23.7</v>
      </c>
      <c r="Q20" s="151">
        <v>24.1</v>
      </c>
      <c r="R20" s="151">
        <v>22.7</v>
      </c>
      <c r="S20" s="151">
        <v>22.9</v>
      </c>
      <c r="T20" s="151">
        <v>22.8</v>
      </c>
      <c r="U20" s="151">
        <v>22.9</v>
      </c>
      <c r="V20" s="151">
        <v>24.1</v>
      </c>
      <c r="W20" s="151">
        <v>23.7</v>
      </c>
      <c r="X20" s="151">
        <v>23.2</v>
      </c>
      <c r="Y20" s="151">
        <v>23.7</v>
      </c>
      <c r="Z20" s="175">
        <f t="shared" si="0"/>
        <v>23.504166666666674</v>
      </c>
      <c r="AA20" s="151">
        <v>25.4</v>
      </c>
      <c r="AB20" s="197">
        <v>0.25833333333333336</v>
      </c>
      <c r="AC20" s="194">
        <v>18</v>
      </c>
      <c r="AD20" s="151">
        <v>21.4</v>
      </c>
      <c r="AE20" s="197">
        <v>0.80625</v>
      </c>
      <c r="AF20" s="2"/>
    </row>
    <row r="21" spans="1:32" ht="13.5" customHeight="1">
      <c r="A21" s="174">
        <v>19</v>
      </c>
      <c r="B21" s="151">
        <v>25</v>
      </c>
      <c r="C21" s="151">
        <v>24.6</v>
      </c>
      <c r="D21" s="151">
        <v>25.1</v>
      </c>
      <c r="E21" s="151">
        <v>25.6</v>
      </c>
      <c r="F21" s="151">
        <v>26.1</v>
      </c>
      <c r="G21" s="151">
        <v>26</v>
      </c>
      <c r="H21" s="151">
        <v>24.6</v>
      </c>
      <c r="I21" s="151">
        <v>24.6</v>
      </c>
      <c r="J21" s="151">
        <v>25.6</v>
      </c>
      <c r="K21" s="151">
        <v>23.7</v>
      </c>
      <c r="L21" s="151">
        <v>23</v>
      </c>
      <c r="M21" s="151">
        <v>23.8</v>
      </c>
      <c r="N21" s="151">
        <v>25.1</v>
      </c>
      <c r="O21" s="151">
        <v>23.2</v>
      </c>
      <c r="P21" s="151">
        <v>23.9</v>
      </c>
      <c r="Q21" s="151">
        <v>23.5</v>
      </c>
      <c r="R21" s="151">
        <v>24.2</v>
      </c>
      <c r="S21" s="151">
        <v>24.2</v>
      </c>
      <c r="T21" s="151">
        <v>24.3</v>
      </c>
      <c r="U21" s="151">
        <v>23.1</v>
      </c>
      <c r="V21" s="151">
        <v>22.1</v>
      </c>
      <c r="W21" s="151">
        <v>23.4</v>
      </c>
      <c r="X21" s="151">
        <v>24</v>
      </c>
      <c r="Y21" s="151">
        <v>23</v>
      </c>
      <c r="Z21" s="175">
        <f t="shared" si="0"/>
        <v>24.2375</v>
      </c>
      <c r="AA21" s="151">
        <v>26.4</v>
      </c>
      <c r="AB21" s="197">
        <v>0.2027777777777778</v>
      </c>
      <c r="AC21" s="194">
        <v>19</v>
      </c>
      <c r="AD21" s="151">
        <v>20.9</v>
      </c>
      <c r="AE21" s="197">
        <v>0.9034722222222222</v>
      </c>
      <c r="AF21" s="2"/>
    </row>
    <row r="22" spans="1:32" ht="13.5" customHeight="1">
      <c r="A22" s="176">
        <v>20</v>
      </c>
      <c r="B22" s="166">
        <v>24</v>
      </c>
      <c r="C22" s="166">
        <v>24.1</v>
      </c>
      <c r="D22" s="166">
        <v>23</v>
      </c>
      <c r="E22" s="166">
        <v>23.4</v>
      </c>
      <c r="F22" s="166">
        <v>23.3</v>
      </c>
      <c r="G22" s="166">
        <v>23</v>
      </c>
      <c r="H22" s="166">
        <v>24.2</v>
      </c>
      <c r="I22" s="166">
        <v>23.4</v>
      </c>
      <c r="J22" s="166">
        <v>22.9</v>
      </c>
      <c r="K22" s="166">
        <v>23.8</v>
      </c>
      <c r="L22" s="166">
        <v>23</v>
      </c>
      <c r="M22" s="166">
        <v>24.4</v>
      </c>
      <c r="N22" s="166">
        <v>24.1</v>
      </c>
      <c r="O22" s="166">
        <v>21.5</v>
      </c>
      <c r="P22" s="166">
        <v>22.1</v>
      </c>
      <c r="Q22" s="166">
        <v>21.1</v>
      </c>
      <c r="R22" s="166">
        <v>20.6</v>
      </c>
      <c r="S22" s="166">
        <v>20.8</v>
      </c>
      <c r="T22" s="166">
        <v>20.7</v>
      </c>
      <c r="U22" s="166">
        <v>19.7</v>
      </c>
      <c r="V22" s="166">
        <v>20</v>
      </c>
      <c r="W22" s="166">
        <v>19.4</v>
      </c>
      <c r="X22" s="166">
        <v>19.7</v>
      </c>
      <c r="Y22" s="166">
        <v>19.6</v>
      </c>
      <c r="Z22" s="177">
        <f t="shared" si="0"/>
        <v>22.158333333333335</v>
      </c>
      <c r="AA22" s="166">
        <v>25.3</v>
      </c>
      <c r="AB22" s="198">
        <v>0.2569444444444445</v>
      </c>
      <c r="AC22" s="195">
        <v>20</v>
      </c>
      <c r="AD22" s="166">
        <v>18.2</v>
      </c>
      <c r="AE22" s="198">
        <v>0.9916666666666667</v>
      </c>
      <c r="AF22" s="2"/>
    </row>
    <row r="23" spans="1:32" ht="13.5" customHeight="1">
      <c r="A23" s="174">
        <v>21</v>
      </c>
      <c r="B23" s="151">
        <v>18.4</v>
      </c>
      <c r="C23" s="151">
        <v>18.2</v>
      </c>
      <c r="D23" s="151">
        <v>17.6</v>
      </c>
      <c r="E23" s="151">
        <v>17.1</v>
      </c>
      <c r="F23" s="151">
        <v>16.3</v>
      </c>
      <c r="G23" s="151">
        <v>16.1</v>
      </c>
      <c r="H23" s="151">
        <v>15.8</v>
      </c>
      <c r="I23" s="151">
        <v>15.9</v>
      </c>
      <c r="J23" s="151">
        <v>14.4</v>
      </c>
      <c r="K23" s="151">
        <v>14</v>
      </c>
      <c r="L23" s="151">
        <v>13.4</v>
      </c>
      <c r="M23" s="151">
        <v>15.4</v>
      </c>
      <c r="N23" s="151">
        <v>15</v>
      </c>
      <c r="O23" s="151">
        <v>13.8</v>
      </c>
      <c r="P23" s="151">
        <v>14.2</v>
      </c>
      <c r="Q23" s="151">
        <v>13.9</v>
      </c>
      <c r="R23" s="151">
        <v>14.3</v>
      </c>
      <c r="S23" s="151">
        <v>14.2</v>
      </c>
      <c r="T23" s="151">
        <v>13.7</v>
      </c>
      <c r="U23" s="151">
        <v>14</v>
      </c>
      <c r="V23" s="151">
        <v>14.2</v>
      </c>
      <c r="W23" s="151">
        <v>14.3</v>
      </c>
      <c r="X23" s="151">
        <v>14.3</v>
      </c>
      <c r="Y23" s="151">
        <v>14.4</v>
      </c>
      <c r="Z23" s="175">
        <f t="shared" si="0"/>
        <v>15.120833333333332</v>
      </c>
      <c r="AA23" s="151">
        <v>19.6</v>
      </c>
      <c r="AB23" s="197">
        <v>0.013194444444444444</v>
      </c>
      <c r="AC23" s="194">
        <v>21</v>
      </c>
      <c r="AD23" s="151">
        <v>12.7</v>
      </c>
      <c r="AE23" s="197">
        <v>0.43333333333333335</v>
      </c>
      <c r="AF23" s="2"/>
    </row>
    <row r="24" spans="1:32" ht="13.5" customHeight="1">
      <c r="A24" s="174">
        <v>22</v>
      </c>
      <c r="B24" s="151">
        <v>14.8</v>
      </c>
      <c r="C24" s="151">
        <v>14.6</v>
      </c>
      <c r="D24" s="151">
        <v>14.9</v>
      </c>
      <c r="E24" s="151">
        <v>14.8</v>
      </c>
      <c r="F24" s="151">
        <v>14.4</v>
      </c>
      <c r="G24" s="151">
        <v>14.7</v>
      </c>
      <c r="H24" s="151">
        <v>14.9</v>
      </c>
      <c r="I24" s="151">
        <v>14.4</v>
      </c>
      <c r="J24" s="151">
        <v>14.2</v>
      </c>
      <c r="K24" s="151">
        <v>14.9</v>
      </c>
      <c r="L24" s="151">
        <v>14.6</v>
      </c>
      <c r="M24" s="151">
        <v>14.2</v>
      </c>
      <c r="N24" s="151">
        <v>13.5</v>
      </c>
      <c r="O24" s="151">
        <v>13.3</v>
      </c>
      <c r="P24" s="151">
        <v>14</v>
      </c>
      <c r="Q24" s="151">
        <v>13.5</v>
      </c>
      <c r="R24" s="151">
        <v>14.6</v>
      </c>
      <c r="S24" s="151">
        <v>14.4</v>
      </c>
      <c r="T24" s="151">
        <v>14.5</v>
      </c>
      <c r="U24" s="151">
        <v>14.3</v>
      </c>
      <c r="V24" s="151">
        <v>14.1</v>
      </c>
      <c r="W24" s="151">
        <v>13.3</v>
      </c>
      <c r="X24" s="151">
        <v>13</v>
      </c>
      <c r="Y24" s="151">
        <v>12.6</v>
      </c>
      <c r="Z24" s="175">
        <f t="shared" si="0"/>
        <v>14.187500000000002</v>
      </c>
      <c r="AA24" s="151">
        <v>16.3</v>
      </c>
      <c r="AB24" s="197">
        <v>0.3993055555555556</v>
      </c>
      <c r="AC24" s="194">
        <v>22</v>
      </c>
      <c r="AD24" s="151">
        <v>12.2</v>
      </c>
      <c r="AE24" s="197">
        <v>0.9812500000000001</v>
      </c>
      <c r="AF24" s="2"/>
    </row>
    <row r="25" spans="1:32" ht="13.5" customHeight="1">
      <c r="A25" s="174">
        <v>23</v>
      </c>
      <c r="B25" s="151">
        <v>13.2</v>
      </c>
      <c r="C25" s="151">
        <v>13.5</v>
      </c>
      <c r="D25" s="151">
        <v>13.6</v>
      </c>
      <c r="E25" s="151">
        <v>13.7</v>
      </c>
      <c r="F25" s="151">
        <v>14.3</v>
      </c>
      <c r="G25" s="151">
        <v>13.4</v>
      </c>
      <c r="H25" s="151">
        <v>14.7</v>
      </c>
      <c r="I25" s="151">
        <v>16.4</v>
      </c>
      <c r="J25" s="151">
        <v>17</v>
      </c>
      <c r="K25" s="151">
        <v>17.7</v>
      </c>
      <c r="L25" s="151">
        <v>17.8</v>
      </c>
      <c r="M25" s="151">
        <v>19.8</v>
      </c>
      <c r="N25" s="151">
        <v>19.6</v>
      </c>
      <c r="O25" s="151">
        <v>20.3</v>
      </c>
      <c r="P25" s="151">
        <v>19.4</v>
      </c>
      <c r="Q25" s="151">
        <v>20.1</v>
      </c>
      <c r="R25" s="151">
        <v>19</v>
      </c>
      <c r="S25" s="151">
        <v>18.9</v>
      </c>
      <c r="T25" s="151">
        <v>19.3</v>
      </c>
      <c r="U25" s="151">
        <v>19.7</v>
      </c>
      <c r="V25" s="151">
        <v>19.5</v>
      </c>
      <c r="W25" s="151">
        <v>19.5</v>
      </c>
      <c r="X25" s="151">
        <v>19.3</v>
      </c>
      <c r="Y25" s="151">
        <v>19.7</v>
      </c>
      <c r="Z25" s="175">
        <f t="shared" si="0"/>
        <v>17.475</v>
      </c>
      <c r="AA25" s="151">
        <v>21.1</v>
      </c>
      <c r="AB25" s="197">
        <v>0.5152777777777778</v>
      </c>
      <c r="AC25" s="194">
        <v>23</v>
      </c>
      <c r="AD25" s="151">
        <v>12.5</v>
      </c>
      <c r="AE25" s="197">
        <v>0.013888888888888888</v>
      </c>
      <c r="AF25" s="2"/>
    </row>
    <row r="26" spans="1:32" ht="13.5" customHeight="1">
      <c r="A26" s="174">
        <v>24</v>
      </c>
      <c r="B26" s="151">
        <v>19.3</v>
      </c>
      <c r="C26" s="151">
        <v>19.3</v>
      </c>
      <c r="D26" s="151">
        <v>19.1</v>
      </c>
      <c r="E26" s="151">
        <v>18.9</v>
      </c>
      <c r="F26" s="151">
        <v>19</v>
      </c>
      <c r="G26" s="151">
        <v>20.2</v>
      </c>
      <c r="H26" s="151">
        <v>20.5</v>
      </c>
      <c r="I26" s="151">
        <v>19.4</v>
      </c>
      <c r="J26" s="151">
        <v>19.1</v>
      </c>
      <c r="K26" s="151">
        <v>19.2</v>
      </c>
      <c r="L26" s="151">
        <v>19.6</v>
      </c>
      <c r="M26" s="151">
        <v>20.2</v>
      </c>
      <c r="N26" s="151">
        <v>19.5</v>
      </c>
      <c r="O26" s="151">
        <v>19.8</v>
      </c>
      <c r="P26" s="151">
        <v>19.7</v>
      </c>
      <c r="Q26" s="151">
        <v>19.5</v>
      </c>
      <c r="R26" s="151">
        <v>19.6</v>
      </c>
      <c r="S26" s="151">
        <v>18.7</v>
      </c>
      <c r="T26" s="151">
        <v>20.1</v>
      </c>
      <c r="U26" s="151">
        <v>19.3</v>
      </c>
      <c r="V26" s="151">
        <v>19.1</v>
      </c>
      <c r="W26" s="151">
        <v>20.5</v>
      </c>
      <c r="X26" s="151">
        <v>20.2</v>
      </c>
      <c r="Y26" s="151">
        <v>21.6</v>
      </c>
      <c r="Z26" s="175">
        <f t="shared" si="0"/>
        <v>19.64166666666667</v>
      </c>
      <c r="AA26" s="151">
        <v>21.6</v>
      </c>
      <c r="AB26" s="197">
        <v>1</v>
      </c>
      <c r="AC26" s="194">
        <v>24</v>
      </c>
      <c r="AD26" s="151">
        <v>18.1</v>
      </c>
      <c r="AE26" s="197">
        <v>0.7625000000000001</v>
      </c>
      <c r="AF26" s="2"/>
    </row>
    <row r="27" spans="1:32" ht="13.5" customHeight="1">
      <c r="A27" s="174">
        <v>25</v>
      </c>
      <c r="B27" s="151">
        <v>20.7</v>
      </c>
      <c r="C27" s="151">
        <v>20.3</v>
      </c>
      <c r="D27" s="151">
        <v>22</v>
      </c>
      <c r="E27" s="151">
        <v>22.1</v>
      </c>
      <c r="F27" s="151">
        <v>22</v>
      </c>
      <c r="G27" s="151">
        <v>22</v>
      </c>
      <c r="H27" s="151">
        <v>22.5</v>
      </c>
      <c r="I27" s="151">
        <v>22.1</v>
      </c>
      <c r="J27" s="151">
        <v>22.5</v>
      </c>
      <c r="K27" s="151">
        <v>22.6</v>
      </c>
      <c r="L27" s="151">
        <v>22.3</v>
      </c>
      <c r="M27" s="151">
        <v>22</v>
      </c>
      <c r="N27" s="151">
        <v>23.2</v>
      </c>
      <c r="O27" s="151">
        <v>22.2</v>
      </c>
      <c r="P27" s="151">
        <v>22.6</v>
      </c>
      <c r="Q27" s="151">
        <v>22.1</v>
      </c>
      <c r="R27" s="151">
        <v>22.2</v>
      </c>
      <c r="S27" s="151">
        <v>21.8</v>
      </c>
      <c r="T27" s="151">
        <v>22.1</v>
      </c>
      <c r="U27" s="151">
        <v>21.6</v>
      </c>
      <c r="V27" s="151">
        <v>22.3</v>
      </c>
      <c r="W27" s="151">
        <v>21.8</v>
      </c>
      <c r="X27" s="151">
        <v>20.3</v>
      </c>
      <c r="Y27" s="151">
        <v>21.4</v>
      </c>
      <c r="Z27" s="175">
        <f t="shared" si="0"/>
        <v>21.94583333333334</v>
      </c>
      <c r="AA27" s="151">
        <v>23.7</v>
      </c>
      <c r="AB27" s="197">
        <v>0.4784722222222222</v>
      </c>
      <c r="AC27" s="194">
        <v>25</v>
      </c>
      <c r="AD27" s="151">
        <v>19.2</v>
      </c>
      <c r="AE27" s="197">
        <v>0.049305555555555554</v>
      </c>
      <c r="AF27" s="2"/>
    </row>
    <row r="28" spans="1:32" ht="13.5" customHeight="1">
      <c r="A28" s="174">
        <v>26</v>
      </c>
      <c r="B28" s="151">
        <v>21.7</v>
      </c>
      <c r="C28" s="151">
        <v>21.6</v>
      </c>
      <c r="D28" s="151">
        <v>21.4</v>
      </c>
      <c r="E28" s="151">
        <v>21.1</v>
      </c>
      <c r="F28" s="151">
        <v>21</v>
      </c>
      <c r="G28" s="151">
        <v>22.7</v>
      </c>
      <c r="H28" s="151">
        <v>22.4</v>
      </c>
      <c r="I28" s="151">
        <v>23</v>
      </c>
      <c r="J28" s="151">
        <v>23.5</v>
      </c>
      <c r="K28" s="151">
        <v>23.1</v>
      </c>
      <c r="L28" s="151">
        <v>23.1</v>
      </c>
      <c r="M28" s="151">
        <v>22.8</v>
      </c>
      <c r="N28" s="151">
        <v>23.4</v>
      </c>
      <c r="O28" s="151">
        <v>22.7</v>
      </c>
      <c r="P28" s="151">
        <v>22.8</v>
      </c>
      <c r="Q28" s="151">
        <v>23.8</v>
      </c>
      <c r="R28" s="151">
        <v>20.6</v>
      </c>
      <c r="S28" s="151">
        <v>23.4</v>
      </c>
      <c r="T28" s="151">
        <v>22.9</v>
      </c>
      <c r="U28" s="151">
        <v>22.8</v>
      </c>
      <c r="V28" s="151">
        <v>23.1</v>
      </c>
      <c r="W28" s="151">
        <v>23.1</v>
      </c>
      <c r="X28" s="151">
        <v>21.9</v>
      </c>
      <c r="Y28" s="151">
        <v>21.9</v>
      </c>
      <c r="Z28" s="175">
        <f t="shared" si="0"/>
        <v>22.491666666666664</v>
      </c>
      <c r="AA28" s="151">
        <v>24.1</v>
      </c>
      <c r="AB28" s="197">
        <v>0.686111111111111</v>
      </c>
      <c r="AC28" s="194">
        <v>26</v>
      </c>
      <c r="AD28" s="151">
        <v>19.9</v>
      </c>
      <c r="AE28" s="197">
        <v>0.5590277777777778</v>
      </c>
      <c r="AF28" s="2"/>
    </row>
    <row r="29" spans="1:32" ht="13.5" customHeight="1">
      <c r="A29" s="174">
        <v>27</v>
      </c>
      <c r="B29" s="151">
        <v>21.9</v>
      </c>
      <c r="C29" s="151">
        <v>21.9</v>
      </c>
      <c r="D29" s="151">
        <v>21.6</v>
      </c>
      <c r="E29" s="151">
        <v>21.6</v>
      </c>
      <c r="F29" s="151">
        <v>22.2</v>
      </c>
      <c r="G29" s="151">
        <v>22.4</v>
      </c>
      <c r="H29" s="151">
        <v>22.3</v>
      </c>
      <c r="I29" s="151">
        <v>22.5</v>
      </c>
      <c r="J29" s="151">
        <v>21.5</v>
      </c>
      <c r="K29" s="151">
        <v>24.2</v>
      </c>
      <c r="L29" s="151">
        <v>22.7</v>
      </c>
      <c r="M29" s="151">
        <v>21.3</v>
      </c>
      <c r="N29" s="151">
        <v>22.9</v>
      </c>
      <c r="O29" s="151">
        <v>19.6</v>
      </c>
      <c r="P29" s="151">
        <v>22.2</v>
      </c>
      <c r="Q29" s="151">
        <v>20.3</v>
      </c>
      <c r="R29" s="151">
        <v>22.4</v>
      </c>
      <c r="S29" s="151">
        <v>24.2</v>
      </c>
      <c r="T29" s="151">
        <v>25.1</v>
      </c>
      <c r="U29" s="151">
        <v>24.3</v>
      </c>
      <c r="V29" s="151">
        <v>23.2</v>
      </c>
      <c r="W29" s="151">
        <v>23.2</v>
      </c>
      <c r="X29" s="151">
        <v>23.1</v>
      </c>
      <c r="Y29" s="151">
        <v>23.6</v>
      </c>
      <c r="Z29" s="175">
        <f t="shared" si="0"/>
        <v>22.50833333333333</v>
      </c>
      <c r="AA29" s="151">
        <v>25.5</v>
      </c>
      <c r="AB29" s="197">
        <v>0.81875</v>
      </c>
      <c r="AC29" s="194">
        <v>27</v>
      </c>
      <c r="AD29" s="151">
        <v>18.9</v>
      </c>
      <c r="AE29" s="197">
        <v>0.5826388888888888</v>
      </c>
      <c r="AF29" s="2"/>
    </row>
    <row r="30" spans="1:32" ht="13.5" customHeight="1">
      <c r="A30" s="174">
        <v>28</v>
      </c>
      <c r="B30" s="151">
        <v>23</v>
      </c>
      <c r="C30" s="151">
        <v>22</v>
      </c>
      <c r="D30" s="151">
        <v>21.4</v>
      </c>
      <c r="E30" s="151">
        <v>22.4</v>
      </c>
      <c r="F30" s="151">
        <v>22.1</v>
      </c>
      <c r="G30" s="151">
        <v>22.4</v>
      </c>
      <c r="H30" s="151">
        <v>23.3</v>
      </c>
      <c r="I30" s="151">
        <v>22.6</v>
      </c>
      <c r="J30" s="151">
        <v>22.4</v>
      </c>
      <c r="K30" s="151">
        <v>22.1</v>
      </c>
      <c r="L30" s="151">
        <v>23.6</v>
      </c>
      <c r="M30" s="151">
        <v>23.2</v>
      </c>
      <c r="N30" s="151">
        <v>22.6</v>
      </c>
      <c r="O30" s="151">
        <v>23.6</v>
      </c>
      <c r="P30" s="151">
        <v>22</v>
      </c>
      <c r="Q30" s="151">
        <v>21.8</v>
      </c>
      <c r="R30" s="151">
        <v>23</v>
      </c>
      <c r="S30" s="151">
        <v>23.6</v>
      </c>
      <c r="T30" s="151">
        <v>24</v>
      </c>
      <c r="U30" s="151">
        <v>23.4</v>
      </c>
      <c r="V30" s="151">
        <v>22.8</v>
      </c>
      <c r="W30" s="151">
        <v>21.5</v>
      </c>
      <c r="X30" s="151">
        <v>23.2</v>
      </c>
      <c r="Y30" s="151">
        <v>22.9</v>
      </c>
      <c r="Z30" s="175">
        <f t="shared" si="0"/>
        <v>22.70416666666667</v>
      </c>
      <c r="AA30" s="151">
        <v>24.5</v>
      </c>
      <c r="AB30" s="197">
        <v>0.4701388888888889</v>
      </c>
      <c r="AC30" s="194">
        <v>28</v>
      </c>
      <c r="AD30" s="151">
        <v>20.5</v>
      </c>
      <c r="AE30" s="197">
        <v>0.5715277777777777</v>
      </c>
      <c r="AF30" s="2"/>
    </row>
    <row r="31" spans="1:32" ht="13.5" customHeight="1">
      <c r="A31" s="174">
        <v>29</v>
      </c>
      <c r="B31" s="151">
        <v>22.2</v>
      </c>
      <c r="C31" s="151">
        <v>21.7</v>
      </c>
      <c r="D31" s="151">
        <v>22.3</v>
      </c>
      <c r="E31" s="151">
        <v>22.6</v>
      </c>
      <c r="F31" s="151">
        <v>23</v>
      </c>
      <c r="G31" s="151">
        <v>23.3</v>
      </c>
      <c r="H31" s="151">
        <v>23.8</v>
      </c>
      <c r="I31" s="151">
        <v>22.9</v>
      </c>
      <c r="J31" s="151">
        <v>24.5</v>
      </c>
      <c r="K31" s="151">
        <v>23</v>
      </c>
      <c r="L31" s="151">
        <v>24.6</v>
      </c>
      <c r="M31" s="151">
        <v>24.9</v>
      </c>
      <c r="N31" s="151">
        <v>25</v>
      </c>
      <c r="O31" s="151">
        <v>22.4</v>
      </c>
      <c r="P31" s="151">
        <v>23.2</v>
      </c>
      <c r="Q31" s="151">
        <v>23.5</v>
      </c>
      <c r="R31" s="151">
        <v>23.1</v>
      </c>
      <c r="S31" s="151">
        <v>22.9</v>
      </c>
      <c r="T31" s="151">
        <v>22.2</v>
      </c>
      <c r="U31" s="151">
        <v>22.2</v>
      </c>
      <c r="V31" s="151">
        <v>21.8</v>
      </c>
      <c r="W31" s="151">
        <v>21.6</v>
      </c>
      <c r="X31" s="151">
        <v>21.7</v>
      </c>
      <c r="Y31" s="151">
        <v>21.6</v>
      </c>
      <c r="Z31" s="175">
        <f t="shared" si="0"/>
        <v>22.916666666666668</v>
      </c>
      <c r="AA31" s="151">
        <v>25.3</v>
      </c>
      <c r="AB31" s="197">
        <v>0.548611111111111</v>
      </c>
      <c r="AC31" s="194">
        <v>29</v>
      </c>
      <c r="AD31" s="151">
        <v>20.9</v>
      </c>
      <c r="AE31" s="197">
        <v>0.07083333333333333</v>
      </c>
      <c r="AF31" s="2"/>
    </row>
    <row r="32" spans="1:32" ht="13.5" customHeight="1">
      <c r="A32" s="174">
        <v>30</v>
      </c>
      <c r="B32" s="151">
        <v>21.8</v>
      </c>
      <c r="C32" s="151">
        <v>21.7</v>
      </c>
      <c r="D32" s="151">
        <v>21.6</v>
      </c>
      <c r="E32" s="151">
        <v>22</v>
      </c>
      <c r="F32" s="151">
        <v>22</v>
      </c>
      <c r="G32" s="151">
        <v>21.9</v>
      </c>
      <c r="H32" s="151">
        <v>22.1</v>
      </c>
      <c r="I32" s="151">
        <v>23.7</v>
      </c>
      <c r="J32" s="151">
        <v>23.7</v>
      </c>
      <c r="K32" s="151">
        <v>22.4</v>
      </c>
      <c r="L32" s="151">
        <v>24.1</v>
      </c>
      <c r="M32" s="151">
        <v>23.6</v>
      </c>
      <c r="N32" s="151">
        <v>23.4</v>
      </c>
      <c r="O32" s="151">
        <v>23.5</v>
      </c>
      <c r="P32" s="151">
        <v>22</v>
      </c>
      <c r="Q32" s="151">
        <v>22.4</v>
      </c>
      <c r="R32" s="151">
        <v>21.9</v>
      </c>
      <c r="S32" s="151">
        <v>21.3</v>
      </c>
      <c r="T32" s="151">
        <v>21.7</v>
      </c>
      <c r="U32" s="151">
        <v>21.7</v>
      </c>
      <c r="V32" s="151">
        <v>20.6</v>
      </c>
      <c r="W32" s="151">
        <v>20.3</v>
      </c>
      <c r="X32" s="151">
        <v>20.3</v>
      </c>
      <c r="Y32" s="151">
        <v>20.4</v>
      </c>
      <c r="Z32" s="175">
        <f t="shared" si="0"/>
        <v>22.087499999999995</v>
      </c>
      <c r="AA32" s="151">
        <v>24.2</v>
      </c>
      <c r="AB32" s="197">
        <v>0.5611111111111111</v>
      </c>
      <c r="AC32" s="194">
        <v>30</v>
      </c>
      <c r="AD32" s="151">
        <v>19.4</v>
      </c>
      <c r="AE32" s="197">
        <v>0.9263888888888889</v>
      </c>
      <c r="AF32" s="2"/>
    </row>
    <row r="33" spans="1:32" ht="13.5" customHeight="1">
      <c r="A33" s="174">
        <v>31</v>
      </c>
      <c r="B33" s="151">
        <v>20.4</v>
      </c>
      <c r="C33" s="151">
        <v>20.1</v>
      </c>
      <c r="D33" s="151">
        <v>20.2</v>
      </c>
      <c r="E33" s="151">
        <v>20</v>
      </c>
      <c r="F33" s="151">
        <v>20.2</v>
      </c>
      <c r="G33" s="151">
        <v>20.1</v>
      </c>
      <c r="H33" s="151">
        <v>20.3</v>
      </c>
      <c r="I33" s="151">
        <v>20.1</v>
      </c>
      <c r="J33" s="151">
        <v>20.9</v>
      </c>
      <c r="K33" s="151">
        <v>20.6</v>
      </c>
      <c r="L33" s="151">
        <v>20.2</v>
      </c>
      <c r="M33" s="151">
        <v>20.7</v>
      </c>
      <c r="N33" s="151">
        <v>19.9</v>
      </c>
      <c r="O33" s="151">
        <v>20</v>
      </c>
      <c r="P33" s="151">
        <v>20.8</v>
      </c>
      <c r="Q33" s="151">
        <v>20.2</v>
      </c>
      <c r="R33" s="151">
        <v>20.3</v>
      </c>
      <c r="S33" s="151">
        <v>19.5</v>
      </c>
      <c r="T33" s="151">
        <v>20.3</v>
      </c>
      <c r="U33" s="151">
        <v>20.6</v>
      </c>
      <c r="V33" s="151">
        <v>20.4</v>
      </c>
      <c r="W33" s="151">
        <v>20.4</v>
      </c>
      <c r="X33" s="151">
        <v>19.9</v>
      </c>
      <c r="Y33" s="151">
        <v>19.9</v>
      </c>
      <c r="Z33" s="175">
        <f t="shared" si="0"/>
        <v>20.249999999999996</v>
      </c>
      <c r="AA33" s="151">
        <v>21.3</v>
      </c>
      <c r="AB33" s="197">
        <v>0.5736111111111112</v>
      </c>
      <c r="AC33" s="194">
        <v>31</v>
      </c>
      <c r="AD33" s="151">
        <v>19.1</v>
      </c>
      <c r="AE33" s="197">
        <v>0.9444444444444445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21.370967741935484</v>
      </c>
      <c r="C34" s="179">
        <f t="shared" si="1"/>
        <v>21.354838709677423</v>
      </c>
      <c r="D34" s="179">
        <f t="shared" si="1"/>
        <v>21.396774193548385</v>
      </c>
      <c r="E34" s="179">
        <f t="shared" si="1"/>
        <v>21.44193548387097</v>
      </c>
      <c r="F34" s="179">
        <f t="shared" si="1"/>
        <v>21.477419354838716</v>
      </c>
      <c r="G34" s="179">
        <f t="shared" si="1"/>
        <v>21.95483870967742</v>
      </c>
      <c r="H34" s="179">
        <f t="shared" si="1"/>
        <v>22.12903225806451</v>
      </c>
      <c r="I34" s="179">
        <f t="shared" si="1"/>
        <v>22.090322580645164</v>
      </c>
      <c r="J34" s="179">
        <f t="shared" si="1"/>
        <v>22.200000000000003</v>
      </c>
      <c r="K34" s="179">
        <f t="shared" si="1"/>
        <v>22.145161290322584</v>
      </c>
      <c r="L34" s="179">
        <f t="shared" si="1"/>
        <v>22.13870967741936</v>
      </c>
      <c r="M34" s="179">
        <f t="shared" si="1"/>
        <v>22.10967741935484</v>
      </c>
      <c r="N34" s="179">
        <f t="shared" si="1"/>
        <v>22.09677419354839</v>
      </c>
      <c r="O34" s="179">
        <f t="shared" si="1"/>
        <v>21.61612903225807</v>
      </c>
      <c r="P34" s="179">
        <f t="shared" si="1"/>
        <v>21.667741935483868</v>
      </c>
      <c r="Q34" s="179">
        <f t="shared" si="1"/>
        <v>21.570967741935487</v>
      </c>
      <c r="R34" s="179">
        <f aca="true" t="shared" si="2" ref="R34:X34">AVERAGE(R3:R33)</f>
        <v>21.69677419354839</v>
      </c>
      <c r="S34" s="179">
        <f t="shared" si="2"/>
        <v>21.690322580645162</v>
      </c>
      <c r="T34" s="179">
        <f t="shared" si="2"/>
        <v>21.925806451612907</v>
      </c>
      <c r="U34" s="179">
        <f t="shared" si="2"/>
        <v>21.72258064516129</v>
      </c>
      <c r="V34" s="179">
        <f t="shared" si="2"/>
        <v>21.483870967741936</v>
      </c>
      <c r="W34" s="179">
        <f t="shared" si="2"/>
        <v>21.190322580645155</v>
      </c>
      <c r="X34" s="179">
        <f t="shared" si="2"/>
        <v>21.090322580645164</v>
      </c>
      <c r="Y34" s="179">
        <f>AVERAGE(Y3:Y33)</f>
        <v>21.23225806451613</v>
      </c>
      <c r="Z34" s="179">
        <f>AVERAGE(B3:Y33)</f>
        <v>21.699731182795716</v>
      </c>
      <c r="AA34" s="180">
        <f>AVERAGE(最高)</f>
        <v>23.9</v>
      </c>
      <c r="AB34" s="181"/>
      <c r="AC34" s="196"/>
      <c r="AD34" s="180">
        <f>AVERAGE(最低)</f>
        <v>18.91612903225806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26.4</v>
      </c>
      <c r="C38" s="199">
        <v>19</v>
      </c>
      <c r="D38" s="203">
        <v>0.2027777777777778</v>
      </c>
      <c r="F38" s="153"/>
      <c r="G38" s="166">
        <f>MIN(最低)</f>
        <v>12.2</v>
      </c>
      <c r="H38" s="199">
        <v>22</v>
      </c>
      <c r="I38" s="203">
        <v>0.9812500000000001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199"/>
      <c r="I39" s="204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2011</v>
      </c>
      <c r="AA1" s="2" t="s">
        <v>1</v>
      </c>
      <c r="AB1" s="169">
        <v>8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19.1</v>
      </c>
      <c r="C3" s="151">
        <v>19.3</v>
      </c>
      <c r="D3" s="151">
        <v>19.2</v>
      </c>
      <c r="E3" s="151">
        <v>19.1</v>
      </c>
      <c r="F3" s="151">
        <v>18.9</v>
      </c>
      <c r="G3" s="151">
        <v>19</v>
      </c>
      <c r="H3" s="151">
        <v>18.6</v>
      </c>
      <c r="I3" s="151">
        <v>19.2</v>
      </c>
      <c r="J3" s="151">
        <v>19.2</v>
      </c>
      <c r="K3" s="151">
        <v>20.3</v>
      </c>
      <c r="L3" s="151">
        <v>19</v>
      </c>
      <c r="M3" s="151">
        <v>19.7</v>
      </c>
      <c r="N3" s="151">
        <v>19.9</v>
      </c>
      <c r="O3" s="151">
        <v>19.8</v>
      </c>
      <c r="P3" s="151">
        <v>19.3</v>
      </c>
      <c r="Q3" s="151">
        <v>19.2</v>
      </c>
      <c r="R3" s="151">
        <v>18.6</v>
      </c>
      <c r="S3" s="151">
        <v>19</v>
      </c>
      <c r="T3" s="151">
        <v>18.7</v>
      </c>
      <c r="U3" s="151">
        <v>18.9</v>
      </c>
      <c r="V3" s="151">
        <v>19</v>
      </c>
      <c r="W3" s="151">
        <v>18.9</v>
      </c>
      <c r="X3" s="151">
        <v>18.9</v>
      </c>
      <c r="Y3" s="151">
        <v>19.1</v>
      </c>
      <c r="Z3" s="175">
        <f aca="true" t="shared" si="0" ref="Z3:Z33">AVERAGE(B3:Y3)</f>
        <v>19.162499999999998</v>
      </c>
      <c r="AA3" s="151">
        <v>20.6</v>
      </c>
      <c r="AB3" s="197">
        <v>0.4201388888888889</v>
      </c>
      <c r="AC3" s="194">
        <v>1</v>
      </c>
      <c r="AD3" s="151">
        <v>18</v>
      </c>
      <c r="AE3" s="197">
        <v>0.2743055555555555</v>
      </c>
      <c r="AF3" s="2"/>
    </row>
    <row r="4" spans="1:32" ht="13.5" customHeight="1">
      <c r="A4" s="174">
        <v>2</v>
      </c>
      <c r="B4" s="151">
        <v>19.1</v>
      </c>
      <c r="C4" s="151">
        <v>19</v>
      </c>
      <c r="D4" s="151">
        <v>19.2</v>
      </c>
      <c r="E4" s="151">
        <v>19.2</v>
      </c>
      <c r="F4" s="151">
        <v>19.3</v>
      </c>
      <c r="G4" s="151">
        <v>19.6</v>
      </c>
      <c r="H4" s="151">
        <v>20.1</v>
      </c>
      <c r="I4" s="151">
        <v>20.6</v>
      </c>
      <c r="J4" s="151">
        <v>21</v>
      </c>
      <c r="K4" s="151">
        <v>20.9</v>
      </c>
      <c r="L4" s="151">
        <v>19.4</v>
      </c>
      <c r="M4" s="151">
        <v>19.8</v>
      </c>
      <c r="N4" s="151">
        <v>19</v>
      </c>
      <c r="O4" s="151">
        <v>19.3</v>
      </c>
      <c r="P4" s="151">
        <v>19.6</v>
      </c>
      <c r="Q4" s="151">
        <v>19.7</v>
      </c>
      <c r="R4" s="151">
        <v>20.7</v>
      </c>
      <c r="S4" s="155">
        <v>20.8</v>
      </c>
      <c r="T4" s="151">
        <v>20.6</v>
      </c>
      <c r="U4" s="151">
        <v>20.7</v>
      </c>
      <c r="V4" s="151">
        <v>20.5</v>
      </c>
      <c r="W4" s="151">
        <v>20.3</v>
      </c>
      <c r="X4" s="151">
        <v>20.4</v>
      </c>
      <c r="Y4" s="151">
        <v>20.6</v>
      </c>
      <c r="Z4" s="175">
        <f t="shared" si="0"/>
        <v>19.975000000000005</v>
      </c>
      <c r="AA4" s="151">
        <v>21.2</v>
      </c>
      <c r="AB4" s="197">
        <v>0.5881944444444445</v>
      </c>
      <c r="AC4" s="194">
        <v>2</v>
      </c>
      <c r="AD4" s="151">
        <v>17.4</v>
      </c>
      <c r="AE4" s="197">
        <v>0.6770833333333334</v>
      </c>
      <c r="AF4" s="2"/>
    </row>
    <row r="5" spans="1:32" ht="13.5" customHeight="1">
      <c r="A5" s="174">
        <v>3</v>
      </c>
      <c r="B5" s="151">
        <v>20.9</v>
      </c>
      <c r="C5" s="151">
        <v>21</v>
      </c>
      <c r="D5" s="151">
        <v>21.2</v>
      </c>
      <c r="E5" s="151">
        <v>21.5</v>
      </c>
      <c r="F5" s="151">
        <v>21.6</v>
      </c>
      <c r="G5" s="151">
        <v>21.8</v>
      </c>
      <c r="H5" s="151">
        <v>21.6</v>
      </c>
      <c r="I5" s="151">
        <v>22</v>
      </c>
      <c r="J5" s="151">
        <v>22.7</v>
      </c>
      <c r="K5" s="151">
        <v>22.5</v>
      </c>
      <c r="L5" s="151">
        <v>23.3</v>
      </c>
      <c r="M5" s="151">
        <v>23.1</v>
      </c>
      <c r="N5" s="151">
        <v>23.7</v>
      </c>
      <c r="O5" s="151">
        <v>23</v>
      </c>
      <c r="P5" s="151">
        <v>22.8</v>
      </c>
      <c r="Q5" s="151">
        <v>23.3</v>
      </c>
      <c r="R5" s="151">
        <v>23</v>
      </c>
      <c r="S5" s="151">
        <v>23.3</v>
      </c>
      <c r="T5" s="151">
        <v>23.2</v>
      </c>
      <c r="U5" s="151">
        <v>23.3</v>
      </c>
      <c r="V5" s="151">
        <v>22.6</v>
      </c>
      <c r="W5" s="151">
        <v>22.4</v>
      </c>
      <c r="X5" s="151">
        <v>22.8</v>
      </c>
      <c r="Y5" s="151">
        <v>22.8</v>
      </c>
      <c r="Z5" s="175">
        <f t="shared" si="0"/>
        <v>22.474999999999998</v>
      </c>
      <c r="AA5" s="151">
        <v>24.2</v>
      </c>
      <c r="AB5" s="197">
        <v>0.5652777777777778</v>
      </c>
      <c r="AC5" s="194">
        <v>3</v>
      </c>
      <c r="AD5" s="151">
        <v>20.5</v>
      </c>
      <c r="AE5" s="197">
        <v>0.007638888888888889</v>
      </c>
      <c r="AF5" s="2"/>
    </row>
    <row r="6" spans="1:32" ht="13.5" customHeight="1">
      <c r="A6" s="174">
        <v>4</v>
      </c>
      <c r="B6" s="151">
        <v>23.2</v>
      </c>
      <c r="C6" s="151">
        <v>22.7</v>
      </c>
      <c r="D6" s="151">
        <v>22.7</v>
      </c>
      <c r="E6" s="151">
        <v>22.7</v>
      </c>
      <c r="F6" s="151">
        <v>22.9</v>
      </c>
      <c r="G6" s="151">
        <v>23.6</v>
      </c>
      <c r="H6" s="151">
        <v>25.2</v>
      </c>
      <c r="I6" s="151">
        <v>24</v>
      </c>
      <c r="J6" s="151">
        <v>24.4</v>
      </c>
      <c r="K6" s="151">
        <v>23.7</v>
      </c>
      <c r="L6" s="151">
        <v>24.5</v>
      </c>
      <c r="M6" s="151">
        <v>24.4</v>
      </c>
      <c r="N6" s="151">
        <v>24.4</v>
      </c>
      <c r="O6" s="151">
        <v>24.1</v>
      </c>
      <c r="P6" s="151">
        <v>23.9</v>
      </c>
      <c r="Q6" s="151">
        <v>24</v>
      </c>
      <c r="R6" s="151">
        <v>24.3</v>
      </c>
      <c r="S6" s="151">
        <v>24.6</v>
      </c>
      <c r="T6" s="151">
        <v>24.6</v>
      </c>
      <c r="U6" s="151">
        <v>24.8</v>
      </c>
      <c r="V6" s="151">
        <v>24.7</v>
      </c>
      <c r="W6" s="151">
        <v>24.7</v>
      </c>
      <c r="X6" s="151">
        <v>24.6</v>
      </c>
      <c r="Y6" s="151">
        <v>24.9</v>
      </c>
      <c r="Z6" s="175">
        <f t="shared" si="0"/>
        <v>24.066666666666666</v>
      </c>
      <c r="AA6" s="151">
        <v>25.4</v>
      </c>
      <c r="AB6" s="197">
        <v>0.2923611111111111</v>
      </c>
      <c r="AC6" s="194">
        <v>4</v>
      </c>
      <c r="AD6" s="151">
        <v>22.4</v>
      </c>
      <c r="AE6" s="197">
        <v>0.13055555555555556</v>
      </c>
      <c r="AF6" s="2"/>
    </row>
    <row r="7" spans="1:32" ht="13.5" customHeight="1">
      <c r="A7" s="174">
        <v>5</v>
      </c>
      <c r="B7" s="151">
        <v>24.7</v>
      </c>
      <c r="C7" s="151">
        <v>24.6</v>
      </c>
      <c r="D7" s="151">
        <v>24.4</v>
      </c>
      <c r="E7" s="151">
        <v>24.6</v>
      </c>
      <c r="F7" s="151">
        <v>23.9</v>
      </c>
      <c r="G7" s="151">
        <v>24.4</v>
      </c>
      <c r="H7" s="151">
        <v>24.7</v>
      </c>
      <c r="I7" s="151">
        <v>23.7</v>
      </c>
      <c r="J7" s="151">
        <v>24.5</v>
      </c>
      <c r="K7" s="151">
        <v>23.6</v>
      </c>
      <c r="L7" s="151">
        <v>22.3</v>
      </c>
      <c r="M7" s="151">
        <v>23.9</v>
      </c>
      <c r="N7" s="151">
        <v>24.7</v>
      </c>
      <c r="O7" s="151">
        <v>23.1</v>
      </c>
      <c r="P7" s="151">
        <v>23.4</v>
      </c>
      <c r="Q7" s="151">
        <v>23.6</v>
      </c>
      <c r="R7" s="151">
        <v>23.6</v>
      </c>
      <c r="S7" s="151">
        <v>22.5</v>
      </c>
      <c r="T7" s="151">
        <v>22.9</v>
      </c>
      <c r="U7" s="151">
        <v>24.1</v>
      </c>
      <c r="V7" s="151">
        <v>23.9</v>
      </c>
      <c r="W7" s="151">
        <v>23.9</v>
      </c>
      <c r="X7" s="151">
        <v>22.7</v>
      </c>
      <c r="Y7" s="151">
        <v>24.5</v>
      </c>
      <c r="Z7" s="175">
        <f t="shared" si="0"/>
        <v>23.84166666666667</v>
      </c>
      <c r="AA7" s="151">
        <v>25.6</v>
      </c>
      <c r="AB7" s="197">
        <v>0.5291666666666667</v>
      </c>
      <c r="AC7" s="194">
        <v>5</v>
      </c>
      <c r="AD7" s="151">
        <v>21.1</v>
      </c>
      <c r="AE7" s="197">
        <v>0.425</v>
      </c>
      <c r="AF7" s="2"/>
    </row>
    <row r="8" spans="1:32" ht="13.5" customHeight="1">
      <c r="A8" s="174">
        <v>6</v>
      </c>
      <c r="B8" s="151">
        <v>24.1</v>
      </c>
      <c r="C8" s="151">
        <v>24.2</v>
      </c>
      <c r="D8" s="151">
        <v>24.2</v>
      </c>
      <c r="E8" s="151">
        <v>24.3</v>
      </c>
      <c r="F8" s="151">
        <v>24.3</v>
      </c>
      <c r="G8" s="151">
        <v>24.7</v>
      </c>
      <c r="H8" s="151">
        <v>24.5</v>
      </c>
      <c r="I8" s="151">
        <v>24.2</v>
      </c>
      <c r="J8" s="151">
        <v>24.1</v>
      </c>
      <c r="K8" s="151">
        <v>25.1</v>
      </c>
      <c r="L8" s="151">
        <v>23.1</v>
      </c>
      <c r="M8" s="151">
        <v>23.4</v>
      </c>
      <c r="N8" s="151">
        <v>24</v>
      </c>
      <c r="O8" s="151">
        <v>24.1</v>
      </c>
      <c r="P8" s="151">
        <v>23.2</v>
      </c>
      <c r="Q8" s="151">
        <v>24.8</v>
      </c>
      <c r="R8" s="151">
        <v>24.7</v>
      </c>
      <c r="S8" s="151">
        <v>24.5</v>
      </c>
      <c r="T8" s="151">
        <v>24.3</v>
      </c>
      <c r="U8" s="151">
        <v>24.1</v>
      </c>
      <c r="V8" s="151">
        <v>24.3</v>
      </c>
      <c r="W8" s="151">
        <v>24.2</v>
      </c>
      <c r="X8" s="151">
        <v>23.7</v>
      </c>
      <c r="Y8" s="151">
        <v>23.8</v>
      </c>
      <c r="Z8" s="175">
        <f t="shared" si="0"/>
        <v>24.162499999999998</v>
      </c>
      <c r="AA8" s="151">
        <v>25.6</v>
      </c>
      <c r="AB8" s="197">
        <v>0.545138888888889</v>
      </c>
      <c r="AC8" s="194">
        <v>6</v>
      </c>
      <c r="AD8" s="151">
        <v>22.3</v>
      </c>
      <c r="AE8" s="197">
        <v>0.5027777777777778</v>
      </c>
      <c r="AF8" s="2"/>
    </row>
    <row r="9" spans="1:32" ht="13.5" customHeight="1">
      <c r="A9" s="174">
        <v>7</v>
      </c>
      <c r="B9" s="151">
        <v>23.9</v>
      </c>
      <c r="C9" s="151">
        <v>23.9</v>
      </c>
      <c r="D9" s="151">
        <v>23.9</v>
      </c>
      <c r="E9" s="151">
        <v>23.8</v>
      </c>
      <c r="F9" s="151">
        <v>23.5</v>
      </c>
      <c r="G9" s="151">
        <v>24.1</v>
      </c>
      <c r="H9" s="151">
        <v>24.5</v>
      </c>
      <c r="I9" s="151">
        <v>24.5</v>
      </c>
      <c r="J9" s="151">
        <v>25.1</v>
      </c>
      <c r="K9" s="151">
        <v>25.6</v>
      </c>
      <c r="L9" s="151">
        <v>25.5</v>
      </c>
      <c r="M9" s="151">
        <v>25.7</v>
      </c>
      <c r="N9" s="151">
        <v>24.7</v>
      </c>
      <c r="O9" s="151">
        <v>24.2</v>
      </c>
      <c r="P9" s="151">
        <v>24.1</v>
      </c>
      <c r="Q9" s="151">
        <v>24.8</v>
      </c>
      <c r="R9" s="151">
        <v>24.7</v>
      </c>
      <c r="S9" s="151">
        <v>24.4</v>
      </c>
      <c r="T9" s="151">
        <v>24.4</v>
      </c>
      <c r="U9" s="151">
        <v>24.6</v>
      </c>
      <c r="V9" s="151">
        <v>24.7</v>
      </c>
      <c r="W9" s="151">
        <v>24</v>
      </c>
      <c r="X9" s="151">
        <v>24.2</v>
      </c>
      <c r="Y9" s="151">
        <v>23.6</v>
      </c>
      <c r="Z9" s="175">
        <f t="shared" si="0"/>
        <v>24.433333333333334</v>
      </c>
      <c r="AA9" s="151">
        <v>26.4</v>
      </c>
      <c r="AB9" s="197">
        <v>0.4368055555555555</v>
      </c>
      <c r="AC9" s="194">
        <v>7</v>
      </c>
      <c r="AD9" s="151">
        <v>23.1</v>
      </c>
      <c r="AE9" s="197">
        <v>0.7312500000000001</v>
      </c>
      <c r="AF9" s="2"/>
    </row>
    <row r="10" spans="1:32" ht="13.5" customHeight="1">
      <c r="A10" s="174">
        <v>8</v>
      </c>
      <c r="B10" s="151">
        <v>24.4</v>
      </c>
      <c r="C10" s="151">
        <v>24.4</v>
      </c>
      <c r="D10" s="151">
        <v>24.1</v>
      </c>
      <c r="E10" s="151">
        <v>23.9</v>
      </c>
      <c r="F10" s="151">
        <v>23.6</v>
      </c>
      <c r="G10" s="151">
        <v>23.9</v>
      </c>
      <c r="H10" s="151">
        <v>23.9</v>
      </c>
      <c r="I10" s="151">
        <v>24.8</v>
      </c>
      <c r="J10" s="151">
        <v>25.2</v>
      </c>
      <c r="K10" s="151">
        <v>24.3</v>
      </c>
      <c r="L10" s="151">
        <v>23.9</v>
      </c>
      <c r="M10" s="151">
        <v>24</v>
      </c>
      <c r="N10" s="151">
        <v>24.2</v>
      </c>
      <c r="O10" s="151">
        <v>24.2</v>
      </c>
      <c r="P10" s="151">
        <v>24.4</v>
      </c>
      <c r="Q10" s="151">
        <v>24.4</v>
      </c>
      <c r="R10" s="151">
        <v>24</v>
      </c>
      <c r="S10" s="151">
        <v>24.5</v>
      </c>
      <c r="T10" s="151">
        <v>23.2</v>
      </c>
      <c r="U10" s="151">
        <v>24</v>
      </c>
      <c r="V10" s="151">
        <v>23.1</v>
      </c>
      <c r="W10" s="151">
        <v>23.4</v>
      </c>
      <c r="X10" s="151">
        <v>23</v>
      </c>
      <c r="Y10" s="151">
        <v>22.9</v>
      </c>
      <c r="Z10" s="175">
        <f t="shared" si="0"/>
        <v>23.987499999999997</v>
      </c>
      <c r="AA10" s="151">
        <v>25.4</v>
      </c>
      <c r="AB10" s="197">
        <v>0.3763888888888889</v>
      </c>
      <c r="AC10" s="194">
        <v>8</v>
      </c>
      <c r="AD10" s="151">
        <v>21.9</v>
      </c>
      <c r="AE10" s="197">
        <v>0.17916666666666667</v>
      </c>
      <c r="AF10" s="2"/>
    </row>
    <row r="11" spans="1:32" ht="13.5" customHeight="1">
      <c r="A11" s="174">
        <v>9</v>
      </c>
      <c r="B11" s="151">
        <v>23.2</v>
      </c>
      <c r="C11" s="151">
        <v>23.3</v>
      </c>
      <c r="D11" s="151">
        <v>23.2</v>
      </c>
      <c r="E11" s="151">
        <v>23.4</v>
      </c>
      <c r="F11" s="151">
        <v>23.5</v>
      </c>
      <c r="G11" s="151">
        <v>23.5</v>
      </c>
      <c r="H11" s="151">
        <v>22.5</v>
      </c>
      <c r="I11" s="151">
        <v>22.8</v>
      </c>
      <c r="J11" s="151">
        <v>23.1</v>
      </c>
      <c r="K11" s="151">
        <v>23.3</v>
      </c>
      <c r="L11" s="151">
        <v>23.2</v>
      </c>
      <c r="M11" s="151">
        <v>24.1</v>
      </c>
      <c r="N11" s="151">
        <v>22.7</v>
      </c>
      <c r="O11" s="151">
        <v>24.4</v>
      </c>
      <c r="P11" s="151">
        <v>23.5</v>
      </c>
      <c r="Q11" s="151">
        <v>24.6</v>
      </c>
      <c r="R11" s="151">
        <v>23.9</v>
      </c>
      <c r="S11" s="151">
        <v>23.9</v>
      </c>
      <c r="T11" s="151">
        <v>23.1</v>
      </c>
      <c r="U11" s="151">
        <v>23.8</v>
      </c>
      <c r="V11" s="151">
        <v>23.2</v>
      </c>
      <c r="W11" s="151">
        <v>23.1</v>
      </c>
      <c r="X11" s="151">
        <v>23.1</v>
      </c>
      <c r="Y11" s="151">
        <v>23.1</v>
      </c>
      <c r="Z11" s="175">
        <f t="shared" si="0"/>
        <v>23.395833333333332</v>
      </c>
      <c r="AA11" s="151">
        <v>25.4</v>
      </c>
      <c r="AB11" s="197">
        <v>0.5791666666666667</v>
      </c>
      <c r="AC11" s="194">
        <v>9</v>
      </c>
      <c r="AD11" s="151">
        <v>21.7</v>
      </c>
      <c r="AE11" s="197">
        <v>0.2722222222222222</v>
      </c>
      <c r="AF11" s="2"/>
    </row>
    <row r="12" spans="1:32" ht="13.5" customHeight="1">
      <c r="A12" s="176">
        <v>10</v>
      </c>
      <c r="B12" s="166">
        <v>23.6</v>
      </c>
      <c r="C12" s="166">
        <v>23.7</v>
      </c>
      <c r="D12" s="166">
        <v>23.8</v>
      </c>
      <c r="E12" s="166">
        <v>24</v>
      </c>
      <c r="F12" s="166">
        <v>24.1</v>
      </c>
      <c r="G12" s="166">
        <v>25.3</v>
      </c>
      <c r="H12" s="166">
        <v>25.6</v>
      </c>
      <c r="I12" s="166">
        <v>25.7</v>
      </c>
      <c r="J12" s="166">
        <v>25.7</v>
      </c>
      <c r="K12" s="166">
        <v>25.9</v>
      </c>
      <c r="L12" s="166">
        <v>25.1</v>
      </c>
      <c r="M12" s="166">
        <v>25.2</v>
      </c>
      <c r="N12" s="166">
        <v>24.4</v>
      </c>
      <c r="O12" s="166">
        <v>25.5</v>
      </c>
      <c r="P12" s="166">
        <v>25</v>
      </c>
      <c r="Q12" s="166">
        <v>23.3</v>
      </c>
      <c r="R12" s="166">
        <v>25.5</v>
      </c>
      <c r="S12" s="166">
        <v>26.4</v>
      </c>
      <c r="T12" s="166">
        <v>25.2</v>
      </c>
      <c r="U12" s="166">
        <v>25.5</v>
      </c>
      <c r="V12" s="166">
        <v>25</v>
      </c>
      <c r="W12" s="166">
        <v>25</v>
      </c>
      <c r="X12" s="166">
        <v>25</v>
      </c>
      <c r="Y12" s="166">
        <v>24.9</v>
      </c>
      <c r="Z12" s="177">
        <f t="shared" si="0"/>
        <v>24.933333333333334</v>
      </c>
      <c r="AA12" s="166">
        <v>26.8</v>
      </c>
      <c r="AB12" s="198">
        <v>0.5034722222222222</v>
      </c>
      <c r="AC12" s="195">
        <v>10</v>
      </c>
      <c r="AD12" s="166">
        <v>23</v>
      </c>
      <c r="AE12" s="198">
        <v>0.6013888888888889</v>
      </c>
      <c r="AF12" s="2"/>
    </row>
    <row r="13" spans="1:32" ht="13.5" customHeight="1">
      <c r="A13" s="174">
        <v>11</v>
      </c>
      <c r="B13" s="151">
        <v>24.7</v>
      </c>
      <c r="C13" s="151">
        <v>24.5</v>
      </c>
      <c r="D13" s="151">
        <v>24.4</v>
      </c>
      <c r="E13" s="151">
        <v>23.9</v>
      </c>
      <c r="F13" s="151">
        <v>24.1</v>
      </c>
      <c r="G13" s="151">
        <v>25.1</v>
      </c>
      <c r="H13" s="151">
        <v>25.7</v>
      </c>
      <c r="I13" s="151">
        <v>24.2</v>
      </c>
      <c r="J13" s="151">
        <v>23.8</v>
      </c>
      <c r="K13" s="151">
        <v>22.9</v>
      </c>
      <c r="L13" s="151">
        <v>23.8</v>
      </c>
      <c r="M13" s="151">
        <v>24.6</v>
      </c>
      <c r="N13" s="151">
        <v>23.9</v>
      </c>
      <c r="O13" s="151">
        <v>24</v>
      </c>
      <c r="P13" s="151">
        <v>24.7</v>
      </c>
      <c r="Q13" s="151">
        <v>24.8</v>
      </c>
      <c r="R13" s="151">
        <v>24.2</v>
      </c>
      <c r="S13" s="151">
        <v>24.7</v>
      </c>
      <c r="T13" s="151">
        <v>24.9</v>
      </c>
      <c r="U13" s="151">
        <v>24.3</v>
      </c>
      <c r="V13" s="151">
        <v>24.8</v>
      </c>
      <c r="W13" s="151">
        <v>24.2</v>
      </c>
      <c r="X13" s="151">
        <v>23.5</v>
      </c>
      <c r="Y13" s="151">
        <v>22.6</v>
      </c>
      <c r="Z13" s="175">
        <f t="shared" si="0"/>
        <v>24.2625</v>
      </c>
      <c r="AA13" s="151">
        <v>26</v>
      </c>
      <c r="AB13" s="197">
        <v>0.2798611111111111</v>
      </c>
      <c r="AC13" s="194">
        <v>11</v>
      </c>
      <c r="AD13" s="151">
        <v>21.5</v>
      </c>
      <c r="AE13" s="197">
        <v>0.4784722222222222</v>
      </c>
      <c r="AF13" s="2"/>
    </row>
    <row r="14" spans="1:32" ht="13.5" customHeight="1">
      <c r="A14" s="174">
        <v>12</v>
      </c>
      <c r="B14" s="151">
        <v>21.8</v>
      </c>
      <c r="C14" s="151">
        <v>22</v>
      </c>
      <c r="D14" s="151">
        <v>22.3</v>
      </c>
      <c r="E14" s="151">
        <v>23.5</v>
      </c>
      <c r="F14" s="151">
        <v>22.6</v>
      </c>
      <c r="G14" s="151">
        <v>23</v>
      </c>
      <c r="H14" s="151">
        <v>23.1</v>
      </c>
      <c r="I14" s="151">
        <v>23.1</v>
      </c>
      <c r="J14" s="151">
        <v>23.3</v>
      </c>
      <c r="K14" s="151">
        <v>23.9</v>
      </c>
      <c r="L14" s="151">
        <v>22.3</v>
      </c>
      <c r="M14" s="151">
        <v>22.1</v>
      </c>
      <c r="N14" s="151">
        <v>21.8</v>
      </c>
      <c r="O14" s="151">
        <v>22.5</v>
      </c>
      <c r="P14" s="151">
        <v>22.9</v>
      </c>
      <c r="Q14" s="151">
        <v>22.2</v>
      </c>
      <c r="R14" s="151">
        <v>20</v>
      </c>
      <c r="S14" s="151">
        <v>20.9</v>
      </c>
      <c r="T14" s="151">
        <v>22.5</v>
      </c>
      <c r="U14" s="151">
        <v>22.2</v>
      </c>
      <c r="V14" s="151">
        <v>21.7</v>
      </c>
      <c r="W14" s="151">
        <v>21.5</v>
      </c>
      <c r="X14" s="151">
        <v>21.2</v>
      </c>
      <c r="Y14" s="151">
        <v>21</v>
      </c>
      <c r="Z14" s="175">
        <f t="shared" si="0"/>
        <v>22.224999999999998</v>
      </c>
      <c r="AA14" s="151">
        <v>25.2</v>
      </c>
      <c r="AB14" s="197">
        <v>0.4270833333333333</v>
      </c>
      <c r="AC14" s="194">
        <v>12</v>
      </c>
      <c r="AD14" s="151">
        <v>19.4</v>
      </c>
      <c r="AE14" s="197">
        <v>0.5201388888888888</v>
      </c>
      <c r="AF14" s="2"/>
    </row>
    <row r="15" spans="1:32" ht="13.5" customHeight="1">
      <c r="A15" s="174">
        <v>13</v>
      </c>
      <c r="B15" s="151">
        <v>20.7</v>
      </c>
      <c r="C15" s="151">
        <v>21</v>
      </c>
      <c r="D15" s="151">
        <v>21.2</v>
      </c>
      <c r="E15" s="151">
        <v>21.5</v>
      </c>
      <c r="F15" s="151">
        <v>21.6</v>
      </c>
      <c r="G15" s="151">
        <v>21.9</v>
      </c>
      <c r="H15" s="151">
        <v>21.8</v>
      </c>
      <c r="I15" s="151">
        <v>21.9</v>
      </c>
      <c r="J15" s="151">
        <v>21.2</v>
      </c>
      <c r="K15" s="151">
        <v>21.2</v>
      </c>
      <c r="L15" s="151">
        <v>22.7</v>
      </c>
      <c r="M15" s="151">
        <v>25.3</v>
      </c>
      <c r="N15" s="151">
        <v>25.6</v>
      </c>
      <c r="O15" s="151">
        <v>24.9</v>
      </c>
      <c r="P15" s="151">
        <v>25.7</v>
      </c>
      <c r="Q15" s="151">
        <v>25.1</v>
      </c>
      <c r="R15" s="151">
        <v>24.7</v>
      </c>
      <c r="S15" s="151">
        <v>24.5</v>
      </c>
      <c r="T15" s="151">
        <v>24.3</v>
      </c>
      <c r="U15" s="151">
        <v>24.8</v>
      </c>
      <c r="V15" s="151">
        <v>24.1</v>
      </c>
      <c r="W15" s="151">
        <v>23.9</v>
      </c>
      <c r="X15" s="151">
        <v>24.1</v>
      </c>
      <c r="Y15" s="151">
        <v>24.7</v>
      </c>
      <c r="Z15" s="175">
        <f t="shared" si="0"/>
        <v>23.26666666666667</v>
      </c>
      <c r="AA15" s="151">
        <v>26.3</v>
      </c>
      <c r="AB15" s="197">
        <v>0.5604166666666667</v>
      </c>
      <c r="AC15" s="194">
        <v>13</v>
      </c>
      <c r="AD15" s="151">
        <v>20.4</v>
      </c>
      <c r="AE15" s="197">
        <v>0.4131944444444444</v>
      </c>
      <c r="AF15" s="2"/>
    </row>
    <row r="16" spans="1:32" ht="13.5" customHeight="1">
      <c r="A16" s="174">
        <v>14</v>
      </c>
      <c r="B16" s="151">
        <v>25.1</v>
      </c>
      <c r="C16" s="151">
        <v>25.6</v>
      </c>
      <c r="D16" s="151">
        <v>24.9</v>
      </c>
      <c r="E16" s="151">
        <v>25.5</v>
      </c>
      <c r="F16" s="151">
        <v>23.9</v>
      </c>
      <c r="G16" s="151">
        <v>25.5</v>
      </c>
      <c r="H16" s="151">
        <v>25.9</v>
      </c>
      <c r="I16" s="151">
        <v>26.2</v>
      </c>
      <c r="J16" s="151">
        <v>26.3</v>
      </c>
      <c r="K16" s="151">
        <v>25</v>
      </c>
      <c r="L16" s="151">
        <v>25.5</v>
      </c>
      <c r="M16" s="151">
        <v>25.4</v>
      </c>
      <c r="N16" s="151">
        <v>24.2</v>
      </c>
      <c r="O16" s="151">
        <v>24</v>
      </c>
      <c r="P16" s="151">
        <v>25.1</v>
      </c>
      <c r="Q16" s="151">
        <v>25.1</v>
      </c>
      <c r="R16" s="151">
        <v>25.3</v>
      </c>
      <c r="S16" s="151">
        <v>25</v>
      </c>
      <c r="T16" s="151">
        <v>25.1</v>
      </c>
      <c r="U16" s="151">
        <v>24.9</v>
      </c>
      <c r="V16" s="151">
        <v>24.9</v>
      </c>
      <c r="W16" s="151">
        <v>25</v>
      </c>
      <c r="X16" s="151">
        <v>24.9</v>
      </c>
      <c r="Y16" s="151">
        <v>24.9</v>
      </c>
      <c r="Z16" s="175">
        <f t="shared" si="0"/>
        <v>25.13333333333333</v>
      </c>
      <c r="AA16" s="151">
        <v>26.8</v>
      </c>
      <c r="AB16" s="197">
        <v>0.3923611111111111</v>
      </c>
      <c r="AC16" s="194">
        <v>14</v>
      </c>
      <c r="AD16" s="151">
        <v>22.5</v>
      </c>
      <c r="AE16" s="197">
        <v>0.5812499999999999</v>
      </c>
      <c r="AF16" s="2"/>
    </row>
    <row r="17" spans="1:32" ht="13.5" customHeight="1">
      <c r="A17" s="174">
        <v>15</v>
      </c>
      <c r="B17" s="151">
        <v>24.8</v>
      </c>
      <c r="C17" s="151">
        <v>24.6</v>
      </c>
      <c r="D17" s="151">
        <v>24.5</v>
      </c>
      <c r="E17" s="151">
        <v>23.8</v>
      </c>
      <c r="F17" s="151">
        <v>23.6</v>
      </c>
      <c r="G17" s="151">
        <v>25</v>
      </c>
      <c r="H17" s="151">
        <v>24.8</v>
      </c>
      <c r="I17" s="151">
        <v>25.2</v>
      </c>
      <c r="J17" s="151">
        <v>25.4</v>
      </c>
      <c r="K17" s="151">
        <v>24.1</v>
      </c>
      <c r="L17" s="151">
        <v>24.6</v>
      </c>
      <c r="M17" s="151">
        <v>24.2</v>
      </c>
      <c r="N17" s="151">
        <v>24</v>
      </c>
      <c r="O17" s="151">
        <v>24.7</v>
      </c>
      <c r="P17" s="151">
        <v>24.9</v>
      </c>
      <c r="Q17" s="151">
        <v>23.6</v>
      </c>
      <c r="R17" s="151">
        <v>24.2</v>
      </c>
      <c r="S17" s="151">
        <v>23.4</v>
      </c>
      <c r="T17" s="151">
        <v>23.9</v>
      </c>
      <c r="U17" s="151">
        <v>23.3</v>
      </c>
      <c r="V17" s="151">
        <v>24.1</v>
      </c>
      <c r="W17" s="151">
        <v>23.7</v>
      </c>
      <c r="X17" s="151">
        <v>23.8</v>
      </c>
      <c r="Y17" s="151">
        <v>23.8</v>
      </c>
      <c r="Z17" s="175">
        <f t="shared" si="0"/>
        <v>24.249999999999996</v>
      </c>
      <c r="AA17" s="151">
        <v>26.3</v>
      </c>
      <c r="AB17" s="197">
        <v>0.4368055555555555</v>
      </c>
      <c r="AC17" s="194">
        <v>15</v>
      </c>
      <c r="AD17" s="151">
        <v>22.8</v>
      </c>
      <c r="AE17" s="197">
        <v>0.7041666666666666</v>
      </c>
      <c r="AF17" s="2"/>
    </row>
    <row r="18" spans="1:32" ht="13.5" customHeight="1">
      <c r="A18" s="174">
        <v>16</v>
      </c>
      <c r="B18" s="151">
        <v>23.7</v>
      </c>
      <c r="C18" s="151">
        <v>23.7</v>
      </c>
      <c r="D18" s="151">
        <v>23.2</v>
      </c>
      <c r="E18" s="151">
        <v>23</v>
      </c>
      <c r="F18" s="151">
        <v>22.7</v>
      </c>
      <c r="G18" s="151">
        <v>23.3</v>
      </c>
      <c r="H18" s="151">
        <v>23.6</v>
      </c>
      <c r="I18" s="151">
        <v>23.6</v>
      </c>
      <c r="J18" s="151">
        <v>23.3</v>
      </c>
      <c r="K18" s="151">
        <v>23.1</v>
      </c>
      <c r="L18" s="151">
        <v>23.5</v>
      </c>
      <c r="M18" s="151">
        <v>23.7</v>
      </c>
      <c r="N18" s="151">
        <v>23.6</v>
      </c>
      <c r="O18" s="151">
        <v>20.2</v>
      </c>
      <c r="P18" s="151">
        <v>23.4</v>
      </c>
      <c r="Q18" s="151">
        <v>24.4</v>
      </c>
      <c r="R18" s="151">
        <v>24.3</v>
      </c>
      <c r="S18" s="151">
        <v>24.1</v>
      </c>
      <c r="T18" s="151">
        <v>24.3</v>
      </c>
      <c r="U18" s="151">
        <v>24.4</v>
      </c>
      <c r="V18" s="151">
        <v>24.8</v>
      </c>
      <c r="W18" s="151">
        <v>24.6</v>
      </c>
      <c r="X18" s="151">
        <v>24</v>
      </c>
      <c r="Y18" s="151">
        <v>23.8</v>
      </c>
      <c r="Z18" s="175">
        <f t="shared" si="0"/>
        <v>23.59583333333333</v>
      </c>
      <c r="AA18" s="151">
        <v>25.5</v>
      </c>
      <c r="AB18" s="197">
        <v>0.4361111111111111</v>
      </c>
      <c r="AC18" s="194">
        <v>16</v>
      </c>
      <c r="AD18" s="151">
        <v>19.9</v>
      </c>
      <c r="AE18" s="197">
        <v>0.5840277777777778</v>
      </c>
      <c r="AF18" s="2"/>
    </row>
    <row r="19" spans="1:32" ht="13.5" customHeight="1">
      <c r="A19" s="174">
        <v>17</v>
      </c>
      <c r="B19" s="151">
        <v>24.3</v>
      </c>
      <c r="C19" s="151">
        <v>24.4</v>
      </c>
      <c r="D19" s="151">
        <v>24.2</v>
      </c>
      <c r="E19" s="151">
        <v>24.2</v>
      </c>
      <c r="F19" s="151">
        <v>24</v>
      </c>
      <c r="G19" s="151">
        <v>24.4</v>
      </c>
      <c r="H19" s="151">
        <v>25.6</v>
      </c>
      <c r="I19" s="151">
        <v>25.4</v>
      </c>
      <c r="J19" s="151">
        <v>23.3</v>
      </c>
      <c r="K19" s="151">
        <v>21.6</v>
      </c>
      <c r="L19" s="151">
        <v>24.3</v>
      </c>
      <c r="M19" s="151">
        <v>23.9</v>
      </c>
      <c r="N19" s="151">
        <v>24</v>
      </c>
      <c r="O19" s="151">
        <v>24</v>
      </c>
      <c r="P19" s="151">
        <v>23.9</v>
      </c>
      <c r="Q19" s="151">
        <v>21.5</v>
      </c>
      <c r="R19" s="151">
        <v>24.5</v>
      </c>
      <c r="S19" s="151">
        <v>25.2</v>
      </c>
      <c r="T19" s="151">
        <v>24.8</v>
      </c>
      <c r="U19" s="151">
        <v>25</v>
      </c>
      <c r="V19" s="151">
        <v>24.9</v>
      </c>
      <c r="W19" s="151">
        <v>25</v>
      </c>
      <c r="X19" s="151">
        <v>24.7</v>
      </c>
      <c r="Y19" s="151">
        <v>24.6</v>
      </c>
      <c r="Z19" s="175">
        <f t="shared" si="0"/>
        <v>24.237499999999997</v>
      </c>
      <c r="AA19" s="151">
        <v>25.8</v>
      </c>
      <c r="AB19" s="197">
        <v>0.3298611111111111</v>
      </c>
      <c r="AC19" s="194">
        <v>17</v>
      </c>
      <c r="AD19" s="151">
        <v>20.4</v>
      </c>
      <c r="AE19" s="197">
        <v>0.4444444444444444</v>
      </c>
      <c r="AF19" s="2"/>
    </row>
    <row r="20" spans="1:32" ht="13.5" customHeight="1">
      <c r="A20" s="174">
        <v>18</v>
      </c>
      <c r="B20" s="151">
        <v>24.5</v>
      </c>
      <c r="C20" s="151">
        <v>24.6</v>
      </c>
      <c r="D20" s="151">
        <v>24.2</v>
      </c>
      <c r="E20" s="151">
        <v>24.4</v>
      </c>
      <c r="F20" s="151">
        <v>24.2</v>
      </c>
      <c r="G20" s="151">
        <v>24.4</v>
      </c>
      <c r="H20" s="151">
        <v>25.5</v>
      </c>
      <c r="I20" s="151">
        <v>24.8</v>
      </c>
      <c r="J20" s="151">
        <v>25.1</v>
      </c>
      <c r="K20" s="151">
        <v>26</v>
      </c>
      <c r="L20" s="151">
        <v>26.5</v>
      </c>
      <c r="M20" s="151">
        <v>26.8</v>
      </c>
      <c r="N20" s="151">
        <v>26.4</v>
      </c>
      <c r="O20" s="151">
        <v>26.3</v>
      </c>
      <c r="P20" s="151">
        <v>24.9</v>
      </c>
      <c r="Q20" s="151">
        <v>23.8</v>
      </c>
      <c r="R20" s="151">
        <v>25.1</v>
      </c>
      <c r="S20" s="151">
        <v>25.3</v>
      </c>
      <c r="T20" s="151">
        <v>25.1</v>
      </c>
      <c r="U20" s="151">
        <v>24.8</v>
      </c>
      <c r="V20" s="151">
        <v>24.5</v>
      </c>
      <c r="W20" s="151">
        <v>24.4</v>
      </c>
      <c r="X20" s="151">
        <v>24.5</v>
      </c>
      <c r="Y20" s="151">
        <v>24.9</v>
      </c>
      <c r="Z20" s="175">
        <f t="shared" si="0"/>
        <v>25.041666666666668</v>
      </c>
      <c r="AA20" s="151">
        <v>27.3</v>
      </c>
      <c r="AB20" s="197">
        <v>0.49444444444444446</v>
      </c>
      <c r="AC20" s="194">
        <v>18</v>
      </c>
      <c r="AD20" s="151">
        <v>23.4</v>
      </c>
      <c r="AE20" s="197">
        <v>0.6666666666666666</v>
      </c>
      <c r="AF20" s="2"/>
    </row>
    <row r="21" spans="1:32" ht="13.5" customHeight="1">
      <c r="A21" s="174">
        <v>19</v>
      </c>
      <c r="B21" s="151">
        <v>24.6</v>
      </c>
      <c r="C21" s="151">
        <v>24.5</v>
      </c>
      <c r="D21" s="151">
        <v>24.6</v>
      </c>
      <c r="E21" s="151">
        <v>23.4</v>
      </c>
      <c r="F21" s="151">
        <v>23.2</v>
      </c>
      <c r="G21" s="151">
        <v>23</v>
      </c>
      <c r="H21" s="151">
        <v>22.1</v>
      </c>
      <c r="I21" s="151">
        <v>20.9</v>
      </c>
      <c r="J21" s="151">
        <v>20.7</v>
      </c>
      <c r="K21" s="151">
        <v>21.6</v>
      </c>
      <c r="L21" s="151">
        <v>20.3</v>
      </c>
      <c r="M21" s="151">
        <v>20.7</v>
      </c>
      <c r="N21" s="151">
        <v>21.2</v>
      </c>
      <c r="O21" s="151">
        <v>20.9</v>
      </c>
      <c r="P21" s="151">
        <v>21.5</v>
      </c>
      <c r="Q21" s="151">
        <v>21</v>
      </c>
      <c r="R21" s="151">
        <v>21</v>
      </c>
      <c r="S21" s="151">
        <v>20.9</v>
      </c>
      <c r="T21" s="151">
        <v>19.7</v>
      </c>
      <c r="U21" s="151">
        <v>20.9</v>
      </c>
      <c r="V21" s="151">
        <v>20.5</v>
      </c>
      <c r="W21" s="151">
        <v>20.5</v>
      </c>
      <c r="X21" s="151">
        <v>21</v>
      </c>
      <c r="Y21" s="151">
        <v>20.4</v>
      </c>
      <c r="Z21" s="175">
        <f t="shared" si="0"/>
        <v>21.629166666666663</v>
      </c>
      <c r="AA21" s="151">
        <v>25</v>
      </c>
      <c r="AB21" s="197">
        <v>0.10555555555555556</v>
      </c>
      <c r="AC21" s="194">
        <v>19</v>
      </c>
      <c r="AD21" s="151">
        <v>19.7</v>
      </c>
      <c r="AE21" s="197">
        <v>0.7923611111111111</v>
      </c>
      <c r="AF21" s="2"/>
    </row>
    <row r="22" spans="1:32" ht="13.5" customHeight="1">
      <c r="A22" s="176">
        <v>20</v>
      </c>
      <c r="B22" s="166">
        <v>20</v>
      </c>
      <c r="C22" s="166">
        <v>19.9</v>
      </c>
      <c r="D22" s="166">
        <v>20</v>
      </c>
      <c r="E22" s="166">
        <v>20</v>
      </c>
      <c r="F22" s="166">
        <v>20</v>
      </c>
      <c r="G22" s="166">
        <v>19.6</v>
      </c>
      <c r="H22" s="166">
        <v>20.1</v>
      </c>
      <c r="I22" s="166">
        <v>19.6</v>
      </c>
      <c r="J22" s="166">
        <v>19.6</v>
      </c>
      <c r="K22" s="166">
        <v>19.8</v>
      </c>
      <c r="L22" s="166">
        <v>19.6</v>
      </c>
      <c r="M22" s="166">
        <v>21.1</v>
      </c>
      <c r="N22" s="166">
        <v>20.1</v>
      </c>
      <c r="O22" s="166">
        <v>19.7</v>
      </c>
      <c r="P22" s="166">
        <v>19.5</v>
      </c>
      <c r="Q22" s="166">
        <v>19.8</v>
      </c>
      <c r="R22" s="166">
        <v>19.3</v>
      </c>
      <c r="S22" s="166">
        <v>20</v>
      </c>
      <c r="T22" s="166">
        <v>19.1</v>
      </c>
      <c r="U22" s="166">
        <v>19.1</v>
      </c>
      <c r="V22" s="166">
        <v>19.2</v>
      </c>
      <c r="W22" s="166">
        <v>19.1</v>
      </c>
      <c r="X22" s="166">
        <v>19.2</v>
      </c>
      <c r="Y22" s="166">
        <v>19.8</v>
      </c>
      <c r="Z22" s="177">
        <f t="shared" si="0"/>
        <v>19.71666666666667</v>
      </c>
      <c r="AA22" s="166">
        <v>21.1</v>
      </c>
      <c r="AB22" s="198">
        <v>0.5</v>
      </c>
      <c r="AC22" s="195">
        <v>20</v>
      </c>
      <c r="AD22" s="166">
        <v>18.2</v>
      </c>
      <c r="AE22" s="198">
        <v>0.5958333333333333</v>
      </c>
      <c r="AF22" s="2"/>
    </row>
    <row r="23" spans="1:32" ht="13.5" customHeight="1">
      <c r="A23" s="174">
        <v>21</v>
      </c>
      <c r="B23" s="151">
        <v>19.6</v>
      </c>
      <c r="C23" s="151">
        <v>19.5</v>
      </c>
      <c r="D23" s="151">
        <v>19.1</v>
      </c>
      <c r="E23" s="151">
        <v>18.7</v>
      </c>
      <c r="F23" s="151">
        <v>19.1</v>
      </c>
      <c r="G23" s="151">
        <v>19.1</v>
      </c>
      <c r="H23" s="151">
        <v>17.9</v>
      </c>
      <c r="I23" s="151">
        <v>17.5</v>
      </c>
      <c r="J23" s="151">
        <v>17.4</v>
      </c>
      <c r="K23" s="151">
        <v>16.5</v>
      </c>
      <c r="L23" s="151">
        <v>16.6</v>
      </c>
      <c r="M23" s="151">
        <v>17.3</v>
      </c>
      <c r="N23" s="151">
        <v>16.9</v>
      </c>
      <c r="O23" s="151">
        <v>18.3</v>
      </c>
      <c r="P23" s="151">
        <v>18.3</v>
      </c>
      <c r="Q23" s="151">
        <v>18.5</v>
      </c>
      <c r="R23" s="151">
        <v>18.2</v>
      </c>
      <c r="S23" s="151">
        <v>18.1</v>
      </c>
      <c r="T23" s="151">
        <v>18.6</v>
      </c>
      <c r="U23" s="151">
        <v>18.4</v>
      </c>
      <c r="V23" s="151">
        <v>18.5</v>
      </c>
      <c r="W23" s="151">
        <v>18.2</v>
      </c>
      <c r="X23" s="151">
        <v>17.8</v>
      </c>
      <c r="Y23" s="151">
        <v>18</v>
      </c>
      <c r="Z23" s="175">
        <f t="shared" si="0"/>
        <v>18.170833333333334</v>
      </c>
      <c r="AA23" s="151">
        <v>20</v>
      </c>
      <c r="AB23" s="197">
        <v>0.019444444444444445</v>
      </c>
      <c r="AC23" s="194">
        <v>21</v>
      </c>
      <c r="AD23" s="151">
        <v>15.6</v>
      </c>
      <c r="AE23" s="197">
        <v>0.4763888888888889</v>
      </c>
      <c r="AF23" s="2"/>
    </row>
    <row r="24" spans="1:32" ht="13.5" customHeight="1">
      <c r="A24" s="174">
        <v>22</v>
      </c>
      <c r="B24" s="151">
        <v>18.5</v>
      </c>
      <c r="C24" s="151">
        <v>18.6</v>
      </c>
      <c r="D24" s="151">
        <v>18.2</v>
      </c>
      <c r="E24" s="151">
        <v>18.1</v>
      </c>
      <c r="F24" s="151">
        <v>18.3</v>
      </c>
      <c r="G24" s="151">
        <v>18.3</v>
      </c>
      <c r="H24" s="151">
        <v>18.5</v>
      </c>
      <c r="I24" s="151">
        <v>18.9</v>
      </c>
      <c r="J24" s="151">
        <v>19</v>
      </c>
      <c r="K24" s="151">
        <v>19.4</v>
      </c>
      <c r="L24" s="151">
        <v>19.5</v>
      </c>
      <c r="M24" s="151">
        <v>20.3</v>
      </c>
      <c r="N24" s="151">
        <v>20.3</v>
      </c>
      <c r="O24" s="151">
        <v>21</v>
      </c>
      <c r="P24" s="151">
        <v>21.1</v>
      </c>
      <c r="Q24" s="151">
        <v>20.4</v>
      </c>
      <c r="R24" s="151">
        <v>20.5</v>
      </c>
      <c r="S24" s="151">
        <v>20.8</v>
      </c>
      <c r="T24" s="151">
        <v>21</v>
      </c>
      <c r="U24" s="151">
        <v>20.9</v>
      </c>
      <c r="V24" s="151">
        <v>21</v>
      </c>
      <c r="W24" s="151">
        <v>20.8</v>
      </c>
      <c r="X24" s="151">
        <v>21.2</v>
      </c>
      <c r="Y24" s="151">
        <v>21.1</v>
      </c>
      <c r="Z24" s="175">
        <f t="shared" si="0"/>
        <v>19.820833333333336</v>
      </c>
      <c r="AA24" s="151">
        <v>21.3</v>
      </c>
      <c r="AB24" s="197">
        <v>0.9972222222222222</v>
      </c>
      <c r="AC24" s="194">
        <v>22</v>
      </c>
      <c r="AD24" s="151">
        <v>17.8</v>
      </c>
      <c r="AE24" s="197">
        <v>0.13749999999999998</v>
      </c>
      <c r="AF24" s="2"/>
    </row>
    <row r="25" spans="1:32" ht="13.5" customHeight="1">
      <c r="A25" s="174">
        <v>23</v>
      </c>
      <c r="B25" s="151">
        <v>20.9</v>
      </c>
      <c r="C25" s="151">
        <v>20.4</v>
      </c>
      <c r="D25" s="151">
        <v>20.2</v>
      </c>
      <c r="E25" s="151">
        <v>21.1</v>
      </c>
      <c r="F25" s="151">
        <v>21</v>
      </c>
      <c r="G25" s="151">
        <v>20.9</v>
      </c>
      <c r="H25" s="151">
        <v>20.9</v>
      </c>
      <c r="I25" s="151">
        <v>21.3</v>
      </c>
      <c r="J25" s="151">
        <v>21.3</v>
      </c>
      <c r="K25" s="151">
        <v>21.4</v>
      </c>
      <c r="L25" s="151">
        <v>21.7</v>
      </c>
      <c r="M25" s="151">
        <v>21.5</v>
      </c>
      <c r="N25" s="151">
        <v>21.3</v>
      </c>
      <c r="O25" s="151">
        <v>22.1</v>
      </c>
      <c r="P25" s="151">
        <v>22.2</v>
      </c>
      <c r="Q25" s="151">
        <v>22.6</v>
      </c>
      <c r="R25" s="151">
        <v>22.6</v>
      </c>
      <c r="S25" s="151">
        <v>23</v>
      </c>
      <c r="T25" s="151">
        <v>22.7</v>
      </c>
      <c r="U25" s="151">
        <v>22.6</v>
      </c>
      <c r="V25" s="151">
        <v>23</v>
      </c>
      <c r="W25" s="151">
        <v>22.9</v>
      </c>
      <c r="X25" s="151">
        <v>23.1</v>
      </c>
      <c r="Y25" s="151">
        <v>23.6</v>
      </c>
      <c r="Z25" s="175">
        <f t="shared" si="0"/>
        <v>21.845833333333335</v>
      </c>
      <c r="AA25" s="151">
        <v>23.7</v>
      </c>
      <c r="AB25" s="197">
        <v>0.9944444444444445</v>
      </c>
      <c r="AC25" s="194">
        <v>23</v>
      </c>
      <c r="AD25" s="151">
        <v>19.4</v>
      </c>
      <c r="AE25" s="197">
        <v>0.12222222222222223</v>
      </c>
      <c r="AF25" s="2"/>
    </row>
    <row r="26" spans="1:32" ht="13.5" customHeight="1">
      <c r="A26" s="174">
        <v>24</v>
      </c>
      <c r="B26" s="151">
        <v>23.1</v>
      </c>
      <c r="C26" s="151">
        <v>23.1</v>
      </c>
      <c r="D26" s="151">
        <v>22.2</v>
      </c>
      <c r="E26" s="151">
        <v>21.3</v>
      </c>
      <c r="F26" s="151">
        <v>23.1</v>
      </c>
      <c r="G26" s="151">
        <v>23.6</v>
      </c>
      <c r="H26" s="151">
        <v>23.2</v>
      </c>
      <c r="I26" s="151">
        <v>24.8</v>
      </c>
      <c r="J26" s="151">
        <v>24.8</v>
      </c>
      <c r="K26" s="151">
        <v>23.6</v>
      </c>
      <c r="L26" s="151">
        <v>24.7</v>
      </c>
      <c r="M26" s="151">
        <v>26.1</v>
      </c>
      <c r="N26" s="151">
        <v>25.9</v>
      </c>
      <c r="O26" s="151">
        <v>25.3</v>
      </c>
      <c r="P26" s="151">
        <v>24.8</v>
      </c>
      <c r="Q26" s="151">
        <v>24.8</v>
      </c>
      <c r="R26" s="151">
        <v>24.9</v>
      </c>
      <c r="S26" s="151">
        <v>23.3</v>
      </c>
      <c r="T26" s="151">
        <v>24.2</v>
      </c>
      <c r="U26" s="151">
        <v>24.9</v>
      </c>
      <c r="V26" s="151">
        <v>25.4</v>
      </c>
      <c r="W26" s="151">
        <v>24.4</v>
      </c>
      <c r="X26" s="151">
        <v>25.3</v>
      </c>
      <c r="Y26" s="151">
        <v>24.6</v>
      </c>
      <c r="Z26" s="175">
        <f t="shared" si="0"/>
        <v>24.224999999999998</v>
      </c>
      <c r="AA26" s="151">
        <v>26.6</v>
      </c>
      <c r="AB26" s="197">
        <v>0.5534722222222223</v>
      </c>
      <c r="AC26" s="194">
        <v>24</v>
      </c>
      <c r="AD26" s="151">
        <v>20.4</v>
      </c>
      <c r="AE26" s="197">
        <v>0.10555555555555556</v>
      </c>
      <c r="AF26" s="2"/>
    </row>
    <row r="27" spans="1:32" ht="13.5" customHeight="1">
      <c r="A27" s="174">
        <v>25</v>
      </c>
      <c r="B27" s="151">
        <v>23.7</v>
      </c>
      <c r="C27" s="151">
        <v>23.7</v>
      </c>
      <c r="D27" s="151">
        <v>23.9</v>
      </c>
      <c r="E27" s="151">
        <v>25.3</v>
      </c>
      <c r="F27" s="151">
        <v>23.4</v>
      </c>
      <c r="G27" s="151">
        <v>25.4</v>
      </c>
      <c r="H27" s="151">
        <v>25.3</v>
      </c>
      <c r="I27" s="151">
        <v>24.7</v>
      </c>
      <c r="J27" s="151">
        <v>24</v>
      </c>
      <c r="K27" s="151">
        <v>24</v>
      </c>
      <c r="L27" s="151">
        <v>25.9</v>
      </c>
      <c r="M27" s="151">
        <v>25.1</v>
      </c>
      <c r="N27" s="151">
        <v>25.4</v>
      </c>
      <c r="O27" s="151">
        <v>24.1</v>
      </c>
      <c r="P27" s="151">
        <v>25.3</v>
      </c>
      <c r="Q27" s="151">
        <v>25.1</v>
      </c>
      <c r="R27" s="151">
        <v>21.2</v>
      </c>
      <c r="S27" s="151">
        <v>24.3</v>
      </c>
      <c r="T27" s="151">
        <v>24.4</v>
      </c>
      <c r="U27" s="151">
        <v>23.6</v>
      </c>
      <c r="V27" s="151">
        <v>24.9</v>
      </c>
      <c r="W27" s="151">
        <v>24.4</v>
      </c>
      <c r="X27" s="151">
        <v>24.6</v>
      </c>
      <c r="Y27" s="151">
        <v>25</v>
      </c>
      <c r="Z27" s="175">
        <f t="shared" si="0"/>
        <v>24.445833333333336</v>
      </c>
      <c r="AA27" s="151">
        <v>26.5</v>
      </c>
      <c r="AB27" s="197">
        <v>0.31180555555555556</v>
      </c>
      <c r="AC27" s="194">
        <v>25</v>
      </c>
      <c r="AD27" s="151">
        <v>21.2</v>
      </c>
      <c r="AE27" s="197">
        <v>0.7090277777777777</v>
      </c>
      <c r="AF27" s="2"/>
    </row>
    <row r="28" spans="1:32" ht="13.5" customHeight="1">
      <c r="A28" s="174">
        <v>26</v>
      </c>
      <c r="B28" s="151">
        <v>24.1</v>
      </c>
      <c r="C28" s="151">
        <v>24.6</v>
      </c>
      <c r="D28" s="151">
        <v>24</v>
      </c>
      <c r="E28" s="151">
        <v>24.4</v>
      </c>
      <c r="F28" s="151">
        <v>25</v>
      </c>
      <c r="G28" s="151">
        <v>24.8</v>
      </c>
      <c r="H28" s="151">
        <v>25.5</v>
      </c>
      <c r="I28" s="151">
        <v>24.4</v>
      </c>
      <c r="J28" s="151">
        <v>23.7</v>
      </c>
      <c r="K28" s="151">
        <v>21.9</v>
      </c>
      <c r="L28" s="151">
        <v>21.9</v>
      </c>
      <c r="M28" s="151">
        <v>21.9</v>
      </c>
      <c r="N28" s="151">
        <v>21.4</v>
      </c>
      <c r="O28" s="151">
        <v>20.9</v>
      </c>
      <c r="P28" s="151">
        <v>21.2</v>
      </c>
      <c r="Q28" s="151">
        <v>21.4</v>
      </c>
      <c r="R28" s="151">
        <v>21.3</v>
      </c>
      <c r="S28" s="151">
        <v>21.5</v>
      </c>
      <c r="T28" s="151">
        <v>21.5</v>
      </c>
      <c r="U28" s="151">
        <v>21.3</v>
      </c>
      <c r="V28" s="151">
        <v>20.8</v>
      </c>
      <c r="W28" s="151">
        <v>20.8</v>
      </c>
      <c r="X28" s="151">
        <v>20.8</v>
      </c>
      <c r="Y28" s="151">
        <v>20.9</v>
      </c>
      <c r="Z28" s="175">
        <f t="shared" si="0"/>
        <v>22.499999999999996</v>
      </c>
      <c r="AA28" s="151">
        <v>25.8</v>
      </c>
      <c r="AB28" s="197">
        <v>0.2972222222222222</v>
      </c>
      <c r="AC28" s="194">
        <v>26</v>
      </c>
      <c r="AD28" s="151">
        <v>20</v>
      </c>
      <c r="AE28" s="197">
        <v>0.5743055555555555</v>
      </c>
      <c r="AF28" s="2"/>
    </row>
    <row r="29" spans="1:32" ht="13.5" customHeight="1">
      <c r="A29" s="174">
        <v>27</v>
      </c>
      <c r="B29" s="151">
        <v>20.5</v>
      </c>
      <c r="C29" s="151">
        <v>20.5</v>
      </c>
      <c r="D29" s="151">
        <v>20.4</v>
      </c>
      <c r="E29" s="151">
        <v>20.3</v>
      </c>
      <c r="F29" s="151">
        <v>20.3</v>
      </c>
      <c r="G29" s="151">
        <v>19.9</v>
      </c>
      <c r="H29" s="151">
        <v>20.7</v>
      </c>
      <c r="I29" s="151">
        <v>20.4</v>
      </c>
      <c r="J29" s="151">
        <v>20.8</v>
      </c>
      <c r="K29" s="151">
        <v>20.5</v>
      </c>
      <c r="L29" s="151">
        <v>20.5</v>
      </c>
      <c r="M29" s="151">
        <v>20.7</v>
      </c>
      <c r="N29" s="151">
        <v>20.6</v>
      </c>
      <c r="O29" s="151">
        <v>21.6</v>
      </c>
      <c r="P29" s="151">
        <v>20</v>
      </c>
      <c r="Q29" s="151">
        <v>20.1</v>
      </c>
      <c r="R29" s="151">
        <v>20.1</v>
      </c>
      <c r="S29" s="151">
        <v>20.1</v>
      </c>
      <c r="T29" s="151">
        <v>20.1</v>
      </c>
      <c r="U29" s="151">
        <v>20.2</v>
      </c>
      <c r="V29" s="151">
        <v>20.3</v>
      </c>
      <c r="W29" s="151">
        <v>19.9</v>
      </c>
      <c r="X29" s="151">
        <v>19.8</v>
      </c>
      <c r="Y29" s="151">
        <v>19.5</v>
      </c>
      <c r="Z29" s="175">
        <f t="shared" si="0"/>
        <v>20.325000000000006</v>
      </c>
      <c r="AA29" s="151">
        <v>21.6</v>
      </c>
      <c r="AB29" s="197">
        <v>0.5840277777777778</v>
      </c>
      <c r="AC29" s="194">
        <v>27</v>
      </c>
      <c r="AD29" s="151">
        <v>19.5</v>
      </c>
      <c r="AE29" s="197">
        <v>1</v>
      </c>
      <c r="AF29" s="2"/>
    </row>
    <row r="30" spans="1:32" ht="13.5" customHeight="1">
      <c r="A30" s="174">
        <v>28</v>
      </c>
      <c r="B30" s="151">
        <v>19.8</v>
      </c>
      <c r="C30" s="151">
        <v>20</v>
      </c>
      <c r="D30" s="151">
        <v>19.7</v>
      </c>
      <c r="E30" s="151">
        <v>19.4</v>
      </c>
      <c r="F30" s="151">
        <v>19.5</v>
      </c>
      <c r="G30" s="151">
        <v>19.9</v>
      </c>
      <c r="H30" s="151">
        <v>21.2</v>
      </c>
      <c r="I30" s="151">
        <v>20.4</v>
      </c>
      <c r="J30" s="151">
        <v>21.2</v>
      </c>
      <c r="K30" s="151">
        <v>20.8</v>
      </c>
      <c r="L30" s="151">
        <v>20.5</v>
      </c>
      <c r="M30" s="151">
        <v>21.5</v>
      </c>
      <c r="N30" s="151">
        <v>22.1</v>
      </c>
      <c r="O30" s="151">
        <v>21.5</v>
      </c>
      <c r="P30" s="151">
        <v>21.3</v>
      </c>
      <c r="Q30" s="151">
        <v>20.6</v>
      </c>
      <c r="R30" s="151">
        <v>21.2</v>
      </c>
      <c r="S30" s="151">
        <v>21</v>
      </c>
      <c r="T30" s="151">
        <v>21.1</v>
      </c>
      <c r="U30" s="151">
        <v>21.2</v>
      </c>
      <c r="V30" s="151">
        <v>20.9</v>
      </c>
      <c r="W30" s="151">
        <v>21.1</v>
      </c>
      <c r="X30" s="151">
        <v>20.9</v>
      </c>
      <c r="Y30" s="151">
        <v>20.8</v>
      </c>
      <c r="Z30" s="175">
        <f t="shared" si="0"/>
        <v>20.733333333333334</v>
      </c>
      <c r="AA30" s="151">
        <v>22.6</v>
      </c>
      <c r="AB30" s="197">
        <v>0.5326388888888889</v>
      </c>
      <c r="AC30" s="194">
        <v>28</v>
      </c>
      <c r="AD30" s="151">
        <v>19.3</v>
      </c>
      <c r="AE30" s="197">
        <v>0.16944444444444443</v>
      </c>
      <c r="AF30" s="2"/>
    </row>
    <row r="31" spans="1:32" ht="13.5" customHeight="1">
      <c r="A31" s="174">
        <v>29</v>
      </c>
      <c r="B31" s="151">
        <v>20.9</v>
      </c>
      <c r="C31" s="151">
        <v>20.2</v>
      </c>
      <c r="D31" s="151">
        <v>19.8</v>
      </c>
      <c r="E31" s="151">
        <v>20.2</v>
      </c>
      <c r="F31" s="151">
        <v>19.8</v>
      </c>
      <c r="G31" s="151">
        <v>21</v>
      </c>
      <c r="H31" s="151">
        <v>21.4</v>
      </c>
      <c r="I31" s="151">
        <v>21.2</v>
      </c>
      <c r="J31" s="151">
        <v>21</v>
      </c>
      <c r="K31" s="151">
        <v>21.3</v>
      </c>
      <c r="L31" s="151">
        <v>21.2</v>
      </c>
      <c r="M31" s="151">
        <v>20.2</v>
      </c>
      <c r="N31" s="151">
        <v>21.3</v>
      </c>
      <c r="O31" s="151">
        <v>21.4</v>
      </c>
      <c r="P31" s="151">
        <v>21.6</v>
      </c>
      <c r="Q31" s="151">
        <v>21.2</v>
      </c>
      <c r="R31" s="151">
        <v>20.6</v>
      </c>
      <c r="S31" s="151">
        <v>21.3</v>
      </c>
      <c r="T31" s="151">
        <v>21.2</v>
      </c>
      <c r="U31" s="151">
        <v>21.1</v>
      </c>
      <c r="V31" s="151">
        <v>20.9</v>
      </c>
      <c r="W31" s="151">
        <v>20.7</v>
      </c>
      <c r="X31" s="151">
        <v>20.9</v>
      </c>
      <c r="Y31" s="151">
        <v>20.6</v>
      </c>
      <c r="Z31" s="175">
        <f t="shared" si="0"/>
        <v>20.874999999999996</v>
      </c>
      <c r="AA31" s="151">
        <v>22.1</v>
      </c>
      <c r="AB31" s="197">
        <v>0.5604166666666667</v>
      </c>
      <c r="AC31" s="194">
        <v>29</v>
      </c>
      <c r="AD31" s="151">
        <v>19.2</v>
      </c>
      <c r="AE31" s="197">
        <v>0.48055555555555557</v>
      </c>
      <c r="AF31" s="2"/>
    </row>
    <row r="32" spans="1:32" ht="13.5" customHeight="1">
      <c r="A32" s="174">
        <v>30</v>
      </c>
      <c r="B32" s="151">
        <v>20.7</v>
      </c>
      <c r="C32" s="151">
        <v>20.6</v>
      </c>
      <c r="D32" s="151">
        <v>20.5</v>
      </c>
      <c r="E32" s="151">
        <v>19.7</v>
      </c>
      <c r="F32" s="151">
        <v>19.2</v>
      </c>
      <c r="G32" s="151">
        <v>20.6</v>
      </c>
      <c r="H32" s="151">
        <v>21.4</v>
      </c>
      <c r="I32" s="151">
        <v>21.6</v>
      </c>
      <c r="J32" s="151">
        <v>21.2</v>
      </c>
      <c r="K32" s="151">
        <v>21.5</v>
      </c>
      <c r="L32" s="151">
        <v>19.6</v>
      </c>
      <c r="M32" s="151">
        <v>20.8</v>
      </c>
      <c r="N32" s="151">
        <v>21.2</v>
      </c>
      <c r="O32" s="151">
        <v>21.9</v>
      </c>
      <c r="P32" s="151">
        <v>21.3</v>
      </c>
      <c r="Q32" s="151">
        <v>21.6</v>
      </c>
      <c r="R32" s="151">
        <v>21.8</v>
      </c>
      <c r="S32" s="151">
        <v>21.6</v>
      </c>
      <c r="T32" s="151">
        <v>20.9</v>
      </c>
      <c r="U32" s="151">
        <v>20.8</v>
      </c>
      <c r="V32" s="151">
        <v>20.7</v>
      </c>
      <c r="W32" s="151">
        <v>22.2</v>
      </c>
      <c r="X32" s="151">
        <v>22.3</v>
      </c>
      <c r="Y32" s="151">
        <v>22.2</v>
      </c>
      <c r="Z32" s="175">
        <f t="shared" si="0"/>
        <v>21.07916666666667</v>
      </c>
      <c r="AA32" s="151">
        <v>22.4</v>
      </c>
      <c r="AB32" s="197">
        <v>0.9486111111111111</v>
      </c>
      <c r="AC32" s="194">
        <v>30</v>
      </c>
      <c r="AD32" s="151">
        <v>19</v>
      </c>
      <c r="AE32" s="197">
        <v>0.22291666666666665</v>
      </c>
      <c r="AF32" s="2"/>
    </row>
    <row r="33" spans="1:32" ht="13.5" customHeight="1">
      <c r="A33" s="174">
        <v>31</v>
      </c>
      <c r="B33" s="151">
        <v>22.5</v>
      </c>
      <c r="C33" s="151">
        <v>22.8</v>
      </c>
      <c r="D33" s="151">
        <v>22.9</v>
      </c>
      <c r="E33" s="151">
        <v>22.9</v>
      </c>
      <c r="F33" s="151">
        <v>22.8</v>
      </c>
      <c r="G33" s="151">
        <v>23.2</v>
      </c>
      <c r="H33" s="151">
        <v>23.6</v>
      </c>
      <c r="I33" s="151">
        <v>23.7</v>
      </c>
      <c r="J33" s="151">
        <v>23.8</v>
      </c>
      <c r="K33" s="151">
        <v>24</v>
      </c>
      <c r="L33" s="151">
        <v>25.2</v>
      </c>
      <c r="M33" s="151">
        <v>24.7</v>
      </c>
      <c r="N33" s="151">
        <v>25</v>
      </c>
      <c r="O33" s="151">
        <v>25.1</v>
      </c>
      <c r="P33" s="151">
        <v>24.4</v>
      </c>
      <c r="Q33" s="151">
        <v>24.1</v>
      </c>
      <c r="R33" s="151">
        <v>23.6</v>
      </c>
      <c r="S33" s="151">
        <v>24</v>
      </c>
      <c r="T33" s="151">
        <v>24.2</v>
      </c>
      <c r="U33" s="151">
        <v>23.9</v>
      </c>
      <c r="V33" s="151">
        <v>24.1</v>
      </c>
      <c r="W33" s="151">
        <v>23.7</v>
      </c>
      <c r="X33" s="151">
        <v>24.2</v>
      </c>
      <c r="Y33" s="151">
        <v>24</v>
      </c>
      <c r="Z33" s="175">
        <f t="shared" si="0"/>
        <v>23.850000000000005</v>
      </c>
      <c r="AA33" s="151">
        <v>25.8</v>
      </c>
      <c r="AB33" s="197">
        <v>0.4618055555555556</v>
      </c>
      <c r="AC33" s="194">
        <v>31</v>
      </c>
      <c r="AD33" s="151">
        <v>21.9</v>
      </c>
      <c r="AE33" s="197">
        <v>0.007638888888888889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22.409677419354843</v>
      </c>
      <c r="C34" s="179">
        <f t="shared" si="1"/>
        <v>22.41612903225807</v>
      </c>
      <c r="D34" s="179">
        <f t="shared" si="1"/>
        <v>22.26774193548387</v>
      </c>
      <c r="E34" s="179">
        <f t="shared" si="1"/>
        <v>22.29354838709677</v>
      </c>
      <c r="F34" s="179">
        <f t="shared" si="1"/>
        <v>22.161290322580644</v>
      </c>
      <c r="G34" s="179">
        <f t="shared" si="1"/>
        <v>22.638709677419353</v>
      </c>
      <c r="H34" s="179">
        <f t="shared" si="1"/>
        <v>22.870967741935488</v>
      </c>
      <c r="I34" s="179">
        <f t="shared" si="1"/>
        <v>22.751612903225805</v>
      </c>
      <c r="J34" s="179">
        <f t="shared" si="1"/>
        <v>22.74838709677419</v>
      </c>
      <c r="K34" s="179">
        <f t="shared" si="1"/>
        <v>22.55806451612903</v>
      </c>
      <c r="L34" s="179">
        <f t="shared" si="1"/>
        <v>22.57096774193549</v>
      </c>
      <c r="M34" s="179">
        <f t="shared" si="1"/>
        <v>22.941935483870974</v>
      </c>
      <c r="N34" s="179">
        <f t="shared" si="1"/>
        <v>22.835483870967742</v>
      </c>
      <c r="O34" s="179">
        <f t="shared" si="1"/>
        <v>22.777419354838706</v>
      </c>
      <c r="P34" s="179">
        <f t="shared" si="1"/>
        <v>22.812903225806444</v>
      </c>
      <c r="Q34" s="179">
        <f t="shared" si="1"/>
        <v>22.69032258064517</v>
      </c>
      <c r="R34" s="179">
        <f aca="true" t="shared" si="2" ref="R34:X34">AVERAGE(R3:R33)</f>
        <v>22.63225806451613</v>
      </c>
      <c r="S34" s="179">
        <f t="shared" si="2"/>
        <v>22.803225806451607</v>
      </c>
      <c r="T34" s="179">
        <f t="shared" si="2"/>
        <v>22.703225806451623</v>
      </c>
      <c r="U34" s="179">
        <f t="shared" si="2"/>
        <v>22.787096774193543</v>
      </c>
      <c r="V34" s="179">
        <f t="shared" si="2"/>
        <v>22.741935483870964</v>
      </c>
      <c r="W34" s="179">
        <f t="shared" si="2"/>
        <v>22.60967741935484</v>
      </c>
      <c r="X34" s="179">
        <f t="shared" si="2"/>
        <v>22.587096774193544</v>
      </c>
      <c r="Y34" s="179">
        <f>AVERAGE(Y3:Y33)</f>
        <v>22.612903225806452</v>
      </c>
      <c r="Z34" s="179">
        <f>AVERAGE(B3:Y33)</f>
        <v>22.634274193548368</v>
      </c>
      <c r="AA34" s="180">
        <f>AVERAGE(最高)</f>
        <v>24.525806451612905</v>
      </c>
      <c r="AB34" s="181"/>
      <c r="AC34" s="196"/>
      <c r="AD34" s="180">
        <f>AVERAGE(最低)</f>
        <v>20.41612903225806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27.3</v>
      </c>
      <c r="C38" s="199">
        <v>18</v>
      </c>
      <c r="D38" s="203">
        <v>0.49444444444444446</v>
      </c>
      <c r="F38" s="153"/>
      <c r="G38" s="166">
        <f>MIN(最低)</f>
        <v>15.6</v>
      </c>
      <c r="H38" s="199">
        <v>21</v>
      </c>
      <c r="I38" s="203">
        <v>0.4763888888888889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206"/>
      <c r="D39" s="204"/>
      <c r="F39" s="154"/>
      <c r="G39" s="155"/>
      <c r="H39" s="199"/>
      <c r="I39" s="203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7"/>
      <c r="I40" s="208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9" ht="12">
      <c r="A41" s="2"/>
      <c r="B41" s="2"/>
      <c r="H41" s="194"/>
      <c r="I41" s="19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2011</v>
      </c>
      <c r="AA1" s="2" t="s">
        <v>1</v>
      </c>
      <c r="AB1" s="169">
        <v>9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24.2</v>
      </c>
      <c r="C3" s="151">
        <v>24.6</v>
      </c>
      <c r="D3" s="151">
        <v>25.1</v>
      </c>
      <c r="E3" s="151">
        <v>25.1</v>
      </c>
      <c r="F3" s="151">
        <v>25</v>
      </c>
      <c r="G3" s="151">
        <v>24.8</v>
      </c>
      <c r="H3" s="151">
        <v>25.2</v>
      </c>
      <c r="I3" s="151">
        <v>25.4</v>
      </c>
      <c r="J3" s="151">
        <v>26.6</v>
      </c>
      <c r="K3" s="151">
        <v>26.4</v>
      </c>
      <c r="L3" s="151">
        <v>24.4</v>
      </c>
      <c r="M3" s="151">
        <v>24.4</v>
      </c>
      <c r="N3" s="151">
        <v>26.3</v>
      </c>
      <c r="O3" s="151">
        <v>25.1</v>
      </c>
      <c r="P3" s="151">
        <v>25.6</v>
      </c>
      <c r="Q3" s="151">
        <v>25.8</v>
      </c>
      <c r="R3" s="151">
        <v>25.2</v>
      </c>
      <c r="S3" s="151">
        <v>25.3</v>
      </c>
      <c r="T3" s="151">
        <v>25.5</v>
      </c>
      <c r="U3" s="151">
        <v>25.9</v>
      </c>
      <c r="V3" s="151">
        <v>25.8</v>
      </c>
      <c r="W3" s="151">
        <v>24.7</v>
      </c>
      <c r="X3" s="151">
        <v>25.1</v>
      </c>
      <c r="Y3" s="151">
        <v>25.3</v>
      </c>
      <c r="Z3" s="175">
        <f aca="true" t="shared" si="0" ref="Z3:Z32">AVERAGE(B3:Y3)</f>
        <v>25.283333333333335</v>
      </c>
      <c r="AA3" s="151">
        <v>26.8</v>
      </c>
      <c r="AB3" s="197">
        <v>0.6368055555555555</v>
      </c>
      <c r="AC3" s="194">
        <v>1</v>
      </c>
      <c r="AD3" s="151">
        <v>24</v>
      </c>
      <c r="AE3" s="197">
        <v>0.025694444444444447</v>
      </c>
      <c r="AF3" s="2"/>
    </row>
    <row r="4" spans="1:32" ht="13.5" customHeight="1">
      <c r="A4" s="174">
        <v>2</v>
      </c>
      <c r="B4" s="151">
        <v>25.2</v>
      </c>
      <c r="C4" s="151">
        <v>25.3</v>
      </c>
      <c r="D4" s="151">
        <v>24.9</v>
      </c>
      <c r="E4" s="151">
        <v>24.1</v>
      </c>
      <c r="F4" s="151">
        <v>24.6</v>
      </c>
      <c r="G4" s="151">
        <v>24.7</v>
      </c>
      <c r="H4" s="151">
        <v>24.6</v>
      </c>
      <c r="I4" s="151">
        <v>25.1</v>
      </c>
      <c r="J4" s="151">
        <v>25.2</v>
      </c>
      <c r="K4" s="151">
        <v>25.5</v>
      </c>
      <c r="L4" s="151">
        <v>25.8</v>
      </c>
      <c r="M4" s="151">
        <v>25.8</v>
      </c>
      <c r="N4" s="151">
        <v>24.9</v>
      </c>
      <c r="O4" s="151">
        <v>25.5</v>
      </c>
      <c r="P4" s="151">
        <v>23.3</v>
      </c>
      <c r="Q4" s="151">
        <v>25.6</v>
      </c>
      <c r="R4" s="151">
        <v>25.2</v>
      </c>
      <c r="S4" s="155">
        <v>25.2</v>
      </c>
      <c r="T4" s="151">
        <v>24.8</v>
      </c>
      <c r="U4" s="151">
        <v>24.4</v>
      </c>
      <c r="V4" s="151">
        <v>25</v>
      </c>
      <c r="W4" s="151">
        <v>25.2</v>
      </c>
      <c r="X4" s="151">
        <v>25.2</v>
      </c>
      <c r="Y4" s="151">
        <v>24.4</v>
      </c>
      <c r="Z4" s="175">
        <f t="shared" si="0"/>
        <v>24.979166666666668</v>
      </c>
      <c r="AA4" s="151">
        <v>26.8</v>
      </c>
      <c r="AB4" s="197">
        <v>0.4993055555555555</v>
      </c>
      <c r="AC4" s="194">
        <v>2</v>
      </c>
      <c r="AD4" s="151">
        <v>22.7</v>
      </c>
      <c r="AE4" s="197">
        <v>0.4479166666666667</v>
      </c>
      <c r="AF4" s="2"/>
    </row>
    <row r="5" spans="1:32" ht="13.5" customHeight="1">
      <c r="A5" s="174">
        <v>3</v>
      </c>
      <c r="B5" s="151">
        <v>24.5</v>
      </c>
      <c r="C5" s="151">
        <v>23.2</v>
      </c>
      <c r="D5" s="151">
        <v>24.7</v>
      </c>
      <c r="E5" s="151">
        <v>24.1</v>
      </c>
      <c r="F5" s="151">
        <v>23.7</v>
      </c>
      <c r="G5" s="151">
        <v>23.9</v>
      </c>
      <c r="H5" s="151">
        <v>25</v>
      </c>
      <c r="I5" s="151">
        <v>25.2</v>
      </c>
      <c r="J5" s="151">
        <v>24.6</v>
      </c>
      <c r="K5" s="151">
        <v>23.4</v>
      </c>
      <c r="L5" s="151">
        <v>24</v>
      </c>
      <c r="M5" s="151">
        <v>23.7</v>
      </c>
      <c r="N5" s="151">
        <v>24.1</v>
      </c>
      <c r="O5" s="151">
        <v>23.9</v>
      </c>
      <c r="P5" s="151">
        <v>24.8</v>
      </c>
      <c r="Q5" s="151">
        <v>24.4</v>
      </c>
      <c r="R5" s="151">
        <v>23.7</v>
      </c>
      <c r="S5" s="151">
        <v>24.3</v>
      </c>
      <c r="T5" s="151">
        <v>23.1</v>
      </c>
      <c r="U5" s="151">
        <v>24.2</v>
      </c>
      <c r="V5" s="151">
        <v>24.1</v>
      </c>
      <c r="W5" s="151">
        <v>24.4</v>
      </c>
      <c r="X5" s="151">
        <v>24.3</v>
      </c>
      <c r="Y5" s="151">
        <v>23.8</v>
      </c>
      <c r="Z5" s="175">
        <f t="shared" si="0"/>
        <v>24.129166666666663</v>
      </c>
      <c r="AA5" s="151">
        <v>25.9</v>
      </c>
      <c r="AB5" s="197">
        <v>0.39305555555555555</v>
      </c>
      <c r="AC5" s="194">
        <v>3</v>
      </c>
      <c r="AD5" s="151">
        <v>21.4</v>
      </c>
      <c r="AE5" s="197">
        <v>0.4298611111111111</v>
      </c>
      <c r="AF5" s="2"/>
    </row>
    <row r="6" spans="1:32" ht="13.5" customHeight="1">
      <c r="A6" s="174">
        <v>4</v>
      </c>
      <c r="B6" s="151">
        <v>24.1</v>
      </c>
      <c r="C6" s="151">
        <v>23.9</v>
      </c>
      <c r="D6" s="151">
        <v>24.3</v>
      </c>
      <c r="E6" s="151">
        <v>23.5</v>
      </c>
      <c r="F6" s="151">
        <v>24.1</v>
      </c>
      <c r="G6" s="151">
        <v>23.7</v>
      </c>
      <c r="H6" s="151">
        <v>22.6</v>
      </c>
      <c r="I6" s="151">
        <v>24.5</v>
      </c>
      <c r="J6" s="151">
        <v>22.9</v>
      </c>
      <c r="K6" s="151">
        <v>23.6</v>
      </c>
      <c r="L6" s="151">
        <v>23.8</v>
      </c>
      <c r="M6" s="151">
        <v>21.2</v>
      </c>
      <c r="N6" s="151">
        <v>23.7</v>
      </c>
      <c r="O6" s="151">
        <v>24.9</v>
      </c>
      <c r="P6" s="151">
        <v>23.4</v>
      </c>
      <c r="Q6" s="151">
        <v>23.7</v>
      </c>
      <c r="R6" s="151">
        <v>23</v>
      </c>
      <c r="S6" s="151">
        <v>23.4</v>
      </c>
      <c r="T6" s="151">
        <v>23.1</v>
      </c>
      <c r="U6" s="151">
        <v>23.4</v>
      </c>
      <c r="V6" s="151">
        <v>22.9</v>
      </c>
      <c r="W6" s="151">
        <v>22.9</v>
      </c>
      <c r="X6" s="151">
        <v>23.1</v>
      </c>
      <c r="Y6" s="151">
        <v>22.8</v>
      </c>
      <c r="Z6" s="175">
        <f t="shared" si="0"/>
        <v>23.437499999999996</v>
      </c>
      <c r="AA6" s="151">
        <v>26.1</v>
      </c>
      <c r="AB6" s="197">
        <v>0.5534722222222223</v>
      </c>
      <c r="AC6" s="194">
        <v>4</v>
      </c>
      <c r="AD6" s="151">
        <v>20.8</v>
      </c>
      <c r="AE6" s="197">
        <v>0.5180555555555556</v>
      </c>
      <c r="AF6" s="2"/>
    </row>
    <row r="7" spans="1:32" ht="13.5" customHeight="1">
      <c r="A7" s="174">
        <v>5</v>
      </c>
      <c r="B7" s="151">
        <v>22.8</v>
      </c>
      <c r="C7" s="151">
        <v>22.2</v>
      </c>
      <c r="D7" s="151">
        <v>22.1</v>
      </c>
      <c r="E7" s="151">
        <v>22.2</v>
      </c>
      <c r="F7" s="151">
        <v>22.3</v>
      </c>
      <c r="G7" s="151">
        <v>22.6</v>
      </c>
      <c r="H7" s="151">
        <v>23.1</v>
      </c>
      <c r="I7" s="151">
        <v>23.4</v>
      </c>
      <c r="J7" s="151">
        <v>23.4</v>
      </c>
      <c r="K7" s="151">
        <v>23</v>
      </c>
      <c r="L7" s="151">
        <v>23.1</v>
      </c>
      <c r="M7" s="151">
        <v>22.7</v>
      </c>
      <c r="N7" s="151">
        <v>23.1</v>
      </c>
      <c r="O7" s="151">
        <v>22.4</v>
      </c>
      <c r="P7" s="151">
        <v>21.5</v>
      </c>
      <c r="Q7" s="151">
        <v>21.5</v>
      </c>
      <c r="R7" s="151">
        <v>22</v>
      </c>
      <c r="S7" s="151">
        <v>21.2</v>
      </c>
      <c r="T7" s="151">
        <v>21</v>
      </c>
      <c r="U7" s="151">
        <v>21</v>
      </c>
      <c r="V7" s="151">
        <v>21</v>
      </c>
      <c r="W7" s="151">
        <v>20.7</v>
      </c>
      <c r="X7" s="151">
        <v>20.9</v>
      </c>
      <c r="Y7" s="151">
        <v>21.2</v>
      </c>
      <c r="Z7" s="175">
        <f t="shared" si="0"/>
        <v>22.099999999999998</v>
      </c>
      <c r="AA7" s="151">
        <v>24.4</v>
      </c>
      <c r="AB7" s="197">
        <v>0.3638888888888889</v>
      </c>
      <c r="AC7" s="194">
        <v>5</v>
      </c>
      <c r="AD7" s="151">
        <v>20.4</v>
      </c>
      <c r="AE7" s="197">
        <v>0.9263888888888889</v>
      </c>
      <c r="AF7" s="2"/>
    </row>
    <row r="8" spans="1:32" ht="13.5" customHeight="1">
      <c r="A8" s="174">
        <v>6</v>
      </c>
      <c r="B8" s="151">
        <v>20.9</v>
      </c>
      <c r="C8" s="151">
        <v>19.6</v>
      </c>
      <c r="D8" s="151">
        <v>18.5</v>
      </c>
      <c r="E8" s="151">
        <v>17.9</v>
      </c>
      <c r="F8" s="151">
        <v>20.1</v>
      </c>
      <c r="G8" s="151">
        <v>18.8</v>
      </c>
      <c r="H8" s="151">
        <v>17.9</v>
      </c>
      <c r="I8" s="151">
        <v>18.8</v>
      </c>
      <c r="J8" s="151">
        <v>19.7</v>
      </c>
      <c r="K8" s="151">
        <v>20.5</v>
      </c>
      <c r="L8" s="151">
        <v>17.9</v>
      </c>
      <c r="M8" s="151">
        <v>19</v>
      </c>
      <c r="N8" s="151">
        <v>18.9</v>
      </c>
      <c r="O8" s="151">
        <v>18.2</v>
      </c>
      <c r="P8" s="151">
        <v>16.4</v>
      </c>
      <c r="Q8" s="151">
        <v>16.6</v>
      </c>
      <c r="R8" s="151">
        <v>18.9</v>
      </c>
      <c r="S8" s="151">
        <v>18.5</v>
      </c>
      <c r="T8" s="151">
        <v>19.9</v>
      </c>
      <c r="U8" s="151">
        <v>20.5</v>
      </c>
      <c r="V8" s="151">
        <v>20.3</v>
      </c>
      <c r="W8" s="151">
        <v>19.5</v>
      </c>
      <c r="X8" s="151">
        <v>18.9</v>
      </c>
      <c r="Y8" s="151">
        <v>16.9</v>
      </c>
      <c r="Z8" s="175">
        <f t="shared" si="0"/>
        <v>18.879166666666663</v>
      </c>
      <c r="AA8" s="151">
        <v>21.2</v>
      </c>
      <c r="AB8" s="197">
        <v>0.025694444444444447</v>
      </c>
      <c r="AC8" s="194">
        <v>6</v>
      </c>
      <c r="AD8" s="151">
        <v>15.3</v>
      </c>
      <c r="AE8" s="197">
        <v>0.6729166666666666</v>
      </c>
      <c r="AF8" s="2"/>
    </row>
    <row r="9" spans="1:32" ht="13.5" customHeight="1">
      <c r="A9" s="174">
        <v>7</v>
      </c>
      <c r="B9" s="151">
        <v>17.1</v>
      </c>
      <c r="C9" s="151">
        <v>17.1</v>
      </c>
      <c r="D9" s="151">
        <v>17.7</v>
      </c>
      <c r="E9" s="151">
        <v>17.5</v>
      </c>
      <c r="F9" s="151">
        <v>17.6</v>
      </c>
      <c r="G9" s="151">
        <v>18.1</v>
      </c>
      <c r="H9" s="151">
        <v>19.4</v>
      </c>
      <c r="I9" s="151">
        <v>18.3</v>
      </c>
      <c r="J9" s="151">
        <v>19</v>
      </c>
      <c r="K9" s="151">
        <v>18.5</v>
      </c>
      <c r="L9" s="151">
        <v>18.4</v>
      </c>
      <c r="M9" s="151">
        <v>18.6</v>
      </c>
      <c r="N9" s="151">
        <v>17.2</v>
      </c>
      <c r="O9" s="151">
        <v>17.6</v>
      </c>
      <c r="P9" s="151">
        <v>17.6</v>
      </c>
      <c r="Q9" s="151">
        <v>18.8</v>
      </c>
      <c r="R9" s="151">
        <v>19.5</v>
      </c>
      <c r="S9" s="151">
        <v>19.4</v>
      </c>
      <c r="T9" s="151">
        <v>19.4</v>
      </c>
      <c r="U9" s="151">
        <v>19.7</v>
      </c>
      <c r="V9" s="151">
        <v>19.8</v>
      </c>
      <c r="W9" s="151">
        <v>19.7</v>
      </c>
      <c r="X9" s="151">
        <v>18.9</v>
      </c>
      <c r="Y9" s="151">
        <v>19</v>
      </c>
      <c r="Z9" s="175">
        <f t="shared" si="0"/>
        <v>18.49583333333333</v>
      </c>
      <c r="AA9" s="151">
        <v>20.4</v>
      </c>
      <c r="AB9" s="197">
        <v>0.8680555555555555</v>
      </c>
      <c r="AC9" s="194">
        <v>7</v>
      </c>
      <c r="AD9" s="151">
        <v>15.7</v>
      </c>
      <c r="AE9" s="197">
        <v>0.545138888888889</v>
      </c>
      <c r="AF9" s="2"/>
    </row>
    <row r="10" spans="1:32" ht="13.5" customHeight="1">
      <c r="A10" s="174">
        <v>8</v>
      </c>
      <c r="B10" s="151">
        <v>18.9</v>
      </c>
      <c r="C10" s="151">
        <v>18.4</v>
      </c>
      <c r="D10" s="151">
        <v>18.3</v>
      </c>
      <c r="E10" s="151">
        <v>19.2</v>
      </c>
      <c r="F10" s="151">
        <v>19.1</v>
      </c>
      <c r="G10" s="151">
        <v>18.9</v>
      </c>
      <c r="H10" s="151">
        <v>20.5</v>
      </c>
      <c r="I10" s="151">
        <v>21</v>
      </c>
      <c r="J10" s="151">
        <v>20.9</v>
      </c>
      <c r="K10" s="151">
        <v>20.4</v>
      </c>
      <c r="L10" s="151">
        <v>20.4</v>
      </c>
      <c r="M10" s="151">
        <v>20.3</v>
      </c>
      <c r="N10" s="151">
        <v>20.8</v>
      </c>
      <c r="O10" s="151">
        <v>21.3</v>
      </c>
      <c r="P10" s="151">
        <v>20.4</v>
      </c>
      <c r="Q10" s="151">
        <v>21.4</v>
      </c>
      <c r="R10" s="151">
        <v>22.3</v>
      </c>
      <c r="S10" s="151">
        <v>21.8</v>
      </c>
      <c r="T10" s="151">
        <v>21.7</v>
      </c>
      <c r="U10" s="151">
        <v>21.4</v>
      </c>
      <c r="V10" s="151">
        <v>21</v>
      </c>
      <c r="W10" s="151">
        <v>20.8</v>
      </c>
      <c r="X10" s="151">
        <v>20</v>
      </c>
      <c r="Y10" s="151">
        <v>20.8</v>
      </c>
      <c r="Z10" s="175">
        <f t="shared" si="0"/>
        <v>20.416666666666668</v>
      </c>
      <c r="AA10" s="151">
        <v>22.7</v>
      </c>
      <c r="AB10" s="197">
        <v>0.7020833333333334</v>
      </c>
      <c r="AC10" s="194">
        <v>8</v>
      </c>
      <c r="AD10" s="151">
        <v>17.8</v>
      </c>
      <c r="AE10" s="197">
        <v>0.32569444444444445</v>
      </c>
      <c r="AF10" s="2"/>
    </row>
    <row r="11" spans="1:32" ht="13.5" customHeight="1">
      <c r="A11" s="174">
        <v>9</v>
      </c>
      <c r="B11" s="151">
        <v>20.1</v>
      </c>
      <c r="C11" s="151">
        <v>19.6</v>
      </c>
      <c r="D11" s="151">
        <v>20.6</v>
      </c>
      <c r="E11" s="151">
        <v>20.5</v>
      </c>
      <c r="F11" s="151">
        <v>20.1</v>
      </c>
      <c r="G11" s="151">
        <v>20.9</v>
      </c>
      <c r="H11" s="151">
        <v>21.2</v>
      </c>
      <c r="I11" s="151">
        <v>21.7</v>
      </c>
      <c r="J11" s="151">
        <v>21.6</v>
      </c>
      <c r="K11" s="151">
        <v>21.7</v>
      </c>
      <c r="L11" s="151">
        <v>21.2</v>
      </c>
      <c r="M11" s="151">
        <v>22.5</v>
      </c>
      <c r="N11" s="151">
        <v>23.3</v>
      </c>
      <c r="O11" s="151">
        <v>23.4</v>
      </c>
      <c r="P11" s="151">
        <v>24.2</v>
      </c>
      <c r="Q11" s="151">
        <v>24.8</v>
      </c>
      <c r="R11" s="151">
        <v>24.8</v>
      </c>
      <c r="S11" s="151">
        <v>24.6</v>
      </c>
      <c r="T11" s="151">
        <v>24.7</v>
      </c>
      <c r="U11" s="151">
        <v>24.2</v>
      </c>
      <c r="V11" s="151">
        <v>24</v>
      </c>
      <c r="W11" s="151">
        <v>23.1</v>
      </c>
      <c r="X11" s="151">
        <v>23.5</v>
      </c>
      <c r="Y11" s="151">
        <v>23.3</v>
      </c>
      <c r="Z11" s="175">
        <f t="shared" si="0"/>
        <v>22.48333333333333</v>
      </c>
      <c r="AA11" s="151">
        <v>25</v>
      </c>
      <c r="AB11" s="197">
        <v>0.68125</v>
      </c>
      <c r="AC11" s="194">
        <v>9</v>
      </c>
      <c r="AD11" s="151">
        <v>18.6</v>
      </c>
      <c r="AE11" s="197">
        <v>0.07083333333333333</v>
      </c>
      <c r="AF11" s="2"/>
    </row>
    <row r="12" spans="1:32" ht="13.5" customHeight="1">
      <c r="A12" s="176">
        <v>10</v>
      </c>
      <c r="B12" s="166">
        <v>23</v>
      </c>
      <c r="C12" s="166">
        <v>23.7</v>
      </c>
      <c r="D12" s="166">
        <v>23.8</v>
      </c>
      <c r="E12" s="166">
        <v>23.6</v>
      </c>
      <c r="F12" s="166">
        <v>23.5</v>
      </c>
      <c r="G12" s="166">
        <v>24.2</v>
      </c>
      <c r="H12" s="166">
        <v>25</v>
      </c>
      <c r="I12" s="166">
        <v>25</v>
      </c>
      <c r="J12" s="166">
        <v>24.9</v>
      </c>
      <c r="K12" s="166">
        <v>24.9</v>
      </c>
      <c r="L12" s="166">
        <v>24.1</v>
      </c>
      <c r="M12" s="166">
        <v>24.2</v>
      </c>
      <c r="N12" s="166">
        <v>24</v>
      </c>
      <c r="O12" s="166">
        <v>23</v>
      </c>
      <c r="P12" s="166">
        <v>24.7</v>
      </c>
      <c r="Q12" s="166">
        <v>24.6</v>
      </c>
      <c r="R12" s="166">
        <v>24.2</v>
      </c>
      <c r="S12" s="166">
        <v>23.8</v>
      </c>
      <c r="T12" s="166">
        <v>24.5</v>
      </c>
      <c r="U12" s="166">
        <v>24.5</v>
      </c>
      <c r="V12" s="166">
        <v>24.5</v>
      </c>
      <c r="W12" s="166">
        <v>23.8</v>
      </c>
      <c r="X12" s="166">
        <v>23.5</v>
      </c>
      <c r="Y12" s="166">
        <v>22.9</v>
      </c>
      <c r="Z12" s="177">
        <f t="shared" si="0"/>
        <v>24.079166666666666</v>
      </c>
      <c r="AA12" s="166">
        <v>25.8</v>
      </c>
      <c r="AB12" s="198">
        <v>0.45069444444444445</v>
      </c>
      <c r="AC12" s="195">
        <v>10</v>
      </c>
      <c r="AD12" s="166">
        <v>21.3</v>
      </c>
      <c r="AE12" s="198">
        <v>0.019444444444444445</v>
      </c>
      <c r="AF12" s="2"/>
    </row>
    <row r="13" spans="1:32" ht="13.5" customHeight="1">
      <c r="A13" s="174">
        <v>11</v>
      </c>
      <c r="B13" s="151">
        <v>22.6</v>
      </c>
      <c r="C13" s="151">
        <v>22.3</v>
      </c>
      <c r="D13" s="151">
        <v>22</v>
      </c>
      <c r="E13" s="151">
        <v>21.8</v>
      </c>
      <c r="F13" s="151">
        <v>21.5</v>
      </c>
      <c r="G13" s="151">
        <v>21.9</v>
      </c>
      <c r="H13" s="151">
        <v>22.3</v>
      </c>
      <c r="I13" s="151">
        <v>23.2</v>
      </c>
      <c r="J13" s="151">
        <v>23.1</v>
      </c>
      <c r="K13" s="151">
        <v>22.7</v>
      </c>
      <c r="L13" s="151">
        <v>23.2</v>
      </c>
      <c r="M13" s="151">
        <v>23.4</v>
      </c>
      <c r="N13" s="151">
        <v>22.7</v>
      </c>
      <c r="O13" s="151">
        <v>22.5</v>
      </c>
      <c r="P13" s="151">
        <v>22.2</v>
      </c>
      <c r="Q13" s="151">
        <v>22.4</v>
      </c>
      <c r="R13" s="151">
        <v>22.5</v>
      </c>
      <c r="S13" s="151">
        <v>22</v>
      </c>
      <c r="T13" s="151">
        <v>22</v>
      </c>
      <c r="U13" s="151">
        <v>22</v>
      </c>
      <c r="V13" s="151">
        <v>22.4</v>
      </c>
      <c r="W13" s="151">
        <v>22</v>
      </c>
      <c r="X13" s="151">
        <v>22.4</v>
      </c>
      <c r="Y13" s="151">
        <v>22.5</v>
      </c>
      <c r="Z13" s="175">
        <f t="shared" si="0"/>
        <v>22.399999999999995</v>
      </c>
      <c r="AA13" s="151">
        <v>24.4</v>
      </c>
      <c r="AB13" s="197">
        <v>0.513888888888889</v>
      </c>
      <c r="AC13" s="194">
        <v>11</v>
      </c>
      <c r="AD13" s="151">
        <v>21.2</v>
      </c>
      <c r="AE13" s="197">
        <v>0.9784722222222223</v>
      </c>
      <c r="AF13" s="2"/>
    </row>
    <row r="14" spans="1:32" ht="13.5" customHeight="1">
      <c r="A14" s="174">
        <v>12</v>
      </c>
      <c r="B14" s="151">
        <v>23.2</v>
      </c>
      <c r="C14" s="151">
        <v>21.9</v>
      </c>
      <c r="D14" s="151">
        <v>22.9</v>
      </c>
      <c r="E14" s="151">
        <v>22.2</v>
      </c>
      <c r="F14" s="151">
        <v>21.5</v>
      </c>
      <c r="G14" s="151">
        <v>23.3</v>
      </c>
      <c r="H14" s="151">
        <v>22.4</v>
      </c>
      <c r="I14" s="151">
        <v>21.6</v>
      </c>
      <c r="J14" s="151">
        <v>22.3</v>
      </c>
      <c r="K14" s="151">
        <v>22</v>
      </c>
      <c r="L14" s="151">
        <v>24.2</v>
      </c>
      <c r="M14" s="151">
        <v>22.7</v>
      </c>
      <c r="N14" s="151">
        <v>22.6</v>
      </c>
      <c r="O14" s="151">
        <v>24.2</v>
      </c>
      <c r="P14" s="151">
        <v>23</v>
      </c>
      <c r="Q14" s="151">
        <v>21.4</v>
      </c>
      <c r="R14" s="151">
        <v>22.6</v>
      </c>
      <c r="S14" s="151">
        <v>23.8</v>
      </c>
      <c r="T14" s="151">
        <v>24.1</v>
      </c>
      <c r="U14" s="151">
        <v>23.9</v>
      </c>
      <c r="V14" s="151">
        <v>23.4</v>
      </c>
      <c r="W14" s="151">
        <v>23.4</v>
      </c>
      <c r="X14" s="151">
        <v>22</v>
      </c>
      <c r="Y14" s="151">
        <v>23.5</v>
      </c>
      <c r="Z14" s="175">
        <f t="shared" si="0"/>
        <v>22.837499999999995</v>
      </c>
      <c r="AA14" s="151">
        <v>24.8</v>
      </c>
      <c r="AB14" s="197">
        <v>0.5145833333333333</v>
      </c>
      <c r="AC14" s="194">
        <v>12</v>
      </c>
      <c r="AD14" s="151">
        <v>19.4</v>
      </c>
      <c r="AE14" s="197">
        <v>0.3451388888888889</v>
      </c>
      <c r="AF14" s="2"/>
    </row>
    <row r="15" spans="1:32" ht="13.5" customHeight="1">
      <c r="A15" s="174">
        <v>13</v>
      </c>
      <c r="B15" s="151">
        <v>22.7</v>
      </c>
      <c r="C15" s="151">
        <v>21.8</v>
      </c>
      <c r="D15" s="151">
        <v>22.6</v>
      </c>
      <c r="E15" s="151">
        <v>22.9</v>
      </c>
      <c r="F15" s="151">
        <v>22.4</v>
      </c>
      <c r="G15" s="151">
        <v>22.9</v>
      </c>
      <c r="H15" s="151">
        <v>23.3</v>
      </c>
      <c r="I15" s="151">
        <v>23.8</v>
      </c>
      <c r="J15" s="151">
        <v>22.1</v>
      </c>
      <c r="K15" s="151">
        <v>22.2</v>
      </c>
      <c r="L15" s="151">
        <v>23.8</v>
      </c>
      <c r="M15" s="151">
        <v>23.8</v>
      </c>
      <c r="N15" s="151">
        <v>23</v>
      </c>
      <c r="O15" s="151">
        <v>22.7</v>
      </c>
      <c r="P15" s="151">
        <v>23.6</v>
      </c>
      <c r="Q15" s="151">
        <v>23.3</v>
      </c>
      <c r="R15" s="151">
        <v>23.3</v>
      </c>
      <c r="S15" s="151">
        <v>24</v>
      </c>
      <c r="T15" s="151">
        <v>23.6</v>
      </c>
      <c r="U15" s="151">
        <v>23.4</v>
      </c>
      <c r="V15" s="151">
        <v>22.8</v>
      </c>
      <c r="W15" s="151">
        <v>23.4</v>
      </c>
      <c r="X15" s="151">
        <v>22.7</v>
      </c>
      <c r="Y15" s="151">
        <v>23.2</v>
      </c>
      <c r="Z15" s="175">
        <f t="shared" si="0"/>
        <v>23.05416666666667</v>
      </c>
      <c r="AA15" s="151">
        <v>25.2</v>
      </c>
      <c r="AB15" s="197">
        <v>0.5097222222222222</v>
      </c>
      <c r="AC15" s="194">
        <v>13</v>
      </c>
      <c r="AD15" s="151">
        <v>20.3</v>
      </c>
      <c r="AE15" s="197">
        <v>0.9090277777777778</v>
      </c>
      <c r="AF15" s="2"/>
    </row>
    <row r="16" spans="1:32" ht="13.5" customHeight="1">
      <c r="A16" s="174">
        <v>14</v>
      </c>
      <c r="B16" s="151">
        <v>22.7</v>
      </c>
      <c r="C16" s="151">
        <v>21.9</v>
      </c>
      <c r="D16" s="151">
        <v>22.4</v>
      </c>
      <c r="E16" s="151">
        <v>23.2</v>
      </c>
      <c r="F16" s="151">
        <v>22.8</v>
      </c>
      <c r="G16" s="151">
        <v>23.4</v>
      </c>
      <c r="H16" s="151">
        <v>23.8</v>
      </c>
      <c r="I16" s="151">
        <v>23.6</v>
      </c>
      <c r="J16" s="151">
        <v>23.7</v>
      </c>
      <c r="K16" s="151">
        <v>23.5</v>
      </c>
      <c r="L16" s="151">
        <v>23.1</v>
      </c>
      <c r="M16" s="151">
        <v>24.5</v>
      </c>
      <c r="N16" s="151">
        <v>23.6</v>
      </c>
      <c r="O16" s="151">
        <v>23.7</v>
      </c>
      <c r="P16" s="151">
        <v>23.4</v>
      </c>
      <c r="Q16" s="151">
        <v>23.5</v>
      </c>
      <c r="R16" s="151">
        <v>23.4</v>
      </c>
      <c r="S16" s="151">
        <v>23.1</v>
      </c>
      <c r="T16" s="151">
        <v>23.2</v>
      </c>
      <c r="U16" s="151">
        <v>23.1</v>
      </c>
      <c r="V16" s="151">
        <v>23</v>
      </c>
      <c r="W16" s="151">
        <v>22.9</v>
      </c>
      <c r="X16" s="151">
        <v>22.8</v>
      </c>
      <c r="Y16" s="151">
        <v>22.4</v>
      </c>
      <c r="Z16" s="175">
        <f t="shared" si="0"/>
        <v>23.19583333333333</v>
      </c>
      <c r="AA16" s="151">
        <v>24.8</v>
      </c>
      <c r="AB16" s="197">
        <v>0.5222222222222223</v>
      </c>
      <c r="AC16" s="194">
        <v>14</v>
      </c>
      <c r="AD16" s="151">
        <v>21.1</v>
      </c>
      <c r="AE16" s="197">
        <v>0.20694444444444446</v>
      </c>
      <c r="AF16" s="2"/>
    </row>
    <row r="17" spans="1:32" ht="13.5" customHeight="1">
      <c r="A17" s="174">
        <v>15</v>
      </c>
      <c r="B17" s="151">
        <v>22.4</v>
      </c>
      <c r="C17" s="151">
        <v>22.4</v>
      </c>
      <c r="D17" s="151">
        <v>22.2</v>
      </c>
      <c r="E17" s="151">
        <v>21.8</v>
      </c>
      <c r="F17" s="151">
        <v>21.8</v>
      </c>
      <c r="G17" s="151">
        <v>22.6</v>
      </c>
      <c r="H17" s="151">
        <v>22</v>
      </c>
      <c r="I17" s="151">
        <v>21.4</v>
      </c>
      <c r="J17" s="151">
        <v>21.8</v>
      </c>
      <c r="K17" s="151">
        <v>21.6</v>
      </c>
      <c r="L17" s="151">
        <v>23.8</v>
      </c>
      <c r="M17" s="151">
        <v>23.7</v>
      </c>
      <c r="N17" s="151">
        <v>23.5</v>
      </c>
      <c r="O17" s="151">
        <v>23.8</v>
      </c>
      <c r="P17" s="151">
        <v>22.9</v>
      </c>
      <c r="Q17" s="151">
        <v>23.9</v>
      </c>
      <c r="R17" s="151">
        <v>23.9</v>
      </c>
      <c r="S17" s="151">
        <v>23.7</v>
      </c>
      <c r="T17" s="151">
        <v>22.7</v>
      </c>
      <c r="U17" s="151">
        <v>23.8</v>
      </c>
      <c r="V17" s="151">
        <v>23.4</v>
      </c>
      <c r="W17" s="151">
        <v>22.9</v>
      </c>
      <c r="X17" s="151">
        <v>23.6</v>
      </c>
      <c r="Y17" s="151">
        <v>23</v>
      </c>
      <c r="Z17" s="175">
        <f t="shared" si="0"/>
        <v>22.85833333333333</v>
      </c>
      <c r="AA17" s="151">
        <v>24.9</v>
      </c>
      <c r="AB17" s="197">
        <v>0.5333333333333333</v>
      </c>
      <c r="AC17" s="194">
        <v>15</v>
      </c>
      <c r="AD17" s="151">
        <v>19.4</v>
      </c>
      <c r="AE17" s="197">
        <v>0.42430555555555555</v>
      </c>
      <c r="AF17" s="2"/>
    </row>
    <row r="18" spans="1:32" ht="13.5" customHeight="1">
      <c r="A18" s="174">
        <v>16</v>
      </c>
      <c r="B18" s="151">
        <v>23.5</v>
      </c>
      <c r="C18" s="151">
        <v>23.1</v>
      </c>
      <c r="D18" s="151">
        <v>22.8</v>
      </c>
      <c r="E18" s="151">
        <v>21.7</v>
      </c>
      <c r="F18" s="151">
        <v>21.7</v>
      </c>
      <c r="G18" s="151">
        <v>22.8</v>
      </c>
      <c r="H18" s="151">
        <v>22.7</v>
      </c>
      <c r="I18" s="151">
        <v>23.1</v>
      </c>
      <c r="J18" s="151">
        <v>23.1</v>
      </c>
      <c r="K18" s="151">
        <v>24</v>
      </c>
      <c r="L18" s="151">
        <v>22.2</v>
      </c>
      <c r="M18" s="151">
        <v>22.2</v>
      </c>
      <c r="N18" s="151">
        <v>21.9</v>
      </c>
      <c r="O18" s="151">
        <v>24.6</v>
      </c>
      <c r="P18" s="151">
        <v>22.5</v>
      </c>
      <c r="Q18" s="151">
        <v>22.7</v>
      </c>
      <c r="R18" s="151">
        <v>22.8</v>
      </c>
      <c r="S18" s="151">
        <v>24.1</v>
      </c>
      <c r="T18" s="151">
        <v>23.9</v>
      </c>
      <c r="U18" s="151">
        <v>23</v>
      </c>
      <c r="V18" s="151">
        <v>23.6</v>
      </c>
      <c r="W18" s="151">
        <v>23.9</v>
      </c>
      <c r="X18" s="151">
        <v>23.1</v>
      </c>
      <c r="Y18" s="151">
        <v>23.4</v>
      </c>
      <c r="Z18" s="175">
        <f t="shared" si="0"/>
        <v>23.016666666666666</v>
      </c>
      <c r="AA18" s="151">
        <v>24.9</v>
      </c>
      <c r="AB18" s="197">
        <v>0.5812499999999999</v>
      </c>
      <c r="AC18" s="194">
        <v>16</v>
      </c>
      <c r="AD18" s="151">
        <v>19.9</v>
      </c>
      <c r="AE18" s="197">
        <v>0.33749999999999997</v>
      </c>
      <c r="AF18" s="2"/>
    </row>
    <row r="19" spans="1:32" ht="13.5" customHeight="1">
      <c r="A19" s="174">
        <v>17</v>
      </c>
      <c r="B19" s="151">
        <v>23.5</v>
      </c>
      <c r="C19" s="151">
        <v>23</v>
      </c>
      <c r="D19" s="151">
        <v>24.1</v>
      </c>
      <c r="E19" s="151">
        <v>25</v>
      </c>
      <c r="F19" s="151">
        <v>24.9</v>
      </c>
      <c r="G19" s="151">
        <v>23.5</v>
      </c>
      <c r="H19" s="151">
        <v>24.1</v>
      </c>
      <c r="I19" s="151">
        <v>25.1</v>
      </c>
      <c r="J19" s="151">
        <v>23.8</v>
      </c>
      <c r="K19" s="151">
        <v>24.5</v>
      </c>
      <c r="L19" s="151">
        <v>23.5</v>
      </c>
      <c r="M19" s="151">
        <v>25.3</v>
      </c>
      <c r="N19" s="151">
        <v>25.1</v>
      </c>
      <c r="O19" s="151">
        <v>24.1</v>
      </c>
      <c r="P19" s="151">
        <v>22.9</v>
      </c>
      <c r="Q19" s="151">
        <v>20.6</v>
      </c>
      <c r="R19" s="151">
        <v>23.1</v>
      </c>
      <c r="S19" s="151">
        <v>22.7</v>
      </c>
      <c r="T19" s="151">
        <v>23.6</v>
      </c>
      <c r="U19" s="151">
        <v>23.6</v>
      </c>
      <c r="V19" s="151">
        <v>23.3</v>
      </c>
      <c r="W19" s="151">
        <v>22.9</v>
      </c>
      <c r="X19" s="151">
        <v>23.6</v>
      </c>
      <c r="Y19" s="151">
        <v>23.8</v>
      </c>
      <c r="Z19" s="175">
        <f t="shared" si="0"/>
        <v>23.733333333333338</v>
      </c>
      <c r="AA19" s="151">
        <v>26.2</v>
      </c>
      <c r="AB19" s="197">
        <v>0.5659722222222222</v>
      </c>
      <c r="AC19" s="194">
        <v>17</v>
      </c>
      <c r="AD19" s="151">
        <v>20.5</v>
      </c>
      <c r="AE19" s="197">
        <v>0.7340277777777778</v>
      </c>
      <c r="AF19" s="2"/>
    </row>
    <row r="20" spans="1:32" ht="13.5" customHeight="1">
      <c r="A20" s="174">
        <v>18</v>
      </c>
      <c r="B20" s="151">
        <v>23.3</v>
      </c>
      <c r="C20" s="151">
        <v>23.7</v>
      </c>
      <c r="D20" s="151">
        <v>23.6</v>
      </c>
      <c r="E20" s="151">
        <v>23.3</v>
      </c>
      <c r="F20" s="151">
        <v>23.3</v>
      </c>
      <c r="G20" s="151">
        <v>23.8</v>
      </c>
      <c r="H20" s="151">
        <v>22</v>
      </c>
      <c r="I20" s="151">
        <v>24.1</v>
      </c>
      <c r="J20" s="151">
        <v>24.3</v>
      </c>
      <c r="K20" s="151">
        <v>22.8</v>
      </c>
      <c r="L20" s="151">
        <v>23.3</v>
      </c>
      <c r="M20" s="151">
        <v>24.1</v>
      </c>
      <c r="N20" s="151">
        <v>22.7</v>
      </c>
      <c r="O20" s="151">
        <v>21.3</v>
      </c>
      <c r="P20" s="151">
        <v>22.8</v>
      </c>
      <c r="Q20" s="151">
        <v>21.8</v>
      </c>
      <c r="R20" s="151">
        <v>21.7</v>
      </c>
      <c r="S20" s="151">
        <v>23.5</v>
      </c>
      <c r="T20" s="151">
        <v>23.8</v>
      </c>
      <c r="U20" s="151">
        <v>23.7</v>
      </c>
      <c r="V20" s="151">
        <v>23.6</v>
      </c>
      <c r="W20" s="151">
        <v>23.7</v>
      </c>
      <c r="X20" s="151">
        <v>23.7</v>
      </c>
      <c r="Y20" s="151">
        <v>23.2</v>
      </c>
      <c r="Z20" s="175">
        <f t="shared" si="0"/>
        <v>23.212500000000006</v>
      </c>
      <c r="AA20" s="151">
        <v>24.8</v>
      </c>
      <c r="AB20" s="197">
        <v>0.3902777777777778</v>
      </c>
      <c r="AC20" s="194">
        <v>18</v>
      </c>
      <c r="AD20" s="151">
        <v>20.3</v>
      </c>
      <c r="AE20" s="197">
        <v>0.5736111111111112</v>
      </c>
      <c r="AF20" s="2"/>
    </row>
    <row r="21" spans="1:32" ht="13.5" customHeight="1">
      <c r="A21" s="174">
        <v>19</v>
      </c>
      <c r="B21" s="151">
        <v>23.3</v>
      </c>
      <c r="C21" s="151">
        <v>23.1</v>
      </c>
      <c r="D21" s="151">
        <v>22.8</v>
      </c>
      <c r="E21" s="151">
        <v>22.7</v>
      </c>
      <c r="F21" s="151">
        <v>21.6</v>
      </c>
      <c r="G21" s="151">
        <v>22.3</v>
      </c>
      <c r="H21" s="151">
        <v>22.9</v>
      </c>
      <c r="I21" s="151">
        <v>22</v>
      </c>
      <c r="J21" s="151">
        <v>21.3</v>
      </c>
      <c r="K21" s="151">
        <v>20.7</v>
      </c>
      <c r="L21" s="151">
        <v>19.5</v>
      </c>
      <c r="M21" s="151">
        <v>19.8</v>
      </c>
      <c r="N21" s="151">
        <v>19.3</v>
      </c>
      <c r="O21" s="151">
        <v>17.6</v>
      </c>
      <c r="P21" s="151">
        <v>17</v>
      </c>
      <c r="Q21" s="151">
        <v>16.9</v>
      </c>
      <c r="R21" s="151">
        <v>17.2</v>
      </c>
      <c r="S21" s="151">
        <v>17.1</v>
      </c>
      <c r="T21" s="151">
        <v>16.9</v>
      </c>
      <c r="U21" s="151">
        <v>17.9</v>
      </c>
      <c r="V21" s="151">
        <v>16.8</v>
      </c>
      <c r="W21" s="151">
        <v>17.3</v>
      </c>
      <c r="X21" s="151">
        <v>17.2</v>
      </c>
      <c r="Y21" s="151">
        <v>16.3</v>
      </c>
      <c r="Z21" s="175">
        <f t="shared" si="0"/>
        <v>19.5625</v>
      </c>
      <c r="AA21" s="151">
        <v>23.5</v>
      </c>
      <c r="AB21" s="197">
        <v>0.03333333333333333</v>
      </c>
      <c r="AC21" s="194">
        <v>19</v>
      </c>
      <c r="AD21" s="151">
        <v>15.8</v>
      </c>
      <c r="AE21" s="197">
        <v>0.7465277777777778</v>
      </c>
      <c r="AF21" s="2"/>
    </row>
    <row r="22" spans="1:32" ht="13.5" customHeight="1">
      <c r="A22" s="176">
        <v>20</v>
      </c>
      <c r="B22" s="166">
        <v>16.9</v>
      </c>
      <c r="C22" s="166">
        <v>16.6</v>
      </c>
      <c r="D22" s="166">
        <v>16.7</v>
      </c>
      <c r="E22" s="166">
        <v>16.5</v>
      </c>
      <c r="F22" s="166">
        <v>17.2</v>
      </c>
      <c r="G22" s="166">
        <v>17.5</v>
      </c>
      <c r="H22" s="166">
        <v>17.6</v>
      </c>
      <c r="I22" s="166">
        <v>17.6</v>
      </c>
      <c r="J22" s="166">
        <v>18.2</v>
      </c>
      <c r="K22" s="166">
        <v>17.8</v>
      </c>
      <c r="L22" s="166">
        <v>18.2</v>
      </c>
      <c r="M22" s="166">
        <v>18.3</v>
      </c>
      <c r="N22" s="166">
        <v>18.3</v>
      </c>
      <c r="O22" s="166">
        <v>17</v>
      </c>
      <c r="P22" s="166">
        <v>17</v>
      </c>
      <c r="Q22" s="166">
        <v>16.5</v>
      </c>
      <c r="R22" s="166">
        <v>16.9</v>
      </c>
      <c r="S22" s="166">
        <v>16.9</v>
      </c>
      <c r="T22" s="166">
        <v>17.6</v>
      </c>
      <c r="U22" s="166">
        <v>17.7</v>
      </c>
      <c r="V22" s="166">
        <v>17.5</v>
      </c>
      <c r="W22" s="166">
        <v>17.7</v>
      </c>
      <c r="X22" s="166">
        <v>17.8</v>
      </c>
      <c r="Y22" s="166">
        <v>17.8</v>
      </c>
      <c r="Z22" s="177">
        <f t="shared" si="0"/>
        <v>17.40833333333333</v>
      </c>
      <c r="AA22" s="166">
        <v>18.8</v>
      </c>
      <c r="AB22" s="198">
        <v>0.47291666666666665</v>
      </c>
      <c r="AC22" s="195">
        <v>20</v>
      </c>
      <c r="AD22" s="166">
        <v>16</v>
      </c>
      <c r="AE22" s="198">
        <v>0.15694444444444444</v>
      </c>
      <c r="AF22" s="2"/>
    </row>
    <row r="23" spans="1:32" ht="13.5" customHeight="1">
      <c r="A23" s="174">
        <v>21</v>
      </c>
      <c r="B23" s="151">
        <v>17.7</v>
      </c>
      <c r="C23" s="151">
        <v>17.8</v>
      </c>
      <c r="D23" s="151">
        <v>18</v>
      </c>
      <c r="E23" s="151">
        <v>18</v>
      </c>
      <c r="F23" s="151">
        <v>17.9</v>
      </c>
      <c r="G23" s="151">
        <v>18.2</v>
      </c>
      <c r="H23" s="151">
        <v>18.6</v>
      </c>
      <c r="I23" s="151">
        <v>17.7</v>
      </c>
      <c r="J23" s="151">
        <v>18.3</v>
      </c>
      <c r="K23" s="151">
        <v>18.1</v>
      </c>
      <c r="L23" s="151">
        <v>18.4</v>
      </c>
      <c r="M23" s="151">
        <v>18.6</v>
      </c>
      <c r="N23" s="151">
        <v>18.6</v>
      </c>
      <c r="O23" s="151">
        <v>18.4</v>
      </c>
      <c r="P23" s="151">
        <v>19.7</v>
      </c>
      <c r="Q23" s="151">
        <v>21.1</v>
      </c>
      <c r="R23" s="151">
        <v>20.9</v>
      </c>
      <c r="S23" s="151">
        <v>22</v>
      </c>
      <c r="T23" s="151">
        <v>20.9</v>
      </c>
      <c r="U23" s="151">
        <v>21.4</v>
      </c>
      <c r="V23" s="151">
        <v>20.1</v>
      </c>
      <c r="W23" s="151">
        <v>20.6</v>
      </c>
      <c r="X23" s="151">
        <v>21.1</v>
      </c>
      <c r="Y23" s="151">
        <v>21.2</v>
      </c>
      <c r="Z23" s="175">
        <f t="shared" si="0"/>
        <v>19.304166666666667</v>
      </c>
      <c r="AA23" s="151">
        <v>23.4</v>
      </c>
      <c r="AB23" s="197">
        <v>0.8083333333333332</v>
      </c>
      <c r="AC23" s="194">
        <v>21</v>
      </c>
      <c r="AD23" s="151">
        <v>16.6</v>
      </c>
      <c r="AE23" s="197">
        <v>0.14930555555555555</v>
      </c>
      <c r="AF23" s="2"/>
    </row>
    <row r="24" spans="1:32" ht="13.5" customHeight="1">
      <c r="A24" s="174">
        <v>22</v>
      </c>
      <c r="B24" s="151">
        <v>20.7</v>
      </c>
      <c r="C24" s="151">
        <v>21.4</v>
      </c>
      <c r="D24" s="151">
        <v>21</v>
      </c>
      <c r="E24" s="151">
        <v>21.4</v>
      </c>
      <c r="F24" s="151">
        <v>21</v>
      </c>
      <c r="G24" s="151">
        <v>20.4</v>
      </c>
      <c r="H24" s="151">
        <v>18.3</v>
      </c>
      <c r="I24" s="151">
        <v>19.3</v>
      </c>
      <c r="J24" s="151">
        <v>18.3</v>
      </c>
      <c r="K24" s="151">
        <v>18.1</v>
      </c>
      <c r="L24" s="151">
        <v>17.4</v>
      </c>
      <c r="M24" s="151">
        <v>17</v>
      </c>
      <c r="N24" s="151">
        <v>16</v>
      </c>
      <c r="O24" s="151">
        <v>16.6</v>
      </c>
      <c r="P24" s="151">
        <v>16.8</v>
      </c>
      <c r="Q24" s="151">
        <v>17.5</v>
      </c>
      <c r="R24" s="151">
        <v>17.1</v>
      </c>
      <c r="S24" s="151">
        <v>17.4</v>
      </c>
      <c r="T24" s="151">
        <v>17.2</v>
      </c>
      <c r="U24" s="151">
        <v>17.2</v>
      </c>
      <c r="V24" s="151">
        <v>17.1</v>
      </c>
      <c r="W24" s="151">
        <v>17</v>
      </c>
      <c r="X24" s="151">
        <v>16.6</v>
      </c>
      <c r="Y24" s="151">
        <v>15.9</v>
      </c>
      <c r="Z24" s="175">
        <f t="shared" si="0"/>
        <v>18.195833333333336</v>
      </c>
      <c r="AA24" s="151">
        <v>21.7</v>
      </c>
      <c r="AB24" s="197">
        <v>0.1173611111111111</v>
      </c>
      <c r="AC24" s="194">
        <v>22</v>
      </c>
      <c r="AD24" s="151">
        <v>14.9</v>
      </c>
      <c r="AE24" s="197">
        <v>0.5354166666666667</v>
      </c>
      <c r="AF24" s="2"/>
    </row>
    <row r="25" spans="1:32" ht="13.5" customHeight="1">
      <c r="A25" s="174">
        <v>23</v>
      </c>
      <c r="B25" s="151">
        <v>15.1</v>
      </c>
      <c r="C25" s="151">
        <v>14.1</v>
      </c>
      <c r="D25" s="151">
        <v>13.6</v>
      </c>
      <c r="E25" s="151">
        <v>12.8</v>
      </c>
      <c r="F25" s="151">
        <v>12.7</v>
      </c>
      <c r="G25" s="151">
        <v>13.4</v>
      </c>
      <c r="H25" s="151">
        <v>13.8</v>
      </c>
      <c r="I25" s="151">
        <v>14.5</v>
      </c>
      <c r="J25" s="151">
        <v>13.1</v>
      </c>
      <c r="K25" s="151">
        <v>14.1</v>
      </c>
      <c r="L25" s="151">
        <v>14.3</v>
      </c>
      <c r="M25" s="151">
        <v>14.4</v>
      </c>
      <c r="N25" s="151">
        <v>14.8</v>
      </c>
      <c r="O25" s="151">
        <v>16.8</v>
      </c>
      <c r="P25" s="151">
        <v>16.6</v>
      </c>
      <c r="Q25" s="151">
        <v>16.7</v>
      </c>
      <c r="R25" s="151">
        <v>16.2</v>
      </c>
      <c r="S25" s="151">
        <v>15.6</v>
      </c>
      <c r="T25" s="151">
        <v>14.2</v>
      </c>
      <c r="U25" s="151">
        <v>13.5</v>
      </c>
      <c r="V25" s="151">
        <v>13</v>
      </c>
      <c r="W25" s="151">
        <v>11.1</v>
      </c>
      <c r="X25" s="151">
        <v>10.6</v>
      </c>
      <c r="Y25" s="151">
        <v>10.9</v>
      </c>
      <c r="Z25" s="175">
        <f t="shared" si="0"/>
        <v>13.995833333333335</v>
      </c>
      <c r="AA25" s="151">
        <v>17.2</v>
      </c>
      <c r="AB25" s="197">
        <v>0.6236111111111111</v>
      </c>
      <c r="AC25" s="194">
        <v>23</v>
      </c>
      <c r="AD25" s="151">
        <v>10</v>
      </c>
      <c r="AE25" s="197">
        <v>0.9451388888888889</v>
      </c>
      <c r="AF25" s="2"/>
    </row>
    <row r="26" spans="1:32" ht="13.5" customHeight="1">
      <c r="A26" s="174">
        <v>24</v>
      </c>
      <c r="B26" s="151">
        <v>11.2</v>
      </c>
      <c r="C26" s="151">
        <v>11.1</v>
      </c>
      <c r="D26" s="151">
        <v>10.8</v>
      </c>
      <c r="E26" s="151">
        <v>10</v>
      </c>
      <c r="F26" s="151">
        <v>10</v>
      </c>
      <c r="G26" s="151">
        <v>10.7</v>
      </c>
      <c r="H26" s="151">
        <v>11</v>
      </c>
      <c r="I26" s="151">
        <v>10.7</v>
      </c>
      <c r="J26" s="151">
        <v>10.8</v>
      </c>
      <c r="K26" s="151">
        <v>10.5</v>
      </c>
      <c r="L26" s="151">
        <v>11</v>
      </c>
      <c r="M26" s="151">
        <v>10.2</v>
      </c>
      <c r="N26" s="151">
        <v>11.7</v>
      </c>
      <c r="O26" s="151">
        <v>12.2</v>
      </c>
      <c r="P26" s="151">
        <v>11.6</v>
      </c>
      <c r="Q26" s="151">
        <v>11.9</v>
      </c>
      <c r="R26" s="151">
        <v>12.6</v>
      </c>
      <c r="S26" s="151">
        <v>12.9</v>
      </c>
      <c r="T26" s="151">
        <v>13.3</v>
      </c>
      <c r="U26" s="151">
        <v>12.8</v>
      </c>
      <c r="V26" s="151">
        <v>12.8</v>
      </c>
      <c r="W26" s="151">
        <v>12.3</v>
      </c>
      <c r="X26" s="151">
        <v>12.1</v>
      </c>
      <c r="Y26" s="151">
        <v>12.2</v>
      </c>
      <c r="Z26" s="175">
        <f t="shared" si="0"/>
        <v>11.516666666666667</v>
      </c>
      <c r="AA26" s="151">
        <v>13.8</v>
      </c>
      <c r="AB26" s="197">
        <v>0.7583333333333333</v>
      </c>
      <c r="AC26" s="194">
        <v>24</v>
      </c>
      <c r="AD26" s="151">
        <v>9.2</v>
      </c>
      <c r="AE26" s="197">
        <v>0.45625</v>
      </c>
      <c r="AF26" s="2"/>
    </row>
    <row r="27" spans="1:32" ht="13.5" customHeight="1">
      <c r="A27" s="174">
        <v>25</v>
      </c>
      <c r="B27" s="151">
        <v>12.3</v>
      </c>
      <c r="C27" s="151">
        <v>12.8</v>
      </c>
      <c r="D27" s="151">
        <v>12.2</v>
      </c>
      <c r="E27" s="151">
        <v>10.8</v>
      </c>
      <c r="F27" s="151">
        <v>10.7</v>
      </c>
      <c r="G27" s="151">
        <v>11.7</v>
      </c>
      <c r="H27" s="151">
        <v>14</v>
      </c>
      <c r="I27" s="151">
        <v>13</v>
      </c>
      <c r="J27" s="151">
        <v>14.4</v>
      </c>
      <c r="K27" s="151">
        <v>15.8</v>
      </c>
      <c r="L27" s="151">
        <v>15</v>
      </c>
      <c r="M27" s="151">
        <v>14.9</v>
      </c>
      <c r="N27" s="151">
        <v>15.5</v>
      </c>
      <c r="O27" s="151">
        <v>15.9</v>
      </c>
      <c r="P27" s="151">
        <v>13.3</v>
      </c>
      <c r="Q27" s="151">
        <v>13.5</v>
      </c>
      <c r="R27" s="151">
        <v>12.8</v>
      </c>
      <c r="S27" s="151">
        <v>14</v>
      </c>
      <c r="T27" s="151">
        <v>13.6</v>
      </c>
      <c r="U27" s="151">
        <v>13.7</v>
      </c>
      <c r="V27" s="151">
        <v>13.7</v>
      </c>
      <c r="W27" s="151">
        <v>13.4</v>
      </c>
      <c r="X27" s="151">
        <v>13.3</v>
      </c>
      <c r="Y27" s="151">
        <v>13.5</v>
      </c>
      <c r="Z27" s="175">
        <f t="shared" si="0"/>
        <v>13.491666666666667</v>
      </c>
      <c r="AA27" s="151">
        <v>16.7</v>
      </c>
      <c r="AB27" s="197">
        <v>0.5611111111111111</v>
      </c>
      <c r="AC27" s="194">
        <v>25</v>
      </c>
      <c r="AD27" s="151">
        <v>10.7</v>
      </c>
      <c r="AE27" s="197">
        <v>0.21041666666666667</v>
      </c>
      <c r="AF27" s="2"/>
    </row>
    <row r="28" spans="1:32" ht="13.5" customHeight="1">
      <c r="A28" s="174">
        <v>26</v>
      </c>
      <c r="B28" s="151">
        <v>13.8</v>
      </c>
      <c r="C28" s="151">
        <v>13.6</v>
      </c>
      <c r="D28" s="151">
        <v>13.5</v>
      </c>
      <c r="E28" s="151">
        <v>13.7</v>
      </c>
      <c r="F28" s="151">
        <v>13.5</v>
      </c>
      <c r="G28" s="151">
        <v>13.8</v>
      </c>
      <c r="H28" s="151">
        <v>14.6</v>
      </c>
      <c r="I28" s="151">
        <v>14.6</v>
      </c>
      <c r="J28" s="151">
        <v>13.1</v>
      </c>
      <c r="K28" s="151">
        <v>12.7</v>
      </c>
      <c r="L28" s="151">
        <v>13.8</v>
      </c>
      <c r="M28" s="151">
        <v>13</v>
      </c>
      <c r="N28" s="151">
        <v>13.2</v>
      </c>
      <c r="O28" s="151">
        <v>14.5</v>
      </c>
      <c r="P28" s="151">
        <v>14.4</v>
      </c>
      <c r="Q28" s="151">
        <v>14.1</v>
      </c>
      <c r="R28" s="151">
        <v>14.5</v>
      </c>
      <c r="S28" s="151">
        <v>15.6</v>
      </c>
      <c r="T28" s="151">
        <v>15.6</v>
      </c>
      <c r="U28" s="151">
        <v>15.6</v>
      </c>
      <c r="V28" s="151">
        <v>15.3</v>
      </c>
      <c r="W28" s="151">
        <v>14.4</v>
      </c>
      <c r="X28" s="151">
        <v>14.3</v>
      </c>
      <c r="Y28" s="151">
        <v>14</v>
      </c>
      <c r="Z28" s="175">
        <f t="shared" si="0"/>
        <v>14.133333333333333</v>
      </c>
      <c r="AA28" s="151">
        <v>15.8</v>
      </c>
      <c r="AB28" s="197">
        <v>0.8618055555555556</v>
      </c>
      <c r="AC28" s="194">
        <v>26</v>
      </c>
      <c r="AD28" s="151">
        <v>12.2</v>
      </c>
      <c r="AE28" s="197">
        <v>0.5229166666666667</v>
      </c>
      <c r="AF28" s="2"/>
    </row>
    <row r="29" spans="1:32" ht="13.5" customHeight="1">
      <c r="A29" s="174">
        <v>27</v>
      </c>
      <c r="B29" s="151">
        <v>15.4</v>
      </c>
      <c r="C29" s="151">
        <v>15.5</v>
      </c>
      <c r="D29" s="151">
        <v>15.3</v>
      </c>
      <c r="E29" s="151">
        <v>15.3</v>
      </c>
      <c r="F29" s="151">
        <v>14.7</v>
      </c>
      <c r="G29" s="151">
        <v>14</v>
      </c>
      <c r="H29" s="151">
        <v>14.7</v>
      </c>
      <c r="I29" s="151">
        <v>14.7</v>
      </c>
      <c r="J29" s="151">
        <v>14.5</v>
      </c>
      <c r="K29" s="151">
        <v>15.3</v>
      </c>
      <c r="L29" s="151">
        <v>14.4</v>
      </c>
      <c r="M29" s="151">
        <v>14.9</v>
      </c>
      <c r="N29" s="151">
        <v>15.4</v>
      </c>
      <c r="O29" s="151">
        <v>16.4</v>
      </c>
      <c r="P29" s="151">
        <v>15.5</v>
      </c>
      <c r="Q29" s="151">
        <v>13.1</v>
      </c>
      <c r="R29" s="151">
        <v>14.1</v>
      </c>
      <c r="S29" s="151">
        <v>13.2</v>
      </c>
      <c r="T29" s="151">
        <v>12.3</v>
      </c>
      <c r="U29" s="151">
        <v>12</v>
      </c>
      <c r="V29" s="151">
        <v>11.8</v>
      </c>
      <c r="W29" s="151">
        <v>11</v>
      </c>
      <c r="X29" s="151">
        <v>11.6</v>
      </c>
      <c r="Y29" s="151">
        <v>11.6</v>
      </c>
      <c r="Z29" s="175">
        <f t="shared" si="0"/>
        <v>14.02916666666667</v>
      </c>
      <c r="AA29" s="151">
        <v>17.1</v>
      </c>
      <c r="AB29" s="197">
        <v>0.5812499999999999</v>
      </c>
      <c r="AC29" s="194">
        <v>27</v>
      </c>
      <c r="AD29" s="151">
        <v>10.8</v>
      </c>
      <c r="AE29" s="197">
        <v>0.9090277777777778</v>
      </c>
      <c r="AF29" s="2"/>
    </row>
    <row r="30" spans="1:32" ht="13.5" customHeight="1">
      <c r="A30" s="174">
        <v>28</v>
      </c>
      <c r="B30" s="151">
        <v>12.6</v>
      </c>
      <c r="C30" s="151">
        <v>12.9</v>
      </c>
      <c r="D30" s="151">
        <v>12.1</v>
      </c>
      <c r="E30" s="151">
        <v>11.5</v>
      </c>
      <c r="F30" s="151">
        <v>12.5</v>
      </c>
      <c r="G30" s="151">
        <v>11.8</v>
      </c>
      <c r="H30" s="151">
        <v>12.8</v>
      </c>
      <c r="I30" s="151">
        <v>13.6</v>
      </c>
      <c r="J30" s="151">
        <v>14.5</v>
      </c>
      <c r="K30" s="151">
        <v>13.3</v>
      </c>
      <c r="L30" s="151">
        <v>13.2</v>
      </c>
      <c r="M30" s="151">
        <v>13.8</v>
      </c>
      <c r="N30" s="151">
        <v>15.1</v>
      </c>
      <c r="O30" s="151">
        <v>15.5</v>
      </c>
      <c r="P30" s="151">
        <v>15.9</v>
      </c>
      <c r="Q30" s="151">
        <v>16.5</v>
      </c>
      <c r="R30" s="151">
        <v>16.3</v>
      </c>
      <c r="S30" s="151">
        <v>16.9</v>
      </c>
      <c r="T30" s="151">
        <v>16.6</v>
      </c>
      <c r="U30" s="151">
        <v>15.5</v>
      </c>
      <c r="V30" s="151">
        <v>15.1</v>
      </c>
      <c r="W30" s="151">
        <v>14.1</v>
      </c>
      <c r="X30" s="151">
        <v>14.2</v>
      </c>
      <c r="Y30" s="151">
        <v>14.4</v>
      </c>
      <c r="Z30" s="175">
        <f t="shared" si="0"/>
        <v>14.195833333333335</v>
      </c>
      <c r="AA30" s="151">
        <v>17</v>
      </c>
      <c r="AB30" s="197">
        <v>0.7493055555555556</v>
      </c>
      <c r="AC30" s="194">
        <v>28</v>
      </c>
      <c r="AD30" s="151">
        <v>11</v>
      </c>
      <c r="AE30" s="197">
        <v>0.15763888888888888</v>
      </c>
      <c r="AF30" s="2"/>
    </row>
    <row r="31" spans="1:32" ht="13.5" customHeight="1">
      <c r="A31" s="174">
        <v>29</v>
      </c>
      <c r="B31" s="151">
        <v>14.6</v>
      </c>
      <c r="C31" s="151">
        <v>14.3</v>
      </c>
      <c r="D31" s="151">
        <v>14.3</v>
      </c>
      <c r="E31" s="151">
        <v>14.6</v>
      </c>
      <c r="F31" s="151">
        <v>14.5</v>
      </c>
      <c r="G31" s="151">
        <v>14.9</v>
      </c>
      <c r="H31" s="151">
        <v>16.1</v>
      </c>
      <c r="I31" s="151">
        <v>16.3</v>
      </c>
      <c r="J31" s="151">
        <v>16.6</v>
      </c>
      <c r="K31" s="151">
        <v>15.5</v>
      </c>
      <c r="L31" s="151">
        <v>16.7</v>
      </c>
      <c r="M31" s="151">
        <v>17.6</v>
      </c>
      <c r="N31" s="151">
        <v>16.9</v>
      </c>
      <c r="O31" s="151">
        <v>16.2</v>
      </c>
      <c r="P31" s="151">
        <v>17</v>
      </c>
      <c r="Q31" s="151">
        <v>16.6</v>
      </c>
      <c r="R31" s="151">
        <v>16.7</v>
      </c>
      <c r="S31" s="151">
        <v>16.9</v>
      </c>
      <c r="T31" s="151">
        <v>16.3</v>
      </c>
      <c r="U31" s="151">
        <v>16</v>
      </c>
      <c r="V31" s="151">
        <v>16.2</v>
      </c>
      <c r="W31" s="151">
        <v>15.9</v>
      </c>
      <c r="X31" s="151">
        <v>16.4</v>
      </c>
      <c r="Y31" s="151">
        <v>16.5</v>
      </c>
      <c r="Z31" s="175">
        <f t="shared" si="0"/>
        <v>15.983333333333329</v>
      </c>
      <c r="AA31" s="151">
        <v>17.9</v>
      </c>
      <c r="AB31" s="197">
        <v>0.5694444444444444</v>
      </c>
      <c r="AC31" s="194">
        <v>29</v>
      </c>
      <c r="AD31" s="151">
        <v>14.1</v>
      </c>
      <c r="AE31" s="197">
        <v>0.2263888888888889</v>
      </c>
      <c r="AF31" s="2"/>
    </row>
    <row r="32" spans="1:32" ht="13.5" customHeight="1">
      <c r="A32" s="174">
        <v>30</v>
      </c>
      <c r="B32" s="151">
        <v>16.5</v>
      </c>
      <c r="C32" s="151">
        <v>16.7</v>
      </c>
      <c r="D32" s="151">
        <v>17.2</v>
      </c>
      <c r="E32" s="151">
        <v>16.8</v>
      </c>
      <c r="F32" s="151">
        <v>17.4</v>
      </c>
      <c r="G32" s="151">
        <v>17.7</v>
      </c>
      <c r="H32" s="151">
        <v>17.1</v>
      </c>
      <c r="I32" s="151">
        <v>17.5</v>
      </c>
      <c r="J32" s="151">
        <v>16.8</v>
      </c>
      <c r="K32" s="151">
        <v>16.5</v>
      </c>
      <c r="L32" s="151">
        <v>17.3</v>
      </c>
      <c r="M32" s="151">
        <v>17.7</v>
      </c>
      <c r="N32" s="151">
        <v>18.1</v>
      </c>
      <c r="O32" s="151">
        <v>17.3</v>
      </c>
      <c r="P32" s="151">
        <v>18.7</v>
      </c>
      <c r="Q32" s="151">
        <v>17.5</v>
      </c>
      <c r="R32" s="151">
        <v>19</v>
      </c>
      <c r="S32" s="151">
        <v>18.9</v>
      </c>
      <c r="T32" s="151">
        <v>18.9</v>
      </c>
      <c r="U32" s="151">
        <v>19.8</v>
      </c>
      <c r="V32" s="151">
        <v>19.9</v>
      </c>
      <c r="W32" s="151">
        <v>18.8</v>
      </c>
      <c r="X32" s="151">
        <v>19.1</v>
      </c>
      <c r="Y32" s="151">
        <v>18.6</v>
      </c>
      <c r="Z32" s="175">
        <f t="shared" si="0"/>
        <v>17.908333333333335</v>
      </c>
      <c r="AA32" s="151">
        <v>20.2</v>
      </c>
      <c r="AB32" s="197">
        <v>0.8631944444444444</v>
      </c>
      <c r="AC32" s="194">
        <v>30</v>
      </c>
      <c r="AD32" s="151">
        <v>14.2</v>
      </c>
      <c r="AE32" s="197">
        <v>0.4763888888888889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19.82666666666666</v>
      </c>
      <c r="C34" s="179">
        <f t="shared" si="1"/>
        <v>19.586666666666666</v>
      </c>
      <c r="D34" s="179">
        <f t="shared" si="1"/>
        <v>19.67</v>
      </c>
      <c r="E34" s="179">
        <f t="shared" si="1"/>
        <v>19.456666666666663</v>
      </c>
      <c r="F34" s="179">
        <f t="shared" si="1"/>
        <v>19.456666666666663</v>
      </c>
      <c r="G34" s="179">
        <f t="shared" si="1"/>
        <v>19.706666666666663</v>
      </c>
      <c r="H34" s="179">
        <f t="shared" si="1"/>
        <v>19.953333333333337</v>
      </c>
      <c r="I34" s="179">
        <f t="shared" si="1"/>
        <v>20.19333333333334</v>
      </c>
      <c r="J34" s="179">
        <f t="shared" si="1"/>
        <v>20.09666666666667</v>
      </c>
      <c r="K34" s="179">
        <f t="shared" si="1"/>
        <v>19.986666666666668</v>
      </c>
      <c r="L34" s="179">
        <f t="shared" si="1"/>
        <v>19.98</v>
      </c>
      <c r="M34" s="179">
        <f t="shared" si="1"/>
        <v>20.076666666666668</v>
      </c>
      <c r="N34" s="179">
        <f t="shared" si="1"/>
        <v>20.143333333333338</v>
      </c>
      <c r="O34" s="179">
        <f t="shared" si="1"/>
        <v>20.220000000000002</v>
      </c>
      <c r="P34" s="179">
        <f t="shared" si="1"/>
        <v>19.956666666666663</v>
      </c>
      <c r="Q34" s="179">
        <f t="shared" si="1"/>
        <v>19.95666666666667</v>
      </c>
      <c r="R34" s="179">
        <f aca="true" t="shared" si="2" ref="R34:X34">AVERAGE(R3:R33)</f>
        <v>20.21333333333333</v>
      </c>
      <c r="S34" s="179">
        <f t="shared" si="2"/>
        <v>20.393333333333334</v>
      </c>
      <c r="T34" s="179">
        <f t="shared" si="2"/>
        <v>20.266666666666662</v>
      </c>
      <c r="U34" s="179">
        <f t="shared" si="2"/>
        <v>20.293333333333333</v>
      </c>
      <c r="V34" s="179">
        <f t="shared" si="2"/>
        <v>20.106666666666673</v>
      </c>
      <c r="W34" s="179">
        <f t="shared" si="2"/>
        <v>19.783333333333328</v>
      </c>
      <c r="X34" s="179">
        <f t="shared" si="2"/>
        <v>19.720000000000006</v>
      </c>
      <c r="Y34" s="179">
        <f>AVERAGE(Y3:Y33)</f>
        <v>19.61</v>
      </c>
      <c r="Z34" s="179">
        <f>AVERAGE(B3:Y33)</f>
        <v>19.943888888888885</v>
      </c>
      <c r="AA34" s="180">
        <f>AVERAGE(最高)</f>
        <v>22.273333333333333</v>
      </c>
      <c r="AB34" s="181"/>
      <c r="AC34" s="196"/>
      <c r="AD34" s="180">
        <f>AVERAGE(最低)</f>
        <v>17.186666666666667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26.8</v>
      </c>
      <c r="C38" s="199">
        <v>1</v>
      </c>
      <c r="D38" s="203">
        <v>0.6368055555555555</v>
      </c>
      <c r="F38" s="153"/>
      <c r="G38" s="166">
        <f>MIN(最低)</f>
        <v>9.2</v>
      </c>
      <c r="H38" s="199">
        <v>24</v>
      </c>
      <c r="I38" s="203">
        <v>0.45625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>
        <v>2</v>
      </c>
      <c r="D39" s="203">
        <v>0.4993055555555555</v>
      </c>
      <c r="F39" s="154"/>
      <c r="G39" s="155"/>
      <c r="H39" s="199"/>
      <c r="I39" s="203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2011-11-30T23:15:01Z</cp:lastPrinted>
  <dcterms:created xsi:type="dcterms:W3CDTF">1998-02-02T00:12:09Z</dcterms:created>
  <dcterms:modified xsi:type="dcterms:W3CDTF">2012-01-17T04:15:20Z</dcterms:modified>
  <cp:category/>
  <cp:version/>
  <cp:contentType/>
  <cp:contentStatus/>
</cp:coreProperties>
</file>