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035" windowWidth="15255" windowHeight="1030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露点" sheetId="13" r:id="rId13"/>
    <sheet name="最高露点" sheetId="14" r:id="rId14"/>
    <sheet name="最低露点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'２月'!$AA$2:$AC$33</definedName>
    <definedName name="c_max" localSheetId="2">'３月'!$AA$2:$AC$33</definedName>
    <definedName name="c_max" localSheetId="3">'４月'!$AA$2:$AC$33</definedName>
    <definedName name="c_max" localSheetId="4">'５月'!$AA$2:$AC$33</definedName>
    <definedName name="c_max" localSheetId="5">'６月'!$AA$2:$AC$33</definedName>
    <definedName name="c_max" localSheetId="6">'７月'!$AA$2:$AC$33</definedName>
    <definedName name="c_max" localSheetId="7">'８月'!$AA$2:$AC$33</definedName>
    <definedName name="c_max" localSheetId="8">'９月'!$AA$2:$AC$33</definedName>
    <definedName name="c_max">'１月'!$AA$2:$AC$33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'２月'!$AC$2:$AE$33</definedName>
    <definedName name="c_min" localSheetId="2">'３月'!$AC$2:$AE$33</definedName>
    <definedName name="c_min" localSheetId="3">'４月'!$AC$2:$AE$33</definedName>
    <definedName name="c_min" localSheetId="4">'５月'!$AC$2:$AE$33</definedName>
    <definedName name="c_min" localSheetId="5">'６月'!$AC$2:$AE$33</definedName>
    <definedName name="c_min" localSheetId="6">'７月'!$AC$2:$AE$33</definedName>
    <definedName name="c_min" localSheetId="7">'８月'!$AC$2:$AE$33</definedName>
    <definedName name="c_min" localSheetId="8">'９月'!$AC$2:$AE$33</definedName>
    <definedName name="c_min">'１月'!$AC$2:$AE$33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EXTRACT" localSheetId="9">'10月'!$H$37:$I$37</definedName>
    <definedName name="EXTRACT" localSheetId="10">'11月'!$H$37:$I$37</definedName>
    <definedName name="EXTRACT" localSheetId="11">'12月'!$H$37:$I$37</definedName>
    <definedName name="EXTRACT" localSheetId="0">'１月'!$H$37:$I$37</definedName>
    <definedName name="EXTRACT" localSheetId="1">'２月'!$H$37:$I$37</definedName>
    <definedName name="EXTRACT" localSheetId="2">'３月'!$H$37:$I$37</definedName>
    <definedName name="EXTRACT" localSheetId="3">'４月'!$H$37:$I$37</definedName>
    <definedName name="EXTRACT" localSheetId="4">'５月'!$H$37:$I$37</definedName>
    <definedName name="EXTRACT" localSheetId="5">'６月'!$H$37:$I$37</definedName>
    <definedName name="EXTRACT" localSheetId="6">'７月'!$H$37:$I$37</definedName>
    <definedName name="EXTRACT" localSheetId="7">'８月'!$H$37:$I$37</definedName>
    <definedName name="EXTRACT" localSheetId="8">'９月'!$H$37:$I$37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'10月'!$A$1:$AF$41</definedName>
    <definedName name="_xlnm.Print_Area" localSheetId="10">'11月'!$A$1:$AF$41</definedName>
    <definedName name="_xlnm.Print_Area" localSheetId="11">'12月'!$A$1:$AF$41</definedName>
    <definedName name="_xlnm.Print_Area" localSheetId="0">'１月'!$A$1:$AF$41</definedName>
    <definedName name="_xlnm.Print_Area" localSheetId="1">'２月'!$A$1:$AF$41</definedName>
    <definedName name="_xlnm.Print_Area" localSheetId="2">'３月'!$A$1:$AF$41</definedName>
    <definedName name="_xlnm.Print_Area" localSheetId="3">'４月'!$A$1:$AF$41</definedName>
    <definedName name="_xlnm.Print_Area" localSheetId="4">'５月'!$A$1:$AF$41</definedName>
    <definedName name="_xlnm.Print_Area" localSheetId="5">'６月'!$A$1:$AF$41</definedName>
    <definedName name="_xlnm.Print_Area" localSheetId="6">'７月'!$A$1:$AF$41</definedName>
    <definedName name="_xlnm.Print_Area" localSheetId="7">'８月'!$A$1:$AF$41</definedName>
    <definedName name="_xlnm.Print_Area" localSheetId="8">'９月'!$A$1:$AF$41</definedName>
    <definedName name="_xlnm.Print_Area" localSheetId="13">'最高露点'!$A$1:$M$39</definedName>
    <definedName name="_xlnm.Print_Area" localSheetId="14">'最低露点'!$A$1:$M$41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'２月'!$AD$3:$AD$33</definedName>
    <definedName name="最低" localSheetId="2">'３月'!$AD$3:$AD$33</definedName>
    <definedName name="最低" localSheetId="3">'４月'!$AD$3:$AD$33</definedName>
    <definedName name="最低" localSheetId="4">'５月'!$AD$3:$AD$33</definedName>
    <definedName name="最低" localSheetId="5">'６月'!$AD$3:$AD$33</definedName>
    <definedName name="最低" localSheetId="6">'７月'!$AD$3:$AD$33</definedName>
    <definedName name="最低" localSheetId="7">'８月'!$AD$3:$AD$33</definedName>
    <definedName name="最低" localSheetId="8">'９月'!$AD$3:$AD$33</definedName>
    <definedName name="最低">'１月'!$AD$3:$AD$33</definedName>
  </definedNames>
  <calcPr fullCalcOnLoad="1" refMode="R1C1"/>
</workbook>
</file>

<file path=xl/sharedStrings.xml><?xml version="1.0" encoding="utf-8"?>
<sst xmlns="http://schemas.openxmlformats.org/spreadsheetml/2006/main" count="286" uniqueCount="34">
  <si>
    <t>露点温度（℃）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</si>
  <si>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</si>
  <si>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</si>
  <si>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</si>
  <si>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</si>
  <si>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</si>
  <si>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</si>
  <si>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</si>
  <si>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</si>
  <si>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</si>
  <si>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極値</t>
  </si>
  <si>
    <t>最高露点温度</t>
  </si>
  <si>
    <t>最低露点温度</t>
  </si>
  <si>
    <t>****</t>
  </si>
  <si>
    <t>（３）平均露点温度(℃)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</si>
  <si>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</si>
  <si>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</si>
  <si>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</si>
  <si>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</si>
  <si>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</si>
  <si>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</si>
  <si>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</si>
  <si>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</si>
  <si>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</si>
  <si>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</si>
  <si>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</si>
  <si>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</si>
  <si>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</si>
  <si>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</si>
  <si>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</si>
  <si>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</si>
  <si>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/>
  </si>
  <si>
    <t>（４）最高露点温度（℃）</t>
  </si>
  <si>
    <t>（５）最低露点温度（℃）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</si>
</sst>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mm/dd"/>
    <numFmt numFmtId="184" formatCode="0.0_);[Red]\(0.0\)"/>
    <numFmt numFmtId="185" formatCode="[hh]:mm"/>
  </numFmts>
  <fonts count="37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PosterBodoni It BT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9"/>
      <name val="ＭＳ 明朝"/>
      <family val="1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0" fontId="23" fillId="6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1" xfId="0" applyNumberFormat="1" applyFont="1" applyBorder="1" applyAlignment="1">
      <alignment/>
    </xf>
    <xf numFmtId="182" fontId="8" fillId="0" borderId="0" xfId="62" applyFont="1" applyBorder="1" applyAlignment="1" quotePrefix="1">
      <alignment horizontal="left"/>
      <protection/>
    </xf>
    <xf numFmtId="182" fontId="9" fillId="0" borderId="0" xfId="62" applyFont="1" applyBorder="1" applyAlignment="1">
      <alignment horizontal="left"/>
      <protection/>
    </xf>
    <xf numFmtId="182" fontId="9" fillId="0" borderId="0" xfId="62" applyFont="1" applyBorder="1" applyAlignment="1" applyProtection="1">
      <alignment horizontal="left"/>
      <protection/>
    </xf>
    <xf numFmtId="182" fontId="9" fillId="0" borderId="0" xfId="62" applyFont="1" applyBorder="1">
      <alignment/>
      <protection/>
    </xf>
    <xf numFmtId="182" fontId="9" fillId="0" borderId="0" xfId="62" applyFont="1">
      <alignment/>
      <protection/>
    </xf>
    <xf numFmtId="182" fontId="9" fillId="0" borderId="12" xfId="62" applyFont="1" applyBorder="1" applyAlignment="1" applyProtection="1">
      <alignment horizontal="right"/>
      <protection/>
    </xf>
    <xf numFmtId="182" fontId="9" fillId="0" borderId="12" xfId="62" applyFont="1" applyBorder="1" applyProtection="1">
      <alignment/>
      <protection/>
    </xf>
    <xf numFmtId="182" fontId="9" fillId="0" borderId="10" xfId="62" applyFont="1" applyBorder="1" applyProtection="1">
      <alignment/>
      <protection/>
    </xf>
    <xf numFmtId="182" fontId="9" fillId="0" borderId="13" xfId="62" applyFont="1" applyBorder="1" applyProtection="1">
      <alignment/>
      <protection/>
    </xf>
    <xf numFmtId="182" fontId="9" fillId="0" borderId="14" xfId="62" applyFont="1" applyBorder="1">
      <alignment/>
      <protection/>
    </xf>
    <xf numFmtId="182" fontId="5" fillId="0" borderId="14" xfId="62" applyFont="1" applyBorder="1" applyAlignment="1" applyProtection="1">
      <alignment horizontal="center"/>
      <protection/>
    </xf>
    <xf numFmtId="182" fontId="5" fillId="0" borderId="15" xfId="62" applyFont="1" applyBorder="1" applyAlignment="1" applyProtection="1">
      <alignment horizontal="center"/>
      <protection/>
    </xf>
    <xf numFmtId="182" fontId="5" fillId="0" borderId="16" xfId="62" applyFont="1" applyBorder="1" applyAlignment="1" applyProtection="1">
      <alignment horizontal="center"/>
      <protection/>
    </xf>
    <xf numFmtId="182" fontId="9" fillId="0" borderId="17" xfId="62" applyFont="1" applyBorder="1" applyAlignment="1" applyProtection="1">
      <alignment horizontal="left"/>
      <protection/>
    </xf>
    <xf numFmtId="182" fontId="9" fillId="0" borderId="17" xfId="62" applyFont="1" applyBorder="1">
      <alignment/>
      <protection/>
    </xf>
    <xf numFmtId="182" fontId="9" fillId="0" borderId="18" xfId="62" applyFont="1" applyBorder="1">
      <alignment/>
      <protection/>
    </xf>
    <xf numFmtId="182" fontId="9" fillId="0" borderId="19" xfId="62" applyFont="1" applyBorder="1">
      <alignment/>
      <protection/>
    </xf>
    <xf numFmtId="0" fontId="9" fillId="0" borderId="20" xfId="62" applyNumberFormat="1" applyFont="1" applyBorder="1" applyProtection="1">
      <alignment/>
      <protection/>
    </xf>
    <xf numFmtId="182" fontId="10" fillId="0" borderId="20" xfId="62" applyNumberFormat="1" applyFont="1" applyBorder="1" applyProtection="1">
      <alignment/>
      <protection/>
    </xf>
    <xf numFmtId="182" fontId="10" fillId="0" borderId="21" xfId="62" applyNumberFormat="1" applyFont="1" applyBorder="1" applyProtection="1">
      <alignment/>
      <protection/>
    </xf>
    <xf numFmtId="182" fontId="10" fillId="0" borderId="22" xfId="62" applyNumberFormat="1" applyFont="1" applyBorder="1" applyProtection="1">
      <alignment/>
      <protection/>
    </xf>
    <xf numFmtId="0" fontId="9" fillId="0" borderId="23" xfId="62" applyNumberFormat="1" applyFont="1" applyBorder="1" applyProtection="1">
      <alignment/>
      <protection/>
    </xf>
    <xf numFmtId="182" fontId="10" fillId="0" borderId="23" xfId="62" applyNumberFormat="1" applyFont="1" applyBorder="1" applyProtection="1">
      <alignment/>
      <protection/>
    </xf>
    <xf numFmtId="182" fontId="10" fillId="0" borderId="24" xfId="62" applyNumberFormat="1" applyFont="1" applyBorder="1" applyProtection="1">
      <alignment/>
      <protection/>
    </xf>
    <xf numFmtId="182" fontId="10" fillId="0" borderId="25" xfId="62" applyNumberFormat="1" applyFont="1" applyBorder="1" applyProtection="1">
      <alignment/>
      <protection/>
    </xf>
    <xf numFmtId="0" fontId="9" fillId="0" borderId="26" xfId="62" applyNumberFormat="1" applyFont="1" applyBorder="1" applyProtection="1">
      <alignment/>
      <protection/>
    </xf>
    <xf numFmtId="182" fontId="10" fillId="0" borderId="26" xfId="62" applyNumberFormat="1" applyFont="1" applyBorder="1" applyProtection="1">
      <alignment/>
      <protection/>
    </xf>
    <xf numFmtId="182" fontId="10" fillId="0" borderId="27" xfId="62" applyNumberFormat="1" applyFont="1" applyBorder="1" applyProtection="1">
      <alignment/>
      <protection/>
    </xf>
    <xf numFmtId="182" fontId="10" fillId="0" borderId="28" xfId="62" applyNumberFormat="1" applyFont="1" applyBorder="1" applyProtection="1">
      <alignment/>
      <protection/>
    </xf>
    <xf numFmtId="0" fontId="9" fillId="0" borderId="29" xfId="62" applyNumberFormat="1" applyFont="1" applyBorder="1" applyProtection="1">
      <alignment/>
      <protection/>
    </xf>
    <xf numFmtId="182" fontId="10" fillId="0" borderId="29" xfId="62" applyNumberFormat="1" applyFont="1" applyBorder="1" applyProtection="1">
      <alignment/>
      <protection/>
    </xf>
    <xf numFmtId="182" fontId="10" fillId="0" borderId="11" xfId="62" applyNumberFormat="1" applyFont="1" applyBorder="1" applyProtection="1">
      <alignment/>
      <protection/>
    </xf>
    <xf numFmtId="182" fontId="10" fillId="0" borderId="30" xfId="62" applyNumberFormat="1" applyFont="1" applyBorder="1" applyProtection="1">
      <alignment/>
      <protection/>
    </xf>
    <xf numFmtId="182" fontId="9" fillId="0" borderId="20" xfId="62" applyFont="1" applyBorder="1" applyAlignment="1" applyProtection="1">
      <alignment horizontal="distributed"/>
      <protection/>
    </xf>
    <xf numFmtId="182" fontId="10" fillId="0" borderId="20" xfId="62" applyFont="1" applyBorder="1" applyProtection="1">
      <alignment/>
      <protection/>
    </xf>
    <xf numFmtId="182" fontId="10" fillId="0" borderId="21" xfId="62" applyFont="1" applyBorder="1" applyProtection="1">
      <alignment/>
      <protection/>
    </xf>
    <xf numFmtId="182" fontId="10" fillId="0" borderId="22" xfId="62" applyFont="1" applyBorder="1" applyProtection="1">
      <alignment/>
      <protection/>
    </xf>
    <xf numFmtId="182" fontId="9" fillId="0" borderId="23" xfId="62" applyFont="1" applyBorder="1" applyAlignment="1" applyProtection="1">
      <alignment horizontal="distributed"/>
      <protection/>
    </xf>
    <xf numFmtId="182" fontId="10" fillId="0" borderId="23" xfId="62" applyFont="1" applyBorder="1" applyProtection="1">
      <alignment/>
      <protection/>
    </xf>
    <xf numFmtId="182" fontId="10" fillId="0" borderId="24" xfId="62" applyFont="1" applyBorder="1" applyProtection="1">
      <alignment/>
      <protection/>
    </xf>
    <xf numFmtId="182" fontId="10" fillId="0" borderId="25" xfId="62" applyFont="1" applyBorder="1" applyProtection="1">
      <alignment/>
      <protection/>
    </xf>
    <xf numFmtId="182" fontId="9" fillId="0" borderId="26" xfId="62" applyFont="1" applyBorder="1" applyAlignment="1" applyProtection="1">
      <alignment horizontal="distributed"/>
      <protection/>
    </xf>
    <xf numFmtId="182" fontId="10" fillId="0" borderId="26" xfId="62" applyFont="1" applyBorder="1" applyProtection="1">
      <alignment/>
      <protection/>
    </xf>
    <xf numFmtId="182" fontId="10" fillId="0" borderId="27" xfId="62" applyFont="1" applyBorder="1" applyProtection="1">
      <alignment/>
      <protection/>
    </xf>
    <xf numFmtId="182" fontId="10" fillId="0" borderId="28" xfId="62" applyFont="1" applyBorder="1" applyProtection="1">
      <alignment/>
      <protection/>
    </xf>
    <xf numFmtId="182" fontId="9" fillId="0" borderId="0" xfId="62" applyFont="1" applyAlignment="1" applyProtection="1">
      <alignment horizontal="left"/>
      <protection/>
    </xf>
    <xf numFmtId="182" fontId="8" fillId="0" borderId="0" xfId="60" applyFont="1" applyBorder="1" applyAlignment="1" quotePrefix="1">
      <alignment horizontal="left"/>
      <protection/>
    </xf>
    <xf numFmtId="182" fontId="9" fillId="0" borderId="0" xfId="60" applyFont="1" applyBorder="1" applyAlignment="1" applyProtection="1">
      <alignment horizontal="left"/>
      <protection/>
    </xf>
    <xf numFmtId="182" fontId="9" fillId="0" borderId="0" xfId="60" applyFont="1" applyBorder="1" applyAlignment="1">
      <alignment horizontal="left"/>
      <protection/>
    </xf>
    <xf numFmtId="182" fontId="9" fillId="0" borderId="0" xfId="60" applyBorder="1">
      <alignment/>
      <protection/>
    </xf>
    <xf numFmtId="182" fontId="9" fillId="0" borderId="0" xfId="60">
      <alignment/>
      <protection/>
    </xf>
    <xf numFmtId="182" fontId="9" fillId="0" borderId="12" xfId="60" applyBorder="1" applyAlignment="1" applyProtection="1">
      <alignment horizontal="right"/>
      <protection/>
    </xf>
    <xf numFmtId="182" fontId="9" fillId="0" borderId="12" xfId="60" applyBorder="1" applyProtection="1">
      <alignment/>
      <protection/>
    </xf>
    <xf numFmtId="182" fontId="9" fillId="0" borderId="10" xfId="60" applyBorder="1" applyProtection="1">
      <alignment/>
      <protection/>
    </xf>
    <xf numFmtId="182" fontId="9" fillId="0" borderId="13" xfId="60" applyBorder="1" applyProtection="1">
      <alignment/>
      <protection/>
    </xf>
    <xf numFmtId="182" fontId="9" fillId="0" borderId="14" xfId="60" applyBorder="1">
      <alignment/>
      <protection/>
    </xf>
    <xf numFmtId="182" fontId="5" fillId="0" borderId="14" xfId="60" applyFont="1" applyBorder="1" applyAlignment="1" applyProtection="1">
      <alignment horizontal="center"/>
      <protection/>
    </xf>
    <xf numFmtId="182" fontId="5" fillId="0" borderId="15" xfId="60" applyFont="1" applyBorder="1" applyAlignment="1" applyProtection="1">
      <alignment horizontal="center"/>
      <protection/>
    </xf>
    <xf numFmtId="182" fontId="5" fillId="0" borderId="16" xfId="60" applyFont="1" applyBorder="1" applyAlignment="1" applyProtection="1">
      <alignment horizontal="center"/>
      <protection/>
    </xf>
    <xf numFmtId="182" fontId="9" fillId="0" borderId="17" xfId="60" applyBorder="1" applyAlignment="1" applyProtection="1">
      <alignment horizontal="left"/>
      <protection/>
    </xf>
    <xf numFmtId="182" fontId="9" fillId="0" borderId="17" xfId="60" applyBorder="1">
      <alignment/>
      <protection/>
    </xf>
    <xf numFmtId="182" fontId="9" fillId="0" borderId="18" xfId="60" applyBorder="1">
      <alignment/>
      <protection/>
    </xf>
    <xf numFmtId="182" fontId="9" fillId="0" borderId="19" xfId="60" applyBorder="1">
      <alignment/>
      <protection/>
    </xf>
    <xf numFmtId="0" fontId="9" fillId="0" borderId="20" xfId="60" applyNumberFormat="1" applyBorder="1" applyProtection="1">
      <alignment/>
      <protection/>
    </xf>
    <xf numFmtId="182" fontId="11" fillId="0" borderId="20" xfId="60" applyNumberFormat="1" applyFont="1" applyBorder="1" applyProtection="1">
      <alignment/>
      <protection/>
    </xf>
    <xf numFmtId="182" fontId="11" fillId="0" borderId="21" xfId="60" applyNumberFormat="1" applyFont="1" applyBorder="1" applyProtection="1">
      <alignment/>
      <protection/>
    </xf>
    <xf numFmtId="182" fontId="11" fillId="0" borderId="22" xfId="60" applyNumberFormat="1" applyFont="1" applyBorder="1" applyProtection="1">
      <alignment/>
      <protection/>
    </xf>
    <xf numFmtId="0" fontId="9" fillId="0" borderId="23" xfId="60" applyNumberFormat="1" applyBorder="1" applyProtection="1">
      <alignment/>
      <protection/>
    </xf>
    <xf numFmtId="182" fontId="11" fillId="0" borderId="23" xfId="60" applyNumberFormat="1" applyFont="1" applyBorder="1" applyProtection="1">
      <alignment/>
      <protection/>
    </xf>
    <xf numFmtId="182" fontId="11" fillId="0" borderId="24" xfId="60" applyNumberFormat="1" applyFont="1" applyBorder="1" applyProtection="1">
      <alignment/>
      <protection/>
    </xf>
    <xf numFmtId="182" fontId="11" fillId="0" borderId="25" xfId="60" applyNumberFormat="1" applyFont="1" applyBorder="1" applyProtection="1">
      <alignment/>
      <protection/>
    </xf>
    <xf numFmtId="0" fontId="9" fillId="0" borderId="26" xfId="60" applyNumberFormat="1" applyBorder="1" applyProtection="1">
      <alignment/>
      <protection/>
    </xf>
    <xf numFmtId="182" fontId="11" fillId="0" borderId="26" xfId="60" applyNumberFormat="1" applyFont="1" applyBorder="1" applyProtection="1">
      <alignment/>
      <protection/>
    </xf>
    <xf numFmtId="182" fontId="11" fillId="0" borderId="27" xfId="60" applyNumberFormat="1" applyFont="1" applyBorder="1" applyProtection="1">
      <alignment/>
      <protection/>
    </xf>
    <xf numFmtId="182" fontId="11" fillId="0" borderId="28" xfId="60" applyNumberFormat="1" applyFont="1" applyBorder="1" applyProtection="1">
      <alignment/>
      <protection/>
    </xf>
    <xf numFmtId="0" fontId="9" fillId="0" borderId="29" xfId="60" applyNumberFormat="1" applyBorder="1" applyProtection="1">
      <alignment/>
      <protection/>
    </xf>
    <xf numFmtId="182" fontId="11" fillId="0" borderId="29" xfId="60" applyNumberFormat="1" applyFont="1" applyBorder="1" applyProtection="1">
      <alignment/>
      <protection/>
    </xf>
    <xf numFmtId="182" fontId="11" fillId="0" borderId="11" xfId="60" applyNumberFormat="1" applyFont="1" applyBorder="1" applyProtection="1">
      <alignment/>
      <protection/>
    </xf>
    <xf numFmtId="182" fontId="11" fillId="0" borderId="30" xfId="60" applyNumberFormat="1" applyFont="1" applyBorder="1" applyProtection="1">
      <alignment/>
      <protection/>
    </xf>
    <xf numFmtId="2" fontId="9" fillId="0" borderId="0" xfId="60" applyNumberFormat="1" applyBorder="1" applyProtection="1">
      <alignment/>
      <protection/>
    </xf>
    <xf numFmtId="182" fontId="9" fillId="0" borderId="20" xfId="60" applyBorder="1" applyAlignment="1" applyProtection="1">
      <alignment horizontal="distributed"/>
      <protection/>
    </xf>
    <xf numFmtId="182" fontId="11" fillId="0" borderId="20" xfId="60" applyFont="1" applyBorder="1" applyProtection="1">
      <alignment/>
      <protection/>
    </xf>
    <xf numFmtId="182" fontId="11" fillId="0" borderId="21" xfId="60" applyFont="1" applyBorder="1" applyProtection="1">
      <alignment/>
      <protection/>
    </xf>
    <xf numFmtId="182" fontId="11" fillId="0" borderId="22" xfId="60" applyFont="1" applyBorder="1" applyProtection="1">
      <alignment/>
      <protection/>
    </xf>
    <xf numFmtId="182" fontId="9" fillId="0" borderId="23" xfId="60" applyBorder="1" applyAlignment="1" applyProtection="1">
      <alignment horizontal="distributed"/>
      <protection/>
    </xf>
    <xf numFmtId="182" fontId="11" fillId="0" borderId="23" xfId="60" applyFont="1" applyBorder="1" applyProtection="1">
      <alignment/>
      <protection/>
    </xf>
    <xf numFmtId="182" fontId="11" fillId="0" borderId="24" xfId="60" applyFont="1" applyBorder="1" applyProtection="1">
      <alignment/>
      <protection/>
    </xf>
    <xf numFmtId="182" fontId="11" fillId="0" borderId="25" xfId="60" applyFont="1" applyBorder="1" applyProtection="1">
      <alignment/>
      <protection/>
    </xf>
    <xf numFmtId="182" fontId="9" fillId="0" borderId="26" xfId="60" applyBorder="1" applyAlignment="1" applyProtection="1">
      <alignment horizontal="distributed"/>
      <protection/>
    </xf>
    <xf numFmtId="182" fontId="11" fillId="0" borderId="26" xfId="60" applyFont="1" applyBorder="1" applyProtection="1">
      <alignment/>
      <protection/>
    </xf>
    <xf numFmtId="182" fontId="11" fillId="0" borderId="27" xfId="60" applyFont="1" applyBorder="1" applyProtection="1">
      <alignment/>
      <protection/>
    </xf>
    <xf numFmtId="182" fontId="11" fillId="0" borderId="28" xfId="60" applyFont="1" applyBorder="1" applyProtection="1">
      <alignment/>
      <protection/>
    </xf>
    <xf numFmtId="182" fontId="8" fillId="0" borderId="0" xfId="61" applyFont="1" applyBorder="1" applyAlignment="1" quotePrefix="1">
      <alignment horizontal="left"/>
      <protection/>
    </xf>
    <xf numFmtId="182" fontId="9" fillId="0" borderId="0" xfId="61" applyFont="1" applyBorder="1" applyAlignment="1" applyProtection="1">
      <alignment horizontal="left"/>
      <protection/>
    </xf>
    <xf numFmtId="182" fontId="9" fillId="0" borderId="0" xfId="61" applyFont="1" applyBorder="1" applyAlignment="1">
      <alignment horizontal="left"/>
      <protection/>
    </xf>
    <xf numFmtId="182" fontId="9" fillId="0" borderId="0" xfId="61" applyBorder="1">
      <alignment/>
      <protection/>
    </xf>
    <xf numFmtId="182" fontId="9" fillId="0" borderId="0" xfId="61">
      <alignment/>
      <protection/>
    </xf>
    <xf numFmtId="182" fontId="9" fillId="0" borderId="12" xfId="61" applyBorder="1" applyAlignment="1" applyProtection="1">
      <alignment horizontal="right"/>
      <protection/>
    </xf>
    <xf numFmtId="182" fontId="9" fillId="0" borderId="12" xfId="61" applyBorder="1" applyProtection="1">
      <alignment/>
      <protection/>
    </xf>
    <xf numFmtId="182" fontId="9" fillId="0" borderId="10" xfId="61" applyBorder="1" applyProtection="1">
      <alignment/>
      <protection/>
    </xf>
    <xf numFmtId="182" fontId="9" fillId="0" borderId="13" xfId="61" applyBorder="1" applyProtection="1">
      <alignment/>
      <protection/>
    </xf>
    <xf numFmtId="182" fontId="9" fillId="0" borderId="14" xfId="61" applyBorder="1">
      <alignment/>
      <protection/>
    </xf>
    <xf numFmtId="182" fontId="5" fillId="0" borderId="14" xfId="61" applyFont="1" applyBorder="1" applyAlignment="1" applyProtection="1">
      <alignment horizontal="center"/>
      <protection/>
    </xf>
    <xf numFmtId="182" fontId="5" fillId="0" borderId="15" xfId="61" applyFont="1" applyBorder="1" applyAlignment="1" applyProtection="1">
      <alignment horizontal="center"/>
      <protection/>
    </xf>
    <xf numFmtId="182" fontId="5" fillId="0" borderId="16" xfId="61" applyFont="1" applyBorder="1" applyAlignment="1" applyProtection="1">
      <alignment horizontal="center"/>
      <protection/>
    </xf>
    <xf numFmtId="182" fontId="9" fillId="0" borderId="17" xfId="61" applyBorder="1" applyAlignment="1" applyProtection="1">
      <alignment horizontal="left"/>
      <protection/>
    </xf>
    <xf numFmtId="182" fontId="9" fillId="0" borderId="17" xfId="61" applyBorder="1">
      <alignment/>
      <protection/>
    </xf>
    <xf numFmtId="182" fontId="9" fillId="0" borderId="18" xfId="61" applyBorder="1">
      <alignment/>
      <protection/>
    </xf>
    <xf numFmtId="182" fontId="9" fillId="0" borderId="19" xfId="61" applyBorder="1">
      <alignment/>
      <protection/>
    </xf>
    <xf numFmtId="0" fontId="9" fillId="0" borderId="20" xfId="61" applyNumberFormat="1" applyBorder="1" applyProtection="1">
      <alignment/>
      <protection/>
    </xf>
    <xf numFmtId="182" fontId="11" fillId="0" borderId="20" xfId="61" applyNumberFormat="1" applyFont="1" applyBorder="1" applyProtection="1">
      <alignment/>
      <protection/>
    </xf>
    <xf numFmtId="182" fontId="11" fillId="0" borderId="21" xfId="61" applyNumberFormat="1" applyFont="1" applyBorder="1" applyProtection="1">
      <alignment/>
      <protection/>
    </xf>
    <xf numFmtId="182" fontId="11" fillId="0" borderId="22" xfId="61" applyNumberFormat="1" applyFont="1" applyBorder="1" applyProtection="1">
      <alignment/>
      <protection/>
    </xf>
    <xf numFmtId="0" fontId="9" fillId="0" borderId="23" xfId="61" applyNumberFormat="1" applyBorder="1" applyProtection="1">
      <alignment/>
      <protection/>
    </xf>
    <xf numFmtId="182" fontId="11" fillId="0" borderId="23" xfId="61" applyNumberFormat="1" applyFont="1" applyBorder="1" applyProtection="1">
      <alignment/>
      <protection/>
    </xf>
    <xf numFmtId="182" fontId="11" fillId="0" borderId="24" xfId="61" applyNumberFormat="1" applyFont="1" applyBorder="1" applyProtection="1">
      <alignment/>
      <protection/>
    </xf>
    <xf numFmtId="182" fontId="11" fillId="0" borderId="25" xfId="61" applyNumberFormat="1" applyFont="1" applyBorder="1" applyProtection="1">
      <alignment/>
      <protection/>
    </xf>
    <xf numFmtId="0" fontId="9" fillId="0" borderId="26" xfId="61" applyNumberFormat="1" applyBorder="1" applyProtection="1">
      <alignment/>
      <protection/>
    </xf>
    <xf numFmtId="182" fontId="11" fillId="0" borderId="26" xfId="61" applyNumberFormat="1" applyFont="1" applyBorder="1" applyProtection="1">
      <alignment/>
      <protection/>
    </xf>
    <xf numFmtId="182" fontId="11" fillId="0" borderId="27" xfId="61" applyNumberFormat="1" applyFont="1" applyBorder="1" applyProtection="1">
      <alignment/>
      <protection/>
    </xf>
    <xf numFmtId="182" fontId="11" fillId="0" borderId="28" xfId="61" applyNumberFormat="1" applyFont="1" applyBorder="1" applyProtection="1">
      <alignment/>
      <protection/>
    </xf>
    <xf numFmtId="0" fontId="9" fillId="0" borderId="29" xfId="61" applyNumberFormat="1" applyBorder="1" applyProtection="1">
      <alignment/>
      <protection/>
    </xf>
    <xf numFmtId="182" fontId="11" fillId="0" borderId="29" xfId="61" applyNumberFormat="1" applyFont="1" applyBorder="1" applyProtection="1">
      <alignment/>
      <protection/>
    </xf>
    <xf numFmtId="182" fontId="11" fillId="0" borderId="11" xfId="61" applyNumberFormat="1" applyFont="1" applyBorder="1" applyProtection="1">
      <alignment/>
      <protection/>
    </xf>
    <xf numFmtId="182" fontId="11" fillId="0" borderId="11" xfId="61" applyFont="1" applyBorder="1">
      <alignment/>
      <protection/>
    </xf>
    <xf numFmtId="182" fontId="11" fillId="0" borderId="30" xfId="61" applyNumberFormat="1" applyFont="1" applyBorder="1" applyProtection="1">
      <alignment/>
      <protection/>
    </xf>
    <xf numFmtId="182" fontId="9" fillId="0" borderId="20" xfId="61" applyBorder="1" applyAlignment="1" applyProtection="1">
      <alignment horizontal="distributed"/>
      <protection/>
    </xf>
    <xf numFmtId="182" fontId="11" fillId="0" borderId="20" xfId="61" applyFont="1" applyBorder="1" applyProtection="1">
      <alignment/>
      <protection/>
    </xf>
    <xf numFmtId="182" fontId="11" fillId="0" borderId="21" xfId="61" applyFont="1" applyBorder="1" applyProtection="1">
      <alignment/>
      <protection/>
    </xf>
    <xf numFmtId="182" fontId="11" fillId="0" borderId="22" xfId="61" applyFont="1" applyBorder="1" applyProtection="1">
      <alignment/>
      <protection/>
    </xf>
    <xf numFmtId="182" fontId="9" fillId="0" borderId="23" xfId="61" applyBorder="1" applyAlignment="1" applyProtection="1">
      <alignment horizontal="distributed"/>
      <protection/>
    </xf>
    <xf numFmtId="182" fontId="11" fillId="0" borderId="23" xfId="61" applyFont="1" applyBorder="1" applyAlignment="1" applyProtection="1">
      <alignment horizontal="center"/>
      <protection/>
    </xf>
    <xf numFmtId="182" fontId="11" fillId="0" borderId="24" xfId="61" applyFont="1" applyBorder="1" applyProtection="1">
      <alignment/>
      <protection/>
    </xf>
    <xf numFmtId="182" fontId="11" fillId="0" borderId="25" xfId="61" applyFont="1" applyBorder="1" applyProtection="1">
      <alignment/>
      <protection/>
    </xf>
    <xf numFmtId="182" fontId="9" fillId="0" borderId="26" xfId="61" applyBorder="1" applyAlignment="1" applyProtection="1">
      <alignment horizontal="distributed"/>
      <protection/>
    </xf>
    <xf numFmtId="182" fontId="11" fillId="0" borderId="26" xfId="61" applyFont="1" applyBorder="1" applyProtection="1">
      <alignment/>
      <protection/>
    </xf>
    <xf numFmtId="182" fontId="11" fillId="0" borderId="27" xfId="61" applyFont="1" applyBorder="1" applyProtection="1">
      <alignment/>
      <protection/>
    </xf>
    <xf numFmtId="182" fontId="11" fillId="0" borderId="28" xfId="61" applyFont="1" applyBorder="1" applyProtection="1">
      <alignment/>
      <protection/>
    </xf>
    <xf numFmtId="182" fontId="9" fillId="0" borderId="14" xfId="61" applyBorder="1" applyAlignment="1" applyProtection="1">
      <alignment horizontal="left"/>
      <protection/>
    </xf>
    <xf numFmtId="1" fontId="9" fillId="0" borderId="14" xfId="61" applyNumberFormat="1" applyBorder="1" applyProtection="1">
      <alignment/>
      <protection/>
    </xf>
    <xf numFmtId="1" fontId="9" fillId="0" borderId="15" xfId="61" applyNumberFormat="1" applyBorder="1" applyProtection="1">
      <alignment/>
      <protection/>
    </xf>
    <xf numFmtId="1" fontId="9" fillId="0" borderId="16" xfId="61" applyNumberFormat="1" applyBorder="1" applyProtection="1">
      <alignment/>
      <protection/>
    </xf>
    <xf numFmtId="182" fontId="9" fillId="0" borderId="26" xfId="61" applyBorder="1" applyAlignment="1" applyProtection="1">
      <alignment horizontal="left"/>
      <protection/>
    </xf>
    <xf numFmtId="1" fontId="9" fillId="0" borderId="26" xfId="61" applyNumberFormat="1" applyBorder="1" applyProtection="1">
      <alignment/>
      <protection/>
    </xf>
    <xf numFmtId="1" fontId="9" fillId="0" borderId="27" xfId="61" applyNumberFormat="1" applyBorder="1" applyProtection="1">
      <alignment/>
      <protection/>
    </xf>
    <xf numFmtId="1" fontId="9" fillId="0" borderId="28" xfId="61" applyNumberFormat="1" applyBorder="1" applyProtection="1">
      <alignment/>
      <protection/>
    </xf>
    <xf numFmtId="182" fontId="9" fillId="0" borderId="0" xfId="61" applyAlignment="1" applyProtection="1">
      <alignment horizontal="left"/>
      <protection/>
    </xf>
    <xf numFmtId="182" fontId="9" fillId="0" borderId="0" xfId="61" applyAlignment="1" applyProtection="1">
      <alignment horizontal="right"/>
      <protection/>
    </xf>
    <xf numFmtId="182" fontId="9" fillId="0" borderId="0" xfId="61" applyProtection="1">
      <alignment/>
      <protection/>
    </xf>
    <xf numFmtId="182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11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82" fontId="12" fillId="0" borderId="0" xfId="62" applyFont="1" applyBorder="1" applyAlignment="1" quotePrefix="1">
      <alignment horizontal="left"/>
      <protection/>
    </xf>
    <xf numFmtId="182" fontId="12" fillId="0" borderId="0" xfId="62" applyFont="1" applyBorder="1" applyAlignment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182" fontId="11" fillId="0" borderId="3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18" borderId="33" xfId="0" applyFont="1" applyFill="1" applyBorder="1" applyAlignment="1">
      <alignment/>
    </xf>
    <xf numFmtId="0" fontId="16" fillId="18" borderId="33" xfId="0" applyFont="1" applyFill="1" applyBorder="1" applyAlignment="1">
      <alignment horizontal="center"/>
    </xf>
    <xf numFmtId="0" fontId="15" fillId="18" borderId="33" xfId="0" applyFont="1" applyFill="1" applyBorder="1" applyAlignment="1">
      <alignment horizontal="center"/>
    </xf>
    <xf numFmtId="0" fontId="15" fillId="18" borderId="33" xfId="0" applyFont="1" applyFill="1" applyBorder="1" applyAlignment="1">
      <alignment/>
    </xf>
    <xf numFmtId="0" fontId="11" fillId="5" borderId="0" xfId="0" applyFont="1" applyFill="1" applyBorder="1" applyAlignment="1">
      <alignment/>
    </xf>
    <xf numFmtId="182" fontId="11" fillId="4" borderId="0" xfId="0" applyNumberFormat="1" applyFont="1" applyFill="1" applyBorder="1" applyAlignment="1">
      <alignment/>
    </xf>
    <xf numFmtId="0" fontId="11" fillId="5" borderId="32" xfId="0" applyFont="1" applyFill="1" applyBorder="1" applyAlignment="1">
      <alignment/>
    </xf>
    <xf numFmtId="182" fontId="11" fillId="4" borderId="32" xfId="0" applyNumberFormat="1" applyFont="1" applyFill="1" applyBorder="1" applyAlignment="1">
      <alignment/>
    </xf>
    <xf numFmtId="0" fontId="0" fillId="5" borderId="34" xfId="0" applyFont="1" applyFill="1" applyBorder="1" applyAlignment="1">
      <alignment horizontal="center"/>
    </xf>
    <xf numFmtId="182" fontId="11" fillId="4" borderId="34" xfId="0" applyNumberFormat="1" applyFont="1" applyFill="1" applyBorder="1" applyAlignment="1">
      <alignment/>
    </xf>
    <xf numFmtId="182" fontId="11" fillId="0" borderId="34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182" fontId="17" fillId="4" borderId="12" xfId="62" applyFont="1" applyFill="1" applyBorder="1" applyProtection="1">
      <alignment/>
      <protection/>
    </xf>
    <xf numFmtId="182" fontId="17" fillId="4" borderId="10" xfId="62" applyFont="1" applyFill="1" applyBorder="1" applyProtection="1">
      <alignment/>
      <protection/>
    </xf>
    <xf numFmtId="182" fontId="17" fillId="4" borderId="13" xfId="62" applyFont="1" applyFill="1" applyBorder="1" applyProtection="1">
      <alignment/>
      <protection/>
    </xf>
    <xf numFmtId="182" fontId="6" fillId="4" borderId="12" xfId="62" applyFont="1" applyFill="1" applyBorder="1" applyAlignment="1" applyProtection="1">
      <alignment horizontal="distributed"/>
      <protection/>
    </xf>
    <xf numFmtId="182" fontId="6" fillId="4" borderId="12" xfId="60" applyFont="1" applyFill="1" applyBorder="1" applyAlignment="1" applyProtection="1">
      <alignment horizontal="distributed"/>
      <protection/>
    </xf>
    <xf numFmtId="182" fontId="18" fillId="4" borderId="12" xfId="60" applyFont="1" applyFill="1" applyBorder="1" applyProtection="1">
      <alignment/>
      <protection/>
    </xf>
    <xf numFmtId="182" fontId="18" fillId="4" borderId="10" xfId="60" applyFont="1" applyFill="1" applyBorder="1" applyProtection="1">
      <alignment/>
      <protection/>
    </xf>
    <xf numFmtId="182" fontId="18" fillId="4" borderId="13" xfId="60" applyFont="1" applyFill="1" applyBorder="1" applyProtection="1">
      <alignment/>
      <protection/>
    </xf>
    <xf numFmtId="182" fontId="6" fillId="4" borderId="12" xfId="61" applyFont="1" applyFill="1" applyBorder="1" applyAlignment="1" applyProtection="1">
      <alignment horizontal="distributed"/>
      <protection/>
    </xf>
    <xf numFmtId="182" fontId="18" fillId="4" borderId="12" xfId="61" applyFont="1" applyFill="1" applyBorder="1" applyProtection="1">
      <alignment/>
      <protection/>
    </xf>
    <xf numFmtId="182" fontId="18" fillId="4" borderId="10" xfId="61" applyFont="1" applyFill="1" applyBorder="1" applyProtection="1">
      <alignment/>
      <protection/>
    </xf>
    <xf numFmtId="182" fontId="18" fillId="4" borderId="13" xfId="61" applyFont="1" applyFill="1" applyBorder="1" applyProtection="1">
      <alignment/>
      <protection/>
    </xf>
    <xf numFmtId="0" fontId="11" fillId="0" borderId="0" xfId="0" applyNumberFormat="1" applyFont="1" applyBorder="1" applyAlignment="1">
      <alignment/>
    </xf>
    <xf numFmtId="0" fontId="11" fillId="0" borderId="32" xfId="0" applyNumberFormat="1" applyFont="1" applyBorder="1" applyAlignment="1">
      <alignment/>
    </xf>
    <xf numFmtId="0" fontId="11" fillId="0" borderId="34" xfId="0" applyFont="1" applyBorder="1" applyAlignment="1">
      <alignment/>
    </xf>
    <xf numFmtId="185" fontId="11" fillId="0" borderId="0" xfId="0" applyNumberFormat="1" applyFont="1" applyBorder="1" applyAlignment="1">
      <alignment horizontal="center"/>
    </xf>
    <xf numFmtId="185" fontId="11" fillId="0" borderId="32" xfId="0" applyNumberFormat="1" applyFont="1" applyBorder="1" applyAlignment="1">
      <alignment horizontal="center"/>
    </xf>
    <xf numFmtId="185" fontId="0" fillId="0" borderId="0" xfId="0" applyNumberFormat="1" applyAlignment="1">
      <alignment/>
    </xf>
    <xf numFmtId="185" fontId="11" fillId="0" borderId="30" xfId="0" applyNumberFormat="1" applyFont="1" applyBorder="1" applyAlignment="1">
      <alignment horizontal="center"/>
    </xf>
    <xf numFmtId="0" fontId="11" fillId="0" borderId="27" xfId="0" applyNumberFormat="1" applyFont="1" applyBorder="1" applyAlignment="1">
      <alignment/>
    </xf>
    <xf numFmtId="185" fontId="11" fillId="0" borderId="28" xfId="0" applyNumberFormat="1" applyFont="1" applyBorder="1" applyAlignment="1">
      <alignment horizontal="center"/>
    </xf>
    <xf numFmtId="185" fontId="0" fillId="0" borderId="30" xfId="0" applyNumberForma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382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09550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19075"/>
          <a:ext cx="2000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09550"/>
          <a:ext cx="2000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showGridLines="0" tabSelected="1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2"/>
      <c r="T1" s="2"/>
      <c r="U1" s="2"/>
      <c r="V1" s="2"/>
      <c r="W1" s="2"/>
      <c r="X1" s="2"/>
      <c r="Y1" s="2"/>
      <c r="Z1" s="178">
        <v>2007</v>
      </c>
      <c r="AA1" s="2" t="s">
        <v>1</v>
      </c>
      <c r="AB1" s="179">
        <v>1</v>
      </c>
      <c r="AC1" s="171"/>
      <c r="AD1" s="2" t="s">
        <v>2</v>
      </c>
      <c r="AE1" s="2"/>
      <c r="AF1" s="2"/>
    </row>
    <row r="2" spans="1:32" ht="13.5" customHeight="1">
      <c r="A2" s="180" t="s">
        <v>3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1">
        <v>13</v>
      </c>
      <c r="O2" s="181">
        <v>14</v>
      </c>
      <c r="P2" s="181">
        <v>15</v>
      </c>
      <c r="Q2" s="181">
        <v>16</v>
      </c>
      <c r="R2" s="181">
        <v>17</v>
      </c>
      <c r="S2" s="181">
        <v>18</v>
      </c>
      <c r="T2" s="181">
        <v>19</v>
      </c>
      <c r="U2" s="181">
        <v>20</v>
      </c>
      <c r="V2" s="181">
        <v>21</v>
      </c>
      <c r="W2" s="181">
        <v>22</v>
      </c>
      <c r="X2" s="181">
        <v>23</v>
      </c>
      <c r="Y2" s="181">
        <v>24</v>
      </c>
      <c r="Z2" s="182" t="s">
        <v>4</v>
      </c>
      <c r="AA2" s="182" t="s">
        <v>5</v>
      </c>
      <c r="AB2" s="183" t="s">
        <v>6</v>
      </c>
      <c r="AC2" s="182" t="s">
        <v>3</v>
      </c>
      <c r="AD2" s="182" t="s">
        <v>7</v>
      </c>
      <c r="AE2" s="183" t="s">
        <v>8</v>
      </c>
      <c r="AF2" s="2"/>
    </row>
    <row r="3" spans="1:32" ht="13.5" customHeight="1">
      <c r="A3" s="184">
        <v>1</v>
      </c>
      <c r="B3" s="153">
        <v>-5.6</v>
      </c>
      <c r="C3" s="153">
        <v>-5.5</v>
      </c>
      <c r="D3" s="153">
        <v>-5.6</v>
      </c>
      <c r="E3" s="153">
        <v>-5.3</v>
      </c>
      <c r="F3" s="153">
        <v>-6.2</v>
      </c>
      <c r="G3" s="153">
        <v>-6.1</v>
      </c>
      <c r="H3" s="153">
        <v>-5.3</v>
      </c>
      <c r="I3" s="153">
        <v>-2.6</v>
      </c>
      <c r="J3" s="153">
        <v>-3.4</v>
      </c>
      <c r="K3" s="153">
        <v>-1.2</v>
      </c>
      <c r="L3" s="153">
        <v>-1.9</v>
      </c>
      <c r="M3" s="153">
        <v>-1.9</v>
      </c>
      <c r="N3" s="153">
        <v>-2.7</v>
      </c>
      <c r="O3" s="153">
        <v>-1.6</v>
      </c>
      <c r="P3" s="153">
        <v>-1.6</v>
      </c>
      <c r="Q3" s="153">
        <v>-1.3</v>
      </c>
      <c r="R3" s="153">
        <v>0.1</v>
      </c>
      <c r="S3" s="153">
        <v>-0.8</v>
      </c>
      <c r="T3" s="153">
        <v>-1.1</v>
      </c>
      <c r="U3" s="153">
        <v>-1</v>
      </c>
      <c r="V3" s="153">
        <v>0.2</v>
      </c>
      <c r="W3" s="153">
        <v>0.6</v>
      </c>
      <c r="X3" s="153">
        <v>1.7</v>
      </c>
      <c r="Y3" s="153">
        <v>3</v>
      </c>
      <c r="Z3" s="185">
        <f>AVERAGE(B3:Y3)</f>
        <v>-2.295833333333333</v>
      </c>
      <c r="AA3" s="153">
        <v>3.1</v>
      </c>
      <c r="AB3" s="207">
        <v>1</v>
      </c>
      <c r="AC3" s="204">
        <v>1</v>
      </c>
      <c r="AD3" s="153">
        <v>-6.5</v>
      </c>
      <c r="AE3" s="207">
        <v>0.24930555555555556</v>
      </c>
      <c r="AF3" s="2"/>
    </row>
    <row r="4" spans="1:32" ht="13.5" customHeight="1">
      <c r="A4" s="184">
        <v>2</v>
      </c>
      <c r="B4" s="153">
        <v>3.5</v>
      </c>
      <c r="C4" s="153">
        <v>3.1</v>
      </c>
      <c r="D4" s="153">
        <v>2.8</v>
      </c>
      <c r="E4" s="153">
        <v>2.8</v>
      </c>
      <c r="F4" s="153">
        <v>2.1</v>
      </c>
      <c r="G4" s="153">
        <v>-1.6</v>
      </c>
      <c r="H4" s="153">
        <v>-1.8</v>
      </c>
      <c r="I4" s="153">
        <v>-0.6</v>
      </c>
      <c r="J4" s="153">
        <v>0.2</v>
      </c>
      <c r="K4" s="153">
        <v>-1.3</v>
      </c>
      <c r="L4" s="153">
        <v>1.3</v>
      </c>
      <c r="M4" s="153">
        <v>1.7</v>
      </c>
      <c r="N4" s="153">
        <v>2</v>
      </c>
      <c r="O4" s="153">
        <v>1.6</v>
      </c>
      <c r="P4" s="153">
        <v>1.1</v>
      </c>
      <c r="Q4" s="153">
        <v>2.4</v>
      </c>
      <c r="R4" s="153">
        <v>2.4</v>
      </c>
      <c r="S4" s="159">
        <v>1.7</v>
      </c>
      <c r="T4" s="153">
        <v>1.7</v>
      </c>
      <c r="U4" s="153">
        <v>0.2</v>
      </c>
      <c r="V4" s="153">
        <v>0.4</v>
      </c>
      <c r="W4" s="153">
        <v>0.3</v>
      </c>
      <c r="X4" s="153">
        <v>0.4</v>
      </c>
      <c r="Y4" s="153">
        <v>-0.1</v>
      </c>
      <c r="Z4" s="185">
        <f aca="true" t="shared" si="0" ref="Z4:Z19">AVERAGE(B4:Y4)</f>
        <v>1.095833333333333</v>
      </c>
      <c r="AA4" s="153">
        <v>3.7</v>
      </c>
      <c r="AB4" s="207">
        <v>0.044444444444444446</v>
      </c>
      <c r="AC4" s="204">
        <v>2</v>
      </c>
      <c r="AD4" s="153">
        <v>-2.3</v>
      </c>
      <c r="AE4" s="207">
        <v>0.27708333333333335</v>
      </c>
      <c r="AF4" s="2"/>
    </row>
    <row r="5" spans="1:32" ht="13.5" customHeight="1">
      <c r="A5" s="184">
        <v>3</v>
      </c>
      <c r="B5" s="153">
        <v>0.3</v>
      </c>
      <c r="C5" s="153">
        <v>-0.4</v>
      </c>
      <c r="D5" s="153">
        <v>-0.5</v>
      </c>
      <c r="E5" s="153">
        <v>0</v>
      </c>
      <c r="F5" s="153">
        <v>-0.2</v>
      </c>
      <c r="G5" s="153">
        <v>-0.1</v>
      </c>
      <c r="H5" s="153">
        <v>0.1</v>
      </c>
      <c r="I5" s="153">
        <v>-0.5</v>
      </c>
      <c r="J5" s="153">
        <v>-0.3</v>
      </c>
      <c r="K5" s="153">
        <v>-0.3</v>
      </c>
      <c r="L5" s="153">
        <v>-0.3</v>
      </c>
      <c r="M5" s="153">
        <v>0.6</v>
      </c>
      <c r="N5" s="153">
        <v>-0.1</v>
      </c>
      <c r="O5" s="153">
        <v>-0.3</v>
      </c>
      <c r="P5" s="153">
        <v>0</v>
      </c>
      <c r="Q5" s="153">
        <v>-0.7</v>
      </c>
      <c r="R5" s="153">
        <v>-0.7</v>
      </c>
      <c r="S5" s="153">
        <v>-1.6</v>
      </c>
      <c r="T5" s="153">
        <v>-2</v>
      </c>
      <c r="U5" s="153">
        <v>-2.5</v>
      </c>
      <c r="V5" s="153">
        <v>-2.3</v>
      </c>
      <c r="W5" s="153">
        <v>-2.1</v>
      </c>
      <c r="X5" s="153">
        <v>-2.4</v>
      </c>
      <c r="Y5" s="153">
        <v>-2.8</v>
      </c>
      <c r="Z5" s="185">
        <f t="shared" si="0"/>
        <v>-0.7958333333333334</v>
      </c>
      <c r="AA5" s="153">
        <v>0.9</v>
      </c>
      <c r="AB5" s="207">
        <v>0.5291666666666667</v>
      </c>
      <c r="AC5" s="204">
        <v>3</v>
      </c>
      <c r="AD5" s="153">
        <v>-3</v>
      </c>
      <c r="AE5" s="207">
        <v>0.998611111111111</v>
      </c>
      <c r="AF5" s="2"/>
    </row>
    <row r="6" spans="1:32" ht="13.5" customHeight="1">
      <c r="A6" s="184">
        <v>4</v>
      </c>
      <c r="B6" s="153">
        <v>-3.3</v>
      </c>
      <c r="C6" s="153">
        <v>-3.4</v>
      </c>
      <c r="D6" s="153">
        <v>-3.6</v>
      </c>
      <c r="E6" s="153">
        <v>-3.7</v>
      </c>
      <c r="F6" s="153">
        <v>-3.3</v>
      </c>
      <c r="G6" s="153">
        <v>-3.2</v>
      </c>
      <c r="H6" s="153">
        <v>-2.5</v>
      </c>
      <c r="I6" s="153">
        <v>-1.7</v>
      </c>
      <c r="J6" s="153">
        <v>-2.2</v>
      </c>
      <c r="K6" s="153">
        <v>-1.8</v>
      </c>
      <c r="L6" s="153">
        <v>-2</v>
      </c>
      <c r="M6" s="153">
        <v>-0.9</v>
      </c>
      <c r="N6" s="153">
        <v>-0.2</v>
      </c>
      <c r="O6" s="153">
        <v>-0.7</v>
      </c>
      <c r="P6" s="153">
        <v>-0.7</v>
      </c>
      <c r="Q6" s="153">
        <v>-5.5</v>
      </c>
      <c r="R6" s="153">
        <v>-4.8</v>
      </c>
      <c r="S6" s="153">
        <v>-4.4</v>
      </c>
      <c r="T6" s="153">
        <v>-4.2</v>
      </c>
      <c r="U6" s="153">
        <v>-4</v>
      </c>
      <c r="V6" s="153">
        <v>-3.6</v>
      </c>
      <c r="W6" s="153">
        <v>-3.2</v>
      </c>
      <c r="X6" s="153">
        <v>-2.3</v>
      </c>
      <c r="Y6" s="153">
        <v>-2.4</v>
      </c>
      <c r="Z6" s="185">
        <f t="shared" si="0"/>
        <v>-2.816666666666667</v>
      </c>
      <c r="AA6" s="153">
        <v>0.1</v>
      </c>
      <c r="AB6" s="207">
        <v>0.5944444444444444</v>
      </c>
      <c r="AC6" s="204">
        <v>4</v>
      </c>
      <c r="AD6" s="153">
        <v>-6.3</v>
      </c>
      <c r="AE6" s="207">
        <v>0.6625</v>
      </c>
      <c r="AF6" s="2"/>
    </row>
    <row r="7" spans="1:32" ht="13.5" customHeight="1">
      <c r="A7" s="184">
        <v>5</v>
      </c>
      <c r="B7" s="153">
        <v>-2.5</v>
      </c>
      <c r="C7" s="153">
        <v>-2.5</v>
      </c>
      <c r="D7" s="153">
        <v>-2.9</v>
      </c>
      <c r="E7" s="153">
        <v>-3.1</v>
      </c>
      <c r="F7" s="153">
        <v>-3.2</v>
      </c>
      <c r="G7" s="153">
        <v>-4.1</v>
      </c>
      <c r="H7" s="153">
        <v>-4.5</v>
      </c>
      <c r="I7" s="153">
        <v>-3.3</v>
      </c>
      <c r="J7" s="153">
        <v>-3.7</v>
      </c>
      <c r="K7" s="153">
        <v>-3.6</v>
      </c>
      <c r="L7" s="153">
        <v>-4.1</v>
      </c>
      <c r="M7" s="153">
        <v>-4.1</v>
      </c>
      <c r="N7" s="153">
        <v>-3.2</v>
      </c>
      <c r="O7" s="153">
        <v>-2.9</v>
      </c>
      <c r="P7" s="153">
        <v>-2.5</v>
      </c>
      <c r="Q7" s="153">
        <v>-2.6</v>
      </c>
      <c r="R7" s="153">
        <v>-2.5</v>
      </c>
      <c r="S7" s="153">
        <v>-1.7</v>
      </c>
      <c r="T7" s="153">
        <v>-1.5</v>
      </c>
      <c r="U7" s="153">
        <v>-1.5</v>
      </c>
      <c r="V7" s="153">
        <v>-1.1</v>
      </c>
      <c r="W7" s="153">
        <v>-1</v>
      </c>
      <c r="X7" s="153">
        <v>-0.7</v>
      </c>
      <c r="Y7" s="153">
        <v>-0.3</v>
      </c>
      <c r="Z7" s="185">
        <f t="shared" si="0"/>
        <v>-2.629166666666667</v>
      </c>
      <c r="AA7" s="153">
        <v>-0.1</v>
      </c>
      <c r="AB7" s="207">
        <v>1</v>
      </c>
      <c r="AC7" s="204">
        <v>5</v>
      </c>
      <c r="AD7" s="153">
        <v>-4.9</v>
      </c>
      <c r="AE7" s="207">
        <v>0.28958333333333336</v>
      </c>
      <c r="AF7" s="2"/>
    </row>
    <row r="8" spans="1:32" ht="13.5" customHeight="1">
      <c r="A8" s="184">
        <v>6</v>
      </c>
      <c r="B8" s="153">
        <v>-0.7</v>
      </c>
      <c r="C8" s="153">
        <v>-0.6</v>
      </c>
      <c r="D8" s="153">
        <v>-1.3</v>
      </c>
      <c r="E8" s="153">
        <v>-1.3</v>
      </c>
      <c r="F8" s="153">
        <v>-0.6</v>
      </c>
      <c r="G8" s="153">
        <v>1.3</v>
      </c>
      <c r="H8" s="153">
        <v>3.1</v>
      </c>
      <c r="I8" s="153">
        <v>4.5</v>
      </c>
      <c r="J8" s="153">
        <v>5.2</v>
      </c>
      <c r="K8" s="153">
        <v>6.1</v>
      </c>
      <c r="L8" s="153">
        <v>6.7</v>
      </c>
      <c r="M8" s="153">
        <v>6.9</v>
      </c>
      <c r="N8" s="153">
        <v>8.2</v>
      </c>
      <c r="O8" s="153">
        <v>9.6</v>
      </c>
      <c r="P8" s="153">
        <v>9.4</v>
      </c>
      <c r="Q8" s="153">
        <v>10.2</v>
      </c>
      <c r="R8" s="153">
        <v>10.7</v>
      </c>
      <c r="S8" s="153">
        <v>10.6</v>
      </c>
      <c r="T8" s="153">
        <v>7.3</v>
      </c>
      <c r="U8" s="153">
        <v>7.1</v>
      </c>
      <c r="V8" s="153">
        <v>6</v>
      </c>
      <c r="W8" s="153">
        <v>4</v>
      </c>
      <c r="X8" s="153">
        <v>4.1</v>
      </c>
      <c r="Y8" s="153">
        <v>3.2</v>
      </c>
      <c r="Z8" s="185">
        <f t="shared" si="0"/>
        <v>4.9875</v>
      </c>
      <c r="AA8" s="153">
        <v>11.1</v>
      </c>
      <c r="AB8" s="207">
        <v>0.7791666666666667</v>
      </c>
      <c r="AC8" s="204">
        <v>6</v>
      </c>
      <c r="AD8" s="153">
        <v>-2.1</v>
      </c>
      <c r="AE8" s="207">
        <v>0.16944444444444443</v>
      </c>
      <c r="AF8" s="2"/>
    </row>
    <row r="9" spans="1:32" ht="13.5" customHeight="1">
      <c r="A9" s="184">
        <v>7</v>
      </c>
      <c r="B9" s="153">
        <v>3.6</v>
      </c>
      <c r="C9" s="153">
        <v>2.4</v>
      </c>
      <c r="D9" s="153">
        <v>1.9</v>
      </c>
      <c r="E9" s="153">
        <v>2.1</v>
      </c>
      <c r="F9" s="153">
        <v>1.2</v>
      </c>
      <c r="G9" s="153">
        <v>1.6</v>
      </c>
      <c r="H9" s="153">
        <v>-0.9</v>
      </c>
      <c r="I9" s="153">
        <v>-1.2</v>
      </c>
      <c r="J9" s="153">
        <v>-2.4</v>
      </c>
      <c r="K9" s="153">
        <v>-3.5</v>
      </c>
      <c r="L9" s="153">
        <v>-3.9</v>
      </c>
      <c r="M9" s="153">
        <v>-3.6</v>
      </c>
      <c r="N9" s="153">
        <v>-4.4</v>
      </c>
      <c r="O9" s="153">
        <v>-4.2</v>
      </c>
      <c r="P9" s="153">
        <v>-0.3</v>
      </c>
      <c r="Q9" s="153">
        <v>0.3</v>
      </c>
      <c r="R9" s="153">
        <v>0.1</v>
      </c>
      <c r="S9" s="153">
        <v>-0.6</v>
      </c>
      <c r="T9" s="153">
        <v>-0.3</v>
      </c>
      <c r="U9" s="153">
        <v>-2.5</v>
      </c>
      <c r="V9" s="153">
        <v>-3.4</v>
      </c>
      <c r="W9" s="153">
        <v>-4.2</v>
      </c>
      <c r="X9" s="153">
        <v>-4.1</v>
      </c>
      <c r="Y9" s="153">
        <v>-4.4</v>
      </c>
      <c r="Z9" s="185">
        <f t="shared" si="0"/>
        <v>-1.2791666666666666</v>
      </c>
      <c r="AA9" s="153">
        <v>3.8</v>
      </c>
      <c r="AB9" s="207">
        <v>0.029166666666666664</v>
      </c>
      <c r="AC9" s="204">
        <v>7</v>
      </c>
      <c r="AD9" s="153">
        <v>-4.9</v>
      </c>
      <c r="AE9" s="207">
        <v>0.9993055555555556</v>
      </c>
      <c r="AF9" s="2"/>
    </row>
    <row r="10" spans="1:32" ht="13.5" customHeight="1">
      <c r="A10" s="184">
        <v>8</v>
      </c>
      <c r="B10" s="153">
        <v>-4.1</v>
      </c>
      <c r="C10" s="153">
        <v>-4.5</v>
      </c>
      <c r="D10" s="153">
        <v>-3.7</v>
      </c>
      <c r="E10" s="153">
        <v>-3.7</v>
      </c>
      <c r="F10" s="153">
        <v>-4.3</v>
      </c>
      <c r="G10" s="153">
        <v>-4.9</v>
      </c>
      <c r="H10" s="153">
        <v>-5.3</v>
      </c>
      <c r="I10" s="153">
        <v>-4.5</v>
      </c>
      <c r="J10" s="153">
        <v>-5.2</v>
      </c>
      <c r="K10" s="153">
        <v>-4.8</v>
      </c>
      <c r="L10" s="153">
        <v>-4.6</v>
      </c>
      <c r="M10" s="153">
        <v>-5.9</v>
      </c>
      <c r="N10" s="153">
        <v>-7.3</v>
      </c>
      <c r="O10" s="153">
        <v>-7.1</v>
      </c>
      <c r="P10" s="153">
        <v>-8.1</v>
      </c>
      <c r="Q10" s="153">
        <v>-7.1</v>
      </c>
      <c r="R10" s="153">
        <v>-6.7</v>
      </c>
      <c r="S10" s="153">
        <v>-6</v>
      </c>
      <c r="T10" s="153">
        <v>-5.7</v>
      </c>
      <c r="U10" s="153">
        <v>-7.3</v>
      </c>
      <c r="V10" s="153">
        <v>-7.6</v>
      </c>
      <c r="W10" s="153">
        <v>-8.5</v>
      </c>
      <c r="X10" s="153">
        <v>-7.4</v>
      </c>
      <c r="Y10" s="153">
        <v>-6.8</v>
      </c>
      <c r="Z10" s="185">
        <f t="shared" si="0"/>
        <v>-5.879166666666666</v>
      </c>
      <c r="AA10" s="153">
        <v>-3.5</v>
      </c>
      <c r="AB10" s="207">
        <v>0.19583333333333333</v>
      </c>
      <c r="AC10" s="204">
        <v>8</v>
      </c>
      <c r="AD10" s="153">
        <v>-8.9</v>
      </c>
      <c r="AE10" s="207">
        <v>0.9104166666666668</v>
      </c>
      <c r="AF10" s="2"/>
    </row>
    <row r="11" spans="1:32" ht="13.5" customHeight="1">
      <c r="A11" s="184">
        <v>9</v>
      </c>
      <c r="B11" s="153">
        <v>-6.4</v>
      </c>
      <c r="C11" s="153">
        <v>-5.8</v>
      </c>
      <c r="D11" s="153">
        <v>-4.9</v>
      </c>
      <c r="E11" s="153">
        <v>-5.1</v>
      </c>
      <c r="F11" s="153">
        <v>-5.2</v>
      </c>
      <c r="G11" s="153">
        <v>-5.4</v>
      </c>
      <c r="H11" s="153">
        <v>-4.8</v>
      </c>
      <c r="I11" s="153">
        <v>-3.6</v>
      </c>
      <c r="J11" s="153">
        <v>-5.8</v>
      </c>
      <c r="K11" s="153">
        <v>-5.5</v>
      </c>
      <c r="L11" s="153">
        <v>-5.9</v>
      </c>
      <c r="M11" s="153">
        <v>-5.9</v>
      </c>
      <c r="N11" s="153">
        <v>-5.9</v>
      </c>
      <c r="O11" s="153">
        <v>-7.1</v>
      </c>
      <c r="P11" s="153">
        <v>-6.3</v>
      </c>
      <c r="Q11" s="153">
        <v>-6.8</v>
      </c>
      <c r="R11" s="153">
        <v>-4.8</v>
      </c>
      <c r="S11" s="153">
        <v>-5.1</v>
      </c>
      <c r="T11" s="153">
        <v>-5.8</v>
      </c>
      <c r="U11" s="153">
        <v>-6.5</v>
      </c>
      <c r="V11" s="153">
        <v>-6.4</v>
      </c>
      <c r="W11" s="153">
        <v>-5.5</v>
      </c>
      <c r="X11" s="153">
        <v>-6.1</v>
      </c>
      <c r="Y11" s="153">
        <v>-5.1</v>
      </c>
      <c r="Z11" s="185">
        <f t="shared" si="0"/>
        <v>-5.654166666666666</v>
      </c>
      <c r="AA11" s="153">
        <v>-3</v>
      </c>
      <c r="AB11" s="207">
        <v>0.3361111111111111</v>
      </c>
      <c r="AC11" s="204">
        <v>9</v>
      </c>
      <c r="AD11" s="153">
        <v>-8.4</v>
      </c>
      <c r="AE11" s="207">
        <v>0.575</v>
      </c>
      <c r="AF11" s="2"/>
    </row>
    <row r="12" spans="1:32" ht="13.5" customHeight="1">
      <c r="A12" s="186">
        <v>10</v>
      </c>
      <c r="B12" s="176">
        <v>-4.3</v>
      </c>
      <c r="C12" s="176">
        <v>-4.8</v>
      </c>
      <c r="D12" s="176">
        <v>-5.8</v>
      </c>
      <c r="E12" s="176">
        <v>-6.4</v>
      </c>
      <c r="F12" s="176">
        <v>-6</v>
      </c>
      <c r="G12" s="176">
        <v>-6.8</v>
      </c>
      <c r="H12" s="176">
        <v>-6.5</v>
      </c>
      <c r="I12" s="176">
        <v>-3.2</v>
      </c>
      <c r="J12" s="176">
        <v>-3.1</v>
      </c>
      <c r="K12" s="176">
        <v>-4.7</v>
      </c>
      <c r="L12" s="176">
        <v>-5.7</v>
      </c>
      <c r="M12" s="176">
        <v>-5.6</v>
      </c>
      <c r="N12" s="176">
        <v>-5.5</v>
      </c>
      <c r="O12" s="176">
        <v>-5.1</v>
      </c>
      <c r="P12" s="176">
        <v>-4.4</v>
      </c>
      <c r="Q12" s="176">
        <v>-2.9</v>
      </c>
      <c r="R12" s="176">
        <v>-1.9</v>
      </c>
      <c r="S12" s="176">
        <v>-1.9</v>
      </c>
      <c r="T12" s="176">
        <v>-1.9</v>
      </c>
      <c r="U12" s="176">
        <v>-1.9</v>
      </c>
      <c r="V12" s="176">
        <v>-2.7</v>
      </c>
      <c r="W12" s="176">
        <v>-2.6</v>
      </c>
      <c r="X12" s="176">
        <v>-1.9</v>
      </c>
      <c r="Y12" s="176">
        <v>-1.5</v>
      </c>
      <c r="Z12" s="187">
        <f t="shared" si="0"/>
        <v>-4.045833333333335</v>
      </c>
      <c r="AA12" s="176">
        <v>-1.2</v>
      </c>
      <c r="AB12" s="208">
        <v>0.73125</v>
      </c>
      <c r="AC12" s="205">
        <v>10</v>
      </c>
      <c r="AD12" s="176">
        <v>-7.1</v>
      </c>
      <c r="AE12" s="208">
        <v>0.24583333333333335</v>
      </c>
      <c r="AF12" s="2"/>
    </row>
    <row r="13" spans="1:32" ht="13.5" customHeight="1">
      <c r="A13" s="184">
        <v>11</v>
      </c>
      <c r="B13" s="153">
        <v>-1.4</v>
      </c>
      <c r="C13" s="153">
        <v>-2.1</v>
      </c>
      <c r="D13" s="153">
        <v>-3.7</v>
      </c>
      <c r="E13" s="153">
        <v>-4</v>
      </c>
      <c r="F13" s="153">
        <v>-4.8</v>
      </c>
      <c r="G13" s="153">
        <v>-5.6</v>
      </c>
      <c r="H13" s="153">
        <v>-6</v>
      </c>
      <c r="I13" s="153">
        <v>-5.9</v>
      </c>
      <c r="J13" s="153">
        <v>-5.6</v>
      </c>
      <c r="K13" s="153">
        <v>-7.2</v>
      </c>
      <c r="L13" s="153">
        <v>-6.8</v>
      </c>
      <c r="M13" s="153">
        <v>-6.6</v>
      </c>
      <c r="N13" s="153">
        <v>-7</v>
      </c>
      <c r="O13" s="153">
        <v>-6.5</v>
      </c>
      <c r="P13" s="153">
        <v>-6.7</v>
      </c>
      <c r="Q13" s="153">
        <v>-7.5</v>
      </c>
      <c r="R13" s="153">
        <v>-8.4</v>
      </c>
      <c r="S13" s="153">
        <v>-8</v>
      </c>
      <c r="T13" s="153">
        <v>-8</v>
      </c>
      <c r="U13" s="153">
        <v>-6</v>
      </c>
      <c r="V13" s="153">
        <v>-6</v>
      </c>
      <c r="W13" s="153">
        <v>-5.8</v>
      </c>
      <c r="X13" s="153">
        <v>-6.1</v>
      </c>
      <c r="Y13" s="153">
        <v>-6.3</v>
      </c>
      <c r="Z13" s="185">
        <f t="shared" si="0"/>
        <v>-5.916666666666668</v>
      </c>
      <c r="AA13" s="153">
        <v>-1</v>
      </c>
      <c r="AB13" s="207">
        <v>0.06458333333333334</v>
      </c>
      <c r="AC13" s="204">
        <v>11</v>
      </c>
      <c r="AD13" s="153">
        <v>-8.7</v>
      </c>
      <c r="AE13" s="207">
        <v>0.6979166666666666</v>
      </c>
      <c r="AF13" s="2"/>
    </row>
    <row r="14" spans="1:32" ht="13.5" customHeight="1">
      <c r="A14" s="184">
        <v>12</v>
      </c>
      <c r="B14" s="153">
        <v>-6.8</v>
      </c>
      <c r="C14" s="153">
        <v>-6.6</v>
      </c>
      <c r="D14" s="153">
        <v>-6.4</v>
      </c>
      <c r="E14" s="153">
        <v>-6.7</v>
      </c>
      <c r="F14" s="153">
        <v>-6.3</v>
      </c>
      <c r="G14" s="153">
        <v>-6</v>
      </c>
      <c r="H14" s="153">
        <v>-6.6</v>
      </c>
      <c r="I14" s="153">
        <v>-6.3</v>
      </c>
      <c r="J14" s="153">
        <v>-6.5</v>
      </c>
      <c r="K14" s="153">
        <v>-6.7</v>
      </c>
      <c r="L14" s="153">
        <v>-6</v>
      </c>
      <c r="M14" s="153">
        <v>-6</v>
      </c>
      <c r="N14" s="153">
        <v>-3.9</v>
      </c>
      <c r="O14" s="153">
        <v>-5.9</v>
      </c>
      <c r="P14" s="153">
        <v>-4.9</v>
      </c>
      <c r="Q14" s="153">
        <v>-3.8</v>
      </c>
      <c r="R14" s="153">
        <v>-2.8</v>
      </c>
      <c r="S14" s="153">
        <v>-2.6</v>
      </c>
      <c r="T14" s="153">
        <v>-2.6</v>
      </c>
      <c r="U14" s="153">
        <v>-1.6</v>
      </c>
      <c r="V14" s="153">
        <v>-1.1</v>
      </c>
      <c r="W14" s="153">
        <v>-1.3</v>
      </c>
      <c r="X14" s="153">
        <v>-1</v>
      </c>
      <c r="Y14" s="153">
        <v>-0.9</v>
      </c>
      <c r="Z14" s="185">
        <f t="shared" si="0"/>
        <v>-4.554166666666666</v>
      </c>
      <c r="AA14" s="153">
        <v>-0.5</v>
      </c>
      <c r="AB14" s="207">
        <v>0.9902777777777777</v>
      </c>
      <c r="AC14" s="204">
        <v>12</v>
      </c>
      <c r="AD14" s="153">
        <v>-8.3</v>
      </c>
      <c r="AE14" s="207">
        <v>0.1423611111111111</v>
      </c>
      <c r="AF14" s="2"/>
    </row>
    <row r="15" spans="1:32" ht="13.5" customHeight="1">
      <c r="A15" s="184">
        <v>13</v>
      </c>
      <c r="B15" s="153">
        <v>-0.6</v>
      </c>
      <c r="C15" s="153">
        <v>0.5</v>
      </c>
      <c r="D15" s="153">
        <v>0.3</v>
      </c>
      <c r="E15" s="153">
        <v>-0.1</v>
      </c>
      <c r="F15" s="153">
        <v>-1.2</v>
      </c>
      <c r="G15" s="153">
        <v>-1.6</v>
      </c>
      <c r="H15" s="153">
        <v>-1.9</v>
      </c>
      <c r="I15" s="153">
        <v>-0.3</v>
      </c>
      <c r="J15" s="153">
        <v>0.2</v>
      </c>
      <c r="K15" s="153">
        <v>-0.9</v>
      </c>
      <c r="L15" s="153">
        <v>-3.9</v>
      </c>
      <c r="M15" s="153">
        <v>-3.6</v>
      </c>
      <c r="N15" s="153">
        <v>-4.5</v>
      </c>
      <c r="O15" s="153">
        <v>-6.2</v>
      </c>
      <c r="P15" s="153">
        <v>-7.4</v>
      </c>
      <c r="Q15" s="153">
        <v>-7.7</v>
      </c>
      <c r="R15" s="153">
        <v>-7.9</v>
      </c>
      <c r="S15" s="153">
        <v>-7.9</v>
      </c>
      <c r="T15" s="153">
        <v>-7.7</v>
      </c>
      <c r="U15" s="153">
        <v>-7.7</v>
      </c>
      <c r="V15" s="153">
        <v>-8.5</v>
      </c>
      <c r="W15" s="153">
        <v>-8.1</v>
      </c>
      <c r="X15" s="153">
        <v>-8.1</v>
      </c>
      <c r="Y15" s="153">
        <v>-7.3</v>
      </c>
      <c r="Z15" s="185">
        <f t="shared" si="0"/>
        <v>-4.254166666666666</v>
      </c>
      <c r="AA15" s="153">
        <v>1</v>
      </c>
      <c r="AB15" s="207">
        <v>0.38055555555555554</v>
      </c>
      <c r="AC15" s="204">
        <v>13</v>
      </c>
      <c r="AD15" s="153">
        <v>-9</v>
      </c>
      <c r="AE15" s="207">
        <v>0.9284722222222223</v>
      </c>
      <c r="AF15" s="2"/>
    </row>
    <row r="16" spans="1:32" ht="13.5" customHeight="1">
      <c r="A16" s="184">
        <v>14</v>
      </c>
      <c r="B16" s="153">
        <v>-7.1</v>
      </c>
      <c r="C16" s="153">
        <v>-7.1</v>
      </c>
      <c r="D16" s="153">
        <v>-6.8</v>
      </c>
      <c r="E16" s="153">
        <v>-6.7</v>
      </c>
      <c r="F16" s="153">
        <v>-6</v>
      </c>
      <c r="G16" s="153">
        <v>-5.6</v>
      </c>
      <c r="H16" s="153">
        <v>-6</v>
      </c>
      <c r="I16" s="153">
        <v>-4</v>
      </c>
      <c r="J16" s="153">
        <v>-5.4</v>
      </c>
      <c r="K16" s="153">
        <v>-7.6</v>
      </c>
      <c r="L16" s="153">
        <v>-7.2</v>
      </c>
      <c r="M16" s="153">
        <v>-7.6</v>
      </c>
      <c r="N16" s="153">
        <v>-8.1</v>
      </c>
      <c r="O16" s="153">
        <v>-8.6</v>
      </c>
      <c r="P16" s="153">
        <v>-8</v>
      </c>
      <c r="Q16" s="153">
        <v>-8.6</v>
      </c>
      <c r="R16" s="153">
        <v>-8.1</v>
      </c>
      <c r="S16" s="153">
        <v>-7.8</v>
      </c>
      <c r="T16" s="153">
        <v>-7.7</v>
      </c>
      <c r="U16" s="153">
        <v>-7.4</v>
      </c>
      <c r="V16" s="153">
        <v>-7.5</v>
      </c>
      <c r="W16" s="153">
        <v>-6.9</v>
      </c>
      <c r="X16" s="153">
        <v>-6</v>
      </c>
      <c r="Y16" s="153">
        <v>-6.2</v>
      </c>
      <c r="Z16" s="185">
        <f t="shared" si="0"/>
        <v>-6.999999999999999</v>
      </c>
      <c r="AA16" s="153">
        <v>-3.3</v>
      </c>
      <c r="AB16" s="207">
        <v>0.3458333333333334</v>
      </c>
      <c r="AC16" s="204">
        <v>14</v>
      </c>
      <c r="AD16" s="153">
        <v>-9.6</v>
      </c>
      <c r="AE16" s="207">
        <v>0.576388888888889</v>
      </c>
      <c r="AF16" s="2"/>
    </row>
    <row r="17" spans="1:32" ht="13.5" customHeight="1">
      <c r="A17" s="184">
        <v>15</v>
      </c>
      <c r="B17" s="153">
        <v>-6.3</v>
      </c>
      <c r="C17" s="153">
        <v>-6.3</v>
      </c>
      <c r="D17" s="153">
        <v>-6.3</v>
      </c>
      <c r="E17" s="153">
        <v>-6.2</v>
      </c>
      <c r="F17" s="153">
        <v>-6.3</v>
      </c>
      <c r="G17" s="153">
        <v>-6.5</v>
      </c>
      <c r="H17" s="153">
        <v>-5.5</v>
      </c>
      <c r="I17" s="153">
        <v>-5.2</v>
      </c>
      <c r="J17" s="153">
        <v>-4.1</v>
      </c>
      <c r="K17" s="153">
        <v>-5.3</v>
      </c>
      <c r="L17" s="153">
        <v>-5.2</v>
      </c>
      <c r="M17" s="153">
        <v>-5.5</v>
      </c>
      <c r="N17" s="153">
        <v>-5.7</v>
      </c>
      <c r="O17" s="153">
        <v>-6.7</v>
      </c>
      <c r="P17" s="153">
        <v>-5.8</v>
      </c>
      <c r="Q17" s="153">
        <v>-6.1</v>
      </c>
      <c r="R17" s="153">
        <v>-3.9</v>
      </c>
      <c r="S17" s="153">
        <v>-3.7</v>
      </c>
      <c r="T17" s="153">
        <v>-4.2</v>
      </c>
      <c r="U17" s="153">
        <v>-5.4</v>
      </c>
      <c r="V17" s="153">
        <v>-5.6</v>
      </c>
      <c r="W17" s="153">
        <v>-6</v>
      </c>
      <c r="X17" s="153">
        <v>-5.8</v>
      </c>
      <c r="Y17" s="153">
        <v>-5.2</v>
      </c>
      <c r="Z17" s="185">
        <f t="shared" si="0"/>
        <v>-5.533333333333334</v>
      </c>
      <c r="AA17" s="153">
        <v>-2.9</v>
      </c>
      <c r="AB17" s="207">
        <v>0.3541666666666667</v>
      </c>
      <c r="AC17" s="204">
        <v>15</v>
      </c>
      <c r="AD17" s="153">
        <v>-7.5</v>
      </c>
      <c r="AE17" s="207">
        <v>0.5805555555555556</v>
      </c>
      <c r="AF17" s="2"/>
    </row>
    <row r="18" spans="1:32" ht="13.5" customHeight="1">
      <c r="A18" s="184">
        <v>16</v>
      </c>
      <c r="B18" s="153">
        <v>-5</v>
      </c>
      <c r="C18" s="153">
        <v>-4.7</v>
      </c>
      <c r="D18" s="153">
        <v>-3.8</v>
      </c>
      <c r="E18" s="153">
        <v>-4.1</v>
      </c>
      <c r="F18" s="153">
        <v>-3.3</v>
      </c>
      <c r="G18" s="153">
        <v>-2.5</v>
      </c>
      <c r="H18" s="153">
        <v>-2.2</v>
      </c>
      <c r="I18" s="153">
        <v>-0.3</v>
      </c>
      <c r="J18" s="153">
        <v>1.5</v>
      </c>
      <c r="K18" s="153">
        <v>-2.4</v>
      </c>
      <c r="L18" s="153">
        <v>-0.9</v>
      </c>
      <c r="M18" s="153">
        <v>0.1</v>
      </c>
      <c r="N18" s="153">
        <v>0.3</v>
      </c>
      <c r="O18" s="153">
        <v>0.3</v>
      </c>
      <c r="P18" s="153">
        <v>1</v>
      </c>
      <c r="Q18" s="153">
        <v>2.1</v>
      </c>
      <c r="R18" s="153">
        <v>1.2</v>
      </c>
      <c r="S18" s="153">
        <v>0.7</v>
      </c>
      <c r="T18" s="153">
        <v>1.4</v>
      </c>
      <c r="U18" s="153">
        <v>1.1</v>
      </c>
      <c r="V18" s="153">
        <v>1</v>
      </c>
      <c r="W18" s="153">
        <v>1.5</v>
      </c>
      <c r="X18" s="153">
        <v>1.9</v>
      </c>
      <c r="Y18" s="153">
        <v>2.1</v>
      </c>
      <c r="Z18" s="185">
        <f t="shared" si="0"/>
        <v>-0.5416666666666665</v>
      </c>
      <c r="AA18" s="153">
        <v>2.6</v>
      </c>
      <c r="AB18" s="207">
        <v>0.6736111111111112</v>
      </c>
      <c r="AC18" s="204">
        <v>16</v>
      </c>
      <c r="AD18" s="153">
        <v>-5.4</v>
      </c>
      <c r="AE18" s="207">
        <v>0.005555555555555556</v>
      </c>
      <c r="AF18" s="2"/>
    </row>
    <row r="19" spans="1:32" ht="13.5" customHeight="1">
      <c r="A19" s="184">
        <v>17</v>
      </c>
      <c r="B19" s="153">
        <v>1.4</v>
      </c>
      <c r="C19" s="153">
        <v>1.3</v>
      </c>
      <c r="D19" s="153">
        <v>0.6</v>
      </c>
      <c r="E19" s="153">
        <v>0.8</v>
      </c>
      <c r="F19" s="153">
        <v>0.9</v>
      </c>
      <c r="G19" s="153">
        <v>0.8</v>
      </c>
      <c r="H19" s="153">
        <v>1.8</v>
      </c>
      <c r="I19" s="153">
        <v>1.1</v>
      </c>
      <c r="J19" s="153">
        <v>0.4</v>
      </c>
      <c r="K19" s="153">
        <v>0.1</v>
      </c>
      <c r="L19" s="153">
        <v>0.1</v>
      </c>
      <c r="M19" s="153">
        <v>1.2</v>
      </c>
      <c r="N19" s="153">
        <v>0.6</v>
      </c>
      <c r="O19" s="153">
        <v>1.1</v>
      </c>
      <c r="P19" s="153">
        <v>1.5</v>
      </c>
      <c r="Q19" s="153">
        <v>2.4</v>
      </c>
      <c r="R19" s="153">
        <v>1.9</v>
      </c>
      <c r="S19" s="153">
        <v>0.2</v>
      </c>
      <c r="T19" s="153">
        <v>-0.3</v>
      </c>
      <c r="U19" s="153">
        <v>-0.5</v>
      </c>
      <c r="V19" s="153">
        <v>0.2</v>
      </c>
      <c r="W19" s="153">
        <v>-0.3</v>
      </c>
      <c r="X19" s="153">
        <v>1.2</v>
      </c>
      <c r="Y19" s="153">
        <v>1.3</v>
      </c>
      <c r="Z19" s="185">
        <f t="shared" si="0"/>
        <v>0.8249999999999997</v>
      </c>
      <c r="AA19" s="153">
        <v>2.5</v>
      </c>
      <c r="AB19" s="207">
        <v>0.6673611111111111</v>
      </c>
      <c r="AC19" s="204">
        <v>17</v>
      </c>
      <c r="AD19" s="153">
        <v>-0.9</v>
      </c>
      <c r="AE19" s="207">
        <v>0.845138888888889</v>
      </c>
      <c r="AF19" s="2"/>
    </row>
    <row r="20" spans="1:32" ht="13.5" customHeight="1">
      <c r="A20" s="184">
        <v>18</v>
      </c>
      <c r="B20" s="153">
        <v>0.9</v>
      </c>
      <c r="C20" s="153">
        <v>0.6</v>
      </c>
      <c r="D20" s="153">
        <v>-0.3</v>
      </c>
      <c r="E20" s="153">
        <v>-0.4</v>
      </c>
      <c r="F20" s="153">
        <v>-0.6</v>
      </c>
      <c r="G20" s="153">
        <v>-1</v>
      </c>
      <c r="H20" s="153">
        <v>-1</v>
      </c>
      <c r="I20" s="153">
        <v>0.1</v>
      </c>
      <c r="J20" s="153">
        <v>1.2</v>
      </c>
      <c r="K20" s="153">
        <v>0.6</v>
      </c>
      <c r="L20" s="153">
        <v>2</v>
      </c>
      <c r="M20" s="153">
        <v>1.2</v>
      </c>
      <c r="N20" s="153">
        <v>1.9</v>
      </c>
      <c r="O20" s="153">
        <v>2.5</v>
      </c>
      <c r="P20" s="153">
        <v>3</v>
      </c>
      <c r="Q20" s="153">
        <v>3.5</v>
      </c>
      <c r="R20" s="153">
        <v>2.6</v>
      </c>
      <c r="S20" s="153">
        <v>2</v>
      </c>
      <c r="T20" s="153">
        <v>2.2</v>
      </c>
      <c r="U20" s="153">
        <v>2.6</v>
      </c>
      <c r="V20" s="153">
        <v>3</v>
      </c>
      <c r="W20" s="153">
        <v>2</v>
      </c>
      <c r="X20" s="153">
        <v>2</v>
      </c>
      <c r="Y20" s="153">
        <v>-1.5</v>
      </c>
      <c r="Z20" s="185">
        <f aca="true" t="shared" si="1" ref="Z20:Z33">AVERAGE(B20:Y20)</f>
        <v>1.2125000000000001</v>
      </c>
      <c r="AA20" s="153">
        <v>3.7</v>
      </c>
      <c r="AB20" s="207">
        <v>0.6979166666666666</v>
      </c>
      <c r="AC20" s="204">
        <v>18</v>
      </c>
      <c r="AD20" s="153">
        <v>-1.9</v>
      </c>
      <c r="AE20" s="207">
        <v>1</v>
      </c>
      <c r="AF20" s="2"/>
    </row>
    <row r="21" spans="1:32" ht="13.5" customHeight="1">
      <c r="A21" s="184">
        <v>19</v>
      </c>
      <c r="B21" s="153">
        <v>-3</v>
      </c>
      <c r="C21" s="153">
        <v>-3.4</v>
      </c>
      <c r="D21" s="153">
        <v>-4.2</v>
      </c>
      <c r="E21" s="153">
        <v>-5.2</v>
      </c>
      <c r="F21" s="153">
        <v>-7.4</v>
      </c>
      <c r="G21" s="153">
        <v>-8.2</v>
      </c>
      <c r="H21" s="153">
        <v>-7.1</v>
      </c>
      <c r="I21" s="153">
        <v>-5.3</v>
      </c>
      <c r="J21" s="153">
        <v>-5.1</v>
      </c>
      <c r="K21" s="153">
        <v>-6.5</v>
      </c>
      <c r="L21" s="153">
        <v>-6.1</v>
      </c>
      <c r="M21" s="153">
        <v>-6.1</v>
      </c>
      <c r="N21" s="153">
        <v>-5.9</v>
      </c>
      <c r="O21" s="153">
        <v>-6.3</v>
      </c>
      <c r="P21" s="153">
        <v>-6.5</v>
      </c>
      <c r="Q21" s="153">
        <v>-6.8</v>
      </c>
      <c r="R21" s="153">
        <v>-7.1</v>
      </c>
      <c r="S21" s="153">
        <v>-6.7</v>
      </c>
      <c r="T21" s="153">
        <v>-7.7</v>
      </c>
      <c r="U21" s="153">
        <v>-7.6</v>
      </c>
      <c r="V21" s="153">
        <v>-7.7</v>
      </c>
      <c r="W21" s="153">
        <v>-8.1</v>
      </c>
      <c r="X21" s="153">
        <v>-7.5</v>
      </c>
      <c r="Y21" s="153">
        <v>-7.5</v>
      </c>
      <c r="Z21" s="185">
        <f t="shared" si="1"/>
        <v>-6.374999999999999</v>
      </c>
      <c r="AA21" s="153">
        <v>-1.5</v>
      </c>
      <c r="AB21" s="207">
        <v>0.0006944444444444445</v>
      </c>
      <c r="AC21" s="204">
        <v>19</v>
      </c>
      <c r="AD21" s="153">
        <v>-8.7</v>
      </c>
      <c r="AE21" s="207">
        <v>0.2625</v>
      </c>
      <c r="AF21" s="2"/>
    </row>
    <row r="22" spans="1:32" ht="13.5" customHeight="1">
      <c r="A22" s="186">
        <v>20</v>
      </c>
      <c r="B22" s="176">
        <v>-6.7</v>
      </c>
      <c r="C22" s="176">
        <v>-6.3</v>
      </c>
      <c r="D22" s="176">
        <v>-6.3</v>
      </c>
      <c r="E22" s="176">
        <v>-7</v>
      </c>
      <c r="F22" s="176">
        <v>-7.7</v>
      </c>
      <c r="G22" s="176">
        <v>-8.4</v>
      </c>
      <c r="H22" s="176">
        <v>-8.3</v>
      </c>
      <c r="I22" s="176">
        <v>-6.8</v>
      </c>
      <c r="J22" s="176">
        <v>-5.9</v>
      </c>
      <c r="K22" s="176">
        <v>-5</v>
      </c>
      <c r="L22" s="176">
        <v>-4.7</v>
      </c>
      <c r="M22" s="176">
        <v>-4.1</v>
      </c>
      <c r="N22" s="176">
        <v>-4.2</v>
      </c>
      <c r="O22" s="176">
        <v>-4</v>
      </c>
      <c r="P22" s="176">
        <v>-4.4</v>
      </c>
      <c r="Q22" s="176">
        <v>-3.7</v>
      </c>
      <c r="R22" s="176">
        <v>-3.2</v>
      </c>
      <c r="S22" s="176">
        <v>-1.8</v>
      </c>
      <c r="T22" s="176">
        <v>-1.3</v>
      </c>
      <c r="U22" s="176">
        <v>-0.7</v>
      </c>
      <c r="V22" s="176">
        <v>-0.8</v>
      </c>
      <c r="W22" s="176">
        <v>-0.5</v>
      </c>
      <c r="X22" s="176">
        <v>-0.1</v>
      </c>
      <c r="Y22" s="176">
        <v>1.6</v>
      </c>
      <c r="Z22" s="187">
        <f t="shared" si="1"/>
        <v>-4.179166666666667</v>
      </c>
      <c r="AA22" s="176">
        <v>2</v>
      </c>
      <c r="AB22" s="208">
        <v>1</v>
      </c>
      <c r="AC22" s="205">
        <v>20</v>
      </c>
      <c r="AD22" s="176">
        <v>-8.8</v>
      </c>
      <c r="AE22" s="208">
        <v>0.29097222222222224</v>
      </c>
      <c r="AF22" s="2"/>
    </row>
    <row r="23" spans="1:32" ht="13.5" customHeight="1">
      <c r="A23" s="184">
        <v>21</v>
      </c>
      <c r="B23" s="153">
        <v>2.7</v>
      </c>
      <c r="C23" s="153">
        <v>3.3</v>
      </c>
      <c r="D23" s="153">
        <v>2.8</v>
      </c>
      <c r="E23" s="153">
        <v>2.8</v>
      </c>
      <c r="F23" s="153">
        <v>2.8</v>
      </c>
      <c r="G23" s="153">
        <v>1.6</v>
      </c>
      <c r="H23" s="153">
        <v>0.9</v>
      </c>
      <c r="I23" s="153">
        <v>3.2</v>
      </c>
      <c r="J23" s="153">
        <v>2.6</v>
      </c>
      <c r="K23" s="153">
        <v>-1.2</v>
      </c>
      <c r="L23" s="153">
        <v>-1.9</v>
      </c>
      <c r="M23" s="153">
        <v>-1.9</v>
      </c>
      <c r="N23" s="153">
        <v>0.1</v>
      </c>
      <c r="O23" s="153">
        <v>-0.1</v>
      </c>
      <c r="P23" s="153">
        <v>0</v>
      </c>
      <c r="Q23" s="153">
        <v>-0.2</v>
      </c>
      <c r="R23" s="153">
        <v>-0.7</v>
      </c>
      <c r="S23" s="153">
        <v>0.1</v>
      </c>
      <c r="T23" s="153">
        <v>0</v>
      </c>
      <c r="U23" s="153">
        <v>-0.1</v>
      </c>
      <c r="V23" s="153">
        <v>-0.4</v>
      </c>
      <c r="W23" s="153">
        <v>0</v>
      </c>
      <c r="X23" s="153">
        <v>0.1</v>
      </c>
      <c r="Y23" s="153">
        <v>0.1</v>
      </c>
      <c r="Z23" s="185">
        <f t="shared" si="1"/>
        <v>0.6916666666666672</v>
      </c>
      <c r="AA23" s="153">
        <v>4.8</v>
      </c>
      <c r="AB23" s="207">
        <v>0.3520833333333333</v>
      </c>
      <c r="AC23" s="204">
        <v>21</v>
      </c>
      <c r="AD23" s="153">
        <v>-3.5</v>
      </c>
      <c r="AE23" s="207">
        <v>0.4694444444444445</v>
      </c>
      <c r="AF23" s="2"/>
    </row>
    <row r="24" spans="1:32" ht="13.5" customHeight="1">
      <c r="A24" s="184">
        <v>22</v>
      </c>
      <c r="B24" s="153">
        <v>0.7</v>
      </c>
      <c r="C24" s="153">
        <v>0.5</v>
      </c>
      <c r="D24" s="153">
        <v>1.8</v>
      </c>
      <c r="E24" s="153">
        <v>1.5</v>
      </c>
      <c r="F24" s="153">
        <v>1.4</v>
      </c>
      <c r="G24" s="153">
        <v>0.7</v>
      </c>
      <c r="H24" s="153">
        <v>0</v>
      </c>
      <c r="I24" s="153">
        <v>0.9</v>
      </c>
      <c r="J24" s="153">
        <v>1.5</v>
      </c>
      <c r="K24" s="153">
        <v>1.5</v>
      </c>
      <c r="L24" s="153">
        <v>2.1</v>
      </c>
      <c r="M24" s="153">
        <v>1.6</v>
      </c>
      <c r="N24" s="153">
        <v>1.4</v>
      </c>
      <c r="O24" s="153">
        <v>1</v>
      </c>
      <c r="P24" s="153">
        <v>1.5</v>
      </c>
      <c r="Q24" s="153">
        <v>1.4</v>
      </c>
      <c r="R24" s="153">
        <v>1.6</v>
      </c>
      <c r="S24" s="153">
        <v>0.7</v>
      </c>
      <c r="T24" s="153">
        <v>-0.6</v>
      </c>
      <c r="U24" s="153">
        <v>-1.2</v>
      </c>
      <c r="V24" s="153">
        <v>-2</v>
      </c>
      <c r="W24" s="153">
        <v>-5.5</v>
      </c>
      <c r="X24" s="153">
        <v>-4.8</v>
      </c>
      <c r="Y24" s="153">
        <v>-4.9</v>
      </c>
      <c r="Z24" s="185">
        <f t="shared" si="1"/>
        <v>0.11666666666666665</v>
      </c>
      <c r="AA24" s="153">
        <v>2.5</v>
      </c>
      <c r="AB24" s="207">
        <v>0.5298611111111111</v>
      </c>
      <c r="AC24" s="204">
        <v>22</v>
      </c>
      <c r="AD24" s="153">
        <v>-5.8</v>
      </c>
      <c r="AE24" s="207">
        <v>0.9173611111111111</v>
      </c>
      <c r="AF24" s="2"/>
    </row>
    <row r="25" spans="1:32" ht="13.5" customHeight="1">
      <c r="A25" s="184">
        <v>23</v>
      </c>
      <c r="B25" s="153">
        <v>-4.7</v>
      </c>
      <c r="C25" s="153">
        <v>-3.7</v>
      </c>
      <c r="D25" s="153">
        <v>-3.6</v>
      </c>
      <c r="E25" s="153">
        <v>-4</v>
      </c>
      <c r="F25" s="153">
        <v>-4</v>
      </c>
      <c r="G25" s="153">
        <v>-4.3</v>
      </c>
      <c r="H25" s="153">
        <v>-4.1</v>
      </c>
      <c r="I25" s="153">
        <v>-2.6</v>
      </c>
      <c r="J25" s="153">
        <v>-3.5</v>
      </c>
      <c r="K25" s="153">
        <v>-5.3</v>
      </c>
      <c r="L25" s="153">
        <v>-4.7</v>
      </c>
      <c r="M25" s="153">
        <v>-6.6</v>
      </c>
      <c r="N25" s="153">
        <v>-7.8</v>
      </c>
      <c r="O25" s="153">
        <v>-7</v>
      </c>
      <c r="P25" s="153">
        <v>-7</v>
      </c>
      <c r="Q25" s="153">
        <v>-7.1</v>
      </c>
      <c r="R25" s="153">
        <v>-5.3</v>
      </c>
      <c r="S25" s="153">
        <v>-4.9</v>
      </c>
      <c r="T25" s="153">
        <v>-5</v>
      </c>
      <c r="U25" s="153">
        <v>-5.5</v>
      </c>
      <c r="V25" s="153">
        <v>-6.8</v>
      </c>
      <c r="W25" s="153">
        <v>-6.8</v>
      </c>
      <c r="X25" s="153">
        <v>-5.6</v>
      </c>
      <c r="Y25" s="153">
        <v>-6.2</v>
      </c>
      <c r="Z25" s="185">
        <f t="shared" si="1"/>
        <v>-5.254166666666666</v>
      </c>
      <c r="AA25" s="153">
        <v>-1.4</v>
      </c>
      <c r="AB25" s="207">
        <v>0.34791666666666665</v>
      </c>
      <c r="AC25" s="204">
        <v>23</v>
      </c>
      <c r="AD25" s="153">
        <v>-8.5</v>
      </c>
      <c r="AE25" s="207">
        <v>0.55</v>
      </c>
      <c r="AF25" s="2"/>
    </row>
    <row r="26" spans="1:32" ht="13.5" customHeight="1">
      <c r="A26" s="184">
        <v>24</v>
      </c>
      <c r="B26" s="153">
        <v>-6.5</v>
      </c>
      <c r="C26" s="153">
        <v>-6.7</v>
      </c>
      <c r="D26" s="153">
        <v>-6.1</v>
      </c>
      <c r="E26" s="153">
        <v>-6.3</v>
      </c>
      <c r="F26" s="153">
        <v>-6.4</v>
      </c>
      <c r="G26" s="153">
        <v>-6.5</v>
      </c>
      <c r="H26" s="153">
        <v>-4.7</v>
      </c>
      <c r="I26" s="153">
        <v>-4.8</v>
      </c>
      <c r="J26" s="153">
        <v>-3.5</v>
      </c>
      <c r="K26" s="153">
        <v>-4.8</v>
      </c>
      <c r="L26" s="153">
        <v>-4.1</v>
      </c>
      <c r="M26" s="153">
        <v>-3.7</v>
      </c>
      <c r="N26" s="153">
        <v>-2.8</v>
      </c>
      <c r="O26" s="153">
        <v>-2.7</v>
      </c>
      <c r="P26" s="153">
        <v>-3</v>
      </c>
      <c r="Q26" s="153">
        <v>-2.8</v>
      </c>
      <c r="R26" s="153">
        <v>-2.3</v>
      </c>
      <c r="S26" s="153">
        <v>-2.3</v>
      </c>
      <c r="T26" s="153">
        <v>-2.2</v>
      </c>
      <c r="U26" s="153">
        <v>-2.7</v>
      </c>
      <c r="V26" s="153">
        <v>-2.9</v>
      </c>
      <c r="W26" s="153">
        <v>-3.2</v>
      </c>
      <c r="X26" s="153">
        <v>-3.3</v>
      </c>
      <c r="Y26" s="153">
        <v>-3.2</v>
      </c>
      <c r="Z26" s="185">
        <f t="shared" si="1"/>
        <v>-4.0625</v>
      </c>
      <c r="AA26" s="153">
        <v>-1.3</v>
      </c>
      <c r="AB26" s="207">
        <v>0.7243055555555555</v>
      </c>
      <c r="AC26" s="204">
        <v>24</v>
      </c>
      <c r="AD26" s="153">
        <v>-7.2</v>
      </c>
      <c r="AE26" s="207">
        <v>0.08541666666666665</v>
      </c>
      <c r="AF26" s="2"/>
    </row>
    <row r="27" spans="1:32" ht="13.5" customHeight="1">
      <c r="A27" s="184">
        <v>25</v>
      </c>
      <c r="B27" s="153">
        <v>-3.4</v>
      </c>
      <c r="C27" s="153">
        <v>-3.8</v>
      </c>
      <c r="D27" s="153">
        <v>-4.2</v>
      </c>
      <c r="E27" s="153">
        <v>-6.1</v>
      </c>
      <c r="F27" s="153">
        <v>-4.8</v>
      </c>
      <c r="G27" s="153">
        <v>-4.6</v>
      </c>
      <c r="H27" s="153">
        <v>-4.2</v>
      </c>
      <c r="I27" s="153">
        <v>-3.5</v>
      </c>
      <c r="J27" s="153">
        <v>-4.7</v>
      </c>
      <c r="K27" s="153">
        <v>-5.4</v>
      </c>
      <c r="L27" s="153">
        <v>-5.3</v>
      </c>
      <c r="M27" s="153">
        <v>-6.1</v>
      </c>
      <c r="N27" s="153">
        <v>-7.1</v>
      </c>
      <c r="O27" s="153">
        <v>-6.3</v>
      </c>
      <c r="P27" s="153">
        <v>-5.2</v>
      </c>
      <c r="Q27" s="153">
        <v>-6</v>
      </c>
      <c r="R27" s="153">
        <v>-5.5</v>
      </c>
      <c r="S27" s="153">
        <v>-4.2</v>
      </c>
      <c r="T27" s="153">
        <v>-4.1</v>
      </c>
      <c r="U27" s="153">
        <v>-4.8</v>
      </c>
      <c r="V27" s="153">
        <v>-4.1</v>
      </c>
      <c r="W27" s="153">
        <v>-3.9</v>
      </c>
      <c r="X27" s="153">
        <v>-3.2</v>
      </c>
      <c r="Y27" s="153">
        <v>-3.2</v>
      </c>
      <c r="Z27" s="185">
        <f t="shared" si="1"/>
        <v>-4.7375</v>
      </c>
      <c r="AA27" s="153">
        <v>-2.4</v>
      </c>
      <c r="AB27" s="207">
        <v>0.32222222222222224</v>
      </c>
      <c r="AC27" s="204">
        <v>25</v>
      </c>
      <c r="AD27" s="153">
        <v>-7.5</v>
      </c>
      <c r="AE27" s="207">
        <v>0.5423611111111112</v>
      </c>
      <c r="AF27" s="2"/>
    </row>
    <row r="28" spans="1:32" ht="13.5" customHeight="1">
      <c r="A28" s="184">
        <v>26</v>
      </c>
      <c r="B28" s="153">
        <v>-3.1</v>
      </c>
      <c r="C28" s="153">
        <v>-2.7</v>
      </c>
      <c r="D28" s="153">
        <v>-3.1</v>
      </c>
      <c r="E28" s="153">
        <v>-3.7</v>
      </c>
      <c r="F28" s="153">
        <v>-3.6</v>
      </c>
      <c r="G28" s="153">
        <v>-3.9</v>
      </c>
      <c r="H28" s="153">
        <v>-3.5</v>
      </c>
      <c r="I28" s="153">
        <v>-2.1</v>
      </c>
      <c r="J28" s="153">
        <v>-3.2</v>
      </c>
      <c r="K28" s="153">
        <v>-3.3</v>
      </c>
      <c r="L28" s="153">
        <v>-0.9</v>
      </c>
      <c r="M28" s="153">
        <v>-0.9</v>
      </c>
      <c r="N28" s="153">
        <v>-1.1</v>
      </c>
      <c r="O28" s="153">
        <v>0</v>
      </c>
      <c r="P28" s="153">
        <v>0.4</v>
      </c>
      <c r="Q28" s="153">
        <v>0.6</v>
      </c>
      <c r="R28" s="153">
        <v>1.5</v>
      </c>
      <c r="S28" s="153">
        <v>2.4</v>
      </c>
      <c r="T28" s="153">
        <v>2.9</v>
      </c>
      <c r="U28" s="153">
        <v>3</v>
      </c>
      <c r="V28" s="153">
        <v>3.9</v>
      </c>
      <c r="W28" s="153">
        <v>4.2</v>
      </c>
      <c r="X28" s="153">
        <v>2.5</v>
      </c>
      <c r="Y28" s="153">
        <v>2.7</v>
      </c>
      <c r="Z28" s="185">
        <f t="shared" si="1"/>
        <v>-0.45833333333333365</v>
      </c>
      <c r="AA28" s="153">
        <v>4.3</v>
      </c>
      <c r="AB28" s="207">
        <v>0.9194444444444444</v>
      </c>
      <c r="AC28" s="204">
        <v>26</v>
      </c>
      <c r="AD28" s="153">
        <v>-4.1</v>
      </c>
      <c r="AE28" s="207">
        <v>0.2847222222222222</v>
      </c>
      <c r="AF28" s="2"/>
    </row>
    <row r="29" spans="1:32" ht="13.5" customHeight="1">
      <c r="A29" s="184">
        <v>27</v>
      </c>
      <c r="B29" s="153">
        <v>4.2</v>
      </c>
      <c r="C29" s="153">
        <v>3.5</v>
      </c>
      <c r="D29" s="153">
        <v>4.1</v>
      </c>
      <c r="E29" s="153">
        <v>3.9</v>
      </c>
      <c r="F29" s="153">
        <v>3</v>
      </c>
      <c r="G29" s="153">
        <v>2.7</v>
      </c>
      <c r="H29" s="153">
        <v>2.8</v>
      </c>
      <c r="I29" s="153">
        <v>3.4</v>
      </c>
      <c r="J29" s="153">
        <v>4.4</v>
      </c>
      <c r="K29" s="153">
        <v>4</v>
      </c>
      <c r="L29" s="153">
        <v>1.7</v>
      </c>
      <c r="M29" s="153">
        <v>0.7</v>
      </c>
      <c r="N29" s="153">
        <v>1</v>
      </c>
      <c r="O29" s="153">
        <v>-1.2</v>
      </c>
      <c r="P29" s="153">
        <v>2.3</v>
      </c>
      <c r="Q29" s="153">
        <v>-1.6</v>
      </c>
      <c r="R29" s="153">
        <v>-2</v>
      </c>
      <c r="S29" s="153">
        <v>-3</v>
      </c>
      <c r="T29" s="153">
        <v>-3.5</v>
      </c>
      <c r="U29" s="153">
        <v>-2.9</v>
      </c>
      <c r="V29" s="153">
        <v>-2.5</v>
      </c>
      <c r="W29" s="153">
        <v>-2.2</v>
      </c>
      <c r="X29" s="153">
        <v>-3.9</v>
      </c>
      <c r="Y29" s="153">
        <v>-3.9</v>
      </c>
      <c r="Z29" s="185">
        <f t="shared" si="1"/>
        <v>0.6250000000000001</v>
      </c>
      <c r="AA29" s="153">
        <v>4.9</v>
      </c>
      <c r="AB29" s="207">
        <v>0.4145833333333333</v>
      </c>
      <c r="AC29" s="204">
        <v>27</v>
      </c>
      <c r="AD29" s="153">
        <v>-4.2</v>
      </c>
      <c r="AE29" s="207">
        <v>0.9993055555555556</v>
      </c>
      <c r="AF29" s="2"/>
    </row>
    <row r="30" spans="1:32" ht="13.5" customHeight="1">
      <c r="A30" s="184">
        <v>28</v>
      </c>
      <c r="B30" s="153">
        <v>-4.2</v>
      </c>
      <c r="C30" s="153">
        <v>-5.3</v>
      </c>
      <c r="D30" s="153">
        <v>-5.3</v>
      </c>
      <c r="E30" s="153">
        <v>-4.2</v>
      </c>
      <c r="F30" s="153">
        <v>-4.8</v>
      </c>
      <c r="G30" s="153">
        <v>-4.2</v>
      </c>
      <c r="H30" s="153">
        <v>-4.3</v>
      </c>
      <c r="I30" s="153">
        <v>-3.3</v>
      </c>
      <c r="J30" s="153">
        <v>-3.6</v>
      </c>
      <c r="K30" s="153">
        <v>-2.1</v>
      </c>
      <c r="L30" s="153">
        <v>-2.3</v>
      </c>
      <c r="M30" s="153">
        <v>-2.5</v>
      </c>
      <c r="N30" s="153">
        <v>-1</v>
      </c>
      <c r="O30" s="153">
        <v>-0.4</v>
      </c>
      <c r="P30" s="153">
        <v>0.3</v>
      </c>
      <c r="Q30" s="153">
        <v>-0.2</v>
      </c>
      <c r="R30" s="153">
        <v>-0.5</v>
      </c>
      <c r="S30" s="153">
        <v>-0.7</v>
      </c>
      <c r="T30" s="153">
        <v>0.8</v>
      </c>
      <c r="U30" s="153">
        <v>1.1</v>
      </c>
      <c r="V30" s="153">
        <v>0.5</v>
      </c>
      <c r="W30" s="153">
        <v>0</v>
      </c>
      <c r="X30" s="153">
        <v>-0.3</v>
      </c>
      <c r="Y30" s="153">
        <v>-0.3</v>
      </c>
      <c r="Z30" s="185">
        <f t="shared" si="1"/>
        <v>-1.95</v>
      </c>
      <c r="AA30" s="153">
        <v>1.5</v>
      </c>
      <c r="AB30" s="207">
        <v>0.81875</v>
      </c>
      <c r="AC30" s="204">
        <v>28</v>
      </c>
      <c r="AD30" s="153">
        <v>-5.5</v>
      </c>
      <c r="AE30" s="207">
        <v>0.07916666666666666</v>
      </c>
      <c r="AF30" s="2"/>
    </row>
    <row r="31" spans="1:32" ht="13.5" customHeight="1">
      <c r="A31" s="184">
        <v>29</v>
      </c>
      <c r="B31" s="153">
        <v>-1.4</v>
      </c>
      <c r="C31" s="153">
        <v>1.3</v>
      </c>
      <c r="D31" s="153">
        <v>1.8</v>
      </c>
      <c r="E31" s="153">
        <v>2.6</v>
      </c>
      <c r="F31" s="153">
        <v>1.9</v>
      </c>
      <c r="G31" s="153">
        <v>1.7</v>
      </c>
      <c r="H31" s="153">
        <v>0.8</v>
      </c>
      <c r="I31" s="153">
        <v>0</v>
      </c>
      <c r="J31" s="153">
        <v>0.2</v>
      </c>
      <c r="K31" s="153">
        <v>0.7</v>
      </c>
      <c r="L31" s="153">
        <v>1.3</v>
      </c>
      <c r="M31" s="153">
        <v>1.2</v>
      </c>
      <c r="N31" s="153">
        <v>1.8</v>
      </c>
      <c r="O31" s="153">
        <v>2.3</v>
      </c>
      <c r="P31" s="153">
        <v>1.4</v>
      </c>
      <c r="Q31" s="153">
        <v>0.7</v>
      </c>
      <c r="R31" s="153">
        <v>1.6</v>
      </c>
      <c r="S31" s="153">
        <v>1.1</v>
      </c>
      <c r="T31" s="153">
        <v>0.1</v>
      </c>
      <c r="U31" s="153">
        <v>-0.1</v>
      </c>
      <c r="V31" s="153">
        <v>-0.7</v>
      </c>
      <c r="W31" s="153">
        <v>-1</v>
      </c>
      <c r="X31" s="153">
        <v>-1.2</v>
      </c>
      <c r="Y31" s="153">
        <v>-1.4</v>
      </c>
      <c r="Z31" s="185">
        <f t="shared" si="1"/>
        <v>0.6958333333333334</v>
      </c>
      <c r="AA31" s="153">
        <v>2.7</v>
      </c>
      <c r="AB31" s="207">
        <v>0.6916666666666668</v>
      </c>
      <c r="AC31" s="204">
        <v>29</v>
      </c>
      <c r="AD31" s="153">
        <v>-1.7</v>
      </c>
      <c r="AE31" s="207">
        <v>0.9944444444444445</v>
      </c>
      <c r="AF31" s="2"/>
    </row>
    <row r="32" spans="1:32" ht="13.5" customHeight="1">
      <c r="A32" s="184">
        <v>30</v>
      </c>
      <c r="B32" s="153">
        <v>-1.5</v>
      </c>
      <c r="C32" s="153">
        <v>-1.5</v>
      </c>
      <c r="D32" s="153">
        <v>-2.3</v>
      </c>
      <c r="E32" s="153">
        <v>-2.6</v>
      </c>
      <c r="F32" s="153">
        <v>-2.3</v>
      </c>
      <c r="G32" s="153">
        <v>-2.5</v>
      </c>
      <c r="H32" s="153">
        <v>-2.3</v>
      </c>
      <c r="I32" s="153">
        <v>-0.5</v>
      </c>
      <c r="J32" s="153">
        <v>-1.9</v>
      </c>
      <c r="K32" s="153">
        <v>-2.4</v>
      </c>
      <c r="L32" s="153">
        <v>-2.2</v>
      </c>
      <c r="M32" s="153">
        <v>-1.9</v>
      </c>
      <c r="N32" s="153">
        <v>-1.6</v>
      </c>
      <c r="O32" s="153">
        <v>-0.6</v>
      </c>
      <c r="P32" s="153">
        <v>-0.6</v>
      </c>
      <c r="Q32" s="153">
        <v>-0.2</v>
      </c>
      <c r="R32" s="153">
        <v>0</v>
      </c>
      <c r="S32" s="153">
        <v>0.1</v>
      </c>
      <c r="T32" s="153">
        <v>-0.2</v>
      </c>
      <c r="U32" s="153">
        <v>-0.4</v>
      </c>
      <c r="V32" s="153">
        <v>-0.4</v>
      </c>
      <c r="W32" s="153">
        <v>-0.4</v>
      </c>
      <c r="X32" s="153">
        <v>-0.6</v>
      </c>
      <c r="Y32" s="153">
        <v>-0.9</v>
      </c>
      <c r="Z32" s="185">
        <f t="shared" si="1"/>
        <v>-1.2374999999999996</v>
      </c>
      <c r="AA32" s="153">
        <v>0.5</v>
      </c>
      <c r="AB32" s="207">
        <v>0.7611111111111111</v>
      </c>
      <c r="AC32" s="204">
        <v>30</v>
      </c>
      <c r="AD32" s="153">
        <v>-2.8</v>
      </c>
      <c r="AE32" s="207">
        <v>0.1986111111111111</v>
      </c>
      <c r="AF32" s="2"/>
    </row>
    <row r="33" spans="1:32" ht="13.5" customHeight="1">
      <c r="A33" s="184">
        <v>31</v>
      </c>
      <c r="B33" s="153">
        <v>0.1</v>
      </c>
      <c r="C33" s="153">
        <v>0.9</v>
      </c>
      <c r="D33" s="153">
        <v>2.2</v>
      </c>
      <c r="E33" s="153">
        <v>2.5</v>
      </c>
      <c r="F33" s="153">
        <v>3.7</v>
      </c>
      <c r="G33" s="153">
        <v>3.7</v>
      </c>
      <c r="H33" s="153">
        <v>3.7</v>
      </c>
      <c r="I33" s="153">
        <v>5.1</v>
      </c>
      <c r="J33" s="153">
        <v>5.3</v>
      </c>
      <c r="K33" s="153">
        <v>2.7</v>
      </c>
      <c r="L33" s="153">
        <v>2.5</v>
      </c>
      <c r="M33" s="153">
        <v>0.7</v>
      </c>
      <c r="N33" s="153">
        <v>-3.3</v>
      </c>
      <c r="O33" s="153">
        <v>-1.5</v>
      </c>
      <c r="P33" s="153">
        <v>3.5</v>
      </c>
      <c r="Q33" s="153">
        <v>3.5</v>
      </c>
      <c r="R33" s="153">
        <v>4.3</v>
      </c>
      <c r="S33" s="153">
        <v>3.9</v>
      </c>
      <c r="T33" s="153">
        <v>1.7</v>
      </c>
      <c r="U33" s="153">
        <v>2</v>
      </c>
      <c r="V33" s="153">
        <v>1.1</v>
      </c>
      <c r="W33" s="153">
        <v>1</v>
      </c>
      <c r="X33" s="153">
        <v>0.8</v>
      </c>
      <c r="Y33" s="153">
        <v>0.6</v>
      </c>
      <c r="Z33" s="185">
        <f t="shared" si="1"/>
        <v>2.1125</v>
      </c>
      <c r="AA33" s="153">
        <v>6.5</v>
      </c>
      <c r="AB33" s="207">
        <v>0.39444444444444443</v>
      </c>
      <c r="AC33" s="204">
        <v>31</v>
      </c>
      <c r="AD33" s="153">
        <v>-4.1</v>
      </c>
      <c r="AE33" s="207">
        <v>0.5583333333333333</v>
      </c>
      <c r="AF33" s="2"/>
    </row>
    <row r="34" spans="1:32" ht="13.5" customHeight="1">
      <c r="A34" s="188" t="s">
        <v>9</v>
      </c>
      <c r="B34" s="189">
        <f>AVERAGE(B3:B33)</f>
        <v>-2.296774193548387</v>
      </c>
      <c r="C34" s="189">
        <f aca="true" t="shared" si="2" ref="C34:R34">AVERAGE(C3:C33)</f>
        <v>-2.2677419354838713</v>
      </c>
      <c r="D34" s="189">
        <f t="shared" si="2"/>
        <v>-2.3354838709677415</v>
      </c>
      <c r="E34" s="189">
        <f t="shared" si="2"/>
        <v>-2.4806451612903233</v>
      </c>
      <c r="F34" s="189">
        <f t="shared" si="2"/>
        <v>-2.629032258064515</v>
      </c>
      <c r="G34" s="189">
        <f t="shared" si="2"/>
        <v>-2.8870967741935485</v>
      </c>
      <c r="H34" s="189">
        <f t="shared" si="2"/>
        <v>-2.77741935483871</v>
      </c>
      <c r="I34" s="189">
        <f t="shared" si="2"/>
        <v>-1.7354838709677416</v>
      </c>
      <c r="J34" s="189">
        <f t="shared" si="2"/>
        <v>-1.8193548387096774</v>
      </c>
      <c r="K34" s="189">
        <f t="shared" si="2"/>
        <v>-2.487096774193548</v>
      </c>
      <c r="L34" s="189">
        <f t="shared" si="2"/>
        <v>-2.351612903225807</v>
      </c>
      <c r="M34" s="189">
        <f t="shared" si="2"/>
        <v>-2.42258064516129</v>
      </c>
      <c r="N34" s="189">
        <f t="shared" si="2"/>
        <v>-2.451612903225806</v>
      </c>
      <c r="O34" s="189">
        <f t="shared" si="2"/>
        <v>-2.406451612903226</v>
      </c>
      <c r="P34" s="189">
        <f t="shared" si="2"/>
        <v>-1.8709677419354838</v>
      </c>
      <c r="Q34" s="189">
        <f t="shared" si="2"/>
        <v>-2.003225806451613</v>
      </c>
      <c r="R34" s="189">
        <f t="shared" si="2"/>
        <v>-1.6483870967741936</v>
      </c>
      <c r="S34" s="189">
        <f aca="true" t="shared" si="3" ref="S34:X34">AVERAGE(S3:S33)</f>
        <v>-1.6838709677419355</v>
      </c>
      <c r="T34" s="189">
        <f t="shared" si="3"/>
        <v>-1.9193548387096777</v>
      </c>
      <c r="U34" s="189">
        <f t="shared" si="3"/>
        <v>-2.087096774193549</v>
      </c>
      <c r="V34" s="189">
        <f t="shared" si="3"/>
        <v>-2.1870967741935483</v>
      </c>
      <c r="W34" s="189">
        <f t="shared" si="3"/>
        <v>-2.3709677419354844</v>
      </c>
      <c r="X34" s="189">
        <f t="shared" si="3"/>
        <v>-2.1838709677419352</v>
      </c>
      <c r="Y34" s="189">
        <f>AVERAGE(Y3:Y33)</f>
        <v>-2.183870967741936</v>
      </c>
      <c r="Z34" s="189">
        <f>AVERAGE(B3:Y33)</f>
        <v>-2.2286290322580653</v>
      </c>
      <c r="AA34" s="190">
        <f>AVERAGE(最高)</f>
        <v>1.2935483870967746</v>
      </c>
      <c r="AB34" s="191"/>
      <c r="AC34" s="206"/>
      <c r="AD34" s="190">
        <f>AVERAGE(最低)</f>
        <v>-5.74516129032258</v>
      </c>
      <c r="AE34" s="19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74" t="s">
        <v>11</v>
      </c>
      <c r="B37" s="1"/>
      <c r="C37" s="1" t="s">
        <v>3</v>
      </c>
      <c r="D37" s="173" t="s">
        <v>6</v>
      </c>
      <c r="F37" s="175" t="s">
        <v>12</v>
      </c>
      <c r="G37" s="1"/>
      <c r="H37" s="1" t="s">
        <v>3</v>
      </c>
      <c r="I37" s="173" t="s">
        <v>8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24" ht="13.5" customHeight="1">
      <c r="A38" s="155"/>
      <c r="B38" s="176">
        <f>MAX(最高)</f>
        <v>11.1</v>
      </c>
      <c r="C38" s="156">
        <v>6</v>
      </c>
      <c r="D38" s="210">
        <v>0.7791666666666667</v>
      </c>
      <c r="F38" s="155"/>
      <c r="G38" s="176">
        <f>MIN(最低)</f>
        <v>-9.6</v>
      </c>
      <c r="H38" s="156">
        <v>14</v>
      </c>
      <c r="I38" s="210">
        <v>0.576388888888889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ht="13.5" customHeight="1">
      <c r="A39" s="158"/>
      <c r="B39" s="159"/>
      <c r="C39" s="156"/>
      <c r="D39" s="160"/>
      <c r="F39" s="158"/>
      <c r="G39" s="159"/>
      <c r="H39" s="156"/>
      <c r="I39" s="157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</row>
    <row r="40" spans="1:24" ht="13.5" customHeight="1">
      <c r="A40" s="161"/>
      <c r="B40" s="162"/>
      <c r="C40" s="163"/>
      <c r="D40" s="164"/>
      <c r="F40" s="161"/>
      <c r="G40" s="162"/>
      <c r="H40" s="163"/>
      <c r="I40" s="167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2"/>
      <c r="T1" s="2"/>
      <c r="U1" s="2"/>
      <c r="V1" s="2"/>
      <c r="W1" s="2"/>
      <c r="X1" s="2"/>
      <c r="Y1" s="2"/>
      <c r="Z1" s="178">
        <f>'１月'!Z1</f>
        <v>2007</v>
      </c>
      <c r="AA1" s="2" t="s">
        <v>1</v>
      </c>
      <c r="AB1" s="179">
        <v>10</v>
      </c>
      <c r="AC1" s="171"/>
      <c r="AD1" s="2" t="s">
        <v>2</v>
      </c>
      <c r="AE1" s="2"/>
      <c r="AF1" s="2"/>
    </row>
    <row r="2" spans="1:32" ht="13.5" customHeight="1">
      <c r="A2" s="180" t="s">
        <v>3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1">
        <v>13</v>
      </c>
      <c r="O2" s="181">
        <v>14</v>
      </c>
      <c r="P2" s="181">
        <v>15</v>
      </c>
      <c r="Q2" s="181">
        <v>16</v>
      </c>
      <c r="R2" s="181">
        <v>17</v>
      </c>
      <c r="S2" s="181">
        <v>18</v>
      </c>
      <c r="T2" s="181">
        <v>19</v>
      </c>
      <c r="U2" s="181">
        <v>20</v>
      </c>
      <c r="V2" s="181">
        <v>21</v>
      </c>
      <c r="W2" s="181">
        <v>22</v>
      </c>
      <c r="X2" s="181">
        <v>23</v>
      </c>
      <c r="Y2" s="181">
        <v>24</v>
      </c>
      <c r="Z2" s="182" t="s">
        <v>4</v>
      </c>
      <c r="AA2" s="182" t="s">
        <v>5</v>
      </c>
      <c r="AB2" s="183" t="s">
        <v>6</v>
      </c>
      <c r="AC2" s="182" t="s">
        <v>3</v>
      </c>
      <c r="AD2" s="182" t="s">
        <v>7</v>
      </c>
      <c r="AE2" s="183" t="s">
        <v>8</v>
      </c>
      <c r="AF2" s="2"/>
    </row>
    <row r="3" spans="1:32" ht="13.5" customHeight="1">
      <c r="A3" s="184">
        <v>1</v>
      </c>
      <c r="B3" s="153">
        <v>15.5</v>
      </c>
      <c r="C3" s="153">
        <v>15.4</v>
      </c>
      <c r="D3" s="153">
        <v>15.1</v>
      </c>
      <c r="E3" s="153">
        <v>15.2</v>
      </c>
      <c r="F3" s="153">
        <v>14.7</v>
      </c>
      <c r="G3" s="153">
        <v>14.7</v>
      </c>
      <c r="H3" s="153">
        <v>14.8</v>
      </c>
      <c r="I3" s="153">
        <v>15.8</v>
      </c>
      <c r="J3" s="153">
        <v>15.9</v>
      </c>
      <c r="K3" s="153">
        <v>15.4</v>
      </c>
      <c r="L3" s="153">
        <v>15.6</v>
      </c>
      <c r="M3" s="153">
        <v>14.6</v>
      </c>
      <c r="N3" s="153">
        <v>16.5</v>
      </c>
      <c r="O3" s="153">
        <v>16.2</v>
      </c>
      <c r="P3" s="153">
        <v>15.7</v>
      </c>
      <c r="Q3" s="153">
        <v>15.4</v>
      </c>
      <c r="R3" s="153">
        <v>16.2</v>
      </c>
      <c r="S3" s="153">
        <v>16.5</v>
      </c>
      <c r="T3" s="153">
        <v>15.8</v>
      </c>
      <c r="U3" s="153">
        <v>16.5</v>
      </c>
      <c r="V3" s="153">
        <v>16.2</v>
      </c>
      <c r="W3" s="153">
        <v>16.2</v>
      </c>
      <c r="X3" s="153">
        <v>16.9</v>
      </c>
      <c r="Y3" s="153">
        <v>16.5</v>
      </c>
      <c r="Z3" s="185">
        <f aca="true" t="shared" si="0" ref="Z3:Z33">AVERAGE(B3:Y3)</f>
        <v>15.720833333333331</v>
      </c>
      <c r="AA3" s="153">
        <v>17.2</v>
      </c>
      <c r="AB3" s="207">
        <v>0.5666666666666667</v>
      </c>
      <c r="AC3" s="204">
        <v>1</v>
      </c>
      <c r="AD3" s="153">
        <v>14.4</v>
      </c>
      <c r="AE3" s="207">
        <v>0.275</v>
      </c>
      <c r="AF3" s="2"/>
    </row>
    <row r="4" spans="1:32" ht="13.5" customHeight="1">
      <c r="A4" s="184">
        <v>2</v>
      </c>
      <c r="B4" s="153">
        <v>16.5</v>
      </c>
      <c r="C4" s="153">
        <v>16.3</v>
      </c>
      <c r="D4" s="153">
        <v>16</v>
      </c>
      <c r="E4" s="153">
        <v>15.8</v>
      </c>
      <c r="F4" s="153">
        <v>16</v>
      </c>
      <c r="G4" s="153">
        <v>15.6</v>
      </c>
      <c r="H4" s="153">
        <v>15.7</v>
      </c>
      <c r="I4" s="153">
        <v>16.4</v>
      </c>
      <c r="J4" s="153">
        <v>16.4</v>
      </c>
      <c r="K4" s="153">
        <v>16.9</v>
      </c>
      <c r="L4" s="153">
        <v>16.7</v>
      </c>
      <c r="M4" s="153">
        <v>16.2</v>
      </c>
      <c r="N4" s="153">
        <v>15.3</v>
      </c>
      <c r="O4" s="153">
        <v>15.6</v>
      </c>
      <c r="P4" s="153">
        <v>16.3</v>
      </c>
      <c r="Q4" s="153">
        <v>16.6</v>
      </c>
      <c r="R4" s="153">
        <v>15.4</v>
      </c>
      <c r="S4" s="159">
        <v>16.2</v>
      </c>
      <c r="T4" s="153">
        <v>16.5</v>
      </c>
      <c r="U4" s="153">
        <v>16.9</v>
      </c>
      <c r="V4" s="153">
        <v>17.2</v>
      </c>
      <c r="W4" s="153">
        <v>15.8</v>
      </c>
      <c r="X4" s="153">
        <v>15.4</v>
      </c>
      <c r="Y4" s="153">
        <v>14.3</v>
      </c>
      <c r="Z4" s="185">
        <f t="shared" si="0"/>
        <v>16.083333333333332</v>
      </c>
      <c r="AA4" s="153">
        <v>18</v>
      </c>
      <c r="AB4" s="207">
        <v>0.475</v>
      </c>
      <c r="AC4" s="204">
        <v>2</v>
      </c>
      <c r="AD4" s="153">
        <v>13.6</v>
      </c>
      <c r="AE4" s="207">
        <v>0.5618055555555556</v>
      </c>
      <c r="AF4" s="2"/>
    </row>
    <row r="5" spans="1:32" ht="13.5" customHeight="1">
      <c r="A5" s="184">
        <v>3</v>
      </c>
      <c r="B5" s="153">
        <v>13.8</v>
      </c>
      <c r="C5" s="153">
        <v>14.1</v>
      </c>
      <c r="D5" s="153">
        <v>15.3</v>
      </c>
      <c r="E5" s="153">
        <v>15</v>
      </c>
      <c r="F5" s="153">
        <v>14.7</v>
      </c>
      <c r="G5" s="153">
        <v>14.7</v>
      </c>
      <c r="H5" s="153">
        <v>16.1</v>
      </c>
      <c r="I5" s="153">
        <v>16.2</v>
      </c>
      <c r="J5" s="153">
        <v>16.8</v>
      </c>
      <c r="K5" s="153">
        <v>16.2</v>
      </c>
      <c r="L5" s="153">
        <v>16.8</v>
      </c>
      <c r="M5" s="153">
        <v>16.9</v>
      </c>
      <c r="N5" s="153">
        <v>17.1</v>
      </c>
      <c r="O5" s="153">
        <v>16.9</v>
      </c>
      <c r="P5" s="153">
        <v>16.1</v>
      </c>
      <c r="Q5" s="153">
        <v>16.5</v>
      </c>
      <c r="R5" s="153">
        <v>16.3</v>
      </c>
      <c r="S5" s="153">
        <v>16.2</v>
      </c>
      <c r="T5" s="153">
        <v>16.7</v>
      </c>
      <c r="U5" s="153">
        <v>16.2</v>
      </c>
      <c r="V5" s="153">
        <v>16.1</v>
      </c>
      <c r="W5" s="153">
        <v>16</v>
      </c>
      <c r="X5" s="153">
        <v>15.8</v>
      </c>
      <c r="Y5" s="153">
        <v>16</v>
      </c>
      <c r="Z5" s="185">
        <f t="shared" si="0"/>
        <v>15.9375</v>
      </c>
      <c r="AA5" s="153">
        <v>18</v>
      </c>
      <c r="AB5" s="207">
        <v>0.5583333333333333</v>
      </c>
      <c r="AC5" s="204">
        <v>3</v>
      </c>
      <c r="AD5" s="153">
        <v>13.2</v>
      </c>
      <c r="AE5" s="207">
        <v>0.06041666666666667</v>
      </c>
      <c r="AF5" s="2"/>
    </row>
    <row r="6" spans="1:32" ht="13.5" customHeight="1">
      <c r="A6" s="184">
        <v>4</v>
      </c>
      <c r="B6" s="153">
        <v>15.6</v>
      </c>
      <c r="C6" s="153">
        <v>15.5</v>
      </c>
      <c r="D6" s="153">
        <v>15.1</v>
      </c>
      <c r="E6" s="153">
        <v>15</v>
      </c>
      <c r="F6" s="153">
        <v>14.8</v>
      </c>
      <c r="G6" s="153">
        <v>15</v>
      </c>
      <c r="H6" s="153">
        <v>17.2</v>
      </c>
      <c r="I6" s="153">
        <v>17.3</v>
      </c>
      <c r="J6" s="153">
        <v>17.1</v>
      </c>
      <c r="K6" s="153">
        <v>17.3</v>
      </c>
      <c r="L6" s="153">
        <v>17.8</v>
      </c>
      <c r="M6" s="153">
        <v>17.6</v>
      </c>
      <c r="N6" s="153">
        <v>18.2</v>
      </c>
      <c r="O6" s="153">
        <v>18.3</v>
      </c>
      <c r="P6" s="153">
        <v>16.6</v>
      </c>
      <c r="Q6" s="153">
        <v>16.9</v>
      </c>
      <c r="R6" s="153">
        <v>17</v>
      </c>
      <c r="S6" s="153">
        <v>17.3</v>
      </c>
      <c r="T6" s="153">
        <v>16.3</v>
      </c>
      <c r="U6" s="153">
        <v>16.8</v>
      </c>
      <c r="V6" s="153">
        <v>16.6</v>
      </c>
      <c r="W6" s="153">
        <v>16</v>
      </c>
      <c r="X6" s="153">
        <v>16.4</v>
      </c>
      <c r="Y6" s="153">
        <v>17.2</v>
      </c>
      <c r="Z6" s="185">
        <f t="shared" si="0"/>
        <v>16.620833333333334</v>
      </c>
      <c r="AA6" s="153">
        <v>18.9</v>
      </c>
      <c r="AB6" s="207">
        <v>0.5680555555555555</v>
      </c>
      <c r="AC6" s="204">
        <v>4</v>
      </c>
      <c r="AD6" s="153">
        <v>14.2</v>
      </c>
      <c r="AE6" s="207">
        <v>0.22083333333333333</v>
      </c>
      <c r="AF6" s="2"/>
    </row>
    <row r="7" spans="1:32" ht="13.5" customHeight="1">
      <c r="A7" s="184">
        <v>5</v>
      </c>
      <c r="B7" s="153">
        <v>17.3</v>
      </c>
      <c r="C7" s="153">
        <v>17.9</v>
      </c>
      <c r="D7" s="153">
        <v>18</v>
      </c>
      <c r="E7" s="153">
        <v>18.2</v>
      </c>
      <c r="F7" s="153">
        <v>17.9</v>
      </c>
      <c r="G7" s="153">
        <v>17.4</v>
      </c>
      <c r="H7" s="153">
        <v>17.5</v>
      </c>
      <c r="I7" s="153">
        <v>17.4</v>
      </c>
      <c r="J7" s="153">
        <v>18</v>
      </c>
      <c r="K7" s="153">
        <v>18.2</v>
      </c>
      <c r="L7" s="153">
        <v>17</v>
      </c>
      <c r="M7" s="153">
        <v>17.3</v>
      </c>
      <c r="N7" s="153">
        <v>17</v>
      </c>
      <c r="O7" s="153">
        <v>16.6</v>
      </c>
      <c r="P7" s="153">
        <v>16.4</v>
      </c>
      <c r="Q7" s="153">
        <v>16</v>
      </c>
      <c r="R7" s="153">
        <v>16.3</v>
      </c>
      <c r="S7" s="153">
        <v>15.9</v>
      </c>
      <c r="T7" s="153">
        <v>15.9</v>
      </c>
      <c r="U7" s="153">
        <v>15</v>
      </c>
      <c r="V7" s="153">
        <v>12.5</v>
      </c>
      <c r="W7" s="153">
        <v>12.5</v>
      </c>
      <c r="X7" s="153">
        <v>10.8</v>
      </c>
      <c r="Y7" s="153">
        <v>11.6</v>
      </c>
      <c r="Z7" s="185">
        <f t="shared" si="0"/>
        <v>16.191666666666666</v>
      </c>
      <c r="AA7" s="153">
        <v>19.1</v>
      </c>
      <c r="AB7" s="207">
        <v>0.30277777777777776</v>
      </c>
      <c r="AC7" s="204">
        <v>5</v>
      </c>
      <c r="AD7" s="153">
        <v>10.4</v>
      </c>
      <c r="AE7" s="207">
        <v>0.9263888888888889</v>
      </c>
      <c r="AF7" s="2"/>
    </row>
    <row r="8" spans="1:32" ht="13.5" customHeight="1">
      <c r="A8" s="184">
        <v>6</v>
      </c>
      <c r="B8" s="153">
        <v>11.4</v>
      </c>
      <c r="C8" s="153">
        <v>11.5</v>
      </c>
      <c r="D8" s="153">
        <v>11</v>
      </c>
      <c r="E8" s="153">
        <v>10.7</v>
      </c>
      <c r="F8" s="153">
        <v>10.3</v>
      </c>
      <c r="G8" s="153">
        <v>10.2</v>
      </c>
      <c r="H8" s="153">
        <v>10.5</v>
      </c>
      <c r="I8" s="153">
        <v>12</v>
      </c>
      <c r="J8" s="153">
        <v>10.3</v>
      </c>
      <c r="K8" s="153">
        <v>9.1</v>
      </c>
      <c r="L8" s="153">
        <v>9.7</v>
      </c>
      <c r="M8" s="153">
        <v>9.4</v>
      </c>
      <c r="N8" s="153">
        <v>11.9</v>
      </c>
      <c r="O8" s="153">
        <v>11.7</v>
      </c>
      <c r="P8" s="153">
        <v>10.8</v>
      </c>
      <c r="Q8" s="153">
        <v>10.7</v>
      </c>
      <c r="R8" s="153">
        <v>11.3</v>
      </c>
      <c r="S8" s="153">
        <v>12.5</v>
      </c>
      <c r="T8" s="153">
        <v>12.5</v>
      </c>
      <c r="U8" s="153">
        <v>12</v>
      </c>
      <c r="V8" s="153">
        <v>12.1</v>
      </c>
      <c r="W8" s="153">
        <v>12.2</v>
      </c>
      <c r="X8" s="153">
        <v>12</v>
      </c>
      <c r="Y8" s="153">
        <v>11.9</v>
      </c>
      <c r="Z8" s="185">
        <f t="shared" si="0"/>
        <v>11.154166666666667</v>
      </c>
      <c r="AA8" s="153">
        <v>12.9</v>
      </c>
      <c r="AB8" s="207">
        <v>0.5194444444444445</v>
      </c>
      <c r="AC8" s="204">
        <v>6</v>
      </c>
      <c r="AD8" s="153">
        <v>7.9</v>
      </c>
      <c r="AE8" s="207">
        <v>0.4784722222222222</v>
      </c>
      <c r="AF8" s="2"/>
    </row>
    <row r="9" spans="1:32" ht="13.5" customHeight="1">
      <c r="A9" s="184">
        <v>7</v>
      </c>
      <c r="B9" s="153">
        <v>12.4</v>
      </c>
      <c r="C9" s="153">
        <v>12.3</v>
      </c>
      <c r="D9" s="153">
        <v>12.2</v>
      </c>
      <c r="E9" s="153">
        <v>12.7</v>
      </c>
      <c r="F9" s="153">
        <v>13.2</v>
      </c>
      <c r="G9" s="153">
        <v>12.9</v>
      </c>
      <c r="H9" s="153">
        <v>15.7</v>
      </c>
      <c r="I9" s="153">
        <v>15.5</v>
      </c>
      <c r="J9" s="153">
        <v>15.1</v>
      </c>
      <c r="K9" s="153">
        <v>15.6</v>
      </c>
      <c r="L9" s="153">
        <v>14.1</v>
      </c>
      <c r="M9" s="153">
        <v>14.4</v>
      </c>
      <c r="N9" s="153">
        <v>13.9</v>
      </c>
      <c r="O9" s="153">
        <v>14</v>
      </c>
      <c r="P9" s="153">
        <v>14.3</v>
      </c>
      <c r="Q9" s="153">
        <v>13.4</v>
      </c>
      <c r="R9" s="153">
        <v>13.6</v>
      </c>
      <c r="S9" s="153">
        <v>14.2</v>
      </c>
      <c r="T9" s="153">
        <v>13.7</v>
      </c>
      <c r="U9" s="153">
        <v>13.3</v>
      </c>
      <c r="V9" s="153">
        <v>13.3</v>
      </c>
      <c r="W9" s="153">
        <v>12.9</v>
      </c>
      <c r="X9" s="153">
        <v>12.9</v>
      </c>
      <c r="Y9" s="153">
        <v>13.3</v>
      </c>
      <c r="Z9" s="185">
        <f t="shared" si="0"/>
        <v>13.704166666666667</v>
      </c>
      <c r="AA9" s="153">
        <v>16.6</v>
      </c>
      <c r="AB9" s="207">
        <v>0.42083333333333334</v>
      </c>
      <c r="AC9" s="204">
        <v>7</v>
      </c>
      <c r="AD9" s="153">
        <v>11.9</v>
      </c>
      <c r="AE9" s="207">
        <v>0.024305555555555556</v>
      </c>
      <c r="AF9" s="2"/>
    </row>
    <row r="10" spans="1:32" ht="13.5" customHeight="1">
      <c r="A10" s="184">
        <v>8</v>
      </c>
      <c r="B10" s="153">
        <v>13.8</v>
      </c>
      <c r="C10" s="153">
        <v>14.2</v>
      </c>
      <c r="D10" s="153">
        <v>14.8</v>
      </c>
      <c r="E10" s="153">
        <v>14.9</v>
      </c>
      <c r="F10" s="153">
        <v>15.1</v>
      </c>
      <c r="G10" s="153">
        <v>15.4</v>
      </c>
      <c r="H10" s="153">
        <v>16.4</v>
      </c>
      <c r="I10" s="153">
        <v>16.7</v>
      </c>
      <c r="J10" s="153">
        <v>17.6</v>
      </c>
      <c r="K10" s="153">
        <v>18.2</v>
      </c>
      <c r="L10" s="153">
        <v>18.8</v>
      </c>
      <c r="M10" s="153">
        <v>19.1</v>
      </c>
      <c r="N10" s="153">
        <v>19.7</v>
      </c>
      <c r="O10" s="153">
        <v>19.9</v>
      </c>
      <c r="P10" s="153">
        <v>20.2</v>
      </c>
      <c r="Q10" s="153">
        <v>20.1</v>
      </c>
      <c r="R10" s="153">
        <v>20.2</v>
      </c>
      <c r="S10" s="153">
        <v>19.2</v>
      </c>
      <c r="T10" s="153">
        <v>17.3</v>
      </c>
      <c r="U10" s="153">
        <v>15.3</v>
      </c>
      <c r="V10" s="153">
        <v>15.6</v>
      </c>
      <c r="W10" s="153">
        <v>15.4</v>
      </c>
      <c r="X10" s="153">
        <v>15</v>
      </c>
      <c r="Y10" s="153">
        <v>15.4</v>
      </c>
      <c r="Z10" s="185">
        <f t="shared" si="0"/>
        <v>17.0125</v>
      </c>
      <c r="AA10" s="153">
        <v>20.6</v>
      </c>
      <c r="AB10" s="207">
        <v>0.6763888888888889</v>
      </c>
      <c r="AC10" s="204">
        <v>8</v>
      </c>
      <c r="AD10" s="153">
        <v>13.2</v>
      </c>
      <c r="AE10" s="207">
        <v>0.002777777777777778</v>
      </c>
      <c r="AF10" s="2"/>
    </row>
    <row r="11" spans="1:32" ht="13.5" customHeight="1">
      <c r="A11" s="184">
        <v>9</v>
      </c>
      <c r="B11" s="153">
        <v>15.5</v>
      </c>
      <c r="C11" s="153">
        <v>15</v>
      </c>
      <c r="D11" s="153">
        <v>14.2</v>
      </c>
      <c r="E11" s="153">
        <v>13.9</v>
      </c>
      <c r="F11" s="153">
        <v>14</v>
      </c>
      <c r="G11" s="153">
        <v>14.5</v>
      </c>
      <c r="H11" s="153">
        <v>14.2</v>
      </c>
      <c r="I11" s="153">
        <v>14.2</v>
      </c>
      <c r="J11" s="153">
        <v>15.2</v>
      </c>
      <c r="K11" s="153">
        <v>15.8</v>
      </c>
      <c r="L11" s="153">
        <v>15.1</v>
      </c>
      <c r="M11" s="153">
        <v>15.8</v>
      </c>
      <c r="N11" s="153">
        <v>15.1</v>
      </c>
      <c r="O11" s="153">
        <v>15.3</v>
      </c>
      <c r="P11" s="153">
        <v>14.7</v>
      </c>
      <c r="Q11" s="153">
        <v>14.3</v>
      </c>
      <c r="R11" s="153">
        <v>15.6</v>
      </c>
      <c r="S11" s="153">
        <v>14.8</v>
      </c>
      <c r="T11" s="153">
        <v>13.3</v>
      </c>
      <c r="U11" s="153">
        <v>11.6</v>
      </c>
      <c r="V11" s="153">
        <v>11</v>
      </c>
      <c r="W11" s="153">
        <v>11</v>
      </c>
      <c r="X11" s="153">
        <v>10.4</v>
      </c>
      <c r="Y11" s="153">
        <v>9.9</v>
      </c>
      <c r="Z11" s="185">
        <f t="shared" si="0"/>
        <v>13.933333333333332</v>
      </c>
      <c r="AA11" s="153">
        <v>16.4</v>
      </c>
      <c r="AB11" s="207">
        <v>0.49722222222222223</v>
      </c>
      <c r="AC11" s="204">
        <v>9</v>
      </c>
      <c r="AD11" s="153">
        <v>9.7</v>
      </c>
      <c r="AE11" s="207">
        <v>0.9972222222222222</v>
      </c>
      <c r="AF11" s="2"/>
    </row>
    <row r="12" spans="1:32" ht="13.5" customHeight="1">
      <c r="A12" s="186">
        <v>10</v>
      </c>
      <c r="B12" s="176">
        <v>10</v>
      </c>
      <c r="C12" s="176">
        <v>9.4</v>
      </c>
      <c r="D12" s="176">
        <v>10</v>
      </c>
      <c r="E12" s="176">
        <v>10.2</v>
      </c>
      <c r="F12" s="176">
        <v>10.5</v>
      </c>
      <c r="G12" s="176">
        <v>10.3</v>
      </c>
      <c r="H12" s="176">
        <v>11.5</v>
      </c>
      <c r="I12" s="176">
        <v>11.2</v>
      </c>
      <c r="J12" s="176">
        <v>10</v>
      </c>
      <c r="K12" s="176">
        <v>10.1</v>
      </c>
      <c r="L12" s="176">
        <v>9.2</v>
      </c>
      <c r="M12" s="176">
        <v>9.8</v>
      </c>
      <c r="N12" s="176">
        <v>10.9</v>
      </c>
      <c r="O12" s="176">
        <v>11</v>
      </c>
      <c r="P12" s="176">
        <v>10.4</v>
      </c>
      <c r="Q12" s="176">
        <v>10.4</v>
      </c>
      <c r="R12" s="176">
        <v>12.2</v>
      </c>
      <c r="S12" s="176">
        <v>11.4</v>
      </c>
      <c r="T12" s="176">
        <v>11.4</v>
      </c>
      <c r="U12" s="176">
        <v>11.1</v>
      </c>
      <c r="V12" s="176">
        <v>11.4</v>
      </c>
      <c r="W12" s="176">
        <v>11.7</v>
      </c>
      <c r="X12" s="176">
        <v>11.4</v>
      </c>
      <c r="Y12" s="176">
        <v>11.4</v>
      </c>
      <c r="Z12" s="187">
        <f t="shared" si="0"/>
        <v>10.704166666666666</v>
      </c>
      <c r="AA12" s="176">
        <v>12.7</v>
      </c>
      <c r="AB12" s="208">
        <v>0.3138888888888889</v>
      </c>
      <c r="AC12" s="205">
        <v>10</v>
      </c>
      <c r="AD12" s="176">
        <v>8.9</v>
      </c>
      <c r="AE12" s="208">
        <v>0.4576388888888889</v>
      </c>
      <c r="AF12" s="2"/>
    </row>
    <row r="13" spans="1:32" ht="13.5" customHeight="1">
      <c r="A13" s="184">
        <v>11</v>
      </c>
      <c r="B13" s="153">
        <v>12.1</v>
      </c>
      <c r="C13" s="153">
        <v>12.6</v>
      </c>
      <c r="D13" s="153">
        <v>12.4</v>
      </c>
      <c r="E13" s="153">
        <v>12.4</v>
      </c>
      <c r="F13" s="153">
        <v>12.4</v>
      </c>
      <c r="G13" s="153">
        <v>12.9</v>
      </c>
      <c r="H13" s="153">
        <v>14.4</v>
      </c>
      <c r="I13" s="153">
        <v>13.9</v>
      </c>
      <c r="J13" s="153">
        <v>12.7</v>
      </c>
      <c r="K13" s="153">
        <v>11.8</v>
      </c>
      <c r="L13" s="153">
        <v>11</v>
      </c>
      <c r="M13" s="153">
        <v>12.8</v>
      </c>
      <c r="N13" s="153">
        <v>12.3</v>
      </c>
      <c r="O13" s="153">
        <v>13.5</v>
      </c>
      <c r="P13" s="153">
        <v>13.4</v>
      </c>
      <c r="Q13" s="153">
        <v>13.6</v>
      </c>
      <c r="R13" s="153">
        <v>15</v>
      </c>
      <c r="S13" s="153">
        <v>14.1</v>
      </c>
      <c r="T13" s="153">
        <v>14.1</v>
      </c>
      <c r="U13" s="153">
        <v>14.1</v>
      </c>
      <c r="V13" s="153">
        <v>13.8</v>
      </c>
      <c r="W13" s="153">
        <v>13.5</v>
      </c>
      <c r="X13" s="153">
        <v>13.5</v>
      </c>
      <c r="Y13" s="153">
        <v>13</v>
      </c>
      <c r="Z13" s="185">
        <f t="shared" si="0"/>
        <v>13.137500000000003</v>
      </c>
      <c r="AA13" s="153">
        <v>16.2</v>
      </c>
      <c r="AB13" s="207">
        <v>0.30833333333333335</v>
      </c>
      <c r="AC13" s="204">
        <v>11</v>
      </c>
      <c r="AD13" s="153">
        <v>10.2</v>
      </c>
      <c r="AE13" s="207">
        <v>0.3923611111111111</v>
      </c>
      <c r="AF13" s="2"/>
    </row>
    <row r="14" spans="1:32" ht="13.5" customHeight="1">
      <c r="A14" s="184">
        <v>12</v>
      </c>
      <c r="B14" s="153">
        <v>13.3</v>
      </c>
      <c r="C14" s="153">
        <v>13.7</v>
      </c>
      <c r="D14" s="153">
        <v>13.7</v>
      </c>
      <c r="E14" s="153">
        <v>13.7</v>
      </c>
      <c r="F14" s="153">
        <v>13.1</v>
      </c>
      <c r="G14" s="153">
        <v>13.1</v>
      </c>
      <c r="H14" s="153">
        <v>12.6</v>
      </c>
      <c r="I14" s="153">
        <v>12.9</v>
      </c>
      <c r="J14" s="153">
        <v>13</v>
      </c>
      <c r="K14" s="153">
        <v>10.5</v>
      </c>
      <c r="L14" s="153">
        <v>11.5</v>
      </c>
      <c r="M14" s="153">
        <v>12.6</v>
      </c>
      <c r="N14" s="153">
        <v>11.6</v>
      </c>
      <c r="O14" s="153">
        <v>14.1</v>
      </c>
      <c r="P14" s="153">
        <v>10.2</v>
      </c>
      <c r="Q14" s="153">
        <v>6.2</v>
      </c>
      <c r="R14" s="153">
        <v>9.9</v>
      </c>
      <c r="S14" s="153">
        <v>9.1</v>
      </c>
      <c r="T14" s="153">
        <v>9.4</v>
      </c>
      <c r="U14" s="153">
        <v>10</v>
      </c>
      <c r="V14" s="153">
        <v>9.7</v>
      </c>
      <c r="W14" s="153">
        <v>9.8</v>
      </c>
      <c r="X14" s="153">
        <v>10.4</v>
      </c>
      <c r="Y14" s="153">
        <v>9.9</v>
      </c>
      <c r="Z14" s="185">
        <f t="shared" si="0"/>
        <v>11.416666666666664</v>
      </c>
      <c r="AA14" s="153">
        <v>14.8</v>
      </c>
      <c r="AB14" s="207">
        <v>0.2881944444444445</v>
      </c>
      <c r="AC14" s="204">
        <v>12</v>
      </c>
      <c r="AD14" s="153">
        <v>5.6</v>
      </c>
      <c r="AE14" s="207">
        <v>0.6458333333333334</v>
      </c>
      <c r="AF14" s="2"/>
    </row>
    <row r="15" spans="1:32" ht="13.5" customHeight="1">
      <c r="A15" s="184">
        <v>13</v>
      </c>
      <c r="B15" s="153">
        <v>9.4</v>
      </c>
      <c r="C15" s="153">
        <v>9.6</v>
      </c>
      <c r="D15" s="153">
        <v>10</v>
      </c>
      <c r="E15" s="153">
        <v>9.3</v>
      </c>
      <c r="F15" s="153">
        <v>9</v>
      </c>
      <c r="G15" s="153">
        <v>8.4</v>
      </c>
      <c r="H15" s="153">
        <v>9</v>
      </c>
      <c r="I15" s="153">
        <v>10.5</v>
      </c>
      <c r="J15" s="153">
        <v>12.3</v>
      </c>
      <c r="K15" s="153">
        <v>11.6</v>
      </c>
      <c r="L15" s="153">
        <v>10.9</v>
      </c>
      <c r="M15" s="153">
        <v>11.1</v>
      </c>
      <c r="N15" s="153">
        <v>9.3</v>
      </c>
      <c r="O15" s="153">
        <v>9.9</v>
      </c>
      <c r="P15" s="153">
        <v>10.1</v>
      </c>
      <c r="Q15" s="153">
        <v>9.6</v>
      </c>
      <c r="R15" s="153">
        <v>9.4</v>
      </c>
      <c r="S15" s="153">
        <v>9.2</v>
      </c>
      <c r="T15" s="153">
        <v>10.7</v>
      </c>
      <c r="U15" s="153">
        <v>10.8</v>
      </c>
      <c r="V15" s="153">
        <v>10.6</v>
      </c>
      <c r="W15" s="153">
        <v>10.4</v>
      </c>
      <c r="X15" s="153">
        <v>11</v>
      </c>
      <c r="Y15" s="153">
        <v>10.7</v>
      </c>
      <c r="Z15" s="185">
        <f t="shared" si="0"/>
        <v>10.116666666666665</v>
      </c>
      <c r="AA15" s="153">
        <v>12.7</v>
      </c>
      <c r="AB15" s="207">
        <v>0.42083333333333334</v>
      </c>
      <c r="AC15" s="204">
        <v>13</v>
      </c>
      <c r="AD15" s="153">
        <v>8.2</v>
      </c>
      <c r="AE15" s="207">
        <v>0.2555555555555556</v>
      </c>
      <c r="AF15" s="2"/>
    </row>
    <row r="16" spans="1:32" ht="13.5" customHeight="1">
      <c r="A16" s="184">
        <v>14</v>
      </c>
      <c r="B16" s="153">
        <v>11</v>
      </c>
      <c r="C16" s="153">
        <v>10.8</v>
      </c>
      <c r="D16" s="153">
        <v>11.3</v>
      </c>
      <c r="E16" s="153">
        <v>11.4</v>
      </c>
      <c r="F16" s="153">
        <v>11.1</v>
      </c>
      <c r="G16" s="153">
        <v>11.1</v>
      </c>
      <c r="H16" s="153">
        <v>12.3</v>
      </c>
      <c r="I16" s="153">
        <v>12.7</v>
      </c>
      <c r="J16" s="153">
        <v>10.4</v>
      </c>
      <c r="K16" s="153">
        <v>11.1</v>
      </c>
      <c r="L16" s="153">
        <v>9.7</v>
      </c>
      <c r="M16" s="153">
        <v>10.4</v>
      </c>
      <c r="N16" s="153">
        <v>8.9</v>
      </c>
      <c r="O16" s="153">
        <v>8.4</v>
      </c>
      <c r="P16" s="153">
        <v>8.7</v>
      </c>
      <c r="Q16" s="153">
        <v>8.6</v>
      </c>
      <c r="R16" s="153">
        <v>10.6</v>
      </c>
      <c r="S16" s="153">
        <v>10</v>
      </c>
      <c r="T16" s="153">
        <v>10.2</v>
      </c>
      <c r="U16" s="153">
        <v>10.8</v>
      </c>
      <c r="V16" s="153">
        <v>10.8</v>
      </c>
      <c r="W16" s="153">
        <v>10.9</v>
      </c>
      <c r="X16" s="153">
        <v>10.9</v>
      </c>
      <c r="Y16" s="153">
        <v>11.5</v>
      </c>
      <c r="Z16" s="185">
        <f t="shared" si="0"/>
        <v>10.566666666666668</v>
      </c>
      <c r="AA16" s="153">
        <v>13</v>
      </c>
      <c r="AB16" s="207">
        <v>0.33819444444444446</v>
      </c>
      <c r="AC16" s="204">
        <v>14</v>
      </c>
      <c r="AD16" s="153">
        <v>7.7</v>
      </c>
      <c r="AE16" s="207">
        <v>0.5868055555555556</v>
      </c>
      <c r="AF16" s="2"/>
    </row>
    <row r="17" spans="1:32" ht="13.5" customHeight="1">
      <c r="A17" s="184">
        <v>15</v>
      </c>
      <c r="B17" s="153">
        <v>11.3</v>
      </c>
      <c r="C17" s="153">
        <v>12.1</v>
      </c>
      <c r="D17" s="153">
        <v>12.6</v>
      </c>
      <c r="E17" s="153">
        <v>12.9</v>
      </c>
      <c r="F17" s="153">
        <v>12.4</v>
      </c>
      <c r="G17" s="153">
        <v>12.7</v>
      </c>
      <c r="H17" s="153">
        <v>12.7</v>
      </c>
      <c r="I17" s="153">
        <v>14</v>
      </c>
      <c r="J17" s="153">
        <v>12.5</v>
      </c>
      <c r="K17" s="153">
        <v>10.3</v>
      </c>
      <c r="L17" s="153">
        <v>11.3</v>
      </c>
      <c r="M17" s="153">
        <v>13.3</v>
      </c>
      <c r="N17" s="153">
        <v>12</v>
      </c>
      <c r="O17" s="153">
        <v>12.1</v>
      </c>
      <c r="P17" s="153">
        <v>10.9</v>
      </c>
      <c r="Q17" s="153">
        <v>9.4</v>
      </c>
      <c r="R17" s="153">
        <v>10</v>
      </c>
      <c r="S17" s="153">
        <v>10.3</v>
      </c>
      <c r="T17" s="153">
        <v>10.6</v>
      </c>
      <c r="U17" s="153">
        <v>12</v>
      </c>
      <c r="V17" s="153">
        <v>12.4</v>
      </c>
      <c r="W17" s="153">
        <v>11.8</v>
      </c>
      <c r="X17" s="153">
        <v>11.2</v>
      </c>
      <c r="Y17" s="153">
        <v>11.4</v>
      </c>
      <c r="Z17" s="185">
        <f t="shared" si="0"/>
        <v>11.758333333333333</v>
      </c>
      <c r="AA17" s="153">
        <v>14.4</v>
      </c>
      <c r="AB17" s="207">
        <v>0.49583333333333335</v>
      </c>
      <c r="AC17" s="204">
        <v>15</v>
      </c>
      <c r="AD17" s="153">
        <v>8.6</v>
      </c>
      <c r="AE17" s="207">
        <v>0.6736111111111112</v>
      </c>
      <c r="AF17" s="2"/>
    </row>
    <row r="18" spans="1:32" ht="13.5" customHeight="1">
      <c r="A18" s="184">
        <v>16</v>
      </c>
      <c r="B18" s="153">
        <v>11.8</v>
      </c>
      <c r="C18" s="153">
        <v>11.6</v>
      </c>
      <c r="D18" s="153">
        <v>10.8</v>
      </c>
      <c r="E18" s="153">
        <v>10.3</v>
      </c>
      <c r="F18" s="153">
        <v>10.4</v>
      </c>
      <c r="G18" s="153">
        <v>9.6</v>
      </c>
      <c r="H18" s="153">
        <v>10.2</v>
      </c>
      <c r="I18" s="153">
        <v>11.1</v>
      </c>
      <c r="J18" s="153">
        <v>11.2</v>
      </c>
      <c r="K18" s="153">
        <v>11.8</v>
      </c>
      <c r="L18" s="153">
        <v>11.4</v>
      </c>
      <c r="M18" s="153">
        <v>11.3</v>
      </c>
      <c r="N18" s="153">
        <v>11.8</v>
      </c>
      <c r="O18" s="153">
        <v>11.2</v>
      </c>
      <c r="P18" s="153">
        <v>11.2</v>
      </c>
      <c r="Q18" s="153">
        <v>11</v>
      </c>
      <c r="R18" s="153">
        <v>11</v>
      </c>
      <c r="S18" s="153">
        <v>11.2</v>
      </c>
      <c r="T18" s="153">
        <v>11.4</v>
      </c>
      <c r="U18" s="153">
        <v>11.8</v>
      </c>
      <c r="V18" s="153">
        <v>12.8</v>
      </c>
      <c r="W18" s="153">
        <v>12.9</v>
      </c>
      <c r="X18" s="153">
        <v>13.1</v>
      </c>
      <c r="Y18" s="153">
        <v>13.3</v>
      </c>
      <c r="Z18" s="185">
        <f t="shared" si="0"/>
        <v>11.425000000000002</v>
      </c>
      <c r="AA18" s="153">
        <v>13.6</v>
      </c>
      <c r="AB18" s="207">
        <v>0.9902777777777777</v>
      </c>
      <c r="AC18" s="204">
        <v>16</v>
      </c>
      <c r="AD18" s="153">
        <v>9.5</v>
      </c>
      <c r="AE18" s="207">
        <v>0.26805555555555555</v>
      </c>
      <c r="AF18" s="2"/>
    </row>
    <row r="19" spans="1:32" ht="13.5" customHeight="1">
      <c r="A19" s="184">
        <v>17</v>
      </c>
      <c r="B19" s="153">
        <v>12.8</v>
      </c>
      <c r="C19" s="153">
        <v>13.2</v>
      </c>
      <c r="D19" s="153">
        <v>12.8</v>
      </c>
      <c r="E19" s="153">
        <v>12.5</v>
      </c>
      <c r="F19" s="153">
        <v>12.5</v>
      </c>
      <c r="G19" s="153">
        <v>12.8</v>
      </c>
      <c r="H19" s="153">
        <v>13.3</v>
      </c>
      <c r="I19" s="153">
        <v>13.4</v>
      </c>
      <c r="J19" s="153">
        <v>13.7</v>
      </c>
      <c r="K19" s="153">
        <v>13.4</v>
      </c>
      <c r="L19" s="153">
        <v>12.9</v>
      </c>
      <c r="M19" s="153">
        <v>12.6</v>
      </c>
      <c r="N19" s="153">
        <v>12.4</v>
      </c>
      <c r="O19" s="153">
        <v>12.4</v>
      </c>
      <c r="P19" s="153">
        <v>11.5</v>
      </c>
      <c r="Q19" s="153">
        <v>11.1</v>
      </c>
      <c r="R19" s="153">
        <v>11.6</v>
      </c>
      <c r="S19" s="153">
        <v>12.3</v>
      </c>
      <c r="T19" s="153">
        <v>12.3</v>
      </c>
      <c r="U19" s="153">
        <v>12</v>
      </c>
      <c r="V19" s="153">
        <v>11.2</v>
      </c>
      <c r="W19" s="153">
        <v>10.7</v>
      </c>
      <c r="X19" s="153">
        <v>10.2</v>
      </c>
      <c r="Y19" s="153">
        <v>10.1</v>
      </c>
      <c r="Z19" s="185">
        <f t="shared" si="0"/>
        <v>12.237500000000002</v>
      </c>
      <c r="AA19" s="153">
        <v>14.8</v>
      </c>
      <c r="AB19" s="207">
        <v>0.3833333333333333</v>
      </c>
      <c r="AC19" s="204">
        <v>17</v>
      </c>
      <c r="AD19" s="153">
        <v>9.5</v>
      </c>
      <c r="AE19" s="207">
        <v>0.9777777777777777</v>
      </c>
      <c r="AF19" s="2"/>
    </row>
    <row r="20" spans="1:32" ht="13.5" customHeight="1">
      <c r="A20" s="184">
        <v>18</v>
      </c>
      <c r="B20" s="153">
        <v>9.4</v>
      </c>
      <c r="C20" s="153">
        <v>9.9</v>
      </c>
      <c r="D20" s="153">
        <v>9.9</v>
      </c>
      <c r="E20" s="153">
        <v>10.2</v>
      </c>
      <c r="F20" s="153">
        <v>9.7</v>
      </c>
      <c r="G20" s="153">
        <v>9.5</v>
      </c>
      <c r="H20" s="153">
        <v>10.4</v>
      </c>
      <c r="I20" s="153">
        <v>9.7</v>
      </c>
      <c r="J20" s="153">
        <v>10.3</v>
      </c>
      <c r="K20" s="153">
        <v>10.7</v>
      </c>
      <c r="L20" s="153">
        <v>11.7</v>
      </c>
      <c r="M20" s="153">
        <v>10.6</v>
      </c>
      <c r="N20" s="153">
        <v>11.2</v>
      </c>
      <c r="O20" s="153">
        <v>12.1</v>
      </c>
      <c r="P20" s="153">
        <v>12.2</v>
      </c>
      <c r="Q20" s="153">
        <v>11.7</v>
      </c>
      <c r="R20" s="153">
        <v>12</v>
      </c>
      <c r="S20" s="153">
        <v>11.3</v>
      </c>
      <c r="T20" s="153">
        <v>11.3</v>
      </c>
      <c r="U20" s="153">
        <v>10.8</v>
      </c>
      <c r="V20" s="153">
        <v>11.5</v>
      </c>
      <c r="W20" s="153">
        <v>11.2</v>
      </c>
      <c r="X20" s="153">
        <v>10.9</v>
      </c>
      <c r="Y20" s="153">
        <v>11</v>
      </c>
      <c r="Z20" s="185">
        <f t="shared" si="0"/>
        <v>10.800000000000002</v>
      </c>
      <c r="AA20" s="153">
        <v>12.6</v>
      </c>
      <c r="AB20" s="207">
        <v>0.4756944444444444</v>
      </c>
      <c r="AC20" s="204">
        <v>18</v>
      </c>
      <c r="AD20" s="153">
        <v>9.1</v>
      </c>
      <c r="AE20" s="207">
        <v>0.06666666666666667</v>
      </c>
      <c r="AF20" s="2"/>
    </row>
    <row r="21" spans="1:32" ht="13.5" customHeight="1">
      <c r="A21" s="184">
        <v>19</v>
      </c>
      <c r="B21" s="153">
        <v>10.8</v>
      </c>
      <c r="C21" s="153">
        <v>10.6</v>
      </c>
      <c r="D21" s="153">
        <v>10.2</v>
      </c>
      <c r="E21" s="153">
        <v>10.2</v>
      </c>
      <c r="F21" s="153">
        <v>10.4</v>
      </c>
      <c r="G21" s="153">
        <v>10.3</v>
      </c>
      <c r="H21" s="153">
        <v>10.5</v>
      </c>
      <c r="I21" s="153">
        <v>10.6</v>
      </c>
      <c r="J21" s="153">
        <v>9.6</v>
      </c>
      <c r="K21" s="153">
        <v>10.9</v>
      </c>
      <c r="L21" s="153">
        <v>10.2</v>
      </c>
      <c r="M21" s="153">
        <v>8.6</v>
      </c>
      <c r="N21" s="153">
        <v>10.1</v>
      </c>
      <c r="O21" s="153">
        <v>10.6</v>
      </c>
      <c r="P21" s="153">
        <v>10.7</v>
      </c>
      <c r="Q21" s="153">
        <v>10.8</v>
      </c>
      <c r="R21" s="153">
        <v>10.9</v>
      </c>
      <c r="S21" s="153">
        <v>12.4</v>
      </c>
      <c r="T21" s="153">
        <v>13</v>
      </c>
      <c r="U21" s="153">
        <v>12.7</v>
      </c>
      <c r="V21" s="153">
        <v>12.8</v>
      </c>
      <c r="W21" s="153">
        <v>12.9</v>
      </c>
      <c r="X21" s="153">
        <v>13.4</v>
      </c>
      <c r="Y21" s="153">
        <v>13</v>
      </c>
      <c r="Z21" s="185">
        <f t="shared" si="0"/>
        <v>11.091666666666669</v>
      </c>
      <c r="AA21" s="153">
        <v>13.6</v>
      </c>
      <c r="AB21" s="207">
        <v>0.975</v>
      </c>
      <c r="AC21" s="204">
        <v>19</v>
      </c>
      <c r="AD21" s="153">
        <v>8.3</v>
      </c>
      <c r="AE21" s="207">
        <v>0.4979166666666666</v>
      </c>
      <c r="AF21" s="2"/>
    </row>
    <row r="22" spans="1:32" ht="13.5" customHeight="1">
      <c r="A22" s="186">
        <v>20</v>
      </c>
      <c r="B22" s="176">
        <v>12.8</v>
      </c>
      <c r="C22" s="176">
        <v>12.7</v>
      </c>
      <c r="D22" s="176">
        <v>12</v>
      </c>
      <c r="E22" s="176">
        <v>12.1</v>
      </c>
      <c r="F22" s="176">
        <v>12</v>
      </c>
      <c r="G22" s="176">
        <v>12</v>
      </c>
      <c r="H22" s="176">
        <v>13.4</v>
      </c>
      <c r="I22" s="176">
        <v>12.5</v>
      </c>
      <c r="J22" s="176">
        <v>13.7</v>
      </c>
      <c r="K22" s="176">
        <v>13.3</v>
      </c>
      <c r="L22" s="176">
        <v>14</v>
      </c>
      <c r="M22" s="176">
        <v>14.1</v>
      </c>
      <c r="N22" s="176">
        <v>14</v>
      </c>
      <c r="O22" s="176">
        <v>14.8</v>
      </c>
      <c r="P22" s="176">
        <v>15.2</v>
      </c>
      <c r="Q22" s="176">
        <v>14.8</v>
      </c>
      <c r="R22" s="176">
        <v>14.6</v>
      </c>
      <c r="S22" s="176">
        <v>15.2</v>
      </c>
      <c r="T22" s="176">
        <v>14.6</v>
      </c>
      <c r="U22" s="176">
        <v>15.2</v>
      </c>
      <c r="V22" s="176">
        <v>11.7</v>
      </c>
      <c r="W22" s="176">
        <v>8.8</v>
      </c>
      <c r="X22" s="176">
        <v>6.7</v>
      </c>
      <c r="Y22" s="176">
        <v>5.2</v>
      </c>
      <c r="Z22" s="187">
        <f t="shared" si="0"/>
        <v>12.725</v>
      </c>
      <c r="AA22" s="176">
        <v>15.5</v>
      </c>
      <c r="AB22" s="208">
        <v>0.60625</v>
      </c>
      <c r="AC22" s="205">
        <v>20</v>
      </c>
      <c r="AD22" s="176">
        <v>5.2</v>
      </c>
      <c r="AE22" s="208">
        <v>1</v>
      </c>
      <c r="AF22" s="2"/>
    </row>
    <row r="23" spans="1:32" ht="13.5" customHeight="1">
      <c r="A23" s="184">
        <v>21</v>
      </c>
      <c r="B23" s="153">
        <v>4</v>
      </c>
      <c r="C23" s="153">
        <v>4.2</v>
      </c>
      <c r="D23" s="153">
        <v>3</v>
      </c>
      <c r="E23" s="153">
        <v>3.8</v>
      </c>
      <c r="F23" s="153">
        <v>4.7</v>
      </c>
      <c r="G23" s="153">
        <v>4.8</v>
      </c>
      <c r="H23" s="153">
        <v>4.5</v>
      </c>
      <c r="I23" s="153">
        <v>5.2</v>
      </c>
      <c r="J23" s="153">
        <v>5.2</v>
      </c>
      <c r="K23" s="153">
        <v>6.4</v>
      </c>
      <c r="L23" s="153">
        <v>7.7</v>
      </c>
      <c r="M23" s="153">
        <v>7.6</v>
      </c>
      <c r="N23" s="153">
        <v>7.2</v>
      </c>
      <c r="O23" s="153">
        <v>7.5</v>
      </c>
      <c r="P23" s="153">
        <v>7</v>
      </c>
      <c r="Q23" s="153">
        <v>8.1</v>
      </c>
      <c r="R23" s="153">
        <v>9.9</v>
      </c>
      <c r="S23" s="153">
        <v>9.6</v>
      </c>
      <c r="T23" s="153">
        <v>8.6</v>
      </c>
      <c r="U23" s="153">
        <v>8.9</v>
      </c>
      <c r="V23" s="153">
        <v>8.5</v>
      </c>
      <c r="W23" s="153">
        <v>8.4</v>
      </c>
      <c r="X23" s="153">
        <v>8.1</v>
      </c>
      <c r="Y23" s="153">
        <v>8.6</v>
      </c>
      <c r="Z23" s="185">
        <f t="shared" si="0"/>
        <v>6.729166666666667</v>
      </c>
      <c r="AA23" s="153">
        <v>10.1</v>
      </c>
      <c r="AB23" s="207">
        <v>0.7097222222222223</v>
      </c>
      <c r="AC23" s="204">
        <v>21</v>
      </c>
      <c r="AD23" s="153">
        <v>2.3</v>
      </c>
      <c r="AE23" s="207">
        <v>0.1388888888888889</v>
      </c>
      <c r="AF23" s="2"/>
    </row>
    <row r="24" spans="1:32" ht="13.5" customHeight="1">
      <c r="A24" s="184">
        <v>22</v>
      </c>
      <c r="B24" s="153">
        <v>8.1</v>
      </c>
      <c r="C24" s="153">
        <v>8.5</v>
      </c>
      <c r="D24" s="153">
        <v>8.9</v>
      </c>
      <c r="E24" s="153">
        <v>9</v>
      </c>
      <c r="F24" s="153">
        <v>8.5</v>
      </c>
      <c r="G24" s="153">
        <v>8.8</v>
      </c>
      <c r="H24" s="153">
        <v>11</v>
      </c>
      <c r="I24" s="153">
        <v>11</v>
      </c>
      <c r="J24" s="153">
        <v>11.2</v>
      </c>
      <c r="K24" s="153">
        <v>10.8</v>
      </c>
      <c r="L24" s="153">
        <v>9.5</v>
      </c>
      <c r="M24" s="153">
        <v>11.5</v>
      </c>
      <c r="N24" s="153">
        <v>11</v>
      </c>
      <c r="O24" s="153">
        <v>11</v>
      </c>
      <c r="P24" s="153">
        <v>10.5</v>
      </c>
      <c r="Q24" s="153">
        <v>12.4</v>
      </c>
      <c r="R24" s="153">
        <v>12.9</v>
      </c>
      <c r="S24" s="153">
        <v>12.6</v>
      </c>
      <c r="T24" s="153">
        <v>12.3</v>
      </c>
      <c r="U24" s="153">
        <v>12.1</v>
      </c>
      <c r="V24" s="153">
        <v>11.7</v>
      </c>
      <c r="W24" s="153">
        <v>11.6</v>
      </c>
      <c r="X24" s="153">
        <v>11.2</v>
      </c>
      <c r="Y24" s="153">
        <v>11.5</v>
      </c>
      <c r="Z24" s="185">
        <f t="shared" si="0"/>
        <v>10.733333333333334</v>
      </c>
      <c r="AA24" s="153">
        <v>13.4</v>
      </c>
      <c r="AB24" s="207">
        <v>0.720138888888889</v>
      </c>
      <c r="AC24" s="204">
        <v>22</v>
      </c>
      <c r="AD24" s="153">
        <v>7.8</v>
      </c>
      <c r="AE24" s="207">
        <v>0.06041666666666667</v>
      </c>
      <c r="AF24" s="2"/>
    </row>
    <row r="25" spans="1:32" ht="13.5" customHeight="1">
      <c r="A25" s="184">
        <v>23</v>
      </c>
      <c r="B25" s="153">
        <v>11.1</v>
      </c>
      <c r="C25" s="153">
        <v>10.5</v>
      </c>
      <c r="D25" s="153">
        <v>9.7</v>
      </c>
      <c r="E25" s="153">
        <v>9.3</v>
      </c>
      <c r="F25" s="153">
        <v>9.5</v>
      </c>
      <c r="G25" s="153">
        <v>9</v>
      </c>
      <c r="H25" s="153">
        <v>9.9</v>
      </c>
      <c r="I25" s="153">
        <v>10.2</v>
      </c>
      <c r="J25" s="153">
        <v>9.7</v>
      </c>
      <c r="K25" s="153">
        <v>9.9</v>
      </c>
      <c r="L25" s="153">
        <v>10</v>
      </c>
      <c r="M25" s="153">
        <v>9.1</v>
      </c>
      <c r="N25" s="153">
        <v>7.5</v>
      </c>
      <c r="O25" s="153">
        <v>11.5</v>
      </c>
      <c r="P25" s="153">
        <v>6.6</v>
      </c>
      <c r="Q25" s="153">
        <v>12.6</v>
      </c>
      <c r="R25" s="153">
        <v>11.8</v>
      </c>
      <c r="S25" s="153">
        <v>11.2</v>
      </c>
      <c r="T25" s="153">
        <v>8</v>
      </c>
      <c r="U25" s="153">
        <v>7.7</v>
      </c>
      <c r="V25" s="153">
        <v>7.2</v>
      </c>
      <c r="W25" s="153">
        <v>6</v>
      </c>
      <c r="X25" s="153">
        <v>5.3</v>
      </c>
      <c r="Y25" s="153">
        <v>5.1</v>
      </c>
      <c r="Z25" s="185">
        <f t="shared" si="0"/>
        <v>9.1</v>
      </c>
      <c r="AA25" s="153">
        <v>13</v>
      </c>
      <c r="AB25" s="207">
        <v>0.6881944444444444</v>
      </c>
      <c r="AC25" s="204">
        <v>23</v>
      </c>
      <c r="AD25" s="153">
        <v>4.4</v>
      </c>
      <c r="AE25" s="207">
        <v>0.9861111111111112</v>
      </c>
      <c r="AF25" s="2"/>
    </row>
    <row r="26" spans="1:32" ht="13.5" customHeight="1">
      <c r="A26" s="184">
        <v>24</v>
      </c>
      <c r="B26" s="153">
        <v>5</v>
      </c>
      <c r="C26" s="153">
        <v>5.1</v>
      </c>
      <c r="D26" s="153">
        <v>5.9</v>
      </c>
      <c r="E26" s="153">
        <v>5.5</v>
      </c>
      <c r="F26" s="153">
        <v>5.5</v>
      </c>
      <c r="G26" s="153">
        <v>5.3</v>
      </c>
      <c r="H26" s="153">
        <v>6.3</v>
      </c>
      <c r="I26" s="153">
        <v>6</v>
      </c>
      <c r="J26" s="153">
        <v>6.5</v>
      </c>
      <c r="K26" s="153">
        <v>5.1</v>
      </c>
      <c r="L26" s="153">
        <v>8.2</v>
      </c>
      <c r="M26" s="153">
        <v>9</v>
      </c>
      <c r="N26" s="153">
        <v>9</v>
      </c>
      <c r="O26" s="153">
        <v>8.8</v>
      </c>
      <c r="P26" s="153">
        <v>8.4</v>
      </c>
      <c r="Q26" s="153">
        <v>8.3</v>
      </c>
      <c r="R26" s="153">
        <v>9.5</v>
      </c>
      <c r="S26" s="153">
        <v>9</v>
      </c>
      <c r="T26" s="153">
        <v>9.4</v>
      </c>
      <c r="U26" s="153">
        <v>9.6</v>
      </c>
      <c r="V26" s="153">
        <v>9.4</v>
      </c>
      <c r="W26" s="153">
        <v>9.9</v>
      </c>
      <c r="X26" s="153">
        <v>9.6</v>
      </c>
      <c r="Y26" s="153">
        <v>9.7</v>
      </c>
      <c r="Z26" s="185">
        <f t="shared" si="0"/>
        <v>7.666666666666665</v>
      </c>
      <c r="AA26" s="153">
        <v>10.3</v>
      </c>
      <c r="AB26" s="207">
        <v>0.51875</v>
      </c>
      <c r="AC26" s="204">
        <v>24</v>
      </c>
      <c r="AD26" s="153">
        <v>4.6</v>
      </c>
      <c r="AE26" s="207">
        <v>0.09236111111111112</v>
      </c>
      <c r="AF26" s="2"/>
    </row>
    <row r="27" spans="1:32" ht="13.5" customHeight="1">
      <c r="A27" s="184">
        <v>25</v>
      </c>
      <c r="B27" s="153">
        <v>9.7</v>
      </c>
      <c r="C27" s="153">
        <v>9.8</v>
      </c>
      <c r="D27" s="153">
        <v>9.6</v>
      </c>
      <c r="E27" s="153">
        <v>9.2</v>
      </c>
      <c r="F27" s="153">
        <v>9.6</v>
      </c>
      <c r="G27" s="153">
        <v>9.4</v>
      </c>
      <c r="H27" s="153">
        <v>11.2</v>
      </c>
      <c r="I27" s="153">
        <v>12.8</v>
      </c>
      <c r="J27" s="153">
        <v>12.5</v>
      </c>
      <c r="K27" s="153">
        <v>11.7</v>
      </c>
      <c r="L27" s="153">
        <v>11.9</v>
      </c>
      <c r="M27" s="153">
        <v>11.6</v>
      </c>
      <c r="N27" s="153">
        <v>11.4</v>
      </c>
      <c r="O27" s="153">
        <v>12.3</v>
      </c>
      <c r="P27" s="153">
        <v>11.8</v>
      </c>
      <c r="Q27" s="153">
        <v>12.2</v>
      </c>
      <c r="R27" s="153">
        <v>13.3</v>
      </c>
      <c r="S27" s="153">
        <v>13.1</v>
      </c>
      <c r="T27" s="153">
        <v>13.3</v>
      </c>
      <c r="U27" s="153">
        <v>13.7</v>
      </c>
      <c r="V27" s="153">
        <v>14</v>
      </c>
      <c r="W27" s="153">
        <v>14.3</v>
      </c>
      <c r="X27" s="153">
        <v>14.9</v>
      </c>
      <c r="Y27" s="153">
        <v>15.3</v>
      </c>
      <c r="Z27" s="185">
        <f t="shared" si="0"/>
        <v>12.025</v>
      </c>
      <c r="AA27" s="153">
        <v>15.3</v>
      </c>
      <c r="AB27" s="207">
        <v>1</v>
      </c>
      <c r="AC27" s="204">
        <v>25</v>
      </c>
      <c r="AD27" s="153">
        <v>8.9</v>
      </c>
      <c r="AE27" s="207">
        <v>0.25277777777777777</v>
      </c>
      <c r="AF27" s="2"/>
    </row>
    <row r="28" spans="1:32" ht="13.5" customHeight="1">
      <c r="A28" s="184">
        <v>26</v>
      </c>
      <c r="B28" s="153">
        <v>15.3</v>
      </c>
      <c r="C28" s="153">
        <v>15.1</v>
      </c>
      <c r="D28" s="153">
        <v>15.1</v>
      </c>
      <c r="E28" s="153">
        <v>15.2</v>
      </c>
      <c r="F28" s="153">
        <v>15.6</v>
      </c>
      <c r="G28" s="153">
        <v>15.7</v>
      </c>
      <c r="H28" s="153">
        <v>16.5</v>
      </c>
      <c r="I28" s="153">
        <v>16.6</v>
      </c>
      <c r="J28" s="153">
        <v>17.2</v>
      </c>
      <c r="K28" s="153">
        <v>16.9</v>
      </c>
      <c r="L28" s="153">
        <v>18.8</v>
      </c>
      <c r="M28" s="153">
        <v>17.8</v>
      </c>
      <c r="N28" s="153">
        <v>18.5</v>
      </c>
      <c r="O28" s="153">
        <v>19</v>
      </c>
      <c r="P28" s="153">
        <v>19.4</v>
      </c>
      <c r="Q28" s="153">
        <v>19.5</v>
      </c>
      <c r="R28" s="153">
        <v>19.6</v>
      </c>
      <c r="S28" s="153">
        <v>19.2</v>
      </c>
      <c r="T28" s="153">
        <v>19.5</v>
      </c>
      <c r="U28" s="153">
        <v>17.8</v>
      </c>
      <c r="V28" s="153">
        <v>18</v>
      </c>
      <c r="W28" s="153">
        <v>18.4</v>
      </c>
      <c r="X28" s="153">
        <v>17.4</v>
      </c>
      <c r="Y28" s="153">
        <v>17.8</v>
      </c>
      <c r="Z28" s="185">
        <f t="shared" si="0"/>
        <v>17.495833333333334</v>
      </c>
      <c r="AA28" s="153">
        <v>19.9</v>
      </c>
      <c r="AB28" s="207">
        <v>0.7916666666666666</v>
      </c>
      <c r="AC28" s="204">
        <v>26</v>
      </c>
      <c r="AD28" s="153">
        <v>14.8</v>
      </c>
      <c r="AE28" s="207">
        <v>0.0020833333333333333</v>
      </c>
      <c r="AF28" s="2"/>
    </row>
    <row r="29" spans="1:32" ht="13.5" customHeight="1">
      <c r="A29" s="184">
        <v>27</v>
      </c>
      <c r="B29" s="153">
        <v>17.6</v>
      </c>
      <c r="C29" s="153">
        <v>17.3</v>
      </c>
      <c r="D29" s="153">
        <v>17.5</v>
      </c>
      <c r="E29" s="153">
        <v>17.2</v>
      </c>
      <c r="F29" s="153">
        <v>17.3</v>
      </c>
      <c r="G29" s="153">
        <v>17.2</v>
      </c>
      <c r="H29" s="153">
        <v>16.1</v>
      </c>
      <c r="I29" s="153">
        <v>16.5</v>
      </c>
      <c r="J29" s="153">
        <v>16.4</v>
      </c>
      <c r="K29" s="153">
        <v>16.8</v>
      </c>
      <c r="L29" s="153">
        <v>17.2</v>
      </c>
      <c r="M29" s="153">
        <v>17.3</v>
      </c>
      <c r="N29" s="153">
        <v>17</v>
      </c>
      <c r="O29" s="153">
        <v>15.9</v>
      </c>
      <c r="P29" s="153">
        <v>15.1</v>
      </c>
      <c r="Q29" s="153">
        <v>14.5</v>
      </c>
      <c r="R29" s="153">
        <v>13.7</v>
      </c>
      <c r="S29" s="153">
        <v>13.7</v>
      </c>
      <c r="T29" s="153">
        <v>13.3</v>
      </c>
      <c r="U29" s="153">
        <v>12.6</v>
      </c>
      <c r="V29" s="153">
        <v>11.7</v>
      </c>
      <c r="W29" s="153">
        <v>11.1</v>
      </c>
      <c r="X29" s="153">
        <v>11.1</v>
      </c>
      <c r="Y29" s="153">
        <v>10.9</v>
      </c>
      <c r="Z29" s="185">
        <f t="shared" si="0"/>
        <v>15.208333333333336</v>
      </c>
      <c r="AA29" s="153">
        <v>18.2</v>
      </c>
      <c r="AB29" s="207">
        <v>0.029166666666666664</v>
      </c>
      <c r="AC29" s="204">
        <v>27</v>
      </c>
      <c r="AD29" s="153">
        <v>10.5</v>
      </c>
      <c r="AE29" s="207">
        <v>0.9784722222222223</v>
      </c>
      <c r="AF29" s="2"/>
    </row>
    <row r="30" spans="1:32" ht="13.5" customHeight="1">
      <c r="A30" s="184">
        <v>28</v>
      </c>
      <c r="B30" s="153">
        <v>9.9</v>
      </c>
      <c r="C30" s="153">
        <v>9.8</v>
      </c>
      <c r="D30" s="153">
        <v>10.8</v>
      </c>
      <c r="E30" s="153">
        <v>10.6</v>
      </c>
      <c r="F30" s="153">
        <v>10.9</v>
      </c>
      <c r="G30" s="153">
        <v>10.8</v>
      </c>
      <c r="H30" s="153">
        <v>12.6</v>
      </c>
      <c r="I30" s="153">
        <v>11.3</v>
      </c>
      <c r="J30" s="153">
        <v>10.3</v>
      </c>
      <c r="K30" s="153">
        <v>11.7</v>
      </c>
      <c r="L30" s="153">
        <v>12.1</v>
      </c>
      <c r="M30" s="153">
        <v>10.9</v>
      </c>
      <c r="N30" s="153">
        <v>11.2</v>
      </c>
      <c r="O30" s="153">
        <v>11.5</v>
      </c>
      <c r="P30" s="153">
        <v>11.7</v>
      </c>
      <c r="Q30" s="153">
        <v>12.3</v>
      </c>
      <c r="R30" s="153">
        <v>13.1</v>
      </c>
      <c r="S30" s="153">
        <v>12.5</v>
      </c>
      <c r="T30" s="153">
        <v>12.6</v>
      </c>
      <c r="U30" s="153">
        <v>13.1</v>
      </c>
      <c r="V30" s="153">
        <v>13.4</v>
      </c>
      <c r="W30" s="153">
        <v>13.7</v>
      </c>
      <c r="X30" s="153">
        <v>14.5</v>
      </c>
      <c r="Y30" s="153">
        <v>15.4</v>
      </c>
      <c r="Z30" s="185">
        <f t="shared" si="0"/>
        <v>11.945833333333331</v>
      </c>
      <c r="AA30" s="153">
        <v>15.7</v>
      </c>
      <c r="AB30" s="207">
        <v>0.9965277777777778</v>
      </c>
      <c r="AC30" s="204">
        <v>28</v>
      </c>
      <c r="AD30" s="153">
        <v>9.2</v>
      </c>
      <c r="AE30" s="207">
        <v>0.41111111111111115</v>
      </c>
      <c r="AF30" s="2"/>
    </row>
    <row r="31" spans="1:32" ht="13.5" customHeight="1">
      <c r="A31" s="184">
        <v>29</v>
      </c>
      <c r="B31" s="153">
        <v>15.9</v>
      </c>
      <c r="C31" s="153">
        <v>16.9</v>
      </c>
      <c r="D31" s="153">
        <v>13</v>
      </c>
      <c r="E31" s="153">
        <v>12.5</v>
      </c>
      <c r="F31" s="153">
        <v>12.9</v>
      </c>
      <c r="G31" s="153">
        <v>12.7</v>
      </c>
      <c r="H31" s="153">
        <v>12.9</v>
      </c>
      <c r="I31" s="153">
        <v>12.5</v>
      </c>
      <c r="J31" s="153">
        <v>12.9</v>
      </c>
      <c r="K31" s="153">
        <v>12.9</v>
      </c>
      <c r="L31" s="153">
        <v>13.6</v>
      </c>
      <c r="M31" s="153">
        <v>14.4</v>
      </c>
      <c r="N31" s="153">
        <v>15</v>
      </c>
      <c r="O31" s="153">
        <v>15.8</v>
      </c>
      <c r="P31" s="153">
        <v>16.4</v>
      </c>
      <c r="Q31" s="153">
        <v>16.1</v>
      </c>
      <c r="R31" s="153">
        <v>15.9</v>
      </c>
      <c r="S31" s="153">
        <v>16.6</v>
      </c>
      <c r="T31" s="153">
        <v>15.9</v>
      </c>
      <c r="U31" s="153">
        <v>15.7</v>
      </c>
      <c r="V31" s="153">
        <v>14.7</v>
      </c>
      <c r="W31" s="153">
        <v>14.5</v>
      </c>
      <c r="X31" s="153">
        <v>14.7</v>
      </c>
      <c r="Y31" s="153">
        <v>14.1</v>
      </c>
      <c r="Z31" s="185">
        <f t="shared" si="0"/>
        <v>14.520833333333334</v>
      </c>
      <c r="AA31" s="153">
        <v>17</v>
      </c>
      <c r="AB31" s="207">
        <v>0.08333333333333333</v>
      </c>
      <c r="AC31" s="204">
        <v>29</v>
      </c>
      <c r="AD31" s="153">
        <v>11.7</v>
      </c>
      <c r="AE31" s="207">
        <v>0.2708333333333333</v>
      </c>
      <c r="AF31" s="2"/>
    </row>
    <row r="32" spans="1:32" ht="13.5" customHeight="1">
      <c r="A32" s="184">
        <v>30</v>
      </c>
      <c r="B32" s="153">
        <v>12.8</v>
      </c>
      <c r="C32" s="153">
        <v>12.8</v>
      </c>
      <c r="D32" s="153">
        <v>12.1</v>
      </c>
      <c r="E32" s="153">
        <v>11.3</v>
      </c>
      <c r="F32" s="153">
        <v>10.8</v>
      </c>
      <c r="G32" s="153">
        <v>10.3</v>
      </c>
      <c r="H32" s="153">
        <v>11.4</v>
      </c>
      <c r="I32" s="153">
        <v>12.1</v>
      </c>
      <c r="J32" s="153">
        <v>10.9</v>
      </c>
      <c r="K32" s="153">
        <v>11</v>
      </c>
      <c r="L32" s="153">
        <v>11.2</v>
      </c>
      <c r="M32" s="153">
        <v>11.2</v>
      </c>
      <c r="N32" s="153">
        <v>11.4</v>
      </c>
      <c r="O32" s="153">
        <v>10.4</v>
      </c>
      <c r="P32" s="153">
        <v>10.3</v>
      </c>
      <c r="Q32" s="153">
        <v>10.1</v>
      </c>
      <c r="R32" s="153">
        <v>10.7</v>
      </c>
      <c r="S32" s="153">
        <v>11.3</v>
      </c>
      <c r="T32" s="153">
        <v>10.5</v>
      </c>
      <c r="U32" s="153">
        <v>11.6</v>
      </c>
      <c r="V32" s="153">
        <v>11.6</v>
      </c>
      <c r="W32" s="153">
        <v>11.3</v>
      </c>
      <c r="X32" s="153">
        <v>11.7</v>
      </c>
      <c r="Y32" s="153">
        <v>12.4</v>
      </c>
      <c r="Z32" s="185">
        <f t="shared" si="0"/>
        <v>11.299999999999999</v>
      </c>
      <c r="AA32" s="153">
        <v>14.5</v>
      </c>
      <c r="AB32" s="207">
        <v>0.002777777777777778</v>
      </c>
      <c r="AC32" s="204">
        <v>30</v>
      </c>
      <c r="AD32" s="153">
        <v>9.7</v>
      </c>
      <c r="AE32" s="207">
        <v>0.22708333333333333</v>
      </c>
      <c r="AF32" s="2"/>
    </row>
    <row r="33" spans="1:32" ht="13.5" customHeight="1">
      <c r="A33" s="184">
        <v>31</v>
      </c>
      <c r="B33" s="153">
        <v>13.1</v>
      </c>
      <c r="C33" s="153">
        <v>12.6</v>
      </c>
      <c r="D33" s="153">
        <v>12.7</v>
      </c>
      <c r="E33" s="153">
        <v>12.3</v>
      </c>
      <c r="F33" s="153">
        <v>11.6</v>
      </c>
      <c r="G33" s="153">
        <v>11.7</v>
      </c>
      <c r="H33" s="153">
        <v>12.7</v>
      </c>
      <c r="I33" s="153">
        <v>12.7</v>
      </c>
      <c r="J33" s="153">
        <v>12.6</v>
      </c>
      <c r="K33" s="153">
        <v>13.7</v>
      </c>
      <c r="L33" s="153">
        <v>13.8</v>
      </c>
      <c r="M33" s="153">
        <v>13.6</v>
      </c>
      <c r="N33" s="153">
        <v>13.5</v>
      </c>
      <c r="O33" s="153">
        <v>13</v>
      </c>
      <c r="P33" s="153">
        <v>12.5</v>
      </c>
      <c r="Q33" s="153">
        <v>12.3</v>
      </c>
      <c r="R33" s="153">
        <v>12</v>
      </c>
      <c r="S33" s="153">
        <v>12.5</v>
      </c>
      <c r="T33" s="153">
        <v>12.2</v>
      </c>
      <c r="U33" s="153">
        <v>11.8</v>
      </c>
      <c r="V33" s="153">
        <v>11.6</v>
      </c>
      <c r="W33" s="153">
        <v>11.7</v>
      </c>
      <c r="X33" s="153">
        <v>11.9</v>
      </c>
      <c r="Y33" s="153">
        <v>11.7</v>
      </c>
      <c r="Z33" s="185">
        <f t="shared" si="0"/>
        <v>12.491666666666665</v>
      </c>
      <c r="AA33" s="153">
        <v>14.5</v>
      </c>
      <c r="AB33" s="207">
        <v>0.4215277777777778</v>
      </c>
      <c r="AC33" s="204">
        <v>31</v>
      </c>
      <c r="AD33" s="153">
        <v>11.3</v>
      </c>
      <c r="AE33" s="207">
        <v>0.6340277777777777</v>
      </c>
      <c r="AF33" s="2"/>
    </row>
    <row r="34" spans="1:32" ht="13.5" customHeight="1">
      <c r="A34" s="188" t="s">
        <v>9</v>
      </c>
      <c r="B34" s="189">
        <f aca="true" t="shared" si="1" ref="B34:Q34">AVERAGE(B3:B33)</f>
        <v>12.225806451612907</v>
      </c>
      <c r="C34" s="189">
        <f t="shared" si="1"/>
        <v>12.290322580645164</v>
      </c>
      <c r="D34" s="189">
        <f t="shared" si="1"/>
        <v>12.119354838709677</v>
      </c>
      <c r="E34" s="189">
        <f t="shared" si="1"/>
        <v>12.016129032258066</v>
      </c>
      <c r="F34" s="189">
        <f t="shared" si="1"/>
        <v>11.970967741935485</v>
      </c>
      <c r="G34" s="189">
        <f t="shared" si="1"/>
        <v>11.896774193548387</v>
      </c>
      <c r="H34" s="189">
        <f t="shared" si="1"/>
        <v>12.693548387096772</v>
      </c>
      <c r="I34" s="189">
        <f t="shared" si="1"/>
        <v>12.93225806451613</v>
      </c>
      <c r="J34" s="189">
        <f t="shared" si="1"/>
        <v>12.812903225806448</v>
      </c>
      <c r="K34" s="189">
        <f t="shared" si="1"/>
        <v>12.745161290322578</v>
      </c>
      <c r="L34" s="189">
        <f t="shared" si="1"/>
        <v>12.883870967741935</v>
      </c>
      <c r="M34" s="189">
        <f t="shared" si="1"/>
        <v>12.98387096774194</v>
      </c>
      <c r="N34" s="189">
        <f t="shared" si="1"/>
        <v>12.964516129032257</v>
      </c>
      <c r="O34" s="189">
        <f t="shared" si="1"/>
        <v>13.26774193548387</v>
      </c>
      <c r="P34" s="189">
        <f t="shared" si="1"/>
        <v>12.751612903225805</v>
      </c>
      <c r="Q34" s="189">
        <f t="shared" si="1"/>
        <v>12.758064516129036</v>
      </c>
      <c r="R34" s="189">
        <f aca="true" t="shared" si="2" ref="R34:X34">AVERAGE(R3:R33)</f>
        <v>13.274193548387096</v>
      </c>
      <c r="S34" s="189">
        <f t="shared" si="2"/>
        <v>13.245161290322583</v>
      </c>
      <c r="T34" s="189">
        <f t="shared" si="2"/>
        <v>12.98709677419355</v>
      </c>
      <c r="U34" s="189">
        <f t="shared" si="2"/>
        <v>12.887096774193552</v>
      </c>
      <c r="V34" s="189">
        <f t="shared" si="2"/>
        <v>12.616129032258064</v>
      </c>
      <c r="W34" s="189">
        <f t="shared" si="2"/>
        <v>12.370967741935484</v>
      </c>
      <c r="X34" s="189">
        <f t="shared" si="2"/>
        <v>12.216129032258062</v>
      </c>
      <c r="Y34" s="189">
        <f>AVERAGE(Y3:Y33)</f>
        <v>12.229032258064516</v>
      </c>
      <c r="Z34" s="189">
        <f>AVERAGE(B3:Y33)</f>
        <v>12.630779569892475</v>
      </c>
      <c r="AA34" s="190">
        <f>AVERAGE(最高)</f>
        <v>15.274193548387096</v>
      </c>
      <c r="AB34" s="191"/>
      <c r="AC34" s="206"/>
      <c r="AD34" s="190">
        <f>AVERAGE(最低)</f>
        <v>9.500000000000002</v>
      </c>
      <c r="AE34" s="19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74" t="s">
        <v>11</v>
      </c>
      <c r="B37" s="1"/>
      <c r="C37" s="1" t="s">
        <v>3</v>
      </c>
      <c r="D37" s="173" t="s">
        <v>6</v>
      </c>
      <c r="F37" s="174" t="s">
        <v>12</v>
      </c>
      <c r="G37" s="1"/>
      <c r="H37" s="1" t="s">
        <v>3</v>
      </c>
      <c r="I37" s="173" t="s">
        <v>8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24" ht="13.5" customHeight="1">
      <c r="A38" s="155"/>
      <c r="B38" s="176">
        <f>MAX(最高)</f>
        <v>20.6</v>
      </c>
      <c r="C38" s="156">
        <v>8</v>
      </c>
      <c r="D38" s="210">
        <v>0.6763888888888889</v>
      </c>
      <c r="F38" s="155"/>
      <c r="G38" s="176">
        <f>MIN(最低)</f>
        <v>2.3</v>
      </c>
      <c r="H38" s="156">
        <v>21</v>
      </c>
      <c r="I38" s="210">
        <v>0.1388888888888889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ht="13.5" customHeight="1">
      <c r="A39" s="158"/>
      <c r="B39" s="159"/>
      <c r="C39" s="156"/>
      <c r="D39" s="160"/>
      <c r="F39" s="158"/>
      <c r="G39" s="159"/>
      <c r="H39" s="3"/>
      <c r="I39" s="157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</row>
    <row r="40" spans="1:24" ht="13.5" customHeight="1">
      <c r="A40" s="161"/>
      <c r="B40" s="162"/>
      <c r="C40" s="163"/>
      <c r="D40" s="164"/>
      <c r="F40" s="161"/>
      <c r="G40" s="162"/>
      <c r="H40" s="163"/>
      <c r="I40" s="167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2"/>
      <c r="T1" s="2"/>
      <c r="U1" s="2"/>
      <c r="V1" s="2"/>
      <c r="W1" s="2"/>
      <c r="X1" s="2"/>
      <c r="Y1" s="2"/>
      <c r="Z1" s="178">
        <f>'１月'!Z1</f>
        <v>2007</v>
      </c>
      <c r="AA1" s="2" t="s">
        <v>1</v>
      </c>
      <c r="AB1" s="179">
        <v>11</v>
      </c>
      <c r="AC1" s="171"/>
      <c r="AD1" s="2" t="s">
        <v>2</v>
      </c>
      <c r="AE1" s="2"/>
      <c r="AF1" s="2"/>
    </row>
    <row r="2" spans="1:32" ht="13.5" customHeight="1">
      <c r="A2" s="180" t="s">
        <v>3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1">
        <v>13</v>
      </c>
      <c r="O2" s="181">
        <v>14</v>
      </c>
      <c r="P2" s="181">
        <v>15</v>
      </c>
      <c r="Q2" s="181">
        <v>16</v>
      </c>
      <c r="R2" s="181">
        <v>17</v>
      </c>
      <c r="S2" s="181">
        <v>18</v>
      </c>
      <c r="T2" s="181">
        <v>19</v>
      </c>
      <c r="U2" s="181">
        <v>20</v>
      </c>
      <c r="V2" s="181">
        <v>21</v>
      </c>
      <c r="W2" s="181">
        <v>22</v>
      </c>
      <c r="X2" s="181">
        <v>23</v>
      </c>
      <c r="Y2" s="181">
        <v>24</v>
      </c>
      <c r="Z2" s="182" t="s">
        <v>4</v>
      </c>
      <c r="AA2" s="182" t="s">
        <v>5</v>
      </c>
      <c r="AB2" s="183" t="s">
        <v>6</v>
      </c>
      <c r="AC2" s="182" t="s">
        <v>3</v>
      </c>
      <c r="AD2" s="182" t="s">
        <v>7</v>
      </c>
      <c r="AE2" s="183" t="s">
        <v>8</v>
      </c>
      <c r="AF2" s="2"/>
    </row>
    <row r="3" spans="1:32" ht="13.5" customHeight="1">
      <c r="A3" s="184">
        <v>1</v>
      </c>
      <c r="B3" s="153">
        <v>12</v>
      </c>
      <c r="C3" s="153">
        <v>12.1</v>
      </c>
      <c r="D3" s="153">
        <v>12.2</v>
      </c>
      <c r="E3" s="153">
        <v>12.8</v>
      </c>
      <c r="F3" s="153">
        <v>13.3</v>
      </c>
      <c r="G3" s="153">
        <v>13.3</v>
      </c>
      <c r="H3" s="153">
        <v>14.1</v>
      </c>
      <c r="I3" s="153">
        <v>15</v>
      </c>
      <c r="J3" s="153">
        <v>14.3</v>
      </c>
      <c r="K3" s="153">
        <v>14.3</v>
      </c>
      <c r="L3" s="153">
        <v>14.5</v>
      </c>
      <c r="M3" s="153">
        <v>15.2</v>
      </c>
      <c r="N3" s="153">
        <v>14.1</v>
      </c>
      <c r="O3" s="153">
        <v>14.3</v>
      </c>
      <c r="P3" s="153">
        <v>15.3</v>
      </c>
      <c r="Q3" s="153">
        <v>15.5</v>
      </c>
      <c r="R3" s="153">
        <v>15.7</v>
      </c>
      <c r="S3" s="153">
        <v>15.2</v>
      </c>
      <c r="T3" s="153">
        <v>13.4</v>
      </c>
      <c r="U3" s="153">
        <v>13.1</v>
      </c>
      <c r="V3" s="153">
        <v>12.8</v>
      </c>
      <c r="W3" s="153">
        <v>13.2</v>
      </c>
      <c r="X3" s="153">
        <v>14</v>
      </c>
      <c r="Y3" s="153">
        <v>13.9</v>
      </c>
      <c r="Z3" s="185">
        <f aca="true" t="shared" si="0" ref="Z3:Z32">AVERAGE(B3:Y3)</f>
        <v>13.899999999999999</v>
      </c>
      <c r="AA3" s="153">
        <v>16.1</v>
      </c>
      <c r="AB3" s="207">
        <v>0.7243055555555555</v>
      </c>
      <c r="AC3" s="204">
        <v>1</v>
      </c>
      <c r="AD3" s="153">
        <v>11.4</v>
      </c>
      <c r="AE3" s="207">
        <v>0.05347222222222222</v>
      </c>
      <c r="AF3" s="2"/>
    </row>
    <row r="4" spans="1:32" ht="13.5" customHeight="1">
      <c r="A4" s="184">
        <v>2</v>
      </c>
      <c r="B4" s="153">
        <v>14.1</v>
      </c>
      <c r="C4" s="153">
        <v>14.1</v>
      </c>
      <c r="D4" s="153">
        <v>13.9</v>
      </c>
      <c r="E4" s="153">
        <v>13.1</v>
      </c>
      <c r="F4" s="153">
        <v>13.5</v>
      </c>
      <c r="G4" s="153">
        <v>13.5</v>
      </c>
      <c r="H4" s="153">
        <v>13.7</v>
      </c>
      <c r="I4" s="153">
        <v>12.4</v>
      </c>
      <c r="J4" s="153">
        <v>11.4</v>
      </c>
      <c r="K4" s="153">
        <v>10.3</v>
      </c>
      <c r="L4" s="153">
        <v>9.4</v>
      </c>
      <c r="M4" s="153">
        <v>9.1</v>
      </c>
      <c r="N4" s="153">
        <v>10.7</v>
      </c>
      <c r="O4" s="153">
        <v>9.8</v>
      </c>
      <c r="P4" s="153">
        <v>10</v>
      </c>
      <c r="Q4" s="153">
        <v>9</v>
      </c>
      <c r="R4" s="153">
        <v>9.1</v>
      </c>
      <c r="S4" s="159">
        <v>9.9</v>
      </c>
      <c r="T4" s="153">
        <v>8.6</v>
      </c>
      <c r="U4" s="153">
        <v>8.5</v>
      </c>
      <c r="V4" s="153">
        <v>6.6</v>
      </c>
      <c r="W4" s="153">
        <v>8.1</v>
      </c>
      <c r="X4" s="153">
        <v>8.1</v>
      </c>
      <c r="Y4" s="153">
        <v>8.4</v>
      </c>
      <c r="Z4" s="185">
        <f t="shared" si="0"/>
        <v>10.637500000000001</v>
      </c>
      <c r="AA4" s="153">
        <v>14.8</v>
      </c>
      <c r="AB4" s="207">
        <v>0.30277777777777776</v>
      </c>
      <c r="AC4" s="204">
        <v>2</v>
      </c>
      <c r="AD4" s="153">
        <v>6.3</v>
      </c>
      <c r="AE4" s="207">
        <v>0.8701388888888889</v>
      </c>
      <c r="AF4" s="2"/>
    </row>
    <row r="5" spans="1:32" ht="13.5" customHeight="1">
      <c r="A5" s="184">
        <v>3</v>
      </c>
      <c r="B5" s="153">
        <v>7.7</v>
      </c>
      <c r="C5" s="153">
        <v>6.9</v>
      </c>
      <c r="D5" s="153">
        <v>5.8</v>
      </c>
      <c r="E5" s="153">
        <v>6.9</v>
      </c>
      <c r="F5" s="153">
        <v>6.5</v>
      </c>
      <c r="G5" s="153">
        <v>6</v>
      </c>
      <c r="H5" s="153">
        <v>6.5</v>
      </c>
      <c r="I5" s="153">
        <v>7.3</v>
      </c>
      <c r="J5" s="153">
        <v>6.6</v>
      </c>
      <c r="K5" s="153">
        <v>6.6</v>
      </c>
      <c r="L5" s="153">
        <v>5.8</v>
      </c>
      <c r="M5" s="153">
        <v>5.8</v>
      </c>
      <c r="N5" s="153">
        <v>6.2</v>
      </c>
      <c r="O5" s="153">
        <v>6.8</v>
      </c>
      <c r="P5" s="153">
        <v>6.6</v>
      </c>
      <c r="Q5" s="153">
        <v>7.2</v>
      </c>
      <c r="R5" s="153">
        <v>8.7</v>
      </c>
      <c r="S5" s="153">
        <v>8.2</v>
      </c>
      <c r="T5" s="153">
        <v>8.3</v>
      </c>
      <c r="U5" s="153">
        <v>8.7</v>
      </c>
      <c r="V5" s="153">
        <v>8.2</v>
      </c>
      <c r="W5" s="153">
        <v>8.2</v>
      </c>
      <c r="X5" s="153">
        <v>7.9</v>
      </c>
      <c r="Y5" s="153">
        <v>7.8</v>
      </c>
      <c r="Z5" s="185">
        <f t="shared" si="0"/>
        <v>7.133333333333333</v>
      </c>
      <c r="AA5" s="153">
        <v>9.3</v>
      </c>
      <c r="AB5" s="207">
        <v>0.6909722222222222</v>
      </c>
      <c r="AC5" s="204">
        <v>3</v>
      </c>
      <c r="AD5" s="153">
        <v>4.8</v>
      </c>
      <c r="AE5" s="207">
        <v>0.4861111111111111</v>
      </c>
      <c r="AF5" s="2"/>
    </row>
    <row r="6" spans="1:32" ht="13.5" customHeight="1">
      <c r="A6" s="184">
        <v>4</v>
      </c>
      <c r="B6" s="153">
        <v>7.1</v>
      </c>
      <c r="C6" s="153">
        <v>7.6</v>
      </c>
      <c r="D6" s="153">
        <v>7.5</v>
      </c>
      <c r="E6" s="153">
        <v>7.6</v>
      </c>
      <c r="F6" s="153">
        <v>7.6</v>
      </c>
      <c r="G6" s="153">
        <v>7.3</v>
      </c>
      <c r="H6" s="153">
        <v>8.9</v>
      </c>
      <c r="I6" s="153">
        <v>9.4</v>
      </c>
      <c r="J6" s="153">
        <v>9.6</v>
      </c>
      <c r="K6" s="153">
        <v>8.4</v>
      </c>
      <c r="L6" s="153">
        <v>8.5</v>
      </c>
      <c r="M6" s="153">
        <v>9.5</v>
      </c>
      <c r="N6" s="153">
        <v>9.6</v>
      </c>
      <c r="O6" s="153">
        <v>9.3</v>
      </c>
      <c r="P6" s="153">
        <v>9.7</v>
      </c>
      <c r="Q6" s="153">
        <v>9.4</v>
      </c>
      <c r="R6" s="153">
        <v>9.6</v>
      </c>
      <c r="S6" s="153">
        <v>9.3</v>
      </c>
      <c r="T6" s="153">
        <v>9.5</v>
      </c>
      <c r="U6" s="153">
        <v>9.2</v>
      </c>
      <c r="V6" s="153">
        <v>9.3</v>
      </c>
      <c r="W6" s="153">
        <v>9.4</v>
      </c>
      <c r="X6" s="153">
        <v>10.1</v>
      </c>
      <c r="Y6" s="153">
        <v>10.1</v>
      </c>
      <c r="Z6" s="185">
        <f t="shared" si="0"/>
        <v>8.895833333333334</v>
      </c>
      <c r="AA6" s="153">
        <v>10.3</v>
      </c>
      <c r="AB6" s="207">
        <v>0.9993055555555556</v>
      </c>
      <c r="AC6" s="204">
        <v>4</v>
      </c>
      <c r="AD6" s="153">
        <v>7</v>
      </c>
      <c r="AE6" s="207">
        <v>0.061111111111111116</v>
      </c>
      <c r="AF6" s="2"/>
    </row>
    <row r="7" spans="1:32" ht="13.5" customHeight="1">
      <c r="A7" s="184">
        <v>5</v>
      </c>
      <c r="B7" s="153">
        <v>10</v>
      </c>
      <c r="C7" s="153">
        <v>9.9</v>
      </c>
      <c r="D7" s="153">
        <v>9.4</v>
      </c>
      <c r="E7" s="153">
        <v>9.2</v>
      </c>
      <c r="F7" s="153">
        <v>9.2</v>
      </c>
      <c r="G7" s="153">
        <v>9.1</v>
      </c>
      <c r="H7" s="153">
        <v>9.8</v>
      </c>
      <c r="I7" s="153">
        <v>9.9</v>
      </c>
      <c r="J7" s="153">
        <v>9.2</v>
      </c>
      <c r="K7" s="153">
        <v>10.3</v>
      </c>
      <c r="L7" s="153">
        <v>11.1</v>
      </c>
      <c r="M7" s="153">
        <v>10.1</v>
      </c>
      <c r="N7" s="153">
        <v>9.8</v>
      </c>
      <c r="O7" s="153">
        <v>9.4</v>
      </c>
      <c r="P7" s="153">
        <v>9.4</v>
      </c>
      <c r="Q7" s="153">
        <v>9.6</v>
      </c>
      <c r="R7" s="153">
        <v>10.4</v>
      </c>
      <c r="S7" s="153">
        <v>11</v>
      </c>
      <c r="T7" s="153">
        <v>10.9</v>
      </c>
      <c r="U7" s="153">
        <v>10.4</v>
      </c>
      <c r="V7" s="153">
        <v>10.6</v>
      </c>
      <c r="W7" s="153">
        <v>10.7</v>
      </c>
      <c r="X7" s="153">
        <v>10.4</v>
      </c>
      <c r="Y7" s="153">
        <v>11.2</v>
      </c>
      <c r="Z7" s="185">
        <f t="shared" si="0"/>
        <v>10.041666666666666</v>
      </c>
      <c r="AA7" s="153">
        <v>11.9</v>
      </c>
      <c r="AB7" s="207">
        <v>0.4701388888888889</v>
      </c>
      <c r="AC7" s="204">
        <v>5</v>
      </c>
      <c r="AD7" s="153">
        <v>8.1</v>
      </c>
      <c r="AE7" s="207">
        <v>0.3451388888888889</v>
      </c>
      <c r="AF7" s="2"/>
    </row>
    <row r="8" spans="1:32" ht="13.5" customHeight="1">
      <c r="A8" s="184">
        <v>6</v>
      </c>
      <c r="B8" s="153">
        <v>11.5</v>
      </c>
      <c r="C8" s="153">
        <v>12</v>
      </c>
      <c r="D8" s="153">
        <v>12</v>
      </c>
      <c r="E8" s="153">
        <v>12.1</v>
      </c>
      <c r="F8" s="153">
        <v>12.1</v>
      </c>
      <c r="G8" s="153">
        <v>12.5</v>
      </c>
      <c r="H8" s="153">
        <v>12.8</v>
      </c>
      <c r="I8" s="153">
        <v>12.7</v>
      </c>
      <c r="J8" s="153">
        <v>13.7</v>
      </c>
      <c r="K8" s="153">
        <v>12.6</v>
      </c>
      <c r="L8" s="153">
        <v>12.8</v>
      </c>
      <c r="M8" s="153">
        <v>12.6</v>
      </c>
      <c r="N8" s="153">
        <v>12.9</v>
      </c>
      <c r="O8" s="153">
        <v>12.3</v>
      </c>
      <c r="P8" s="153">
        <v>12.3</v>
      </c>
      <c r="Q8" s="153">
        <v>12</v>
      </c>
      <c r="R8" s="153">
        <v>11.7</v>
      </c>
      <c r="S8" s="153">
        <v>11.9</v>
      </c>
      <c r="T8" s="153">
        <v>10.2</v>
      </c>
      <c r="U8" s="153">
        <v>10.1</v>
      </c>
      <c r="V8" s="153">
        <v>8.2</v>
      </c>
      <c r="W8" s="153">
        <v>8.4</v>
      </c>
      <c r="X8" s="153">
        <v>8.2</v>
      </c>
      <c r="Y8" s="153">
        <v>8.7</v>
      </c>
      <c r="Z8" s="185">
        <f t="shared" si="0"/>
        <v>11.512499999999998</v>
      </c>
      <c r="AA8" s="153">
        <v>13.9</v>
      </c>
      <c r="AB8" s="207">
        <v>0.3756944444444445</v>
      </c>
      <c r="AC8" s="204">
        <v>6</v>
      </c>
      <c r="AD8" s="153">
        <v>7.5</v>
      </c>
      <c r="AE8" s="207">
        <v>0.9395833333333333</v>
      </c>
      <c r="AF8" s="2"/>
    </row>
    <row r="9" spans="1:32" ht="13.5" customHeight="1">
      <c r="A9" s="184">
        <v>7</v>
      </c>
      <c r="B9" s="153">
        <v>8.2</v>
      </c>
      <c r="C9" s="153">
        <v>7.5</v>
      </c>
      <c r="D9" s="153">
        <v>7.3</v>
      </c>
      <c r="E9" s="153">
        <v>7</v>
      </c>
      <c r="F9" s="153">
        <v>6.5</v>
      </c>
      <c r="G9" s="153">
        <v>6.4</v>
      </c>
      <c r="H9" s="153">
        <v>6.3</v>
      </c>
      <c r="I9" s="153">
        <v>5.1</v>
      </c>
      <c r="J9" s="153">
        <v>5.5</v>
      </c>
      <c r="K9" s="153">
        <v>6.4</v>
      </c>
      <c r="L9" s="153">
        <v>6.3</v>
      </c>
      <c r="M9" s="153">
        <v>6.6</v>
      </c>
      <c r="N9" s="153">
        <v>6.6</v>
      </c>
      <c r="O9" s="153">
        <v>6.9</v>
      </c>
      <c r="P9" s="153">
        <v>6.8</v>
      </c>
      <c r="Q9" s="153">
        <v>6.5</v>
      </c>
      <c r="R9" s="153">
        <v>7.7</v>
      </c>
      <c r="S9" s="153">
        <v>7.8</v>
      </c>
      <c r="T9" s="153">
        <v>7.3</v>
      </c>
      <c r="U9" s="153">
        <v>6.9</v>
      </c>
      <c r="V9" s="153">
        <v>6.8</v>
      </c>
      <c r="W9" s="153">
        <v>6.5</v>
      </c>
      <c r="X9" s="153">
        <v>6.3</v>
      </c>
      <c r="Y9" s="153">
        <v>6.5</v>
      </c>
      <c r="Z9" s="185">
        <f t="shared" si="0"/>
        <v>6.737500000000001</v>
      </c>
      <c r="AA9" s="153">
        <v>8.9</v>
      </c>
      <c r="AB9" s="207">
        <v>0.6791666666666667</v>
      </c>
      <c r="AC9" s="204">
        <v>7</v>
      </c>
      <c r="AD9" s="153">
        <v>4.8</v>
      </c>
      <c r="AE9" s="207">
        <v>0.38125</v>
      </c>
      <c r="AF9" s="2"/>
    </row>
    <row r="10" spans="1:32" ht="13.5" customHeight="1">
      <c r="A10" s="184">
        <v>8</v>
      </c>
      <c r="B10" s="153">
        <v>6.7</v>
      </c>
      <c r="C10" s="153">
        <v>6.7</v>
      </c>
      <c r="D10" s="153">
        <v>7.1</v>
      </c>
      <c r="E10" s="153">
        <v>6.4</v>
      </c>
      <c r="F10" s="153">
        <v>5.9</v>
      </c>
      <c r="G10" s="153">
        <v>6.2</v>
      </c>
      <c r="H10" s="153">
        <v>7.4</v>
      </c>
      <c r="I10" s="153">
        <v>8.8</v>
      </c>
      <c r="J10" s="153">
        <v>8.6</v>
      </c>
      <c r="K10" s="153">
        <v>8.5</v>
      </c>
      <c r="L10" s="153">
        <v>8.4</v>
      </c>
      <c r="M10" s="153">
        <v>9</v>
      </c>
      <c r="N10" s="153">
        <v>9.5</v>
      </c>
      <c r="O10" s="153">
        <v>9.5</v>
      </c>
      <c r="P10" s="153">
        <v>9.4</v>
      </c>
      <c r="Q10" s="153">
        <v>9.7</v>
      </c>
      <c r="R10" s="153">
        <v>10.1</v>
      </c>
      <c r="S10" s="153">
        <v>10.4</v>
      </c>
      <c r="T10" s="153">
        <v>10.3</v>
      </c>
      <c r="U10" s="153">
        <v>10.5</v>
      </c>
      <c r="V10" s="153">
        <v>10.1</v>
      </c>
      <c r="W10" s="153">
        <v>9.7</v>
      </c>
      <c r="X10" s="153">
        <v>10</v>
      </c>
      <c r="Y10" s="153">
        <v>10</v>
      </c>
      <c r="Z10" s="185">
        <f t="shared" si="0"/>
        <v>8.704166666666667</v>
      </c>
      <c r="AA10" s="153">
        <v>10.8</v>
      </c>
      <c r="AB10" s="207">
        <v>0.8104166666666667</v>
      </c>
      <c r="AC10" s="204">
        <v>8</v>
      </c>
      <c r="AD10" s="153">
        <v>5.7</v>
      </c>
      <c r="AE10" s="207">
        <v>0.2340277777777778</v>
      </c>
      <c r="AF10" s="2"/>
    </row>
    <row r="11" spans="1:32" ht="13.5" customHeight="1">
      <c r="A11" s="184">
        <v>9</v>
      </c>
      <c r="B11" s="153">
        <v>9.8</v>
      </c>
      <c r="C11" s="153">
        <v>10.2</v>
      </c>
      <c r="D11" s="153">
        <v>10.1</v>
      </c>
      <c r="E11" s="153">
        <v>9</v>
      </c>
      <c r="F11" s="153">
        <v>7.3</v>
      </c>
      <c r="G11" s="153">
        <v>6.8</v>
      </c>
      <c r="H11" s="153">
        <v>7.6</v>
      </c>
      <c r="I11" s="153">
        <v>7.2</v>
      </c>
      <c r="J11" s="153">
        <v>6.2</v>
      </c>
      <c r="K11" s="153">
        <v>8.1</v>
      </c>
      <c r="L11" s="153">
        <v>8.1</v>
      </c>
      <c r="M11" s="153">
        <v>9.9</v>
      </c>
      <c r="N11" s="153">
        <v>11.4</v>
      </c>
      <c r="O11" s="153">
        <v>10.5</v>
      </c>
      <c r="P11" s="153">
        <v>10.1</v>
      </c>
      <c r="Q11" s="153">
        <v>9.7</v>
      </c>
      <c r="R11" s="153">
        <v>9.4</v>
      </c>
      <c r="S11" s="153">
        <v>9.3</v>
      </c>
      <c r="T11" s="153">
        <v>8.9</v>
      </c>
      <c r="U11" s="153">
        <v>9</v>
      </c>
      <c r="V11" s="153">
        <v>9.1</v>
      </c>
      <c r="W11" s="153">
        <v>9.9</v>
      </c>
      <c r="X11" s="153">
        <v>11.2</v>
      </c>
      <c r="Y11" s="153">
        <v>11.2</v>
      </c>
      <c r="Z11" s="185">
        <f t="shared" si="0"/>
        <v>9.166666666666666</v>
      </c>
      <c r="AA11" s="153">
        <v>11.9</v>
      </c>
      <c r="AB11" s="207">
        <v>0.5284722222222222</v>
      </c>
      <c r="AC11" s="204">
        <v>9</v>
      </c>
      <c r="AD11" s="153">
        <v>5.3</v>
      </c>
      <c r="AE11" s="207">
        <v>0.3548611111111111</v>
      </c>
      <c r="AF11" s="2"/>
    </row>
    <row r="12" spans="1:32" ht="13.5" customHeight="1">
      <c r="A12" s="186">
        <v>10</v>
      </c>
      <c r="B12" s="176">
        <v>10.8</v>
      </c>
      <c r="C12" s="176">
        <v>10.6</v>
      </c>
      <c r="D12" s="176">
        <v>10.7</v>
      </c>
      <c r="E12" s="176">
        <v>10.5</v>
      </c>
      <c r="F12" s="176">
        <v>10.8</v>
      </c>
      <c r="G12" s="176">
        <v>10.9</v>
      </c>
      <c r="H12" s="176">
        <v>10.7</v>
      </c>
      <c r="I12" s="176">
        <v>10.7</v>
      </c>
      <c r="J12" s="176">
        <v>10.6</v>
      </c>
      <c r="K12" s="176">
        <v>10.5</v>
      </c>
      <c r="L12" s="176">
        <v>11.7</v>
      </c>
      <c r="M12" s="176">
        <v>11.4</v>
      </c>
      <c r="N12" s="176">
        <v>10.6</v>
      </c>
      <c r="O12" s="176">
        <v>11.1</v>
      </c>
      <c r="P12" s="176">
        <v>10.2</v>
      </c>
      <c r="Q12" s="176">
        <v>9.8</v>
      </c>
      <c r="R12" s="176">
        <v>10.3</v>
      </c>
      <c r="S12" s="176">
        <v>10.4</v>
      </c>
      <c r="T12" s="176">
        <v>11.5</v>
      </c>
      <c r="U12" s="176">
        <v>11.3</v>
      </c>
      <c r="V12" s="176">
        <v>11.6</v>
      </c>
      <c r="W12" s="176">
        <v>11.7</v>
      </c>
      <c r="X12" s="176">
        <v>12.2</v>
      </c>
      <c r="Y12" s="176">
        <v>12.7</v>
      </c>
      <c r="Z12" s="187">
        <f t="shared" si="0"/>
        <v>10.970833333333333</v>
      </c>
      <c r="AA12" s="176">
        <v>12.8</v>
      </c>
      <c r="AB12" s="208">
        <v>0.9993055555555556</v>
      </c>
      <c r="AC12" s="205">
        <v>10</v>
      </c>
      <c r="AD12" s="176">
        <v>9.7</v>
      </c>
      <c r="AE12" s="208">
        <v>0.7034722222222222</v>
      </c>
      <c r="AF12" s="2"/>
    </row>
    <row r="13" spans="1:32" ht="13.5" customHeight="1">
      <c r="A13" s="184">
        <v>11</v>
      </c>
      <c r="B13" s="153">
        <v>12.7</v>
      </c>
      <c r="C13" s="153">
        <v>13.2</v>
      </c>
      <c r="D13" s="153">
        <v>13.6</v>
      </c>
      <c r="E13" s="153">
        <v>13.6</v>
      </c>
      <c r="F13" s="153">
        <v>13.7</v>
      </c>
      <c r="G13" s="153">
        <v>13.7</v>
      </c>
      <c r="H13" s="153">
        <v>14.7</v>
      </c>
      <c r="I13" s="153">
        <v>15.2</v>
      </c>
      <c r="J13" s="153">
        <v>14.9</v>
      </c>
      <c r="K13" s="153">
        <v>15.5</v>
      </c>
      <c r="L13" s="153">
        <v>14.6</v>
      </c>
      <c r="M13" s="153">
        <v>15</v>
      </c>
      <c r="N13" s="153">
        <v>14.2</v>
      </c>
      <c r="O13" s="153">
        <v>14.1</v>
      </c>
      <c r="P13" s="153">
        <v>14.2</v>
      </c>
      <c r="Q13" s="153">
        <v>13.7</v>
      </c>
      <c r="R13" s="153">
        <v>13.5</v>
      </c>
      <c r="S13" s="153">
        <v>12.5</v>
      </c>
      <c r="T13" s="153">
        <v>12</v>
      </c>
      <c r="U13" s="153">
        <v>11</v>
      </c>
      <c r="V13" s="153">
        <v>10.3</v>
      </c>
      <c r="W13" s="153">
        <v>10.4</v>
      </c>
      <c r="X13" s="153">
        <v>10.6</v>
      </c>
      <c r="Y13" s="153">
        <v>9.9</v>
      </c>
      <c r="Z13" s="185">
        <f t="shared" si="0"/>
        <v>13.199999999999998</v>
      </c>
      <c r="AA13" s="153">
        <v>16.4</v>
      </c>
      <c r="AB13" s="207">
        <v>0.3652777777777778</v>
      </c>
      <c r="AC13" s="204">
        <v>11</v>
      </c>
      <c r="AD13" s="153">
        <v>9.6</v>
      </c>
      <c r="AE13" s="207">
        <v>0.9923611111111111</v>
      </c>
      <c r="AF13" s="2"/>
    </row>
    <row r="14" spans="1:32" ht="13.5" customHeight="1">
      <c r="A14" s="184">
        <v>12</v>
      </c>
      <c r="B14" s="153">
        <v>9.1</v>
      </c>
      <c r="C14" s="153">
        <v>9.1</v>
      </c>
      <c r="D14" s="153">
        <v>8.2</v>
      </c>
      <c r="E14" s="153">
        <v>7.9</v>
      </c>
      <c r="F14" s="153">
        <v>8.1</v>
      </c>
      <c r="G14" s="153">
        <v>7.7</v>
      </c>
      <c r="H14" s="153">
        <v>6.3</v>
      </c>
      <c r="I14" s="153">
        <v>4</v>
      </c>
      <c r="J14" s="153">
        <v>5.9</v>
      </c>
      <c r="K14" s="153">
        <v>5.1</v>
      </c>
      <c r="L14" s="153">
        <v>8.4</v>
      </c>
      <c r="M14" s="153">
        <v>5.5</v>
      </c>
      <c r="N14" s="153">
        <v>4.9</v>
      </c>
      <c r="O14" s="153">
        <v>5.8</v>
      </c>
      <c r="P14" s="153">
        <v>5</v>
      </c>
      <c r="Q14" s="153">
        <v>7.6</v>
      </c>
      <c r="R14" s="153">
        <v>6.7</v>
      </c>
      <c r="S14" s="153">
        <v>4.5</v>
      </c>
      <c r="T14" s="153">
        <v>3.7</v>
      </c>
      <c r="U14" s="153">
        <v>3.8</v>
      </c>
      <c r="V14" s="153">
        <v>4.7</v>
      </c>
      <c r="W14" s="153">
        <v>3.6</v>
      </c>
      <c r="X14" s="153">
        <v>5</v>
      </c>
      <c r="Y14" s="153">
        <v>5.7</v>
      </c>
      <c r="Z14" s="185">
        <f t="shared" si="0"/>
        <v>6.095833333333332</v>
      </c>
      <c r="AA14" s="153">
        <v>10.4</v>
      </c>
      <c r="AB14" s="207">
        <v>0.0006944444444444445</v>
      </c>
      <c r="AC14" s="204">
        <v>12</v>
      </c>
      <c r="AD14" s="153">
        <v>2.4</v>
      </c>
      <c r="AE14" s="207">
        <v>0.9055555555555556</v>
      </c>
      <c r="AF14" s="2"/>
    </row>
    <row r="15" spans="1:32" ht="13.5" customHeight="1">
      <c r="A15" s="184">
        <v>13</v>
      </c>
      <c r="B15" s="153">
        <v>6.2</v>
      </c>
      <c r="C15" s="153">
        <v>5.7</v>
      </c>
      <c r="D15" s="153">
        <v>6.2</v>
      </c>
      <c r="E15" s="153">
        <v>6.1</v>
      </c>
      <c r="F15" s="153">
        <v>5.4</v>
      </c>
      <c r="G15" s="153">
        <v>5.8</v>
      </c>
      <c r="H15" s="153">
        <v>5.6</v>
      </c>
      <c r="I15" s="153">
        <v>6.1</v>
      </c>
      <c r="J15" s="153">
        <v>6.6</v>
      </c>
      <c r="K15" s="153">
        <v>6.8</v>
      </c>
      <c r="L15" s="153">
        <v>5.7</v>
      </c>
      <c r="M15" s="153">
        <v>7.6</v>
      </c>
      <c r="N15" s="153">
        <v>7.9</v>
      </c>
      <c r="O15" s="153">
        <v>8.1</v>
      </c>
      <c r="P15" s="153">
        <v>8.4</v>
      </c>
      <c r="Q15" s="153">
        <v>8.2</v>
      </c>
      <c r="R15" s="153">
        <v>9.2</v>
      </c>
      <c r="S15" s="153">
        <v>8.7</v>
      </c>
      <c r="T15" s="153">
        <v>8.5</v>
      </c>
      <c r="U15" s="153">
        <v>8.4</v>
      </c>
      <c r="V15" s="153">
        <v>7.6</v>
      </c>
      <c r="W15" s="153">
        <v>7.6</v>
      </c>
      <c r="X15" s="153">
        <v>7.1</v>
      </c>
      <c r="Y15" s="153">
        <v>7.3</v>
      </c>
      <c r="Z15" s="185">
        <f t="shared" si="0"/>
        <v>7.116666666666667</v>
      </c>
      <c r="AA15" s="153">
        <v>9.6</v>
      </c>
      <c r="AB15" s="207">
        <v>0.6993055555555556</v>
      </c>
      <c r="AC15" s="204">
        <v>13</v>
      </c>
      <c r="AD15" s="153">
        <v>4.9</v>
      </c>
      <c r="AE15" s="207">
        <v>0.28125</v>
      </c>
      <c r="AF15" s="2"/>
    </row>
    <row r="16" spans="1:32" ht="13.5" customHeight="1">
      <c r="A16" s="184">
        <v>14</v>
      </c>
      <c r="B16" s="153">
        <v>7</v>
      </c>
      <c r="C16" s="153">
        <v>8.1</v>
      </c>
      <c r="D16" s="153">
        <v>7.9</v>
      </c>
      <c r="E16" s="153">
        <v>7.4</v>
      </c>
      <c r="F16" s="153">
        <v>7.9</v>
      </c>
      <c r="G16" s="153">
        <v>9</v>
      </c>
      <c r="H16" s="153">
        <v>9.8</v>
      </c>
      <c r="I16" s="153">
        <v>11</v>
      </c>
      <c r="J16" s="153">
        <v>9.5</v>
      </c>
      <c r="K16" s="153">
        <v>10.1</v>
      </c>
      <c r="L16" s="153">
        <v>10.6</v>
      </c>
      <c r="M16" s="153">
        <v>11.2</v>
      </c>
      <c r="N16" s="153">
        <v>10.5</v>
      </c>
      <c r="O16" s="153">
        <v>10</v>
      </c>
      <c r="P16" s="153">
        <v>9.7</v>
      </c>
      <c r="Q16" s="153">
        <v>9.4</v>
      </c>
      <c r="R16" s="153">
        <v>9.9</v>
      </c>
      <c r="S16" s="153">
        <v>9.7</v>
      </c>
      <c r="T16" s="153">
        <v>10.2</v>
      </c>
      <c r="U16" s="153">
        <v>10.1</v>
      </c>
      <c r="V16" s="153">
        <v>10.7</v>
      </c>
      <c r="W16" s="153">
        <v>10.8</v>
      </c>
      <c r="X16" s="153">
        <v>11</v>
      </c>
      <c r="Y16" s="153">
        <v>10.8</v>
      </c>
      <c r="Z16" s="185">
        <f t="shared" si="0"/>
        <v>9.679166666666665</v>
      </c>
      <c r="AA16" s="153">
        <v>11.7</v>
      </c>
      <c r="AB16" s="207">
        <v>0.49652777777777773</v>
      </c>
      <c r="AC16" s="204">
        <v>14</v>
      </c>
      <c r="AD16" s="153">
        <v>7</v>
      </c>
      <c r="AE16" s="207">
        <v>0.04305555555555556</v>
      </c>
      <c r="AF16" s="2"/>
    </row>
    <row r="17" spans="1:32" ht="13.5" customHeight="1">
      <c r="A17" s="184">
        <v>15</v>
      </c>
      <c r="B17" s="153">
        <v>10.6</v>
      </c>
      <c r="C17" s="153">
        <v>10.3</v>
      </c>
      <c r="D17" s="153">
        <v>9.2</v>
      </c>
      <c r="E17" s="153">
        <v>9.3</v>
      </c>
      <c r="F17" s="153">
        <v>8.6</v>
      </c>
      <c r="G17" s="153">
        <v>8.2</v>
      </c>
      <c r="H17" s="153">
        <v>8.8</v>
      </c>
      <c r="I17" s="153">
        <v>11.1</v>
      </c>
      <c r="J17" s="153">
        <v>12</v>
      </c>
      <c r="K17" s="153">
        <v>12.3</v>
      </c>
      <c r="L17" s="153">
        <v>12.7</v>
      </c>
      <c r="M17" s="153">
        <v>11.9</v>
      </c>
      <c r="N17" s="153">
        <v>11.4</v>
      </c>
      <c r="O17" s="153">
        <v>11.4</v>
      </c>
      <c r="P17" s="153">
        <v>11.1</v>
      </c>
      <c r="Q17" s="153">
        <v>11.8</v>
      </c>
      <c r="R17" s="153">
        <v>11.3</v>
      </c>
      <c r="S17" s="153">
        <v>9.3</v>
      </c>
      <c r="T17" s="153">
        <v>5.5</v>
      </c>
      <c r="U17" s="153">
        <v>4.4</v>
      </c>
      <c r="V17" s="153">
        <v>3.9</v>
      </c>
      <c r="W17" s="153">
        <v>3.1</v>
      </c>
      <c r="X17" s="153">
        <v>2.3</v>
      </c>
      <c r="Y17" s="153">
        <v>3.8</v>
      </c>
      <c r="Z17" s="185">
        <f t="shared" si="0"/>
        <v>8.929166666666669</v>
      </c>
      <c r="AA17" s="153">
        <v>13.3</v>
      </c>
      <c r="AB17" s="207">
        <v>0.46458333333333335</v>
      </c>
      <c r="AC17" s="204">
        <v>15</v>
      </c>
      <c r="AD17" s="153">
        <v>1.9</v>
      </c>
      <c r="AE17" s="207">
        <v>0.9743055555555555</v>
      </c>
      <c r="AF17" s="2"/>
    </row>
    <row r="18" spans="1:32" ht="13.5" customHeight="1">
      <c r="A18" s="184">
        <v>16</v>
      </c>
      <c r="B18" s="153">
        <v>3.6</v>
      </c>
      <c r="C18" s="153">
        <v>2.8</v>
      </c>
      <c r="D18" s="153">
        <v>2.9</v>
      </c>
      <c r="E18" s="153">
        <v>1.9</v>
      </c>
      <c r="F18" s="153">
        <v>2</v>
      </c>
      <c r="G18" s="153">
        <v>1.5</v>
      </c>
      <c r="H18" s="153">
        <v>1.7</v>
      </c>
      <c r="I18" s="153">
        <v>1.1</v>
      </c>
      <c r="J18" s="153">
        <v>1.3</v>
      </c>
      <c r="K18" s="153">
        <v>2.2</v>
      </c>
      <c r="L18" s="153">
        <v>1.9</v>
      </c>
      <c r="M18" s="153">
        <v>2</v>
      </c>
      <c r="N18" s="153">
        <v>2.6</v>
      </c>
      <c r="O18" s="153">
        <v>2.1</v>
      </c>
      <c r="P18" s="153">
        <v>2.6</v>
      </c>
      <c r="Q18" s="153">
        <v>1.6</v>
      </c>
      <c r="R18" s="153">
        <v>3.4</v>
      </c>
      <c r="S18" s="153">
        <v>2.8</v>
      </c>
      <c r="T18" s="153">
        <v>1.9</v>
      </c>
      <c r="U18" s="153">
        <v>-0.2</v>
      </c>
      <c r="V18" s="153">
        <v>0.2</v>
      </c>
      <c r="W18" s="153">
        <v>-0.9</v>
      </c>
      <c r="X18" s="153">
        <v>-1</v>
      </c>
      <c r="Y18" s="153">
        <v>0.5</v>
      </c>
      <c r="Z18" s="185">
        <f t="shared" si="0"/>
        <v>1.6875</v>
      </c>
      <c r="AA18" s="153">
        <v>4.5</v>
      </c>
      <c r="AB18" s="207">
        <v>0.011805555555555555</v>
      </c>
      <c r="AC18" s="204">
        <v>16</v>
      </c>
      <c r="AD18" s="153">
        <v>-1.5</v>
      </c>
      <c r="AE18" s="207">
        <v>0.9527777777777778</v>
      </c>
      <c r="AF18" s="2"/>
    </row>
    <row r="19" spans="1:32" ht="13.5" customHeight="1">
      <c r="A19" s="184">
        <v>17</v>
      </c>
      <c r="B19" s="153">
        <v>0.1</v>
      </c>
      <c r="C19" s="153">
        <v>-0.1</v>
      </c>
      <c r="D19" s="153">
        <v>0.4</v>
      </c>
      <c r="E19" s="153">
        <v>1</v>
      </c>
      <c r="F19" s="153">
        <v>1.5</v>
      </c>
      <c r="G19" s="153">
        <v>1.1</v>
      </c>
      <c r="H19" s="153">
        <v>2.4</v>
      </c>
      <c r="I19" s="153">
        <v>0.9</v>
      </c>
      <c r="J19" s="153">
        <v>0.1</v>
      </c>
      <c r="K19" s="153">
        <v>0.5</v>
      </c>
      <c r="L19" s="153">
        <v>0.8</v>
      </c>
      <c r="M19" s="153">
        <v>3.2</v>
      </c>
      <c r="N19" s="153">
        <v>2.6</v>
      </c>
      <c r="O19" s="153">
        <v>2.2</v>
      </c>
      <c r="P19" s="153">
        <v>2.2</v>
      </c>
      <c r="Q19" s="153">
        <v>2.2</v>
      </c>
      <c r="R19" s="153">
        <v>4.7</v>
      </c>
      <c r="S19" s="153">
        <v>3.9</v>
      </c>
      <c r="T19" s="153">
        <v>3.9</v>
      </c>
      <c r="U19" s="153">
        <v>4.2</v>
      </c>
      <c r="V19" s="153">
        <v>4.3</v>
      </c>
      <c r="W19" s="153">
        <v>4.9</v>
      </c>
      <c r="X19" s="153">
        <v>5.2</v>
      </c>
      <c r="Y19" s="153">
        <v>4.8</v>
      </c>
      <c r="Z19" s="185">
        <f t="shared" si="0"/>
        <v>2.375</v>
      </c>
      <c r="AA19" s="153">
        <v>5.5</v>
      </c>
      <c r="AB19" s="207">
        <v>0.9534722222222222</v>
      </c>
      <c r="AC19" s="204">
        <v>17</v>
      </c>
      <c r="AD19" s="153">
        <v>-0.9</v>
      </c>
      <c r="AE19" s="207">
        <v>0.39444444444444443</v>
      </c>
      <c r="AF19" s="2"/>
    </row>
    <row r="20" spans="1:32" ht="13.5" customHeight="1">
      <c r="A20" s="184">
        <v>18</v>
      </c>
      <c r="B20" s="153">
        <v>5.1</v>
      </c>
      <c r="C20" s="153">
        <v>5.7</v>
      </c>
      <c r="D20" s="153">
        <v>4.9</v>
      </c>
      <c r="E20" s="153">
        <v>4.5</v>
      </c>
      <c r="F20" s="153">
        <v>3.6</v>
      </c>
      <c r="G20" s="153">
        <v>2.2</v>
      </c>
      <c r="H20" s="153">
        <v>2.4</v>
      </c>
      <c r="I20" s="153">
        <v>2.1</v>
      </c>
      <c r="J20" s="153">
        <v>3.4</v>
      </c>
      <c r="K20" s="153">
        <v>4</v>
      </c>
      <c r="L20" s="153">
        <v>3.6</v>
      </c>
      <c r="M20" s="153">
        <v>3.3</v>
      </c>
      <c r="N20" s="153">
        <v>3.7</v>
      </c>
      <c r="O20" s="153">
        <v>3.5</v>
      </c>
      <c r="P20" s="153">
        <v>4.2</v>
      </c>
      <c r="Q20" s="153">
        <v>2.6</v>
      </c>
      <c r="R20" s="153">
        <v>-0.7</v>
      </c>
      <c r="S20" s="153">
        <v>-2.2</v>
      </c>
      <c r="T20" s="153">
        <v>-2.7</v>
      </c>
      <c r="U20" s="153">
        <v>-4.7</v>
      </c>
      <c r="V20" s="153">
        <v>-4.1</v>
      </c>
      <c r="W20" s="153">
        <v>-3.6</v>
      </c>
      <c r="X20" s="153">
        <v>-3.6</v>
      </c>
      <c r="Y20" s="153">
        <v>-4.7</v>
      </c>
      <c r="Z20" s="185">
        <f t="shared" si="0"/>
        <v>1.3541666666666663</v>
      </c>
      <c r="AA20" s="153">
        <v>5.9</v>
      </c>
      <c r="AB20" s="207">
        <v>0.1</v>
      </c>
      <c r="AC20" s="204">
        <v>18</v>
      </c>
      <c r="AD20" s="153">
        <v>-5.1</v>
      </c>
      <c r="AE20" s="207">
        <v>0.9951388888888889</v>
      </c>
      <c r="AF20" s="2"/>
    </row>
    <row r="21" spans="1:32" ht="13.5" customHeight="1">
      <c r="A21" s="184">
        <v>19</v>
      </c>
      <c r="B21" s="153">
        <v>-5.3</v>
      </c>
      <c r="C21" s="153">
        <v>-5.9</v>
      </c>
      <c r="D21" s="153">
        <v>-6.3</v>
      </c>
      <c r="E21" s="153">
        <v>-6.2</v>
      </c>
      <c r="F21" s="153">
        <v>-5.9</v>
      </c>
      <c r="G21" s="153">
        <v>-5.7</v>
      </c>
      <c r="H21" s="153">
        <v>-4.4</v>
      </c>
      <c r="I21" s="153">
        <v>-4.7</v>
      </c>
      <c r="J21" s="153">
        <v>-4.9</v>
      </c>
      <c r="K21" s="153">
        <v>-4.8</v>
      </c>
      <c r="L21" s="153">
        <v>-5.3</v>
      </c>
      <c r="M21" s="153">
        <v>-6.9</v>
      </c>
      <c r="N21" s="153">
        <v>-5.7</v>
      </c>
      <c r="O21" s="153">
        <v>-6.2</v>
      </c>
      <c r="P21" s="153">
        <v>-5.1</v>
      </c>
      <c r="Q21" s="153">
        <v>-6.3</v>
      </c>
      <c r="R21" s="153">
        <v>-3.4</v>
      </c>
      <c r="S21" s="153">
        <v>-3.9</v>
      </c>
      <c r="T21" s="153">
        <v>-4.4</v>
      </c>
      <c r="U21" s="153">
        <v>-4.7</v>
      </c>
      <c r="V21" s="153">
        <v>-3.9</v>
      </c>
      <c r="W21" s="153">
        <v>-2.6</v>
      </c>
      <c r="X21" s="153">
        <v>-1.8</v>
      </c>
      <c r="Y21" s="153">
        <v>-0.3</v>
      </c>
      <c r="Z21" s="185">
        <f t="shared" si="0"/>
        <v>-4.775</v>
      </c>
      <c r="AA21" s="153">
        <v>0.3</v>
      </c>
      <c r="AB21" s="207">
        <v>0.9993055555555556</v>
      </c>
      <c r="AC21" s="204">
        <v>19</v>
      </c>
      <c r="AD21" s="153">
        <v>-7.8</v>
      </c>
      <c r="AE21" s="207">
        <v>0.525</v>
      </c>
      <c r="AF21" s="2"/>
    </row>
    <row r="22" spans="1:32" ht="13.5" customHeight="1">
      <c r="A22" s="186">
        <v>20</v>
      </c>
      <c r="B22" s="176">
        <v>2.5</v>
      </c>
      <c r="C22" s="176">
        <v>3</v>
      </c>
      <c r="D22" s="176">
        <v>4</v>
      </c>
      <c r="E22" s="176">
        <v>4.2</v>
      </c>
      <c r="F22" s="176">
        <v>4.5</v>
      </c>
      <c r="G22" s="176">
        <v>4.7</v>
      </c>
      <c r="H22" s="176">
        <v>5.4</v>
      </c>
      <c r="I22" s="176">
        <v>5.9</v>
      </c>
      <c r="J22" s="176">
        <v>6.4</v>
      </c>
      <c r="K22" s="176">
        <v>5.7</v>
      </c>
      <c r="L22" s="176">
        <v>4.3</v>
      </c>
      <c r="M22" s="176">
        <v>3.6</v>
      </c>
      <c r="N22" s="176">
        <v>3.2</v>
      </c>
      <c r="O22" s="176">
        <v>4.2</v>
      </c>
      <c r="P22" s="176">
        <v>3.2</v>
      </c>
      <c r="Q22" s="176">
        <v>2.8</v>
      </c>
      <c r="R22" s="176">
        <v>3.8</v>
      </c>
      <c r="S22" s="176">
        <v>3.3</v>
      </c>
      <c r="T22" s="176">
        <v>2.9</v>
      </c>
      <c r="U22" s="176">
        <v>2.6</v>
      </c>
      <c r="V22" s="176">
        <v>2.8</v>
      </c>
      <c r="W22" s="176">
        <v>2.8</v>
      </c>
      <c r="X22" s="176">
        <v>2.3</v>
      </c>
      <c r="Y22" s="176">
        <v>0.3</v>
      </c>
      <c r="Z22" s="187">
        <f t="shared" si="0"/>
        <v>3.6833333333333322</v>
      </c>
      <c r="AA22" s="176">
        <v>7</v>
      </c>
      <c r="AB22" s="208">
        <v>0.3645833333333333</v>
      </c>
      <c r="AC22" s="205">
        <v>20</v>
      </c>
      <c r="AD22" s="176">
        <v>-0.2</v>
      </c>
      <c r="AE22" s="208">
        <v>0.002777777777777778</v>
      </c>
      <c r="AF22" s="2"/>
    </row>
    <row r="23" spans="1:32" ht="13.5" customHeight="1">
      <c r="A23" s="184">
        <v>21</v>
      </c>
      <c r="B23" s="153">
        <v>0.7</v>
      </c>
      <c r="C23" s="153">
        <v>0.6</v>
      </c>
      <c r="D23" s="153">
        <v>-1</v>
      </c>
      <c r="E23" s="153">
        <v>0.2</v>
      </c>
      <c r="F23" s="153">
        <v>0</v>
      </c>
      <c r="G23" s="153">
        <v>-0.4</v>
      </c>
      <c r="H23" s="153">
        <v>0.2</v>
      </c>
      <c r="I23" s="153">
        <v>-0.7</v>
      </c>
      <c r="J23" s="153">
        <v>-0.9</v>
      </c>
      <c r="K23" s="153">
        <v>-0.8</v>
      </c>
      <c r="L23" s="153" t="s">
        <v>13</v>
      </c>
      <c r="M23" s="153" t="s">
        <v>13</v>
      </c>
      <c r="N23" s="153">
        <v>0.9</v>
      </c>
      <c r="O23" s="153">
        <v>1.2</v>
      </c>
      <c r="P23" s="153">
        <v>1.2</v>
      </c>
      <c r="Q23" s="153">
        <v>0.9</v>
      </c>
      <c r="R23" s="153">
        <v>2.6</v>
      </c>
      <c r="S23" s="153">
        <v>3.3</v>
      </c>
      <c r="T23" s="153">
        <v>0.9</v>
      </c>
      <c r="U23" s="153">
        <v>-2.3</v>
      </c>
      <c r="V23" s="153">
        <v>-1.6</v>
      </c>
      <c r="W23" s="153">
        <v>-4</v>
      </c>
      <c r="X23" s="153">
        <v>-4.5</v>
      </c>
      <c r="Y23" s="153">
        <v>-4.4</v>
      </c>
      <c r="Z23" s="185">
        <f t="shared" si="0"/>
        <v>-0.3590909090909092</v>
      </c>
      <c r="AA23" s="153">
        <v>3.5</v>
      </c>
      <c r="AB23" s="207">
        <v>0.7722222222222223</v>
      </c>
      <c r="AC23" s="204">
        <v>21</v>
      </c>
      <c r="AD23" s="153">
        <v>-4.7</v>
      </c>
      <c r="AE23" s="207">
        <v>1</v>
      </c>
      <c r="AF23" s="2"/>
    </row>
    <row r="24" spans="1:32" ht="13.5" customHeight="1">
      <c r="A24" s="184">
        <v>22</v>
      </c>
      <c r="B24" s="153">
        <v>-6.4</v>
      </c>
      <c r="C24" s="153">
        <v>-6.9</v>
      </c>
      <c r="D24" s="153">
        <v>-7.8</v>
      </c>
      <c r="E24" s="153">
        <v>-7.9</v>
      </c>
      <c r="F24" s="153">
        <v>-8.3</v>
      </c>
      <c r="G24" s="153">
        <v>-8.6</v>
      </c>
      <c r="H24" s="153">
        <v>-8.2</v>
      </c>
      <c r="I24" s="153">
        <v>-7.2</v>
      </c>
      <c r="J24" s="153">
        <v>-6</v>
      </c>
      <c r="K24" s="153">
        <v>-6.1</v>
      </c>
      <c r="L24" s="153">
        <v>-5.5</v>
      </c>
      <c r="M24" s="153">
        <v>-6.3</v>
      </c>
      <c r="N24" s="153">
        <v>-6.5</v>
      </c>
      <c r="O24" s="153">
        <v>-3.5</v>
      </c>
      <c r="P24" s="153">
        <v>-4.6</v>
      </c>
      <c r="Q24" s="153">
        <v>-4.5</v>
      </c>
      <c r="R24" s="153">
        <v>-6.4</v>
      </c>
      <c r="S24" s="153">
        <v>-5.4</v>
      </c>
      <c r="T24" s="153">
        <v>-6</v>
      </c>
      <c r="U24" s="153">
        <v>-7.4</v>
      </c>
      <c r="V24" s="153">
        <v>-7.4</v>
      </c>
      <c r="W24" s="153">
        <v>-5.2</v>
      </c>
      <c r="X24" s="153">
        <v>-5.2</v>
      </c>
      <c r="Y24" s="153">
        <v>-5</v>
      </c>
      <c r="Z24" s="185">
        <f t="shared" si="0"/>
        <v>-6.345833333333332</v>
      </c>
      <c r="AA24" s="153">
        <v>-2.9</v>
      </c>
      <c r="AB24" s="207">
        <v>0.6041666666666666</v>
      </c>
      <c r="AC24" s="204">
        <v>22</v>
      </c>
      <c r="AD24" s="153">
        <v>-9</v>
      </c>
      <c r="AE24" s="207">
        <v>0.25069444444444444</v>
      </c>
      <c r="AF24" s="2"/>
    </row>
    <row r="25" spans="1:32" ht="13.5" customHeight="1">
      <c r="A25" s="184">
        <v>23</v>
      </c>
      <c r="B25" s="153">
        <v>-4.7</v>
      </c>
      <c r="C25" s="153">
        <v>-5.1</v>
      </c>
      <c r="D25" s="153">
        <v>-4.5</v>
      </c>
      <c r="E25" s="153">
        <v>-5</v>
      </c>
      <c r="F25" s="153">
        <v>-4.9</v>
      </c>
      <c r="G25" s="153">
        <v>-4.7</v>
      </c>
      <c r="H25" s="153">
        <v>-3.5</v>
      </c>
      <c r="I25" s="153">
        <v>-2.8</v>
      </c>
      <c r="J25" s="153">
        <v>-4</v>
      </c>
      <c r="K25" s="153">
        <v>-3.7</v>
      </c>
      <c r="L25" s="153">
        <v>-3.9</v>
      </c>
      <c r="M25" s="153">
        <v>-4.7</v>
      </c>
      <c r="N25" s="153">
        <v>-3</v>
      </c>
      <c r="O25" s="153">
        <v>-4.2</v>
      </c>
      <c r="P25" s="153">
        <v>-4.5</v>
      </c>
      <c r="Q25" s="153">
        <v>-3.4</v>
      </c>
      <c r="R25" s="153">
        <v>-3.9</v>
      </c>
      <c r="S25" s="153">
        <v>-4.3</v>
      </c>
      <c r="T25" s="153">
        <v>-4.1</v>
      </c>
      <c r="U25" s="153">
        <v>-2.8</v>
      </c>
      <c r="V25" s="153">
        <v>-3.2</v>
      </c>
      <c r="W25" s="153">
        <v>-3.7</v>
      </c>
      <c r="X25" s="153">
        <v>-3.7</v>
      </c>
      <c r="Y25" s="153">
        <v>-3.7</v>
      </c>
      <c r="Z25" s="185">
        <f t="shared" si="0"/>
        <v>-4.000000000000001</v>
      </c>
      <c r="AA25" s="153">
        <v>-1.2</v>
      </c>
      <c r="AB25" s="207">
        <v>0.32083333333333336</v>
      </c>
      <c r="AC25" s="204">
        <v>23</v>
      </c>
      <c r="AD25" s="153">
        <v>-5.9</v>
      </c>
      <c r="AE25" s="207">
        <v>0.5229166666666667</v>
      </c>
      <c r="AF25" s="2"/>
    </row>
    <row r="26" spans="1:32" ht="13.5" customHeight="1">
      <c r="A26" s="184">
        <v>24</v>
      </c>
      <c r="B26" s="153">
        <v>-2.7</v>
      </c>
      <c r="C26" s="153">
        <v>-2.9</v>
      </c>
      <c r="D26" s="153">
        <v>-2.1</v>
      </c>
      <c r="E26" s="153">
        <v>-1.2</v>
      </c>
      <c r="F26" s="153">
        <v>-0.4</v>
      </c>
      <c r="G26" s="153">
        <v>-0.2</v>
      </c>
      <c r="H26" s="153">
        <v>0.8</v>
      </c>
      <c r="I26" s="153">
        <v>2.4</v>
      </c>
      <c r="J26" s="153">
        <v>1.4</v>
      </c>
      <c r="K26" s="153">
        <v>1.4</v>
      </c>
      <c r="L26" s="153">
        <v>2</v>
      </c>
      <c r="M26" s="153">
        <v>2.4</v>
      </c>
      <c r="N26" s="153">
        <v>3</v>
      </c>
      <c r="O26" s="153">
        <v>3.7</v>
      </c>
      <c r="P26" s="153">
        <v>3.3</v>
      </c>
      <c r="Q26" s="153">
        <v>4.6</v>
      </c>
      <c r="R26" s="153">
        <v>4.9</v>
      </c>
      <c r="S26" s="153">
        <v>3.2</v>
      </c>
      <c r="T26" s="153">
        <v>2.7</v>
      </c>
      <c r="U26" s="153">
        <v>1.1</v>
      </c>
      <c r="V26" s="153">
        <v>0.9</v>
      </c>
      <c r="W26" s="153">
        <v>2.4</v>
      </c>
      <c r="X26" s="153">
        <v>2.4</v>
      </c>
      <c r="Y26" s="153">
        <v>2.5</v>
      </c>
      <c r="Z26" s="185">
        <f t="shared" si="0"/>
        <v>1.4833333333333334</v>
      </c>
      <c r="AA26" s="153">
        <v>5.1</v>
      </c>
      <c r="AB26" s="207">
        <v>0.6979166666666666</v>
      </c>
      <c r="AC26" s="204">
        <v>24</v>
      </c>
      <c r="AD26" s="153">
        <v>-3.8</v>
      </c>
      <c r="AE26" s="207">
        <v>0.006944444444444444</v>
      </c>
      <c r="AF26" s="2"/>
    </row>
    <row r="27" spans="1:32" ht="13.5" customHeight="1">
      <c r="A27" s="184">
        <v>25</v>
      </c>
      <c r="B27" s="153">
        <v>2</v>
      </c>
      <c r="C27" s="153">
        <v>1.6</v>
      </c>
      <c r="D27" s="153">
        <v>1.5</v>
      </c>
      <c r="E27" s="153">
        <v>2.7</v>
      </c>
      <c r="F27" s="153">
        <v>2.9</v>
      </c>
      <c r="G27" s="153">
        <v>2.9</v>
      </c>
      <c r="H27" s="153">
        <v>3.6</v>
      </c>
      <c r="I27" s="153">
        <v>5.9</v>
      </c>
      <c r="J27" s="153">
        <v>5.2</v>
      </c>
      <c r="K27" s="153">
        <v>5.5</v>
      </c>
      <c r="L27" s="153">
        <v>4.2</v>
      </c>
      <c r="M27" s="153">
        <v>3.4</v>
      </c>
      <c r="N27" s="153">
        <v>3</v>
      </c>
      <c r="O27" s="153">
        <v>4.7</v>
      </c>
      <c r="P27" s="153">
        <v>8.4</v>
      </c>
      <c r="Q27" s="153">
        <v>8.8</v>
      </c>
      <c r="R27" s="153">
        <v>8.5</v>
      </c>
      <c r="S27" s="153">
        <v>8.3</v>
      </c>
      <c r="T27" s="153">
        <v>8.2</v>
      </c>
      <c r="U27" s="153">
        <v>8.3</v>
      </c>
      <c r="V27" s="153">
        <v>8.4</v>
      </c>
      <c r="W27" s="153">
        <v>7.6</v>
      </c>
      <c r="X27" s="153">
        <v>7.6</v>
      </c>
      <c r="Y27" s="153">
        <v>7.3</v>
      </c>
      <c r="Z27" s="185">
        <f t="shared" si="0"/>
        <v>5.4375</v>
      </c>
      <c r="AA27" s="153">
        <v>8.8</v>
      </c>
      <c r="AB27" s="207">
        <v>0.7027777777777778</v>
      </c>
      <c r="AC27" s="204">
        <v>25</v>
      </c>
      <c r="AD27" s="153">
        <v>1.4</v>
      </c>
      <c r="AE27" s="207">
        <v>0.5083333333333333</v>
      </c>
      <c r="AF27" s="2"/>
    </row>
    <row r="28" spans="1:32" ht="13.5" customHeight="1">
      <c r="A28" s="184">
        <v>26</v>
      </c>
      <c r="B28" s="153">
        <v>7.4</v>
      </c>
      <c r="C28" s="153">
        <v>7.2</v>
      </c>
      <c r="D28" s="153">
        <v>7</v>
      </c>
      <c r="E28" s="153">
        <v>6.2</v>
      </c>
      <c r="F28" s="153">
        <v>6.1</v>
      </c>
      <c r="G28" s="153">
        <v>5.8</v>
      </c>
      <c r="H28" s="153">
        <v>6.9</v>
      </c>
      <c r="I28" s="153">
        <v>8.7</v>
      </c>
      <c r="J28" s="153">
        <v>9.7</v>
      </c>
      <c r="K28" s="153">
        <v>9.3</v>
      </c>
      <c r="L28" s="153">
        <v>7</v>
      </c>
      <c r="M28" s="153">
        <v>7.8</v>
      </c>
      <c r="N28" s="153">
        <v>6.6</v>
      </c>
      <c r="O28" s="153">
        <v>5.4</v>
      </c>
      <c r="P28" s="153">
        <v>5.5</v>
      </c>
      <c r="Q28" s="153">
        <v>6.4</v>
      </c>
      <c r="R28" s="153">
        <v>5.7</v>
      </c>
      <c r="S28" s="153">
        <v>4</v>
      </c>
      <c r="T28" s="153">
        <v>4.8</v>
      </c>
      <c r="U28" s="153">
        <v>5.7</v>
      </c>
      <c r="V28" s="153">
        <v>5.4</v>
      </c>
      <c r="W28" s="153">
        <v>4.3</v>
      </c>
      <c r="X28" s="153">
        <v>3.1</v>
      </c>
      <c r="Y28" s="153">
        <v>3.2</v>
      </c>
      <c r="Z28" s="185">
        <f t="shared" si="0"/>
        <v>6.216666666666666</v>
      </c>
      <c r="AA28" s="153">
        <v>10.3</v>
      </c>
      <c r="AB28" s="207">
        <v>0.3826388888888889</v>
      </c>
      <c r="AC28" s="204">
        <v>26</v>
      </c>
      <c r="AD28" s="153">
        <v>2.5</v>
      </c>
      <c r="AE28" s="207">
        <v>0.9777777777777777</v>
      </c>
      <c r="AF28" s="2"/>
    </row>
    <row r="29" spans="1:32" ht="13.5" customHeight="1">
      <c r="A29" s="184">
        <v>27</v>
      </c>
      <c r="B29" s="153">
        <v>4.5</v>
      </c>
      <c r="C29" s="153">
        <v>4.1</v>
      </c>
      <c r="D29" s="153">
        <v>4.7</v>
      </c>
      <c r="E29" s="153">
        <v>4</v>
      </c>
      <c r="F29" s="153">
        <v>5.2</v>
      </c>
      <c r="G29" s="153">
        <v>5.5</v>
      </c>
      <c r="H29" s="153">
        <v>3.4</v>
      </c>
      <c r="I29" s="153">
        <v>3.4</v>
      </c>
      <c r="J29" s="153">
        <v>3.6</v>
      </c>
      <c r="K29" s="153">
        <v>3.7</v>
      </c>
      <c r="L29" s="153">
        <v>2.3</v>
      </c>
      <c r="M29" s="153">
        <v>1.3</v>
      </c>
      <c r="N29" s="153">
        <v>1.9</v>
      </c>
      <c r="O29" s="153">
        <v>1.6</v>
      </c>
      <c r="P29" s="153">
        <v>1.5</v>
      </c>
      <c r="Q29" s="153">
        <v>1.1</v>
      </c>
      <c r="R29" s="153">
        <v>0.4</v>
      </c>
      <c r="S29" s="153">
        <v>1.6</v>
      </c>
      <c r="T29" s="153">
        <v>2.3</v>
      </c>
      <c r="U29" s="153">
        <v>1</v>
      </c>
      <c r="V29" s="153">
        <v>0</v>
      </c>
      <c r="W29" s="153">
        <v>0.7</v>
      </c>
      <c r="X29" s="153">
        <v>1.1</v>
      </c>
      <c r="Y29" s="153">
        <v>1.4</v>
      </c>
      <c r="Z29" s="185">
        <f t="shared" si="0"/>
        <v>2.5124999999999997</v>
      </c>
      <c r="AA29" s="153">
        <v>5.9</v>
      </c>
      <c r="AB29" s="207">
        <v>0.27847222222222223</v>
      </c>
      <c r="AC29" s="204">
        <v>27</v>
      </c>
      <c r="AD29" s="153">
        <v>-0.5</v>
      </c>
      <c r="AE29" s="207">
        <v>0.8729166666666667</v>
      </c>
      <c r="AF29" s="2"/>
    </row>
    <row r="30" spans="1:32" ht="13.5" customHeight="1">
      <c r="A30" s="184">
        <v>28</v>
      </c>
      <c r="B30" s="153">
        <v>-0.6</v>
      </c>
      <c r="C30" s="153">
        <v>1.1</v>
      </c>
      <c r="D30" s="153">
        <v>-0.5</v>
      </c>
      <c r="E30" s="153">
        <v>0.2</v>
      </c>
      <c r="F30" s="153">
        <v>1.6</v>
      </c>
      <c r="G30" s="153">
        <v>2.3</v>
      </c>
      <c r="H30" s="153">
        <v>1.2</v>
      </c>
      <c r="I30" s="153">
        <v>-0.8</v>
      </c>
      <c r="J30" s="153">
        <v>-0.2</v>
      </c>
      <c r="K30" s="153">
        <v>-1.4</v>
      </c>
      <c r="L30" s="153">
        <v>-1.2</v>
      </c>
      <c r="M30" s="153">
        <v>-0.9</v>
      </c>
      <c r="N30" s="153">
        <v>-0.8</v>
      </c>
      <c r="O30" s="153">
        <v>-0.8</v>
      </c>
      <c r="P30" s="153">
        <v>-0.7</v>
      </c>
      <c r="Q30" s="153">
        <v>-0.2</v>
      </c>
      <c r="R30" s="153">
        <v>-0.3</v>
      </c>
      <c r="S30" s="153">
        <v>-0.7</v>
      </c>
      <c r="T30" s="153">
        <v>-1.6</v>
      </c>
      <c r="U30" s="153">
        <v>-1.9</v>
      </c>
      <c r="V30" s="153">
        <v>-2.2</v>
      </c>
      <c r="W30" s="153">
        <v>-2.5</v>
      </c>
      <c r="X30" s="153">
        <v>-0.9</v>
      </c>
      <c r="Y30" s="153">
        <v>-0.9</v>
      </c>
      <c r="Z30" s="185">
        <f t="shared" si="0"/>
        <v>-0.5291666666666668</v>
      </c>
      <c r="AA30" s="153">
        <v>2.5</v>
      </c>
      <c r="AB30" s="207">
        <v>0.6868055555555556</v>
      </c>
      <c r="AC30" s="204">
        <v>28</v>
      </c>
      <c r="AD30" s="153">
        <v>-3.1</v>
      </c>
      <c r="AE30" s="207">
        <v>0.9118055555555555</v>
      </c>
      <c r="AF30" s="2"/>
    </row>
    <row r="31" spans="1:32" ht="13.5" customHeight="1">
      <c r="A31" s="184">
        <v>29</v>
      </c>
      <c r="B31" s="153">
        <v>-0.8</v>
      </c>
      <c r="C31" s="153">
        <v>-0.5</v>
      </c>
      <c r="D31" s="153">
        <v>-1.3</v>
      </c>
      <c r="E31" s="153">
        <v>-2.3</v>
      </c>
      <c r="F31" s="153">
        <v>-2.4</v>
      </c>
      <c r="G31" s="153">
        <v>-2.6</v>
      </c>
      <c r="H31" s="153">
        <v>-1.8</v>
      </c>
      <c r="I31" s="153">
        <v>-1.6</v>
      </c>
      <c r="J31" s="153">
        <v>-1.4</v>
      </c>
      <c r="K31" s="153">
        <v>-1.8</v>
      </c>
      <c r="L31" s="153">
        <v>-1.3</v>
      </c>
      <c r="M31" s="153">
        <v>0</v>
      </c>
      <c r="N31" s="153">
        <v>1.2</v>
      </c>
      <c r="O31" s="153">
        <v>1.6</v>
      </c>
      <c r="P31" s="153">
        <v>2.5</v>
      </c>
      <c r="Q31" s="153">
        <v>2.7</v>
      </c>
      <c r="R31" s="153">
        <v>3.2</v>
      </c>
      <c r="S31" s="153">
        <v>3.9</v>
      </c>
      <c r="T31" s="153">
        <v>3.9</v>
      </c>
      <c r="U31" s="153">
        <v>3.7</v>
      </c>
      <c r="V31" s="153">
        <v>3.6</v>
      </c>
      <c r="W31" s="153">
        <v>4.1</v>
      </c>
      <c r="X31" s="153">
        <v>4.3</v>
      </c>
      <c r="Y31" s="153">
        <v>4.5</v>
      </c>
      <c r="Z31" s="185">
        <f t="shared" si="0"/>
        <v>0.8916666666666666</v>
      </c>
      <c r="AA31" s="153">
        <v>4.6</v>
      </c>
      <c r="AB31" s="207">
        <v>1</v>
      </c>
      <c r="AC31" s="204">
        <v>29</v>
      </c>
      <c r="AD31" s="153">
        <v>-3</v>
      </c>
      <c r="AE31" s="207">
        <v>0.24305555555555555</v>
      </c>
      <c r="AF31" s="2"/>
    </row>
    <row r="32" spans="1:32" ht="13.5" customHeight="1">
      <c r="A32" s="184">
        <v>30</v>
      </c>
      <c r="B32" s="153">
        <v>4.2</v>
      </c>
      <c r="C32" s="153">
        <v>4.5</v>
      </c>
      <c r="D32" s="153">
        <v>4.1</v>
      </c>
      <c r="E32" s="153">
        <v>4.5</v>
      </c>
      <c r="F32" s="153">
        <v>4.5</v>
      </c>
      <c r="G32" s="153">
        <v>4.3</v>
      </c>
      <c r="H32" s="153">
        <v>4.6</v>
      </c>
      <c r="I32" s="153">
        <v>4.9</v>
      </c>
      <c r="J32" s="153">
        <v>4.9</v>
      </c>
      <c r="K32" s="153">
        <v>5.8</v>
      </c>
      <c r="L32" s="153">
        <v>6.3</v>
      </c>
      <c r="M32" s="153">
        <v>5.7</v>
      </c>
      <c r="N32" s="153">
        <v>6.2</v>
      </c>
      <c r="O32" s="153">
        <v>6.3</v>
      </c>
      <c r="P32" s="153">
        <v>3.8</v>
      </c>
      <c r="Q32" s="153">
        <v>3.3</v>
      </c>
      <c r="R32" s="153">
        <v>4.3</v>
      </c>
      <c r="S32" s="153">
        <v>3.9</v>
      </c>
      <c r="T32" s="153">
        <v>5</v>
      </c>
      <c r="U32" s="153">
        <v>5.1</v>
      </c>
      <c r="V32" s="153">
        <v>5.3</v>
      </c>
      <c r="W32" s="153">
        <v>5.7</v>
      </c>
      <c r="X32" s="153">
        <v>6.2</v>
      </c>
      <c r="Y32" s="153">
        <v>6.2</v>
      </c>
      <c r="Z32" s="185">
        <f t="shared" si="0"/>
        <v>4.9833333333333325</v>
      </c>
      <c r="AA32" s="153">
        <v>7.4</v>
      </c>
      <c r="AB32" s="207">
        <v>0.5090277777777777</v>
      </c>
      <c r="AC32" s="204">
        <v>30</v>
      </c>
      <c r="AD32" s="153">
        <v>2.6</v>
      </c>
      <c r="AE32" s="207">
        <v>0.68125</v>
      </c>
      <c r="AF32" s="2"/>
    </row>
    <row r="33" spans="1:32" ht="13.5" customHeight="1">
      <c r="A33" s="184">
        <v>31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85"/>
      <c r="AA33" s="153"/>
      <c r="AB33" s="207"/>
      <c r="AC33" s="204"/>
      <c r="AD33" s="153"/>
      <c r="AE33" s="207"/>
      <c r="AF33" s="2"/>
    </row>
    <row r="34" spans="1:32" ht="13.5" customHeight="1">
      <c r="A34" s="188" t="s">
        <v>9</v>
      </c>
      <c r="B34" s="189">
        <f aca="true" t="shared" si="1" ref="B34:Q34">AVERAGE(B3:B33)</f>
        <v>5.103333333333333</v>
      </c>
      <c r="C34" s="189">
        <f t="shared" si="1"/>
        <v>5.106666666666666</v>
      </c>
      <c r="D34" s="189">
        <f t="shared" si="1"/>
        <v>4.903333333333332</v>
      </c>
      <c r="E34" s="189">
        <f t="shared" si="1"/>
        <v>4.856666666666666</v>
      </c>
      <c r="F34" s="189">
        <f t="shared" si="1"/>
        <v>4.879999999999998</v>
      </c>
      <c r="G34" s="189">
        <f t="shared" si="1"/>
        <v>4.816666666666666</v>
      </c>
      <c r="H34" s="189">
        <f t="shared" si="1"/>
        <v>5.256666666666666</v>
      </c>
      <c r="I34" s="189">
        <f t="shared" si="1"/>
        <v>5.446666666666667</v>
      </c>
      <c r="J34" s="189">
        <f t="shared" si="1"/>
        <v>5.44</v>
      </c>
      <c r="K34" s="189">
        <f t="shared" si="1"/>
        <v>5.51</v>
      </c>
      <c r="L34" s="189">
        <f t="shared" si="1"/>
        <v>5.6482758620689655</v>
      </c>
      <c r="M34" s="189">
        <f t="shared" si="1"/>
        <v>5.665517241379311</v>
      </c>
      <c r="N34" s="189">
        <f t="shared" si="1"/>
        <v>5.639999999999999</v>
      </c>
      <c r="O34" s="189">
        <f t="shared" si="1"/>
        <v>5.703333333333331</v>
      </c>
      <c r="P34" s="189">
        <f t="shared" si="1"/>
        <v>5.723333333333333</v>
      </c>
      <c r="Q34" s="189">
        <f t="shared" si="1"/>
        <v>5.723333333333334</v>
      </c>
      <c r="R34" s="189">
        <f aca="true" t="shared" si="2" ref="R34:X34">AVERAGE(R3:R33)</f>
        <v>6.003333333333333</v>
      </c>
      <c r="S34" s="189">
        <f t="shared" si="2"/>
        <v>5.660000000000001</v>
      </c>
      <c r="T34" s="189">
        <f t="shared" si="2"/>
        <v>5.216666666666668</v>
      </c>
      <c r="U34" s="189">
        <f t="shared" si="2"/>
        <v>4.769999999999999</v>
      </c>
      <c r="V34" s="189">
        <f t="shared" si="2"/>
        <v>4.633333333333334</v>
      </c>
      <c r="W34" s="189">
        <f t="shared" si="2"/>
        <v>4.71</v>
      </c>
      <c r="X34" s="189">
        <f t="shared" si="2"/>
        <v>4.863333333333332</v>
      </c>
      <c r="Y34" s="189">
        <f>AVERAGE(Y3:Y33)</f>
        <v>4.990000000000001</v>
      </c>
      <c r="Z34" s="189">
        <f>AVERAGE(B3:Y33)</f>
        <v>5.260167130919212</v>
      </c>
      <c r="AA34" s="190">
        <f>AVERAGE(最高)</f>
        <v>8.31</v>
      </c>
      <c r="AB34" s="191"/>
      <c r="AC34" s="206"/>
      <c r="AD34" s="190">
        <f>AVERAGE(最低)</f>
        <v>1.9133333333333336</v>
      </c>
      <c r="AE34" s="19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74" t="s">
        <v>11</v>
      </c>
      <c r="B37" s="1"/>
      <c r="C37" s="1" t="s">
        <v>3</v>
      </c>
      <c r="D37" s="173" t="s">
        <v>6</v>
      </c>
      <c r="F37" s="174" t="s">
        <v>12</v>
      </c>
      <c r="G37" s="1"/>
      <c r="H37" s="1" t="s">
        <v>3</v>
      </c>
      <c r="I37" s="173" t="s">
        <v>8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24" ht="13.5" customHeight="1">
      <c r="A38" s="155"/>
      <c r="B38" s="176">
        <f>MAX(最高)</f>
        <v>16.4</v>
      </c>
      <c r="C38" s="156">
        <v>11</v>
      </c>
      <c r="D38" s="210">
        <v>0.3652777777777778</v>
      </c>
      <c r="F38" s="155"/>
      <c r="G38" s="176">
        <f>MIN(最低)</f>
        <v>-9</v>
      </c>
      <c r="H38" s="156">
        <v>22</v>
      </c>
      <c r="I38" s="210">
        <v>0.25069444444444444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ht="13.5" customHeight="1">
      <c r="A39" s="158"/>
      <c r="B39" s="159"/>
      <c r="C39" s="156"/>
      <c r="D39" s="160"/>
      <c r="F39" s="158"/>
      <c r="G39" s="159"/>
      <c r="H39" s="3"/>
      <c r="I39" s="157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</row>
    <row r="40" spans="1:24" ht="13.5" customHeight="1">
      <c r="A40" s="161"/>
      <c r="B40" s="162"/>
      <c r="C40" s="163"/>
      <c r="D40" s="164"/>
      <c r="F40" s="161"/>
      <c r="G40" s="162"/>
      <c r="H40" s="163"/>
      <c r="I40" s="167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2"/>
      <c r="T1" s="2"/>
      <c r="U1" s="2"/>
      <c r="V1" s="2"/>
      <c r="W1" s="2"/>
      <c r="X1" s="2"/>
      <c r="Y1" s="2"/>
      <c r="Z1" s="178">
        <f>'１月'!Z1</f>
        <v>2007</v>
      </c>
      <c r="AA1" s="2" t="s">
        <v>1</v>
      </c>
      <c r="AB1" s="179">
        <v>12</v>
      </c>
      <c r="AC1" s="171"/>
      <c r="AD1" s="2" t="s">
        <v>2</v>
      </c>
      <c r="AE1" s="2"/>
      <c r="AF1" s="2"/>
    </row>
    <row r="2" spans="1:32" ht="13.5" customHeight="1">
      <c r="A2" s="180" t="s">
        <v>3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1">
        <v>13</v>
      </c>
      <c r="O2" s="181">
        <v>14</v>
      </c>
      <c r="P2" s="181">
        <v>15</v>
      </c>
      <c r="Q2" s="181">
        <v>16</v>
      </c>
      <c r="R2" s="181">
        <v>17</v>
      </c>
      <c r="S2" s="181">
        <v>18</v>
      </c>
      <c r="T2" s="181">
        <v>19</v>
      </c>
      <c r="U2" s="181">
        <v>20</v>
      </c>
      <c r="V2" s="181">
        <v>21</v>
      </c>
      <c r="W2" s="181">
        <v>22</v>
      </c>
      <c r="X2" s="181">
        <v>23</v>
      </c>
      <c r="Y2" s="181">
        <v>24</v>
      </c>
      <c r="Z2" s="182" t="s">
        <v>4</v>
      </c>
      <c r="AA2" s="182" t="s">
        <v>5</v>
      </c>
      <c r="AB2" s="183" t="s">
        <v>6</v>
      </c>
      <c r="AC2" s="182" t="s">
        <v>3</v>
      </c>
      <c r="AD2" s="182" t="s">
        <v>7</v>
      </c>
      <c r="AE2" s="183" t="s">
        <v>8</v>
      </c>
      <c r="AF2" s="2"/>
    </row>
    <row r="3" spans="1:32" ht="13.5" customHeight="1">
      <c r="A3" s="184">
        <v>1</v>
      </c>
      <c r="B3" s="153">
        <v>5.7</v>
      </c>
      <c r="C3" s="153">
        <v>6.2</v>
      </c>
      <c r="D3" s="153">
        <v>6.6</v>
      </c>
      <c r="E3" s="153">
        <v>6</v>
      </c>
      <c r="F3" s="153" t="s">
        <v>13</v>
      </c>
      <c r="G3" s="153" t="s">
        <v>13</v>
      </c>
      <c r="H3" s="153" t="s">
        <v>13</v>
      </c>
      <c r="I3" s="153" t="s">
        <v>13</v>
      </c>
      <c r="J3" s="153">
        <v>7.7</v>
      </c>
      <c r="K3" s="153">
        <v>8</v>
      </c>
      <c r="L3" s="153">
        <v>8.1</v>
      </c>
      <c r="M3" s="153">
        <v>7.9</v>
      </c>
      <c r="N3" s="153">
        <v>7.4</v>
      </c>
      <c r="O3" s="153">
        <v>8</v>
      </c>
      <c r="P3" s="153">
        <v>8.4</v>
      </c>
      <c r="Q3" s="153">
        <v>7.5</v>
      </c>
      <c r="R3" s="153">
        <v>8.3</v>
      </c>
      <c r="S3" s="153">
        <v>8</v>
      </c>
      <c r="T3" s="153">
        <v>6.7</v>
      </c>
      <c r="U3" s="153">
        <v>7.2</v>
      </c>
      <c r="V3" s="153">
        <v>6.9</v>
      </c>
      <c r="W3" s="153">
        <v>5.7</v>
      </c>
      <c r="X3" s="153">
        <v>4.9</v>
      </c>
      <c r="Y3" s="153">
        <v>4.2</v>
      </c>
      <c r="Z3" s="185">
        <f aca="true" t="shared" si="0" ref="Z3:Z33">AVERAGE(B3:Y3)</f>
        <v>6.970000000000001</v>
      </c>
      <c r="AA3" s="153">
        <v>8.7</v>
      </c>
      <c r="AB3" s="207">
        <v>0.6222222222222222</v>
      </c>
      <c r="AC3" s="204">
        <v>1</v>
      </c>
      <c r="AD3" s="153">
        <v>3.9</v>
      </c>
      <c r="AE3" s="207">
        <v>1</v>
      </c>
      <c r="AF3" s="2"/>
    </row>
    <row r="4" spans="1:32" ht="13.5" customHeight="1">
      <c r="A4" s="184">
        <v>2</v>
      </c>
      <c r="B4" s="153">
        <v>3.4</v>
      </c>
      <c r="C4" s="153">
        <v>3.4</v>
      </c>
      <c r="D4" s="153">
        <v>2.9</v>
      </c>
      <c r="E4" s="153">
        <v>2.4</v>
      </c>
      <c r="F4" s="153">
        <v>2.6</v>
      </c>
      <c r="G4" s="153">
        <v>2.4</v>
      </c>
      <c r="H4" s="153">
        <v>3.1</v>
      </c>
      <c r="I4" s="153">
        <v>5.5</v>
      </c>
      <c r="J4" s="153">
        <v>6</v>
      </c>
      <c r="K4" s="153">
        <v>2.3</v>
      </c>
      <c r="L4" s="153">
        <v>1.1</v>
      </c>
      <c r="M4" s="153">
        <v>1.3</v>
      </c>
      <c r="N4" s="153">
        <v>3</v>
      </c>
      <c r="O4" s="153">
        <v>2.8</v>
      </c>
      <c r="P4" s="153">
        <v>2.8</v>
      </c>
      <c r="Q4" s="153">
        <v>5</v>
      </c>
      <c r="R4" s="153">
        <v>4.2</v>
      </c>
      <c r="S4" s="159">
        <v>3.3</v>
      </c>
      <c r="T4" s="153">
        <v>3.6</v>
      </c>
      <c r="U4" s="153">
        <v>3.8</v>
      </c>
      <c r="V4" s="153">
        <v>4.2</v>
      </c>
      <c r="W4" s="153">
        <v>4.3</v>
      </c>
      <c r="X4" s="153">
        <v>4.1</v>
      </c>
      <c r="Y4" s="153">
        <v>3.8</v>
      </c>
      <c r="Z4" s="185">
        <f t="shared" si="0"/>
        <v>3.3874999999999993</v>
      </c>
      <c r="AA4" s="153">
        <v>6.5</v>
      </c>
      <c r="AB4" s="207">
        <v>0.37152777777777773</v>
      </c>
      <c r="AC4" s="204">
        <v>2</v>
      </c>
      <c r="AD4" s="153">
        <v>-0.4</v>
      </c>
      <c r="AE4" s="207">
        <v>0.5041666666666667</v>
      </c>
      <c r="AF4" s="2"/>
    </row>
    <row r="5" spans="1:32" ht="13.5" customHeight="1">
      <c r="A5" s="184">
        <v>3</v>
      </c>
      <c r="B5" s="153">
        <v>3.8</v>
      </c>
      <c r="C5" s="153">
        <v>4.2</v>
      </c>
      <c r="D5" s="153">
        <v>5.2</v>
      </c>
      <c r="E5" s="153">
        <v>5.5</v>
      </c>
      <c r="F5" s="153">
        <v>5.5</v>
      </c>
      <c r="G5" s="153">
        <v>5.7</v>
      </c>
      <c r="H5" s="153">
        <v>6.2</v>
      </c>
      <c r="I5" s="153">
        <v>7.5</v>
      </c>
      <c r="J5" s="153">
        <v>6.1</v>
      </c>
      <c r="K5" s="153">
        <v>3.9</v>
      </c>
      <c r="L5" s="153">
        <v>5.8</v>
      </c>
      <c r="M5" s="153">
        <v>7.8</v>
      </c>
      <c r="N5" s="153">
        <v>9.2</v>
      </c>
      <c r="O5" s="153">
        <v>9.4</v>
      </c>
      <c r="P5" s="153">
        <v>9.5</v>
      </c>
      <c r="Q5" s="153">
        <v>9.2</v>
      </c>
      <c r="R5" s="153">
        <v>8.7</v>
      </c>
      <c r="S5" s="153">
        <v>7.8</v>
      </c>
      <c r="T5" s="153">
        <v>7.5</v>
      </c>
      <c r="U5" s="153">
        <v>6.3</v>
      </c>
      <c r="V5" s="153">
        <v>5</v>
      </c>
      <c r="W5" s="153">
        <v>6</v>
      </c>
      <c r="X5" s="153">
        <v>5.6</v>
      </c>
      <c r="Y5" s="153">
        <v>4.7</v>
      </c>
      <c r="Z5" s="185">
        <f t="shared" si="0"/>
        <v>6.504166666666666</v>
      </c>
      <c r="AA5" s="153">
        <v>10.2</v>
      </c>
      <c r="AB5" s="207">
        <v>0.6041666666666666</v>
      </c>
      <c r="AC5" s="204">
        <v>3</v>
      </c>
      <c r="AD5" s="153">
        <v>3.4</v>
      </c>
      <c r="AE5" s="207">
        <v>0.43402777777777773</v>
      </c>
      <c r="AF5" s="2"/>
    </row>
    <row r="6" spans="1:32" ht="13.5" customHeight="1">
      <c r="A6" s="184">
        <v>4</v>
      </c>
      <c r="B6" s="153">
        <v>3.3</v>
      </c>
      <c r="C6" s="153">
        <v>2.1</v>
      </c>
      <c r="D6" s="153">
        <v>1.9</v>
      </c>
      <c r="E6" s="153">
        <v>1.4</v>
      </c>
      <c r="F6" s="153">
        <v>1.7</v>
      </c>
      <c r="G6" s="153">
        <v>2.7</v>
      </c>
      <c r="H6" s="153">
        <v>3.6</v>
      </c>
      <c r="I6" s="153">
        <v>4.5</v>
      </c>
      <c r="J6" s="153">
        <v>5.7</v>
      </c>
      <c r="K6" s="153">
        <v>4.6</v>
      </c>
      <c r="L6" s="153">
        <v>5.5</v>
      </c>
      <c r="M6" s="153">
        <v>4.8</v>
      </c>
      <c r="N6" s="153">
        <v>4.7</v>
      </c>
      <c r="O6" s="153">
        <v>4.3</v>
      </c>
      <c r="P6" s="153">
        <v>4.2</v>
      </c>
      <c r="Q6" s="153">
        <v>2.9</v>
      </c>
      <c r="R6" s="153">
        <v>2.3</v>
      </c>
      <c r="S6" s="153">
        <v>0.5</v>
      </c>
      <c r="T6" s="153">
        <v>0.3</v>
      </c>
      <c r="U6" s="153">
        <v>-0.4</v>
      </c>
      <c r="V6" s="153">
        <v>-1</v>
      </c>
      <c r="W6" s="153">
        <v>-3.5</v>
      </c>
      <c r="X6" s="153">
        <v>-4.6</v>
      </c>
      <c r="Y6" s="153">
        <v>-4.9</v>
      </c>
      <c r="Z6" s="185">
        <f t="shared" si="0"/>
        <v>1.9416666666666664</v>
      </c>
      <c r="AA6" s="153">
        <v>7</v>
      </c>
      <c r="AB6" s="207">
        <v>0.3826388888888889</v>
      </c>
      <c r="AC6" s="204">
        <v>4</v>
      </c>
      <c r="AD6" s="153">
        <v>-5.4</v>
      </c>
      <c r="AE6" s="207">
        <v>0.998611111111111</v>
      </c>
      <c r="AF6" s="2"/>
    </row>
    <row r="7" spans="1:32" ht="13.5" customHeight="1">
      <c r="A7" s="184">
        <v>5</v>
      </c>
      <c r="B7" s="153">
        <v>-5.7</v>
      </c>
      <c r="C7" s="153">
        <v>-6.2</v>
      </c>
      <c r="D7" s="153">
        <v>-5.6</v>
      </c>
      <c r="E7" s="153">
        <v>-5</v>
      </c>
      <c r="F7" s="153">
        <v>-3.2</v>
      </c>
      <c r="G7" s="153">
        <v>-3.1</v>
      </c>
      <c r="H7" s="153">
        <v>-2</v>
      </c>
      <c r="I7" s="153">
        <v>-1.5</v>
      </c>
      <c r="J7" s="153">
        <v>-3.2</v>
      </c>
      <c r="K7" s="153">
        <v>-2.2</v>
      </c>
      <c r="L7" s="153">
        <v>-3.3</v>
      </c>
      <c r="M7" s="153">
        <v>-3.4</v>
      </c>
      <c r="N7" s="153">
        <v>-4.2</v>
      </c>
      <c r="O7" s="153">
        <v>-4.1</v>
      </c>
      <c r="P7" s="153">
        <v>-3</v>
      </c>
      <c r="Q7" s="153">
        <v>-4.1</v>
      </c>
      <c r="R7" s="153">
        <v>-2.2</v>
      </c>
      <c r="S7" s="153">
        <v>-4</v>
      </c>
      <c r="T7" s="153">
        <v>-4.3</v>
      </c>
      <c r="U7" s="153">
        <v>-4.1</v>
      </c>
      <c r="V7" s="153">
        <v>-3.7</v>
      </c>
      <c r="W7" s="153">
        <v>-3.8</v>
      </c>
      <c r="X7" s="153">
        <v>-2.6</v>
      </c>
      <c r="Y7" s="153">
        <v>-3.3</v>
      </c>
      <c r="Z7" s="185">
        <f t="shared" si="0"/>
        <v>-3.6583333333333328</v>
      </c>
      <c r="AA7" s="153">
        <v>-0.1</v>
      </c>
      <c r="AB7" s="207">
        <v>0.32708333333333334</v>
      </c>
      <c r="AC7" s="204">
        <v>5</v>
      </c>
      <c r="AD7" s="153">
        <v>-6.4</v>
      </c>
      <c r="AE7" s="207">
        <v>0.09722222222222222</v>
      </c>
      <c r="AF7" s="2"/>
    </row>
    <row r="8" spans="1:32" ht="13.5" customHeight="1">
      <c r="A8" s="184">
        <v>6</v>
      </c>
      <c r="B8" s="153">
        <v>-3</v>
      </c>
      <c r="C8" s="153">
        <v>-3.2</v>
      </c>
      <c r="D8" s="153">
        <v>-2.9</v>
      </c>
      <c r="E8" s="153">
        <v>-2.9</v>
      </c>
      <c r="F8" s="153">
        <v>-2.8</v>
      </c>
      <c r="G8" s="153">
        <v>-2.9</v>
      </c>
      <c r="H8" s="153">
        <v>-1.9</v>
      </c>
      <c r="I8" s="153">
        <v>-0.1</v>
      </c>
      <c r="J8" s="153">
        <v>-1.1</v>
      </c>
      <c r="K8" s="153">
        <v>-2.2</v>
      </c>
      <c r="L8" s="153">
        <v>-1.5</v>
      </c>
      <c r="M8" s="153">
        <v>-0.9</v>
      </c>
      <c r="N8" s="153">
        <v>-0.2</v>
      </c>
      <c r="O8" s="153">
        <v>-0.3</v>
      </c>
      <c r="P8" s="153">
        <v>-0.1</v>
      </c>
      <c r="Q8" s="153">
        <v>0.6</v>
      </c>
      <c r="R8" s="153">
        <v>0.9</v>
      </c>
      <c r="S8" s="153">
        <v>0.4</v>
      </c>
      <c r="T8" s="153">
        <v>0</v>
      </c>
      <c r="U8" s="153">
        <v>0.9</v>
      </c>
      <c r="V8" s="153">
        <v>0.9</v>
      </c>
      <c r="W8" s="153">
        <v>1.1</v>
      </c>
      <c r="X8" s="153">
        <v>1.4</v>
      </c>
      <c r="Y8" s="153">
        <v>1.7</v>
      </c>
      <c r="Z8" s="185">
        <f t="shared" si="0"/>
        <v>-0.7541666666666669</v>
      </c>
      <c r="AA8" s="153">
        <v>2</v>
      </c>
      <c r="AB8" s="207">
        <v>1</v>
      </c>
      <c r="AC8" s="204">
        <v>6</v>
      </c>
      <c r="AD8" s="153">
        <v>-3.4</v>
      </c>
      <c r="AE8" s="207">
        <v>0.15694444444444444</v>
      </c>
      <c r="AF8" s="2"/>
    </row>
    <row r="9" spans="1:32" ht="13.5" customHeight="1">
      <c r="A9" s="184">
        <v>7</v>
      </c>
      <c r="B9" s="153">
        <v>2.2</v>
      </c>
      <c r="C9" s="153">
        <v>2.7</v>
      </c>
      <c r="D9" s="153">
        <v>2.4</v>
      </c>
      <c r="E9" s="153">
        <v>3</v>
      </c>
      <c r="F9" s="153">
        <v>2.7</v>
      </c>
      <c r="G9" s="153">
        <v>3</v>
      </c>
      <c r="H9" s="153">
        <v>3.6</v>
      </c>
      <c r="I9" s="153">
        <v>5.1</v>
      </c>
      <c r="J9" s="153">
        <v>5</v>
      </c>
      <c r="K9" s="153">
        <v>1</v>
      </c>
      <c r="L9" s="153">
        <v>-0.3</v>
      </c>
      <c r="M9" s="153">
        <v>1.7</v>
      </c>
      <c r="N9" s="153">
        <v>0.2</v>
      </c>
      <c r="O9" s="153">
        <v>2.6</v>
      </c>
      <c r="P9" s="153">
        <v>2.8</v>
      </c>
      <c r="Q9" s="153">
        <v>3.4</v>
      </c>
      <c r="R9" s="153">
        <v>3.6</v>
      </c>
      <c r="S9" s="153">
        <v>3.7</v>
      </c>
      <c r="T9" s="153">
        <v>3.8</v>
      </c>
      <c r="U9" s="153">
        <v>3.3</v>
      </c>
      <c r="V9" s="153">
        <v>3.4</v>
      </c>
      <c r="W9" s="153">
        <v>3.5</v>
      </c>
      <c r="X9" s="153">
        <v>2.5</v>
      </c>
      <c r="Y9" s="153">
        <v>2.2</v>
      </c>
      <c r="Z9" s="185">
        <f t="shared" si="0"/>
        <v>2.795833333333334</v>
      </c>
      <c r="AA9" s="153">
        <v>5.9</v>
      </c>
      <c r="AB9" s="207">
        <v>0.34930555555555554</v>
      </c>
      <c r="AC9" s="204">
        <v>7</v>
      </c>
      <c r="AD9" s="153">
        <v>-1.3</v>
      </c>
      <c r="AE9" s="207">
        <v>0.43263888888888885</v>
      </c>
      <c r="AF9" s="2"/>
    </row>
    <row r="10" spans="1:32" ht="13.5" customHeight="1">
      <c r="A10" s="184">
        <v>8</v>
      </c>
      <c r="B10" s="153">
        <v>2.5</v>
      </c>
      <c r="C10" s="153">
        <v>3.5</v>
      </c>
      <c r="D10" s="153">
        <v>2.7</v>
      </c>
      <c r="E10" s="153">
        <v>1.8</v>
      </c>
      <c r="F10" s="153">
        <v>2.2</v>
      </c>
      <c r="G10" s="153">
        <v>1.9</v>
      </c>
      <c r="H10" s="153">
        <v>2.4</v>
      </c>
      <c r="I10" s="153">
        <v>3.7</v>
      </c>
      <c r="J10" s="153">
        <v>3.3</v>
      </c>
      <c r="K10" s="153">
        <v>3.4</v>
      </c>
      <c r="L10" s="153">
        <v>3.8</v>
      </c>
      <c r="M10" s="153">
        <v>4.8</v>
      </c>
      <c r="N10" s="153">
        <v>4.4</v>
      </c>
      <c r="O10" s="153">
        <v>5.1</v>
      </c>
      <c r="P10" s="153">
        <v>4.1</v>
      </c>
      <c r="Q10" s="153">
        <v>3</v>
      </c>
      <c r="R10" s="153">
        <v>3.3</v>
      </c>
      <c r="S10" s="153">
        <v>3.6</v>
      </c>
      <c r="T10" s="153">
        <v>3</v>
      </c>
      <c r="U10" s="153">
        <v>3.5</v>
      </c>
      <c r="V10" s="153">
        <v>3.1</v>
      </c>
      <c r="W10" s="153">
        <v>3</v>
      </c>
      <c r="X10" s="153">
        <v>3.5</v>
      </c>
      <c r="Y10" s="153">
        <v>3.5</v>
      </c>
      <c r="Z10" s="185">
        <f t="shared" si="0"/>
        <v>3.295833333333333</v>
      </c>
      <c r="AA10" s="153">
        <v>5.1</v>
      </c>
      <c r="AB10" s="207">
        <v>0.5833333333333334</v>
      </c>
      <c r="AC10" s="204">
        <v>8</v>
      </c>
      <c r="AD10" s="153">
        <v>1.5</v>
      </c>
      <c r="AE10" s="207">
        <v>0.1875</v>
      </c>
      <c r="AF10" s="2"/>
    </row>
    <row r="11" spans="1:32" ht="13.5" customHeight="1">
      <c r="A11" s="184">
        <v>9</v>
      </c>
      <c r="B11" s="153">
        <v>2.6</v>
      </c>
      <c r="C11" s="153">
        <v>2.5</v>
      </c>
      <c r="D11" s="153">
        <v>2</v>
      </c>
      <c r="E11" s="153">
        <v>1.7</v>
      </c>
      <c r="F11" s="153">
        <v>1.5</v>
      </c>
      <c r="G11" s="153">
        <v>1.8</v>
      </c>
      <c r="H11" s="153">
        <v>2.2</v>
      </c>
      <c r="I11" s="153">
        <v>0.8</v>
      </c>
      <c r="J11" s="153">
        <v>0.3</v>
      </c>
      <c r="K11" s="153">
        <v>-0.4</v>
      </c>
      <c r="L11" s="153">
        <v>-1.4</v>
      </c>
      <c r="M11" s="153">
        <v>-0.8</v>
      </c>
      <c r="N11" s="153">
        <v>-3</v>
      </c>
      <c r="O11" s="153">
        <v>-2.8</v>
      </c>
      <c r="P11" s="153">
        <v>-3.7</v>
      </c>
      <c r="Q11" s="153">
        <v>-4.1</v>
      </c>
      <c r="R11" s="153">
        <v>-4.1</v>
      </c>
      <c r="S11" s="153">
        <v>-5</v>
      </c>
      <c r="T11" s="153">
        <v>-6</v>
      </c>
      <c r="U11" s="153">
        <v>-5</v>
      </c>
      <c r="V11" s="153">
        <v>-4.8</v>
      </c>
      <c r="W11" s="153">
        <v>-4.3</v>
      </c>
      <c r="X11" s="153">
        <v>-4.8</v>
      </c>
      <c r="Y11" s="153">
        <v>-3.7</v>
      </c>
      <c r="Z11" s="185">
        <f t="shared" si="0"/>
        <v>-1.6041666666666667</v>
      </c>
      <c r="AA11" s="153">
        <v>4.2</v>
      </c>
      <c r="AB11" s="207">
        <v>0.3194444444444445</v>
      </c>
      <c r="AC11" s="204">
        <v>9</v>
      </c>
      <c r="AD11" s="153">
        <v>-6.1</v>
      </c>
      <c r="AE11" s="207">
        <v>0.79375</v>
      </c>
      <c r="AF11" s="2"/>
    </row>
    <row r="12" spans="1:32" ht="13.5" customHeight="1">
      <c r="A12" s="186">
        <v>10</v>
      </c>
      <c r="B12" s="176">
        <v>-4.8</v>
      </c>
      <c r="C12" s="176">
        <v>-4.2</v>
      </c>
      <c r="D12" s="176">
        <v>-4.3</v>
      </c>
      <c r="E12" s="176">
        <v>-5.2</v>
      </c>
      <c r="F12" s="176">
        <v>-4.6</v>
      </c>
      <c r="G12" s="176">
        <v>-6.2</v>
      </c>
      <c r="H12" s="176">
        <v>-6.2</v>
      </c>
      <c r="I12" s="176">
        <v>-5.8</v>
      </c>
      <c r="J12" s="176">
        <v>-5.3</v>
      </c>
      <c r="K12" s="176">
        <v>-4.1</v>
      </c>
      <c r="L12" s="176">
        <v>-2.4</v>
      </c>
      <c r="M12" s="176">
        <v>-3</v>
      </c>
      <c r="N12" s="176">
        <v>-2.9</v>
      </c>
      <c r="O12" s="176">
        <v>-3.8</v>
      </c>
      <c r="P12" s="176">
        <v>-2.8</v>
      </c>
      <c r="Q12" s="176">
        <v>-2.8</v>
      </c>
      <c r="R12" s="176">
        <v>-2.1</v>
      </c>
      <c r="S12" s="176">
        <v>-1.8</v>
      </c>
      <c r="T12" s="176">
        <v>-1.3</v>
      </c>
      <c r="U12" s="176">
        <v>-0.5</v>
      </c>
      <c r="V12" s="176">
        <v>-0.1</v>
      </c>
      <c r="W12" s="176">
        <v>0.4</v>
      </c>
      <c r="X12" s="176">
        <v>0.6</v>
      </c>
      <c r="Y12" s="176">
        <v>1.5</v>
      </c>
      <c r="Z12" s="187">
        <f t="shared" si="0"/>
        <v>-2.987499999999999</v>
      </c>
      <c r="AA12" s="176">
        <v>1.6</v>
      </c>
      <c r="AB12" s="208">
        <v>1</v>
      </c>
      <c r="AC12" s="205">
        <v>10</v>
      </c>
      <c r="AD12" s="176">
        <v>-6.7</v>
      </c>
      <c r="AE12" s="208">
        <v>0.28958333333333336</v>
      </c>
      <c r="AF12" s="2"/>
    </row>
    <row r="13" spans="1:32" ht="13.5" customHeight="1">
      <c r="A13" s="184">
        <v>11</v>
      </c>
      <c r="B13" s="153">
        <v>1.4</v>
      </c>
      <c r="C13" s="153">
        <v>1.9</v>
      </c>
      <c r="D13" s="153">
        <v>2.1</v>
      </c>
      <c r="E13" s="153">
        <v>1.7</v>
      </c>
      <c r="F13" s="153">
        <v>1.7</v>
      </c>
      <c r="G13" s="153">
        <v>2.1</v>
      </c>
      <c r="H13" s="153">
        <v>3</v>
      </c>
      <c r="I13" s="153">
        <v>3.3</v>
      </c>
      <c r="J13" s="153">
        <v>4.5</v>
      </c>
      <c r="K13" s="153">
        <v>4.8</v>
      </c>
      <c r="L13" s="153">
        <v>4.6</v>
      </c>
      <c r="M13" s="153">
        <v>5.5</v>
      </c>
      <c r="N13" s="153">
        <v>5.3</v>
      </c>
      <c r="O13" s="153">
        <v>5.6</v>
      </c>
      <c r="P13" s="153">
        <v>5.7</v>
      </c>
      <c r="Q13" s="153">
        <v>6.5</v>
      </c>
      <c r="R13" s="153">
        <v>7.3</v>
      </c>
      <c r="S13" s="153">
        <v>7.7</v>
      </c>
      <c r="T13" s="153">
        <v>7.7</v>
      </c>
      <c r="U13" s="153">
        <v>7.5</v>
      </c>
      <c r="V13" s="153">
        <v>6.5</v>
      </c>
      <c r="W13" s="153">
        <v>5.7</v>
      </c>
      <c r="X13" s="153">
        <v>5.5</v>
      </c>
      <c r="Y13" s="153">
        <v>5.1</v>
      </c>
      <c r="Z13" s="185">
        <f t="shared" si="0"/>
        <v>4.695833333333334</v>
      </c>
      <c r="AA13" s="153">
        <v>8.2</v>
      </c>
      <c r="AB13" s="207">
        <v>0.8</v>
      </c>
      <c r="AC13" s="204">
        <v>11</v>
      </c>
      <c r="AD13" s="153">
        <v>1</v>
      </c>
      <c r="AE13" s="207">
        <v>0.18819444444444444</v>
      </c>
      <c r="AF13" s="2"/>
    </row>
    <row r="14" spans="1:32" ht="13.5" customHeight="1">
      <c r="A14" s="184">
        <v>12</v>
      </c>
      <c r="B14" s="153">
        <v>4.6</v>
      </c>
      <c r="C14" s="153">
        <v>4</v>
      </c>
      <c r="D14" s="153">
        <v>3.8</v>
      </c>
      <c r="E14" s="153">
        <v>3.7</v>
      </c>
      <c r="F14" s="153">
        <v>4</v>
      </c>
      <c r="G14" s="153">
        <v>3.6</v>
      </c>
      <c r="H14" s="153">
        <v>3.6</v>
      </c>
      <c r="I14" s="153">
        <v>5.4</v>
      </c>
      <c r="J14" s="153">
        <v>7.3</v>
      </c>
      <c r="K14" s="153">
        <v>6.9</v>
      </c>
      <c r="L14" s="153">
        <v>5.5</v>
      </c>
      <c r="M14" s="153">
        <v>6.7</v>
      </c>
      <c r="N14" s="153">
        <v>7</v>
      </c>
      <c r="O14" s="153">
        <v>5.8</v>
      </c>
      <c r="P14" s="153">
        <v>6</v>
      </c>
      <c r="Q14" s="153">
        <v>5.3</v>
      </c>
      <c r="R14" s="153">
        <v>4.8</v>
      </c>
      <c r="S14" s="153">
        <v>5.1</v>
      </c>
      <c r="T14" s="153">
        <v>4.4</v>
      </c>
      <c r="U14" s="153">
        <v>4.5</v>
      </c>
      <c r="V14" s="153">
        <v>4</v>
      </c>
      <c r="W14" s="153">
        <v>3.5</v>
      </c>
      <c r="X14" s="153">
        <v>3.7</v>
      </c>
      <c r="Y14" s="153">
        <v>2.8</v>
      </c>
      <c r="Z14" s="185">
        <f t="shared" si="0"/>
        <v>4.833333333333333</v>
      </c>
      <c r="AA14" s="153">
        <v>8.6</v>
      </c>
      <c r="AB14" s="207">
        <v>0.40069444444444446</v>
      </c>
      <c r="AC14" s="204">
        <v>12</v>
      </c>
      <c r="AD14" s="153">
        <v>2.4</v>
      </c>
      <c r="AE14" s="207">
        <v>1</v>
      </c>
      <c r="AF14" s="2"/>
    </row>
    <row r="15" spans="1:32" ht="13.5" customHeight="1">
      <c r="A15" s="184">
        <v>13</v>
      </c>
      <c r="B15" s="153">
        <v>3.1</v>
      </c>
      <c r="C15" s="153">
        <v>2.9</v>
      </c>
      <c r="D15" s="153">
        <v>3</v>
      </c>
      <c r="E15" s="153">
        <v>4.1</v>
      </c>
      <c r="F15" s="153">
        <v>4.7</v>
      </c>
      <c r="G15" s="153">
        <v>5.1</v>
      </c>
      <c r="H15" s="153">
        <v>5.7</v>
      </c>
      <c r="I15" s="153">
        <v>6.2</v>
      </c>
      <c r="J15" s="153">
        <v>6.6</v>
      </c>
      <c r="K15" s="153">
        <v>6.8</v>
      </c>
      <c r="L15" s="153">
        <v>7.2</v>
      </c>
      <c r="M15" s="153">
        <v>8</v>
      </c>
      <c r="N15" s="153">
        <v>8.7</v>
      </c>
      <c r="O15" s="153">
        <v>8</v>
      </c>
      <c r="P15" s="153">
        <v>7.1</v>
      </c>
      <c r="Q15" s="153">
        <v>6.4</v>
      </c>
      <c r="R15" s="153">
        <v>7.3</v>
      </c>
      <c r="S15" s="153">
        <v>6.4</v>
      </c>
      <c r="T15" s="153">
        <v>7</v>
      </c>
      <c r="U15" s="153">
        <v>7</v>
      </c>
      <c r="V15" s="153">
        <v>6.8</v>
      </c>
      <c r="W15" s="153">
        <v>6.7</v>
      </c>
      <c r="X15" s="153">
        <v>5.6</v>
      </c>
      <c r="Y15" s="153">
        <v>5.4</v>
      </c>
      <c r="Z15" s="185">
        <f t="shared" si="0"/>
        <v>6.074999999999999</v>
      </c>
      <c r="AA15" s="153">
        <v>9.2</v>
      </c>
      <c r="AB15" s="207">
        <v>0.5493055555555556</v>
      </c>
      <c r="AC15" s="204">
        <v>13</v>
      </c>
      <c r="AD15" s="153">
        <v>2.3</v>
      </c>
      <c r="AE15" s="207">
        <v>0.02013888888888889</v>
      </c>
      <c r="AF15" s="2"/>
    </row>
    <row r="16" spans="1:32" ht="13.5" customHeight="1">
      <c r="A16" s="184">
        <v>14</v>
      </c>
      <c r="B16" s="153">
        <v>5.2</v>
      </c>
      <c r="C16" s="153">
        <v>4.7</v>
      </c>
      <c r="D16" s="153">
        <v>4.5</v>
      </c>
      <c r="E16" s="153">
        <v>3.5</v>
      </c>
      <c r="F16" s="153">
        <v>-0.1</v>
      </c>
      <c r="G16" s="153">
        <v>-0.3</v>
      </c>
      <c r="H16" s="153">
        <v>-0.7</v>
      </c>
      <c r="I16" s="153">
        <v>-0.2</v>
      </c>
      <c r="J16" s="153">
        <v>0.4</v>
      </c>
      <c r="K16" s="153">
        <v>-0.6</v>
      </c>
      <c r="L16" s="153">
        <v>-0.7</v>
      </c>
      <c r="M16" s="153">
        <v>-0.8</v>
      </c>
      <c r="N16" s="153">
        <v>-0.4</v>
      </c>
      <c r="O16" s="153">
        <v>-0.4</v>
      </c>
      <c r="P16" s="153">
        <v>-2.2</v>
      </c>
      <c r="Q16" s="153">
        <v>-3.1</v>
      </c>
      <c r="R16" s="153">
        <v>-3.1</v>
      </c>
      <c r="S16" s="153">
        <v>-4.8</v>
      </c>
      <c r="T16" s="153">
        <v>-4.5</v>
      </c>
      <c r="U16" s="153">
        <v>-4.7</v>
      </c>
      <c r="V16" s="153">
        <v>-4.6</v>
      </c>
      <c r="W16" s="153">
        <v>-4.8</v>
      </c>
      <c r="X16" s="153">
        <v>-3.6</v>
      </c>
      <c r="Y16" s="153">
        <v>-4</v>
      </c>
      <c r="Z16" s="185">
        <f t="shared" si="0"/>
        <v>-1.054166666666667</v>
      </c>
      <c r="AA16" s="153">
        <v>5.5</v>
      </c>
      <c r="AB16" s="207">
        <v>0.042361111111111106</v>
      </c>
      <c r="AC16" s="204">
        <v>14</v>
      </c>
      <c r="AD16" s="153">
        <v>-5.8</v>
      </c>
      <c r="AE16" s="207">
        <v>0.75625</v>
      </c>
      <c r="AF16" s="2"/>
    </row>
    <row r="17" spans="1:32" ht="13.5" customHeight="1">
      <c r="A17" s="184">
        <v>15</v>
      </c>
      <c r="B17" s="153">
        <v>-5</v>
      </c>
      <c r="C17" s="153">
        <v>-4.7</v>
      </c>
      <c r="D17" s="153">
        <v>-4.6</v>
      </c>
      <c r="E17" s="153">
        <v>-4.1</v>
      </c>
      <c r="F17" s="153">
        <v>-3.1</v>
      </c>
      <c r="G17" s="153">
        <v>-2.9</v>
      </c>
      <c r="H17" s="153">
        <v>-3</v>
      </c>
      <c r="I17" s="153">
        <v>-2.4</v>
      </c>
      <c r="J17" s="153">
        <v>-2.4</v>
      </c>
      <c r="K17" s="153">
        <v>-2.6</v>
      </c>
      <c r="L17" s="153">
        <v>-2.1</v>
      </c>
      <c r="M17" s="153">
        <v>-3.5</v>
      </c>
      <c r="N17" s="153">
        <v>-2.2</v>
      </c>
      <c r="O17" s="153">
        <v>-1.9</v>
      </c>
      <c r="P17" s="153">
        <v>-1.3</v>
      </c>
      <c r="Q17" s="153">
        <v>-0.2</v>
      </c>
      <c r="R17" s="153">
        <v>-0.8</v>
      </c>
      <c r="S17" s="153">
        <v>-1.4</v>
      </c>
      <c r="T17" s="153">
        <v>1.5</v>
      </c>
      <c r="U17" s="153">
        <v>0.8</v>
      </c>
      <c r="V17" s="153">
        <v>0.4</v>
      </c>
      <c r="W17" s="153">
        <v>0.7</v>
      </c>
      <c r="X17" s="153">
        <v>-0.7</v>
      </c>
      <c r="Y17" s="153">
        <v>-1</v>
      </c>
      <c r="Z17" s="185">
        <f t="shared" si="0"/>
        <v>-1.9375</v>
      </c>
      <c r="AA17" s="153">
        <v>1.8</v>
      </c>
      <c r="AB17" s="207">
        <v>0.79375</v>
      </c>
      <c r="AC17" s="204">
        <v>15</v>
      </c>
      <c r="AD17" s="153">
        <v>-5.4</v>
      </c>
      <c r="AE17" s="207">
        <v>0.10208333333333335</v>
      </c>
      <c r="AF17" s="2"/>
    </row>
    <row r="18" spans="1:32" ht="13.5" customHeight="1">
      <c r="A18" s="184">
        <v>16</v>
      </c>
      <c r="B18" s="153">
        <v>-1.6</v>
      </c>
      <c r="C18" s="153">
        <v>-1.6</v>
      </c>
      <c r="D18" s="153">
        <v>-1.7</v>
      </c>
      <c r="E18" s="153">
        <v>-1.9</v>
      </c>
      <c r="F18" s="153">
        <v>-1.9</v>
      </c>
      <c r="G18" s="153">
        <v>-2.2</v>
      </c>
      <c r="H18" s="153">
        <v>-2.9</v>
      </c>
      <c r="I18" s="153">
        <v>-2.5</v>
      </c>
      <c r="J18" s="153">
        <v>-2.7</v>
      </c>
      <c r="K18" s="153">
        <v>-2.7</v>
      </c>
      <c r="L18" s="153">
        <v>-5</v>
      </c>
      <c r="M18" s="153">
        <v>-4.3</v>
      </c>
      <c r="N18" s="153">
        <v>-7.6</v>
      </c>
      <c r="O18" s="153">
        <v>-5.2</v>
      </c>
      <c r="P18" s="153">
        <v>-5.2</v>
      </c>
      <c r="Q18" s="153">
        <v>-7.9</v>
      </c>
      <c r="R18" s="153">
        <v>-8.1</v>
      </c>
      <c r="S18" s="153">
        <v>-9.4</v>
      </c>
      <c r="T18" s="153">
        <v>-9.2</v>
      </c>
      <c r="U18" s="153">
        <v>-9</v>
      </c>
      <c r="V18" s="153">
        <v>-9</v>
      </c>
      <c r="W18" s="153">
        <v>-9.5</v>
      </c>
      <c r="X18" s="153">
        <v>-8.8</v>
      </c>
      <c r="Y18" s="153">
        <v>-8.7</v>
      </c>
      <c r="Z18" s="185">
        <f t="shared" si="0"/>
        <v>-5.358333333333333</v>
      </c>
      <c r="AA18" s="153">
        <v>-0.7</v>
      </c>
      <c r="AB18" s="207">
        <v>0.3416666666666666</v>
      </c>
      <c r="AC18" s="204">
        <v>16</v>
      </c>
      <c r="AD18" s="153">
        <v>-10</v>
      </c>
      <c r="AE18" s="207">
        <v>0.7569444444444445</v>
      </c>
      <c r="AF18" s="2"/>
    </row>
    <row r="19" spans="1:32" ht="13.5" customHeight="1">
      <c r="A19" s="184">
        <v>17</v>
      </c>
      <c r="B19" s="153">
        <v>-6.5</v>
      </c>
      <c r="C19" s="153">
        <v>-6.4</v>
      </c>
      <c r="D19" s="153">
        <v>-6</v>
      </c>
      <c r="E19" s="153">
        <v>-6.4</v>
      </c>
      <c r="F19" s="153">
        <v>-6.1</v>
      </c>
      <c r="G19" s="153">
        <v>-6.4</v>
      </c>
      <c r="H19" s="153">
        <v>-6.6</v>
      </c>
      <c r="I19" s="153">
        <v>-4.3</v>
      </c>
      <c r="J19" s="153">
        <v>-3.7</v>
      </c>
      <c r="K19" s="153">
        <v>-6.4</v>
      </c>
      <c r="L19" s="153">
        <v>-6.8</v>
      </c>
      <c r="M19" s="153">
        <v>-5.9</v>
      </c>
      <c r="N19" s="153">
        <v>-5.1</v>
      </c>
      <c r="O19" s="153">
        <v>-3.9</v>
      </c>
      <c r="P19" s="153">
        <v>-2.8</v>
      </c>
      <c r="Q19" s="153">
        <v>-2.4</v>
      </c>
      <c r="R19" s="153">
        <v>-2.5</v>
      </c>
      <c r="S19" s="153">
        <v>-2.8</v>
      </c>
      <c r="T19" s="153">
        <v>-2.6</v>
      </c>
      <c r="U19" s="153">
        <v>-2.1</v>
      </c>
      <c r="V19" s="153">
        <v>-1.7</v>
      </c>
      <c r="W19" s="153">
        <v>-2.1</v>
      </c>
      <c r="X19" s="153">
        <v>-3</v>
      </c>
      <c r="Y19" s="153">
        <v>-3.5</v>
      </c>
      <c r="Z19" s="185">
        <f t="shared" si="0"/>
        <v>-4.416666666666666</v>
      </c>
      <c r="AA19" s="153">
        <v>-1.4</v>
      </c>
      <c r="AB19" s="207">
        <v>0.8909722222222222</v>
      </c>
      <c r="AC19" s="204">
        <v>17</v>
      </c>
      <c r="AD19" s="153">
        <v>-8.7</v>
      </c>
      <c r="AE19" s="207">
        <v>0.0006944444444444445</v>
      </c>
      <c r="AF19" s="2"/>
    </row>
    <row r="20" spans="1:32" ht="13.5" customHeight="1">
      <c r="A20" s="184">
        <v>18</v>
      </c>
      <c r="B20" s="153">
        <v>-2.2</v>
      </c>
      <c r="C20" s="153">
        <v>-2</v>
      </c>
      <c r="D20" s="153">
        <v>-2.1</v>
      </c>
      <c r="E20" s="153">
        <v>-1.9</v>
      </c>
      <c r="F20" s="153">
        <v>-2.2</v>
      </c>
      <c r="G20" s="153">
        <v>-2</v>
      </c>
      <c r="H20" s="153">
        <v>-1.6</v>
      </c>
      <c r="I20" s="153">
        <v>0.4</v>
      </c>
      <c r="J20" s="153">
        <v>0.4</v>
      </c>
      <c r="K20" s="153">
        <v>1.5</v>
      </c>
      <c r="L20" s="153">
        <v>2.1</v>
      </c>
      <c r="M20" s="153">
        <v>2.4</v>
      </c>
      <c r="N20" s="153">
        <v>2</v>
      </c>
      <c r="O20" s="153">
        <v>1.6</v>
      </c>
      <c r="P20" s="153">
        <v>2.2</v>
      </c>
      <c r="Q20" s="153">
        <v>2.6</v>
      </c>
      <c r="R20" s="153">
        <v>3</v>
      </c>
      <c r="S20" s="153">
        <v>2.6</v>
      </c>
      <c r="T20" s="153">
        <v>2.1</v>
      </c>
      <c r="U20" s="153">
        <v>1.9</v>
      </c>
      <c r="V20" s="153">
        <v>2</v>
      </c>
      <c r="W20" s="153">
        <v>-1.5</v>
      </c>
      <c r="X20" s="153">
        <v>-2.9</v>
      </c>
      <c r="Y20" s="153">
        <v>-3.7</v>
      </c>
      <c r="Z20" s="185">
        <f t="shared" si="0"/>
        <v>0.19583333333333328</v>
      </c>
      <c r="AA20" s="153">
        <v>3.4</v>
      </c>
      <c r="AB20" s="207">
        <v>0.6923611111111111</v>
      </c>
      <c r="AC20" s="204">
        <v>18</v>
      </c>
      <c r="AD20" s="153">
        <v>-4</v>
      </c>
      <c r="AE20" s="207">
        <v>1</v>
      </c>
      <c r="AF20" s="2"/>
    </row>
    <row r="21" spans="1:32" ht="13.5" customHeight="1">
      <c r="A21" s="184">
        <v>19</v>
      </c>
      <c r="B21" s="153">
        <v>-3.7</v>
      </c>
      <c r="C21" s="153">
        <v>-3.5</v>
      </c>
      <c r="D21" s="153">
        <v>-3.2</v>
      </c>
      <c r="E21" s="153">
        <v>-3.3</v>
      </c>
      <c r="F21" s="153">
        <v>-3.3</v>
      </c>
      <c r="G21" s="153">
        <v>-3.1</v>
      </c>
      <c r="H21" s="153">
        <v>-3.4</v>
      </c>
      <c r="I21" s="153">
        <v>-2.7</v>
      </c>
      <c r="J21" s="153">
        <v>-3.2</v>
      </c>
      <c r="K21" s="153">
        <v>-4.2</v>
      </c>
      <c r="L21" s="153">
        <v>-5.9</v>
      </c>
      <c r="M21" s="153">
        <v>-2.7</v>
      </c>
      <c r="N21" s="153">
        <v>-2.5</v>
      </c>
      <c r="O21" s="153">
        <v>-2.7</v>
      </c>
      <c r="P21" s="153">
        <v>-4.7</v>
      </c>
      <c r="Q21" s="153">
        <v>-4.9</v>
      </c>
      <c r="R21" s="153">
        <v>-2.1</v>
      </c>
      <c r="S21" s="153">
        <v>-2.7</v>
      </c>
      <c r="T21" s="153">
        <v>-2.7</v>
      </c>
      <c r="U21" s="153">
        <v>-1.7</v>
      </c>
      <c r="V21" s="153">
        <v>-1.2</v>
      </c>
      <c r="W21" s="153">
        <v>-0.8</v>
      </c>
      <c r="X21" s="153">
        <v>-0.7</v>
      </c>
      <c r="Y21" s="153">
        <v>-1.5</v>
      </c>
      <c r="Z21" s="185">
        <f t="shared" si="0"/>
        <v>-2.933333333333334</v>
      </c>
      <c r="AA21" s="153">
        <v>-0.3</v>
      </c>
      <c r="AB21" s="207">
        <v>0.9430555555555555</v>
      </c>
      <c r="AC21" s="204">
        <v>19</v>
      </c>
      <c r="AD21" s="153">
        <v>-6.5</v>
      </c>
      <c r="AE21" s="207">
        <v>0.45694444444444443</v>
      </c>
      <c r="AF21" s="2"/>
    </row>
    <row r="22" spans="1:32" ht="13.5" customHeight="1">
      <c r="A22" s="186">
        <v>20</v>
      </c>
      <c r="B22" s="176">
        <v>-1.1</v>
      </c>
      <c r="C22" s="176">
        <v>-1.1</v>
      </c>
      <c r="D22" s="176">
        <v>-0.6</v>
      </c>
      <c r="E22" s="176">
        <v>-0.1</v>
      </c>
      <c r="F22" s="176">
        <v>0.3</v>
      </c>
      <c r="G22" s="176">
        <v>0.5</v>
      </c>
      <c r="H22" s="176">
        <v>0.6</v>
      </c>
      <c r="I22" s="176">
        <v>2.1</v>
      </c>
      <c r="J22" s="176">
        <v>2</v>
      </c>
      <c r="K22" s="176">
        <v>2.3</v>
      </c>
      <c r="L22" s="176">
        <v>3.2</v>
      </c>
      <c r="M22" s="176">
        <v>1.2</v>
      </c>
      <c r="N22" s="176">
        <v>1.5</v>
      </c>
      <c r="O22" s="176">
        <v>-0.2</v>
      </c>
      <c r="P22" s="176">
        <v>2.4</v>
      </c>
      <c r="Q22" s="176">
        <v>2</v>
      </c>
      <c r="R22" s="176">
        <v>0.8</v>
      </c>
      <c r="S22" s="176">
        <v>-1</v>
      </c>
      <c r="T22" s="176">
        <v>-1.4</v>
      </c>
      <c r="U22" s="176">
        <v>-2.5</v>
      </c>
      <c r="V22" s="176">
        <v>-3</v>
      </c>
      <c r="W22" s="176">
        <v>-2.1</v>
      </c>
      <c r="X22" s="176">
        <v>-2.5</v>
      </c>
      <c r="Y22" s="176">
        <v>-2.1</v>
      </c>
      <c r="Z22" s="187">
        <f t="shared" si="0"/>
        <v>0.050000000000000024</v>
      </c>
      <c r="AA22" s="176">
        <v>3.9</v>
      </c>
      <c r="AB22" s="208">
        <v>0.44097222222222227</v>
      </c>
      <c r="AC22" s="205">
        <v>20</v>
      </c>
      <c r="AD22" s="176">
        <v>-3.8</v>
      </c>
      <c r="AE22" s="208">
        <v>0.8708333333333332</v>
      </c>
      <c r="AF22" s="2"/>
    </row>
    <row r="23" spans="1:32" ht="13.5" customHeight="1">
      <c r="A23" s="184">
        <v>21</v>
      </c>
      <c r="B23" s="153">
        <v>-2.1</v>
      </c>
      <c r="C23" s="153">
        <v>-2.4</v>
      </c>
      <c r="D23" s="153">
        <v>-2.5</v>
      </c>
      <c r="E23" s="153">
        <v>-2.8</v>
      </c>
      <c r="F23" s="153">
        <v>-3.9</v>
      </c>
      <c r="G23" s="153">
        <v>-4.2</v>
      </c>
      <c r="H23" s="153">
        <v>-3.5</v>
      </c>
      <c r="I23" s="153">
        <v>-2.8</v>
      </c>
      <c r="J23" s="153">
        <v>-1.9</v>
      </c>
      <c r="K23" s="153">
        <v>-0.2</v>
      </c>
      <c r="L23" s="153">
        <v>0.6</v>
      </c>
      <c r="M23" s="153">
        <v>0.9</v>
      </c>
      <c r="N23" s="153">
        <v>-0.7</v>
      </c>
      <c r="O23" s="153">
        <v>0.8</v>
      </c>
      <c r="P23" s="153">
        <v>-2.3</v>
      </c>
      <c r="Q23" s="153">
        <v>-3.4</v>
      </c>
      <c r="R23" s="153">
        <v>-4.3</v>
      </c>
      <c r="S23" s="153">
        <v>-5.4</v>
      </c>
      <c r="T23" s="153">
        <v>-5.5</v>
      </c>
      <c r="U23" s="153">
        <v>-4.6</v>
      </c>
      <c r="V23" s="153">
        <v>-4.3</v>
      </c>
      <c r="W23" s="153">
        <v>-3</v>
      </c>
      <c r="X23" s="153">
        <v>-2.9</v>
      </c>
      <c r="Y23" s="153">
        <v>-2.8</v>
      </c>
      <c r="Z23" s="185">
        <f t="shared" si="0"/>
        <v>-2.633333333333333</v>
      </c>
      <c r="AA23" s="153">
        <v>1.7</v>
      </c>
      <c r="AB23" s="207">
        <v>0.4916666666666667</v>
      </c>
      <c r="AC23" s="204">
        <v>21</v>
      </c>
      <c r="AD23" s="153">
        <v>-5.8</v>
      </c>
      <c r="AE23" s="207">
        <v>0.7756944444444445</v>
      </c>
      <c r="AF23" s="2"/>
    </row>
    <row r="24" spans="1:32" ht="13.5" customHeight="1">
      <c r="A24" s="184">
        <v>22</v>
      </c>
      <c r="B24" s="153">
        <v>-3.4</v>
      </c>
      <c r="C24" s="153">
        <v>-2.7</v>
      </c>
      <c r="D24" s="153">
        <v>-2.4</v>
      </c>
      <c r="E24" s="153">
        <v>-2.9</v>
      </c>
      <c r="F24" s="153">
        <v>-2.1</v>
      </c>
      <c r="G24" s="153">
        <v>-1.6</v>
      </c>
      <c r="H24" s="153">
        <v>-1.3</v>
      </c>
      <c r="I24" s="153">
        <v>-1.3</v>
      </c>
      <c r="J24" s="153">
        <v>-3.2</v>
      </c>
      <c r="K24" s="153">
        <v>-3.5</v>
      </c>
      <c r="L24" s="153">
        <v>-3.2</v>
      </c>
      <c r="M24" s="153">
        <v>-3.3</v>
      </c>
      <c r="N24" s="153">
        <v>-2.9</v>
      </c>
      <c r="O24" s="153">
        <v>-1.3</v>
      </c>
      <c r="P24" s="153">
        <v>-0.8</v>
      </c>
      <c r="Q24" s="153">
        <v>-0.5</v>
      </c>
      <c r="R24" s="153">
        <v>-0.7</v>
      </c>
      <c r="S24" s="153">
        <v>-0.1</v>
      </c>
      <c r="T24" s="153">
        <v>-0.1</v>
      </c>
      <c r="U24" s="153">
        <v>0.5</v>
      </c>
      <c r="V24" s="153">
        <v>0.9</v>
      </c>
      <c r="W24" s="153">
        <v>1.2</v>
      </c>
      <c r="X24" s="153">
        <v>2.7</v>
      </c>
      <c r="Y24" s="153">
        <v>3.8</v>
      </c>
      <c r="Z24" s="185">
        <f t="shared" si="0"/>
        <v>-1.1749999999999998</v>
      </c>
      <c r="AA24" s="153">
        <v>4.1</v>
      </c>
      <c r="AB24" s="207">
        <v>1</v>
      </c>
      <c r="AC24" s="204">
        <v>22</v>
      </c>
      <c r="AD24" s="153">
        <v>-5.1</v>
      </c>
      <c r="AE24" s="207">
        <v>0.5194444444444445</v>
      </c>
      <c r="AF24" s="2"/>
    </row>
    <row r="25" spans="1:32" ht="13.5" customHeight="1">
      <c r="A25" s="184">
        <v>23</v>
      </c>
      <c r="B25" s="153">
        <v>4.1</v>
      </c>
      <c r="C25" s="153">
        <v>4.2</v>
      </c>
      <c r="D25" s="153">
        <v>4.4</v>
      </c>
      <c r="E25" s="153">
        <v>4.5</v>
      </c>
      <c r="F25" s="153">
        <v>4.8</v>
      </c>
      <c r="G25" s="153">
        <v>5.2</v>
      </c>
      <c r="H25" s="153">
        <v>4.8</v>
      </c>
      <c r="I25" s="153">
        <v>5.4</v>
      </c>
      <c r="J25" s="153">
        <v>5.9</v>
      </c>
      <c r="K25" s="153">
        <v>6.7</v>
      </c>
      <c r="L25" s="153">
        <v>7.7</v>
      </c>
      <c r="M25" s="153">
        <v>8.9</v>
      </c>
      <c r="N25" s="153">
        <v>9.5</v>
      </c>
      <c r="O25" s="153">
        <v>7.3</v>
      </c>
      <c r="P25" s="153">
        <v>7.2</v>
      </c>
      <c r="Q25" s="153">
        <v>6.8</v>
      </c>
      <c r="R25" s="153">
        <v>6.5</v>
      </c>
      <c r="S25" s="153">
        <v>6.3</v>
      </c>
      <c r="T25" s="153">
        <v>5.7</v>
      </c>
      <c r="U25" s="153">
        <v>5.8</v>
      </c>
      <c r="V25" s="153">
        <v>6.8</v>
      </c>
      <c r="W25" s="153">
        <v>6.6</v>
      </c>
      <c r="X25" s="153">
        <v>6.4</v>
      </c>
      <c r="Y25" s="153">
        <v>7.2</v>
      </c>
      <c r="Z25" s="185">
        <f t="shared" si="0"/>
        <v>6.195833333333333</v>
      </c>
      <c r="AA25" s="153">
        <v>9.7</v>
      </c>
      <c r="AB25" s="207">
        <v>0.54375</v>
      </c>
      <c r="AC25" s="204">
        <v>23</v>
      </c>
      <c r="AD25" s="153">
        <v>3.5</v>
      </c>
      <c r="AE25" s="207">
        <v>0.002777777777777778</v>
      </c>
      <c r="AF25" s="2"/>
    </row>
    <row r="26" spans="1:32" ht="13.5" customHeight="1">
      <c r="A26" s="184">
        <v>24</v>
      </c>
      <c r="B26" s="153">
        <v>6.9</v>
      </c>
      <c r="C26" s="153">
        <v>6.8</v>
      </c>
      <c r="D26" s="153">
        <v>6.4</v>
      </c>
      <c r="E26" s="153">
        <v>4.2</v>
      </c>
      <c r="F26" s="153">
        <v>2.6</v>
      </c>
      <c r="G26" s="153">
        <v>3.7</v>
      </c>
      <c r="H26" s="153">
        <v>2.1</v>
      </c>
      <c r="I26" s="153">
        <v>1.7</v>
      </c>
      <c r="J26" s="153">
        <v>1.8</v>
      </c>
      <c r="K26" s="153">
        <v>1.1</v>
      </c>
      <c r="L26" s="153">
        <v>0.7</v>
      </c>
      <c r="M26" s="153">
        <v>0</v>
      </c>
      <c r="N26" s="153">
        <v>-0.6</v>
      </c>
      <c r="O26" s="153">
        <v>-1.8</v>
      </c>
      <c r="P26" s="153">
        <v>-0.9</v>
      </c>
      <c r="Q26" s="153">
        <v>-2.6</v>
      </c>
      <c r="R26" s="153">
        <v>-2.9</v>
      </c>
      <c r="S26" s="153">
        <v>-2.2</v>
      </c>
      <c r="T26" s="153">
        <v>-1.5</v>
      </c>
      <c r="U26" s="153">
        <v>-2.2</v>
      </c>
      <c r="V26" s="153">
        <v>-2.5</v>
      </c>
      <c r="W26" s="153">
        <v>-2.7</v>
      </c>
      <c r="X26" s="153">
        <v>-4</v>
      </c>
      <c r="Y26" s="153">
        <v>-4.3</v>
      </c>
      <c r="Z26" s="185">
        <f t="shared" si="0"/>
        <v>0.4083333333333338</v>
      </c>
      <c r="AA26" s="153">
        <v>7.5</v>
      </c>
      <c r="AB26" s="207">
        <v>0.010416666666666666</v>
      </c>
      <c r="AC26" s="204">
        <v>24</v>
      </c>
      <c r="AD26" s="153">
        <v>-4.9</v>
      </c>
      <c r="AE26" s="207">
        <v>0.98125</v>
      </c>
      <c r="AF26" s="2"/>
    </row>
    <row r="27" spans="1:32" ht="13.5" customHeight="1">
      <c r="A27" s="184">
        <v>25</v>
      </c>
      <c r="B27" s="153">
        <v>-3.5</v>
      </c>
      <c r="C27" s="153">
        <v>-3.5</v>
      </c>
      <c r="D27" s="153">
        <v>-3.6</v>
      </c>
      <c r="E27" s="153">
        <v>-4.1</v>
      </c>
      <c r="F27" s="153">
        <v>-3.7</v>
      </c>
      <c r="G27" s="153">
        <v>-3.1</v>
      </c>
      <c r="H27" s="153">
        <v>-2.7</v>
      </c>
      <c r="I27" s="153">
        <v>-1.7</v>
      </c>
      <c r="J27" s="153">
        <v>-2.1</v>
      </c>
      <c r="K27" s="153">
        <v>-2.2</v>
      </c>
      <c r="L27" s="153">
        <v>-0.8</v>
      </c>
      <c r="M27" s="153">
        <v>-1.7</v>
      </c>
      <c r="N27" s="153">
        <v>-1.4</v>
      </c>
      <c r="O27" s="153">
        <v>-1.6</v>
      </c>
      <c r="P27" s="153">
        <v>-0.9</v>
      </c>
      <c r="Q27" s="153">
        <v>-2.2</v>
      </c>
      <c r="R27" s="153">
        <v>-3.2</v>
      </c>
      <c r="S27" s="153">
        <v>-3.4</v>
      </c>
      <c r="T27" s="153">
        <v>-3.5</v>
      </c>
      <c r="U27" s="153">
        <v>-3.1</v>
      </c>
      <c r="V27" s="153">
        <v>-3.5</v>
      </c>
      <c r="W27" s="153">
        <v>-3.8</v>
      </c>
      <c r="X27" s="153">
        <v>-4.3</v>
      </c>
      <c r="Y27" s="153">
        <v>-4.4</v>
      </c>
      <c r="Z27" s="185">
        <f t="shared" si="0"/>
        <v>-2.8333333333333335</v>
      </c>
      <c r="AA27" s="153">
        <v>-0.5</v>
      </c>
      <c r="AB27" s="207">
        <v>0.6125</v>
      </c>
      <c r="AC27" s="204">
        <v>25</v>
      </c>
      <c r="AD27" s="153">
        <v>-4.8</v>
      </c>
      <c r="AE27" s="207">
        <v>0.1451388888888889</v>
      </c>
      <c r="AF27" s="2"/>
    </row>
    <row r="28" spans="1:32" ht="13.5" customHeight="1">
      <c r="A28" s="184">
        <v>26</v>
      </c>
      <c r="B28" s="153">
        <v>-4</v>
      </c>
      <c r="C28" s="153">
        <v>-3.9</v>
      </c>
      <c r="D28" s="153">
        <v>-4.2</v>
      </c>
      <c r="E28" s="153">
        <v>-4.7</v>
      </c>
      <c r="F28" s="153">
        <v>-4.6</v>
      </c>
      <c r="G28" s="153">
        <v>-4.5</v>
      </c>
      <c r="H28" s="153">
        <v>-4.9</v>
      </c>
      <c r="I28" s="153">
        <v>-4.4</v>
      </c>
      <c r="J28" s="153">
        <v>-4.2</v>
      </c>
      <c r="K28" s="153">
        <v>-3.9</v>
      </c>
      <c r="L28" s="153">
        <v>-4.6</v>
      </c>
      <c r="M28" s="153">
        <v>-4.5</v>
      </c>
      <c r="N28" s="153">
        <v>-3.3</v>
      </c>
      <c r="O28" s="153">
        <v>-2.8</v>
      </c>
      <c r="P28" s="153">
        <v>-2.5</v>
      </c>
      <c r="Q28" s="153">
        <v>-1.5</v>
      </c>
      <c r="R28" s="153">
        <v>-1.4</v>
      </c>
      <c r="S28" s="153">
        <v>-1.8</v>
      </c>
      <c r="T28" s="153">
        <v>-1.7</v>
      </c>
      <c r="U28" s="153">
        <v>-1.8</v>
      </c>
      <c r="V28" s="153">
        <v>-2.2</v>
      </c>
      <c r="W28" s="153">
        <v>-2.8</v>
      </c>
      <c r="X28" s="153">
        <v>-2.9</v>
      </c>
      <c r="Y28" s="153">
        <v>-3.9</v>
      </c>
      <c r="Z28" s="185">
        <f t="shared" si="0"/>
        <v>-3.375</v>
      </c>
      <c r="AA28" s="153">
        <v>-1.1</v>
      </c>
      <c r="AB28" s="207">
        <v>0.6965277777777777</v>
      </c>
      <c r="AC28" s="204">
        <v>26</v>
      </c>
      <c r="AD28" s="153">
        <v>-6.5</v>
      </c>
      <c r="AE28" s="207">
        <v>0.475</v>
      </c>
      <c r="AF28" s="2"/>
    </row>
    <row r="29" spans="1:32" ht="13.5" customHeight="1">
      <c r="A29" s="184">
        <v>27</v>
      </c>
      <c r="B29" s="153">
        <v>-3.9</v>
      </c>
      <c r="C29" s="153">
        <v>-3.5</v>
      </c>
      <c r="D29" s="153">
        <v>-3.4</v>
      </c>
      <c r="E29" s="153">
        <v>-3.3</v>
      </c>
      <c r="F29" s="153">
        <v>-3.7</v>
      </c>
      <c r="G29" s="153">
        <v>-3.9</v>
      </c>
      <c r="H29" s="153">
        <v>-3.6</v>
      </c>
      <c r="I29" s="153">
        <v>-1.6</v>
      </c>
      <c r="J29" s="153">
        <v>-2.4</v>
      </c>
      <c r="K29" s="153">
        <v>-3.6</v>
      </c>
      <c r="L29" s="153">
        <v>-3.4</v>
      </c>
      <c r="M29" s="153">
        <v>-3.6</v>
      </c>
      <c r="N29" s="153">
        <v>-2.8</v>
      </c>
      <c r="O29" s="153">
        <v>-2.5</v>
      </c>
      <c r="P29" s="153">
        <v>-2.3</v>
      </c>
      <c r="Q29" s="153">
        <v>-1.5</v>
      </c>
      <c r="R29" s="153">
        <v>-0.8</v>
      </c>
      <c r="S29" s="153">
        <v>-1</v>
      </c>
      <c r="T29" s="153">
        <v>-1.3</v>
      </c>
      <c r="U29" s="153">
        <v>-1.1</v>
      </c>
      <c r="V29" s="153">
        <v>-1.2</v>
      </c>
      <c r="W29" s="153">
        <v>-1.3</v>
      </c>
      <c r="X29" s="153">
        <v>-0.7</v>
      </c>
      <c r="Y29" s="153">
        <v>-0.6</v>
      </c>
      <c r="Z29" s="185">
        <f t="shared" si="0"/>
        <v>-2.3749999999999996</v>
      </c>
      <c r="AA29" s="153">
        <v>-0.1</v>
      </c>
      <c r="AB29" s="207">
        <v>0.9881944444444444</v>
      </c>
      <c r="AC29" s="204">
        <v>27</v>
      </c>
      <c r="AD29" s="153">
        <v>-4.2</v>
      </c>
      <c r="AE29" s="207">
        <v>0.02638888888888889</v>
      </c>
      <c r="AF29" s="2"/>
    </row>
    <row r="30" spans="1:32" ht="13.5" customHeight="1">
      <c r="A30" s="184">
        <v>28</v>
      </c>
      <c r="B30" s="153">
        <v>-0.8</v>
      </c>
      <c r="C30" s="153">
        <v>0.6</v>
      </c>
      <c r="D30" s="153">
        <v>1.5</v>
      </c>
      <c r="E30" s="153">
        <v>1.9</v>
      </c>
      <c r="F30" s="153">
        <v>2.9</v>
      </c>
      <c r="G30" s="153">
        <v>3</v>
      </c>
      <c r="H30" s="153">
        <v>2.9</v>
      </c>
      <c r="I30" s="153">
        <v>4.4</v>
      </c>
      <c r="J30" s="153">
        <v>5</v>
      </c>
      <c r="K30" s="153">
        <v>5.5</v>
      </c>
      <c r="L30" s="153">
        <v>6.3</v>
      </c>
      <c r="M30" s="153">
        <v>6.4</v>
      </c>
      <c r="N30" s="153">
        <v>5.3</v>
      </c>
      <c r="O30" s="153">
        <v>5.4</v>
      </c>
      <c r="P30" s="153">
        <v>5.3</v>
      </c>
      <c r="Q30" s="153">
        <v>5.6</v>
      </c>
      <c r="R30" s="153">
        <v>6.2</v>
      </c>
      <c r="S30" s="153">
        <v>6.8</v>
      </c>
      <c r="T30" s="153">
        <v>5.9</v>
      </c>
      <c r="U30" s="153">
        <v>6.8</v>
      </c>
      <c r="V30" s="153">
        <v>7.7</v>
      </c>
      <c r="W30" s="153">
        <v>8.1</v>
      </c>
      <c r="X30" s="153">
        <v>8.9</v>
      </c>
      <c r="Y30" s="153">
        <v>9.4</v>
      </c>
      <c r="Z30" s="185">
        <f t="shared" si="0"/>
        <v>5.041666666666667</v>
      </c>
      <c r="AA30" s="153">
        <v>9.9</v>
      </c>
      <c r="AB30" s="207">
        <v>1</v>
      </c>
      <c r="AC30" s="204">
        <v>28</v>
      </c>
      <c r="AD30" s="153">
        <v>-1.1</v>
      </c>
      <c r="AE30" s="207">
        <v>0.020833333333333332</v>
      </c>
      <c r="AF30" s="2"/>
    </row>
    <row r="31" spans="1:32" ht="13.5" customHeight="1">
      <c r="A31" s="184">
        <v>29</v>
      </c>
      <c r="B31" s="153">
        <v>9.8</v>
      </c>
      <c r="C31" s="153">
        <v>10</v>
      </c>
      <c r="D31" s="153">
        <v>10.9</v>
      </c>
      <c r="E31" s="153">
        <v>11.1</v>
      </c>
      <c r="F31" s="153">
        <v>12</v>
      </c>
      <c r="G31" s="153">
        <v>11.9</v>
      </c>
      <c r="H31" s="153">
        <v>12.2</v>
      </c>
      <c r="I31" s="153">
        <v>12.5</v>
      </c>
      <c r="J31" s="153">
        <v>12.3</v>
      </c>
      <c r="K31" s="153">
        <v>12.5</v>
      </c>
      <c r="L31" s="153">
        <v>12.3</v>
      </c>
      <c r="M31" s="153">
        <v>12.5</v>
      </c>
      <c r="N31" s="153">
        <v>12.8</v>
      </c>
      <c r="O31" s="153">
        <v>10.9</v>
      </c>
      <c r="P31" s="153">
        <v>10.9</v>
      </c>
      <c r="Q31" s="153">
        <v>11.3</v>
      </c>
      <c r="R31" s="153">
        <v>10.8</v>
      </c>
      <c r="S31" s="153">
        <v>10.5</v>
      </c>
      <c r="T31" s="153">
        <v>10.2</v>
      </c>
      <c r="U31" s="153">
        <v>10.1</v>
      </c>
      <c r="V31" s="153">
        <v>9.5</v>
      </c>
      <c r="W31" s="153">
        <v>9.4</v>
      </c>
      <c r="X31" s="153">
        <v>8.8</v>
      </c>
      <c r="Y31" s="153">
        <v>7.8</v>
      </c>
      <c r="Z31" s="185">
        <f t="shared" si="0"/>
        <v>10.958333333333336</v>
      </c>
      <c r="AA31" s="153">
        <v>13.3</v>
      </c>
      <c r="AB31" s="207">
        <v>0.5381944444444444</v>
      </c>
      <c r="AC31" s="204">
        <v>29</v>
      </c>
      <c r="AD31" s="153">
        <v>7.6</v>
      </c>
      <c r="AE31" s="207">
        <v>0.9979166666666667</v>
      </c>
      <c r="AF31" s="2"/>
    </row>
    <row r="32" spans="1:32" ht="13.5" customHeight="1">
      <c r="A32" s="184">
        <v>30</v>
      </c>
      <c r="B32" s="153">
        <v>7.1</v>
      </c>
      <c r="C32" s="153">
        <v>6.7</v>
      </c>
      <c r="D32" s="153">
        <v>6.5</v>
      </c>
      <c r="E32" s="153">
        <v>6.6</v>
      </c>
      <c r="F32" s="153">
        <v>6.2</v>
      </c>
      <c r="G32" s="153">
        <v>5.3</v>
      </c>
      <c r="H32" s="153">
        <v>5.7</v>
      </c>
      <c r="I32" s="153">
        <v>6.6</v>
      </c>
      <c r="J32" s="153">
        <v>7.5</v>
      </c>
      <c r="K32" s="153">
        <v>7.2</v>
      </c>
      <c r="L32" s="153">
        <v>5.1</v>
      </c>
      <c r="M32" s="153">
        <v>6</v>
      </c>
      <c r="N32" s="153">
        <v>2.6</v>
      </c>
      <c r="O32" s="153">
        <v>3.2</v>
      </c>
      <c r="P32" s="153">
        <v>3.1</v>
      </c>
      <c r="Q32" s="153">
        <v>4.3</v>
      </c>
      <c r="R32" s="153">
        <v>3.5</v>
      </c>
      <c r="S32" s="153">
        <v>2.4</v>
      </c>
      <c r="T32" s="153">
        <v>1.9</v>
      </c>
      <c r="U32" s="153">
        <v>1.6</v>
      </c>
      <c r="V32" s="153">
        <v>0</v>
      </c>
      <c r="W32" s="153">
        <v>-3.1</v>
      </c>
      <c r="X32" s="153">
        <v>-2.7</v>
      </c>
      <c r="Y32" s="153">
        <v>-1.9</v>
      </c>
      <c r="Z32" s="185">
        <f t="shared" si="0"/>
        <v>3.808333333333333</v>
      </c>
      <c r="AA32" s="153">
        <v>8.3</v>
      </c>
      <c r="AB32" s="207">
        <v>0.002777777777777778</v>
      </c>
      <c r="AC32" s="204">
        <v>30</v>
      </c>
      <c r="AD32" s="153">
        <v>-3.8</v>
      </c>
      <c r="AE32" s="207">
        <v>0.9215277777777778</v>
      </c>
      <c r="AF32" s="2"/>
    </row>
    <row r="33" spans="1:32" ht="13.5" customHeight="1">
      <c r="A33" s="184">
        <v>31</v>
      </c>
      <c r="B33" s="153">
        <v>-2.2</v>
      </c>
      <c r="C33" s="153">
        <v>-3.4</v>
      </c>
      <c r="D33" s="153">
        <v>-2.3</v>
      </c>
      <c r="E33" s="153">
        <v>-3.3</v>
      </c>
      <c r="F33" s="153">
        <v>-5.4</v>
      </c>
      <c r="G33" s="153">
        <v>-5.6</v>
      </c>
      <c r="H33" s="153">
        <v>-5.7</v>
      </c>
      <c r="I33" s="153">
        <v>-5.6</v>
      </c>
      <c r="J33" s="153">
        <v>-5.7</v>
      </c>
      <c r="K33" s="153">
        <v>-5.7</v>
      </c>
      <c r="L33" s="153">
        <v>-5.2</v>
      </c>
      <c r="M33" s="153">
        <v>-5.7</v>
      </c>
      <c r="N33" s="153">
        <v>-5.8</v>
      </c>
      <c r="O33" s="153">
        <v>-5.3</v>
      </c>
      <c r="P33" s="153">
        <v>-4.8</v>
      </c>
      <c r="Q33" s="153">
        <v>-6.8</v>
      </c>
      <c r="R33" s="153">
        <v>-6.6</v>
      </c>
      <c r="S33" s="153">
        <v>-4.8</v>
      </c>
      <c r="T33" s="153">
        <v>-5.5</v>
      </c>
      <c r="U33" s="153">
        <v>-6.1</v>
      </c>
      <c r="V33" s="153">
        <v>-5.8</v>
      </c>
      <c r="W33" s="153">
        <v>-6.6</v>
      </c>
      <c r="X33" s="153">
        <v>-5.7</v>
      </c>
      <c r="Y33" s="153">
        <v>-6.6</v>
      </c>
      <c r="Z33" s="185">
        <f t="shared" si="0"/>
        <v>-5.258333333333332</v>
      </c>
      <c r="AA33" s="153">
        <v>-1.6</v>
      </c>
      <c r="AB33" s="207">
        <v>0.035416666666666666</v>
      </c>
      <c r="AC33" s="204">
        <v>31</v>
      </c>
      <c r="AD33" s="153">
        <v>-8.5</v>
      </c>
      <c r="AE33" s="207">
        <v>0.6909722222222222</v>
      </c>
      <c r="AF33" s="2"/>
    </row>
    <row r="34" spans="1:32" ht="13.5" customHeight="1">
      <c r="A34" s="188" t="s">
        <v>9</v>
      </c>
      <c r="B34" s="189">
        <f aca="true" t="shared" si="1" ref="B34:Q34">AVERAGE(B3:B33)</f>
        <v>0.39354838709677414</v>
      </c>
      <c r="C34" s="189">
        <f t="shared" si="1"/>
        <v>0.45483870967741913</v>
      </c>
      <c r="D34" s="189">
        <f t="shared" si="1"/>
        <v>0.5612903225806452</v>
      </c>
      <c r="E34" s="189">
        <f t="shared" si="1"/>
        <v>0.3612903225806449</v>
      </c>
      <c r="F34" s="189">
        <f t="shared" si="1"/>
        <v>0.1566666666666667</v>
      </c>
      <c r="G34" s="189">
        <f t="shared" si="1"/>
        <v>0.19666666666666668</v>
      </c>
      <c r="H34" s="189">
        <f t="shared" si="1"/>
        <v>0.39000000000000007</v>
      </c>
      <c r="I34" s="189">
        <f t="shared" si="1"/>
        <v>1.2733333333333332</v>
      </c>
      <c r="J34" s="189">
        <f t="shared" si="1"/>
        <v>1.5064516129032255</v>
      </c>
      <c r="K34" s="189">
        <f t="shared" si="1"/>
        <v>1.096774193548387</v>
      </c>
      <c r="L34" s="189">
        <f t="shared" si="1"/>
        <v>1.0645161290322578</v>
      </c>
      <c r="M34" s="189">
        <f t="shared" si="1"/>
        <v>1.3774193548387097</v>
      </c>
      <c r="N34" s="189">
        <f t="shared" si="1"/>
        <v>1.2258064516129035</v>
      </c>
      <c r="O34" s="189">
        <f t="shared" si="1"/>
        <v>1.2967741935483874</v>
      </c>
      <c r="P34" s="189">
        <f t="shared" si="1"/>
        <v>1.3354838709677417</v>
      </c>
      <c r="Q34" s="189">
        <f t="shared" si="1"/>
        <v>1.1096774193548389</v>
      </c>
      <c r="R34" s="189">
        <f aca="true" t="shared" si="2" ref="R34:X34">AVERAGE(R3:R33)</f>
        <v>1.1806451612903226</v>
      </c>
      <c r="S34" s="189">
        <f t="shared" si="2"/>
        <v>0.758064516129032</v>
      </c>
      <c r="T34" s="189">
        <f t="shared" si="2"/>
        <v>0.6516129032258065</v>
      </c>
      <c r="U34" s="189">
        <f t="shared" si="2"/>
        <v>0.7290322580645162</v>
      </c>
      <c r="V34" s="189">
        <f t="shared" si="2"/>
        <v>0.6290322580645163</v>
      </c>
      <c r="W34" s="189">
        <f t="shared" si="2"/>
        <v>0.329032258064516</v>
      </c>
      <c r="X34" s="189">
        <f t="shared" si="2"/>
        <v>0.21935483870967742</v>
      </c>
      <c r="Y34" s="189">
        <f>AVERAGE(Y3:Y33)</f>
        <v>0.07096774193548397</v>
      </c>
      <c r="Z34" s="189">
        <f>AVERAGE(B3:Y33)</f>
        <v>0.7667567567567566</v>
      </c>
      <c r="AA34" s="190">
        <f>AVERAGE(最高)</f>
        <v>4.53225806451613</v>
      </c>
      <c r="AB34" s="191"/>
      <c r="AC34" s="206"/>
      <c r="AD34" s="190">
        <f>AVERAGE(最低)</f>
        <v>-3</v>
      </c>
      <c r="AE34" s="19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74" t="s">
        <v>11</v>
      </c>
      <c r="B37" s="1"/>
      <c r="C37" s="1" t="s">
        <v>3</v>
      </c>
      <c r="D37" s="173" t="s">
        <v>6</v>
      </c>
      <c r="F37" s="174" t="s">
        <v>12</v>
      </c>
      <c r="G37" s="1"/>
      <c r="H37" s="1" t="s">
        <v>3</v>
      </c>
      <c r="I37" s="173" t="s">
        <v>8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24" ht="13.5" customHeight="1">
      <c r="A38" s="155"/>
      <c r="B38" s="176">
        <f>MAX(最高)</f>
        <v>13.3</v>
      </c>
      <c r="C38" s="156">
        <v>29</v>
      </c>
      <c r="D38" s="210">
        <v>0.5381944444444444</v>
      </c>
      <c r="F38" s="155"/>
      <c r="G38" s="176">
        <f>MIN(最低)</f>
        <v>-10</v>
      </c>
      <c r="H38" s="156">
        <v>16</v>
      </c>
      <c r="I38" s="210">
        <v>0.7569444444444445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ht="13.5" customHeight="1">
      <c r="A39" s="158"/>
      <c r="B39" s="159"/>
      <c r="C39" s="156"/>
      <c r="D39" s="160"/>
      <c r="F39" s="158"/>
      <c r="G39" s="159"/>
      <c r="H39" s="165"/>
      <c r="I39" s="166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</row>
    <row r="40" spans="1:24" ht="13.5" customHeight="1">
      <c r="A40" s="161"/>
      <c r="B40" s="162"/>
      <c r="C40" s="163"/>
      <c r="D40" s="164"/>
      <c r="F40" s="161"/>
      <c r="G40" s="162"/>
      <c r="H40" s="163"/>
      <c r="I40" s="167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8" customWidth="1"/>
    <col min="2" max="13" width="8.375" style="8" customWidth="1"/>
    <col min="14" max="14" width="2.875" style="8" customWidth="1"/>
    <col min="15" max="16384" width="6.875" style="8" customWidth="1"/>
  </cols>
  <sheetData>
    <row r="1" spans="1:14" ht="24.75" customHeight="1">
      <c r="A1" s="4" t="s">
        <v>14</v>
      </c>
      <c r="B1" s="5"/>
      <c r="C1" s="6"/>
      <c r="D1" s="6"/>
      <c r="E1" s="6"/>
      <c r="F1" s="6"/>
      <c r="G1" s="6"/>
      <c r="H1" s="5"/>
      <c r="I1" s="170">
        <f>'１月'!Z1</f>
        <v>2007</v>
      </c>
      <c r="J1" s="168" t="s">
        <v>1</v>
      </c>
      <c r="K1" s="169" t="str">
        <f>("（平成"&amp;TEXT((I1-1988),"0")&amp;"年）")</f>
        <v>（平成19年）</v>
      </c>
      <c r="L1" s="5"/>
      <c r="M1" s="5"/>
      <c r="N1" s="7"/>
    </row>
    <row r="2" spans="1:14" ht="18" customHeight="1">
      <c r="A2" s="9" t="s">
        <v>2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15</v>
      </c>
      <c r="C3" s="15" t="s">
        <v>16</v>
      </c>
      <c r="D3" s="15" t="s">
        <v>17</v>
      </c>
      <c r="E3" s="15" t="s">
        <v>18</v>
      </c>
      <c r="F3" s="15" t="s">
        <v>19</v>
      </c>
      <c r="G3" s="15" t="s">
        <v>20</v>
      </c>
      <c r="H3" s="15" t="s">
        <v>21</v>
      </c>
      <c r="I3" s="15" t="s">
        <v>22</v>
      </c>
      <c r="J3" s="15" t="s">
        <v>23</v>
      </c>
      <c r="K3" s="15" t="s">
        <v>24</v>
      </c>
      <c r="L3" s="15" t="s">
        <v>25</v>
      </c>
      <c r="M3" s="16" t="s">
        <v>26</v>
      </c>
      <c r="N3" s="7"/>
    </row>
    <row r="4" spans="1:14" ht="18" customHeight="1">
      <c r="A4" s="17" t="s">
        <v>27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9.5" customHeight="1">
      <c r="A5" s="21">
        <v>1</v>
      </c>
      <c r="B5" s="22">
        <f>'１月'!Z3</f>
        <v>-2.295833333333333</v>
      </c>
      <c r="C5" s="23">
        <f>'２月'!Z3</f>
        <v>-2.766666666666667</v>
      </c>
      <c r="D5" s="23">
        <f>'３月'!Z3</f>
        <v>-6.4750000000000005</v>
      </c>
      <c r="E5" s="23">
        <f>'４月'!Z3</f>
        <v>10.716666666666667</v>
      </c>
      <c r="F5" s="23">
        <f>'５月'!Z3</f>
        <v>11.225</v>
      </c>
      <c r="G5" s="23">
        <f>'６月'!Z3</f>
        <v>11.775</v>
      </c>
      <c r="H5" s="23">
        <f>'７月'!Z3</f>
        <v>17.916666666666668</v>
      </c>
      <c r="I5" s="23">
        <f>'８月'!Z3</f>
        <v>21.712499999999995</v>
      </c>
      <c r="J5" s="23">
        <f>'９月'!Z3</f>
        <v>17.558333333333337</v>
      </c>
      <c r="K5" s="23">
        <f>'10月'!Z3</f>
        <v>15.720833333333331</v>
      </c>
      <c r="L5" s="23">
        <f>'11月'!Z3</f>
        <v>13.899999999999999</v>
      </c>
      <c r="M5" s="24">
        <f>'12月'!Z3</f>
        <v>6.970000000000001</v>
      </c>
      <c r="N5" s="7"/>
    </row>
    <row r="6" spans="1:14" ht="19.5" customHeight="1">
      <c r="A6" s="25">
        <v>2</v>
      </c>
      <c r="B6" s="26">
        <f>'１月'!Z4</f>
        <v>1.095833333333333</v>
      </c>
      <c r="C6" s="27">
        <f>'２月'!Z4</f>
        <v>-8.774999999999999</v>
      </c>
      <c r="D6" s="27">
        <f>'３月'!Z4</f>
        <v>-3.4999999999999996</v>
      </c>
      <c r="E6" s="27">
        <f>'４月'!Z4</f>
        <v>8.208333333333332</v>
      </c>
      <c r="F6" s="27">
        <f>'５月'!Z4</f>
        <v>13.420833333333333</v>
      </c>
      <c r="G6" s="27">
        <f>'６月'!Z4</f>
        <v>12.366666666666667</v>
      </c>
      <c r="H6" s="27">
        <f>'７月'!Z4</f>
        <v>20.225</v>
      </c>
      <c r="I6" s="27">
        <f>'８月'!Z4</f>
        <v>24.40833333333333</v>
      </c>
      <c r="J6" s="27">
        <f>'９月'!Z4</f>
        <v>17.84583333333333</v>
      </c>
      <c r="K6" s="27">
        <f>'10月'!Z4</f>
        <v>16.083333333333332</v>
      </c>
      <c r="L6" s="27">
        <f>'11月'!Z4</f>
        <v>10.637500000000001</v>
      </c>
      <c r="M6" s="28">
        <f>'12月'!Z4</f>
        <v>3.3874999999999993</v>
      </c>
      <c r="N6" s="7"/>
    </row>
    <row r="7" spans="1:14" ht="19.5" customHeight="1">
      <c r="A7" s="25">
        <v>3</v>
      </c>
      <c r="B7" s="26">
        <f>'１月'!Z5</f>
        <v>-0.7958333333333334</v>
      </c>
      <c r="C7" s="27">
        <f>'２月'!Z5</f>
        <v>-5.991666666666668</v>
      </c>
      <c r="D7" s="27">
        <f>'３月'!Z5</f>
        <v>4.979166666666666</v>
      </c>
      <c r="E7" s="27">
        <f>'４月'!Z5</f>
        <v>3.8249999999999993</v>
      </c>
      <c r="F7" s="27">
        <f>'５月'!Z5</f>
        <v>10.120833333333334</v>
      </c>
      <c r="G7" s="27">
        <f>'６月'!Z5</f>
        <v>13.804166666666667</v>
      </c>
      <c r="H7" s="27">
        <f>'７月'!Z5</f>
        <v>19.245833333333334</v>
      </c>
      <c r="I7" s="27">
        <f>'８月'!Z5</f>
        <v>23.633333333333336</v>
      </c>
      <c r="J7" s="27">
        <f>'９月'!Z5</f>
        <v>18.775</v>
      </c>
      <c r="K7" s="27">
        <f>'10月'!Z5</f>
        <v>15.9375</v>
      </c>
      <c r="L7" s="27">
        <f>'11月'!Z5</f>
        <v>7.133333333333333</v>
      </c>
      <c r="M7" s="28">
        <f>'12月'!Z5</f>
        <v>6.504166666666666</v>
      </c>
      <c r="N7" s="7"/>
    </row>
    <row r="8" spans="1:14" ht="19.5" customHeight="1">
      <c r="A8" s="25">
        <v>4</v>
      </c>
      <c r="B8" s="26">
        <f>'１月'!Z6</f>
        <v>-2.816666666666667</v>
      </c>
      <c r="C8" s="27">
        <f>'２月'!Z6</f>
        <v>-7.420833333333332</v>
      </c>
      <c r="D8" s="27">
        <f>'３月'!Z6</f>
        <v>7.629166666666664</v>
      </c>
      <c r="E8" s="27">
        <f>'４月'!Z6</f>
        <v>0.32916666666666666</v>
      </c>
      <c r="F8" s="27">
        <f>'５月'!Z6</f>
        <v>12.19166666666667</v>
      </c>
      <c r="G8" s="27">
        <f>'６月'!Z6</f>
        <v>13.520833333333334</v>
      </c>
      <c r="H8" s="27">
        <f>'７月'!Z6</f>
        <v>18.73333333333333</v>
      </c>
      <c r="I8" s="27">
        <f>'８月'!Z6</f>
        <v>24.204166666666666</v>
      </c>
      <c r="J8" s="27">
        <f>'９月'!Z6</f>
        <v>22.058333333333334</v>
      </c>
      <c r="K8" s="27">
        <f>'10月'!Z6</f>
        <v>16.620833333333334</v>
      </c>
      <c r="L8" s="27">
        <f>'11月'!Z6</f>
        <v>8.895833333333334</v>
      </c>
      <c r="M8" s="28">
        <f>'12月'!Z6</f>
        <v>1.9416666666666664</v>
      </c>
      <c r="N8" s="7"/>
    </row>
    <row r="9" spans="1:14" ht="19.5" customHeight="1">
      <c r="A9" s="25">
        <v>5</v>
      </c>
      <c r="B9" s="26">
        <f>'１月'!Z7</f>
        <v>-2.629166666666667</v>
      </c>
      <c r="C9" s="27">
        <f>'２月'!Z7</f>
        <v>-0.5583333333333332</v>
      </c>
      <c r="D9" s="27">
        <f>'３月'!Z7</f>
        <v>10.820833333333333</v>
      </c>
      <c r="E9" s="27">
        <f>'４月'!Z7</f>
        <v>-2.891666666666666</v>
      </c>
      <c r="F9" s="27">
        <f>'５月'!Z7</f>
        <v>13.904166666666667</v>
      </c>
      <c r="G9" s="27">
        <f>'６月'!Z7</f>
        <v>13.537499999999996</v>
      </c>
      <c r="H9" s="27">
        <f>'７月'!Z7</f>
        <v>18.320833333333336</v>
      </c>
      <c r="I9" s="27">
        <f>'８月'!Z7</f>
        <v>23.758333333333336</v>
      </c>
      <c r="J9" s="27">
        <f>'９月'!Z7</f>
        <v>24.895833333333332</v>
      </c>
      <c r="K9" s="27">
        <f>'10月'!Z7</f>
        <v>16.191666666666666</v>
      </c>
      <c r="L9" s="27">
        <f>'11月'!Z7</f>
        <v>10.041666666666666</v>
      </c>
      <c r="M9" s="28">
        <f>'12月'!Z7</f>
        <v>-3.6583333333333328</v>
      </c>
      <c r="N9" s="7"/>
    </row>
    <row r="10" spans="1:14" ht="19.5" customHeight="1">
      <c r="A10" s="25">
        <v>6</v>
      </c>
      <c r="B10" s="26">
        <f>'１月'!Z8</f>
        <v>4.9875</v>
      </c>
      <c r="C10" s="27">
        <f>'２月'!Z8</f>
        <v>2.025</v>
      </c>
      <c r="D10" s="27">
        <f>'３月'!Z8</f>
        <v>3.070833333333334</v>
      </c>
      <c r="E10" s="27">
        <f>'４月'!Z8</f>
        <v>2.3208333333333333</v>
      </c>
      <c r="F10" s="27">
        <f>'５月'!Z8</f>
        <v>12.920833333333333</v>
      </c>
      <c r="G10" s="27">
        <f>'６月'!Z8</f>
        <v>15.325000000000001</v>
      </c>
      <c r="H10" s="27">
        <f>'７月'!Z8</f>
        <v>18.341666666666665</v>
      </c>
      <c r="I10" s="27">
        <f>'８月'!Z8</f>
        <v>22.858333333333334</v>
      </c>
      <c r="J10" s="27">
        <f>'９月'!Z8</f>
        <v>24.720833333333328</v>
      </c>
      <c r="K10" s="27">
        <f>'10月'!Z8</f>
        <v>11.154166666666667</v>
      </c>
      <c r="L10" s="27">
        <f>'11月'!Z8</f>
        <v>11.512499999999998</v>
      </c>
      <c r="M10" s="28">
        <f>'12月'!Z8</f>
        <v>-0.7541666666666669</v>
      </c>
      <c r="N10" s="7"/>
    </row>
    <row r="11" spans="1:14" ht="19.5" customHeight="1">
      <c r="A11" s="25">
        <v>7</v>
      </c>
      <c r="B11" s="26">
        <f>'１月'!Z9</f>
        <v>-1.2791666666666666</v>
      </c>
      <c r="C11" s="27">
        <f>'２月'!Z9</f>
        <v>-6.683333333333334</v>
      </c>
      <c r="D11" s="27">
        <f>'３月'!Z9</f>
        <v>-5.895833333333333</v>
      </c>
      <c r="E11" s="27">
        <f>'４月'!Z9</f>
        <v>7.741666666666666</v>
      </c>
      <c r="F11" s="27">
        <f>'５月'!Z9</f>
        <v>13.954166666666673</v>
      </c>
      <c r="G11" s="27">
        <f>'６月'!Z9</f>
        <v>17.087499999999995</v>
      </c>
      <c r="H11" s="27">
        <f>'７月'!Z9</f>
        <v>18.425</v>
      </c>
      <c r="I11" s="27">
        <f>'８月'!Z9</f>
        <v>22.487500000000008</v>
      </c>
      <c r="J11" s="27">
        <f>'９月'!Z9</f>
        <v>23.537499999999998</v>
      </c>
      <c r="K11" s="27">
        <f>'10月'!Z9</f>
        <v>13.704166666666667</v>
      </c>
      <c r="L11" s="27">
        <f>'11月'!Z9</f>
        <v>6.737500000000001</v>
      </c>
      <c r="M11" s="28">
        <f>'12月'!Z9</f>
        <v>2.795833333333334</v>
      </c>
      <c r="N11" s="7"/>
    </row>
    <row r="12" spans="1:14" ht="19.5" customHeight="1">
      <c r="A12" s="25">
        <v>8</v>
      </c>
      <c r="B12" s="26">
        <f>'１月'!Z10</f>
        <v>-5.879166666666666</v>
      </c>
      <c r="C12" s="27">
        <f>'２月'!Z10</f>
        <v>-4.625000000000001</v>
      </c>
      <c r="D12" s="27">
        <f>'３月'!Z10</f>
        <v>-3</v>
      </c>
      <c r="E12" s="27">
        <f>'４月'!Z10</f>
        <v>7.666666666666668</v>
      </c>
      <c r="F12" s="27">
        <f>'５月'!Z10</f>
        <v>13.154166666666669</v>
      </c>
      <c r="G12" s="27">
        <f>'６月'!Z10</f>
        <v>16.774999999999995</v>
      </c>
      <c r="H12" s="27">
        <f>'７月'!Z10</f>
        <v>17.8625</v>
      </c>
      <c r="I12" s="27">
        <f>'８月'!Z10</f>
        <v>23.191666666666666</v>
      </c>
      <c r="J12" s="27">
        <f>'９月'!Z10</f>
        <v>23.704166666666666</v>
      </c>
      <c r="K12" s="27">
        <f>'10月'!Z10</f>
        <v>17.0125</v>
      </c>
      <c r="L12" s="27">
        <f>'11月'!Z10</f>
        <v>8.704166666666667</v>
      </c>
      <c r="M12" s="28">
        <f>'12月'!Z10</f>
        <v>3.295833333333333</v>
      </c>
      <c r="N12" s="7"/>
    </row>
    <row r="13" spans="1:14" ht="19.5" customHeight="1">
      <c r="A13" s="25">
        <v>9</v>
      </c>
      <c r="B13" s="26">
        <f>'１月'!Z11</f>
        <v>-5.654166666666666</v>
      </c>
      <c r="C13" s="27">
        <f>'２月'!Z11</f>
        <v>1.1541666666666666</v>
      </c>
      <c r="D13" s="27">
        <f>'３月'!Z11</f>
        <v>-2.7875</v>
      </c>
      <c r="E13" s="27">
        <f>'４月'!Z11</f>
        <v>7.458333333333332</v>
      </c>
      <c r="F13" s="27">
        <f>'５月'!Z11</f>
        <v>13.362500000000002</v>
      </c>
      <c r="G13" s="27">
        <f>'６月'!Z11</f>
        <v>16.912500000000005</v>
      </c>
      <c r="H13" s="27">
        <f>'７月'!Z11</f>
        <v>17.316666666666666</v>
      </c>
      <c r="I13" s="27">
        <f>'８月'!Z11</f>
        <v>23.354166666666668</v>
      </c>
      <c r="J13" s="27">
        <f>'９月'!Z11</f>
        <v>23.712499999999995</v>
      </c>
      <c r="K13" s="27">
        <f>'10月'!Z11</f>
        <v>13.933333333333332</v>
      </c>
      <c r="L13" s="27">
        <f>'11月'!Z11</f>
        <v>9.166666666666666</v>
      </c>
      <c r="M13" s="28">
        <f>'12月'!Z11</f>
        <v>-1.6041666666666667</v>
      </c>
      <c r="N13" s="7"/>
    </row>
    <row r="14" spans="1:14" ht="19.5" customHeight="1">
      <c r="A14" s="29">
        <v>10</v>
      </c>
      <c r="B14" s="30">
        <f>'１月'!Z12</f>
        <v>-4.045833333333335</v>
      </c>
      <c r="C14" s="31">
        <f>'２月'!Z12</f>
        <v>5.679166666666668</v>
      </c>
      <c r="D14" s="31">
        <f>'３月'!Z12</f>
        <v>0.7166666666666668</v>
      </c>
      <c r="E14" s="31">
        <f>'４月'!Z12</f>
        <v>5.695833333333333</v>
      </c>
      <c r="F14" s="31">
        <f>'５月'!Z12</f>
        <v>13.300000000000002</v>
      </c>
      <c r="G14" s="31">
        <f>'６月'!Z12</f>
        <v>17.029166666666665</v>
      </c>
      <c r="H14" s="31">
        <f>'７月'!Z12</f>
        <v>19.104166666666664</v>
      </c>
      <c r="I14" s="31">
        <f>'８月'!Z12</f>
        <v>22.049999999999997</v>
      </c>
      <c r="J14" s="31">
        <f>'９月'!Z12</f>
        <v>23.537499999999998</v>
      </c>
      <c r="K14" s="31">
        <f>'10月'!Z12</f>
        <v>10.704166666666666</v>
      </c>
      <c r="L14" s="31">
        <f>'11月'!Z12</f>
        <v>10.970833333333333</v>
      </c>
      <c r="M14" s="32">
        <f>'12月'!Z12</f>
        <v>-2.987499999999999</v>
      </c>
      <c r="N14" s="7"/>
    </row>
    <row r="15" spans="1:14" ht="19.5" customHeight="1">
      <c r="A15" s="21">
        <v>11</v>
      </c>
      <c r="B15" s="22">
        <f>'１月'!Z13</f>
        <v>-5.916666666666668</v>
      </c>
      <c r="C15" s="23">
        <f>'２月'!Z13</f>
        <v>-4.1499999999999995</v>
      </c>
      <c r="D15" s="23">
        <f>'３月'!Z13</f>
        <v>0.6833333333333341</v>
      </c>
      <c r="E15" s="23">
        <f>'４月'!Z13</f>
        <v>4.554166666666665</v>
      </c>
      <c r="F15" s="23">
        <f>'５月'!Z13</f>
        <v>4.645833333333333</v>
      </c>
      <c r="G15" s="23">
        <f>'６月'!Z13</f>
        <v>16.26666666666667</v>
      </c>
      <c r="H15" s="23">
        <f>'７月'!Z13</f>
        <v>21.683333333333334</v>
      </c>
      <c r="I15" s="23">
        <f>'８月'!Z13</f>
        <v>23.2</v>
      </c>
      <c r="J15" s="23">
        <f>'９月'!Z13</f>
        <v>20.71666666666667</v>
      </c>
      <c r="K15" s="23">
        <f>'10月'!Z13</f>
        <v>13.137500000000003</v>
      </c>
      <c r="L15" s="23">
        <f>'11月'!Z13</f>
        <v>13.199999999999998</v>
      </c>
      <c r="M15" s="24">
        <f>'12月'!Z13</f>
        <v>4.695833333333334</v>
      </c>
      <c r="N15" s="7"/>
    </row>
    <row r="16" spans="1:14" ht="19.5" customHeight="1">
      <c r="A16" s="25">
        <v>12</v>
      </c>
      <c r="B16" s="26">
        <f>'１月'!Z14</f>
        <v>-4.554166666666666</v>
      </c>
      <c r="C16" s="27">
        <f>'２月'!Z14</f>
        <v>-2.579166666666667</v>
      </c>
      <c r="D16" s="27">
        <f>'３月'!Z14</f>
        <v>-7.379166666666667</v>
      </c>
      <c r="E16" s="27">
        <f>'４月'!Z14</f>
        <v>4.6625</v>
      </c>
      <c r="F16" s="27">
        <f>'５月'!Z14</f>
        <v>7.058333333333333</v>
      </c>
      <c r="G16" s="27">
        <f>'６月'!Z14</f>
        <v>17.495833333333337</v>
      </c>
      <c r="H16" s="27">
        <f>'７月'!Z14</f>
        <v>20.579166666666666</v>
      </c>
      <c r="I16" s="27">
        <f>'８月'!Z14</f>
        <v>23.379166666666666</v>
      </c>
      <c r="J16" s="27">
        <f>'９月'!Z14</f>
        <v>19.137500000000003</v>
      </c>
      <c r="K16" s="27">
        <f>'10月'!Z14</f>
        <v>11.416666666666664</v>
      </c>
      <c r="L16" s="27">
        <f>'11月'!Z14</f>
        <v>6.095833333333332</v>
      </c>
      <c r="M16" s="28">
        <f>'12月'!Z14</f>
        <v>4.833333333333333</v>
      </c>
      <c r="N16" s="7"/>
    </row>
    <row r="17" spans="1:14" ht="19.5" customHeight="1">
      <c r="A17" s="25">
        <v>13</v>
      </c>
      <c r="B17" s="26">
        <f>'１月'!Z15</f>
        <v>-4.254166666666666</v>
      </c>
      <c r="C17" s="27">
        <f>'２月'!Z15</f>
        <v>-0.4791666666666669</v>
      </c>
      <c r="D17" s="27">
        <f>'３月'!Z15</f>
        <v>-8.316666666666665</v>
      </c>
      <c r="E17" s="27">
        <f>'４月'!Z15</f>
        <v>10.008333333333333</v>
      </c>
      <c r="F17" s="27">
        <f>'５月'!Z15</f>
        <v>11.616666666666667</v>
      </c>
      <c r="G17" s="27">
        <f>'６月'!Z15</f>
        <v>18.304166666666664</v>
      </c>
      <c r="H17" s="27">
        <f>'７月'!Z15</f>
        <v>19.9375</v>
      </c>
      <c r="I17" s="27">
        <f>'８月'!Z15</f>
        <v>23.875000000000004</v>
      </c>
      <c r="J17" s="27">
        <f>'９月'!Z15</f>
        <v>18.129166666666666</v>
      </c>
      <c r="K17" s="27">
        <f>'10月'!Z15</f>
        <v>10.116666666666665</v>
      </c>
      <c r="L17" s="27">
        <f>'11月'!Z15</f>
        <v>7.116666666666667</v>
      </c>
      <c r="M17" s="28">
        <f>'12月'!Z15</f>
        <v>6.074999999999999</v>
      </c>
      <c r="N17" s="7"/>
    </row>
    <row r="18" spans="1:14" ht="19.5" customHeight="1">
      <c r="A18" s="25">
        <v>14</v>
      </c>
      <c r="B18" s="26">
        <f>'１月'!Z16</f>
        <v>-6.999999999999999</v>
      </c>
      <c r="C18" s="27">
        <f>'２月'!Z16</f>
        <v>8.191666666666666</v>
      </c>
      <c r="D18" s="27">
        <f>'３月'!Z16</f>
        <v>-8.866666666666669</v>
      </c>
      <c r="E18" s="27">
        <f>'４月'!Z16</f>
        <v>10.304166666666669</v>
      </c>
      <c r="F18" s="27">
        <f>'５月'!Z16</f>
        <v>7.362500000000001</v>
      </c>
      <c r="G18" s="27">
        <f>'６月'!Z16</f>
        <v>18.26666666666667</v>
      </c>
      <c r="H18" s="27">
        <f>'７月'!Z16</f>
        <v>18.9375</v>
      </c>
      <c r="I18" s="27">
        <f>'８月'!Z16</f>
        <v>24.529166666666672</v>
      </c>
      <c r="J18" s="27">
        <f>'９月'!Z16</f>
        <v>20.162499999999998</v>
      </c>
      <c r="K18" s="27">
        <f>'10月'!Z16</f>
        <v>10.566666666666668</v>
      </c>
      <c r="L18" s="27">
        <f>'11月'!Z16</f>
        <v>9.679166666666665</v>
      </c>
      <c r="M18" s="28">
        <f>'12月'!Z16</f>
        <v>-1.054166666666667</v>
      </c>
      <c r="N18" s="7"/>
    </row>
    <row r="19" spans="1:14" ht="19.5" customHeight="1">
      <c r="A19" s="25">
        <v>15</v>
      </c>
      <c r="B19" s="26">
        <f>'１月'!Z17</f>
        <v>-5.533333333333334</v>
      </c>
      <c r="C19" s="27">
        <f>'２月'!Z17</f>
        <v>-3.395833333333334</v>
      </c>
      <c r="D19" s="27">
        <f>'３月'!Z17</f>
        <v>-7.545833333333333</v>
      </c>
      <c r="E19" s="27">
        <f>'４月'!Z17</f>
        <v>5.516666666666667</v>
      </c>
      <c r="F19" s="27">
        <f>'５月'!Z17</f>
        <v>10.0375</v>
      </c>
      <c r="G19" s="27">
        <f>'６月'!Z17</f>
        <v>17.308333333333334</v>
      </c>
      <c r="H19" s="27">
        <f>'７月'!Z17</f>
        <v>20.78333333333334</v>
      </c>
      <c r="I19" s="27">
        <f>'８月'!Z17</f>
        <v>24.666666666666668</v>
      </c>
      <c r="J19" s="27">
        <f>'９月'!Z17</f>
        <v>22.933333333333337</v>
      </c>
      <c r="K19" s="27">
        <f>'10月'!Z17</f>
        <v>11.758333333333333</v>
      </c>
      <c r="L19" s="27">
        <f>'11月'!Z17</f>
        <v>8.929166666666669</v>
      </c>
      <c r="M19" s="28">
        <f>'12月'!Z17</f>
        <v>-1.9375</v>
      </c>
      <c r="N19" s="7"/>
    </row>
    <row r="20" spans="1:14" ht="19.5" customHeight="1">
      <c r="A20" s="25">
        <v>16</v>
      </c>
      <c r="B20" s="26">
        <f>'１月'!Z18</f>
        <v>-0.5416666666666665</v>
      </c>
      <c r="C20" s="27">
        <f>'２月'!Z18</f>
        <v>-5.779166666666668</v>
      </c>
      <c r="D20" s="27">
        <f>'３月'!Z18</f>
        <v>-6.204166666666667</v>
      </c>
      <c r="E20" s="27">
        <f>'４月'!Z18</f>
        <v>6.179166666666666</v>
      </c>
      <c r="F20" s="27">
        <f>'５月'!Z18</f>
        <v>10.65</v>
      </c>
      <c r="G20" s="27">
        <f>'６月'!Z18</f>
        <v>13.104166666666666</v>
      </c>
      <c r="H20" s="27">
        <f>'７月'!Z18</f>
        <v>17.879166666666666</v>
      </c>
      <c r="I20" s="27">
        <f>'８月'!Z18</f>
        <v>24.379166666666663</v>
      </c>
      <c r="J20" s="27">
        <f>'９月'!Z18</f>
        <v>23.266666666666666</v>
      </c>
      <c r="K20" s="27">
        <f>'10月'!Z18</f>
        <v>11.425000000000002</v>
      </c>
      <c r="L20" s="27">
        <f>'11月'!Z18</f>
        <v>1.6875</v>
      </c>
      <c r="M20" s="28">
        <f>'12月'!Z18</f>
        <v>-5.358333333333333</v>
      </c>
      <c r="N20" s="7"/>
    </row>
    <row r="21" spans="1:14" ht="19.5" customHeight="1">
      <c r="A21" s="25">
        <v>17</v>
      </c>
      <c r="B21" s="26">
        <f>'１月'!Z19</f>
        <v>0.8249999999999997</v>
      </c>
      <c r="C21" s="27">
        <f>'２月'!Z19</f>
        <v>-1.6541666666666668</v>
      </c>
      <c r="D21" s="27">
        <f>'３月'!Z19</f>
        <v>-5.900000000000001</v>
      </c>
      <c r="E21" s="27">
        <f>'４月'!Z19</f>
        <v>3.1958333333333333</v>
      </c>
      <c r="F21" s="27">
        <f>'５月'!Z19</f>
        <v>14.491666666666665</v>
      </c>
      <c r="G21" s="27">
        <f>'６月'!Z19</f>
        <v>14.1</v>
      </c>
      <c r="H21" s="27">
        <f>'７月'!Z19</f>
        <v>16.558333333333334</v>
      </c>
      <c r="I21" s="27">
        <f>'８月'!Z19</f>
        <v>22.483333333333334</v>
      </c>
      <c r="J21" s="27">
        <f>'９月'!Z19</f>
        <v>22.7</v>
      </c>
      <c r="K21" s="27">
        <f>'10月'!Z19</f>
        <v>12.237500000000002</v>
      </c>
      <c r="L21" s="27">
        <f>'11月'!Z19</f>
        <v>2.375</v>
      </c>
      <c r="M21" s="28">
        <f>'12月'!Z19</f>
        <v>-4.416666666666666</v>
      </c>
      <c r="N21" s="7"/>
    </row>
    <row r="22" spans="1:14" ht="19.5" customHeight="1">
      <c r="A22" s="25">
        <v>18</v>
      </c>
      <c r="B22" s="26">
        <f>'１月'!Z20</f>
        <v>1.2125000000000001</v>
      </c>
      <c r="C22" s="27">
        <f>'２月'!Z20</f>
        <v>3.5749999999999993</v>
      </c>
      <c r="D22" s="27">
        <f>'３月'!Z20</f>
        <v>-9.0625</v>
      </c>
      <c r="E22" s="27">
        <f>'４月'!Z20</f>
        <v>2.7291666666666665</v>
      </c>
      <c r="F22" s="27">
        <f>'５月'!Z20</f>
        <v>12.24583333333333</v>
      </c>
      <c r="G22" s="27">
        <f>'６月'!Z20</f>
        <v>16.85217391304348</v>
      </c>
      <c r="H22" s="27">
        <f>'７月'!Z20</f>
        <v>17.083333333333332</v>
      </c>
      <c r="I22" s="27">
        <f>'８月'!Z20</f>
        <v>19.9875</v>
      </c>
      <c r="J22" s="27">
        <f>'９月'!Z20</f>
        <v>19.05416666666667</v>
      </c>
      <c r="K22" s="27">
        <f>'10月'!Z20</f>
        <v>10.800000000000002</v>
      </c>
      <c r="L22" s="27">
        <f>'11月'!Z20</f>
        <v>1.3541666666666663</v>
      </c>
      <c r="M22" s="28">
        <f>'12月'!Z20</f>
        <v>0.19583333333333328</v>
      </c>
      <c r="N22" s="7"/>
    </row>
    <row r="23" spans="1:14" ht="19.5" customHeight="1">
      <c r="A23" s="25">
        <v>19</v>
      </c>
      <c r="B23" s="26">
        <f>'１月'!Z21</f>
        <v>-6.374999999999999</v>
      </c>
      <c r="C23" s="27">
        <f>'２月'!Z21</f>
        <v>-1.1291666666666667</v>
      </c>
      <c r="D23" s="27">
        <f>'３月'!Z21</f>
        <v>-8.841666666666663</v>
      </c>
      <c r="E23" s="27">
        <f>'４月'!Z21</f>
        <v>3.545833333333334</v>
      </c>
      <c r="F23" s="27">
        <f>'５月'!Z21</f>
        <v>12.241666666666667</v>
      </c>
      <c r="G23" s="27">
        <f>'６月'!Z21</f>
        <v>13.391666666666666</v>
      </c>
      <c r="H23" s="27">
        <f>'７月'!Z21</f>
        <v>17.349999999999998</v>
      </c>
      <c r="I23" s="27">
        <f>'８月'!Z21</f>
        <v>22.487499999999997</v>
      </c>
      <c r="J23" s="27">
        <f>'９月'!Z21</f>
        <v>19.77916666666667</v>
      </c>
      <c r="K23" s="27">
        <f>'10月'!Z21</f>
        <v>11.091666666666669</v>
      </c>
      <c r="L23" s="27">
        <f>'11月'!Z21</f>
        <v>-4.775</v>
      </c>
      <c r="M23" s="28">
        <f>'12月'!Z21</f>
        <v>-2.933333333333334</v>
      </c>
      <c r="N23" s="7"/>
    </row>
    <row r="24" spans="1:14" ht="19.5" customHeight="1">
      <c r="A24" s="29">
        <v>20</v>
      </c>
      <c r="B24" s="30">
        <f>'１月'!Z22</f>
        <v>-4.179166666666667</v>
      </c>
      <c r="C24" s="31">
        <f>'２月'!Z22</f>
        <v>-0.8666666666666664</v>
      </c>
      <c r="D24" s="31">
        <f>'３月'!Z22</f>
        <v>-7.795833333333333</v>
      </c>
      <c r="E24" s="31">
        <f>'４月'!Z22</f>
        <v>5.437499999999999</v>
      </c>
      <c r="F24" s="31">
        <f>'５月'!Z22</f>
        <v>8.066666666666668</v>
      </c>
      <c r="G24" s="31">
        <f>'６月'!Z22</f>
        <v>17.558333333333334</v>
      </c>
      <c r="H24" s="31">
        <f>'７月'!Z22</f>
        <v>19.34583333333333</v>
      </c>
      <c r="I24" s="31">
        <f>'８月'!Z22</f>
        <v>22.825000000000003</v>
      </c>
      <c r="J24" s="31">
        <f>'９月'!Z22</f>
        <v>20.6125</v>
      </c>
      <c r="K24" s="31">
        <f>'10月'!Z22</f>
        <v>12.725</v>
      </c>
      <c r="L24" s="31">
        <f>'11月'!Z22</f>
        <v>3.6833333333333322</v>
      </c>
      <c r="M24" s="32">
        <f>'12月'!Z22</f>
        <v>0.050000000000000024</v>
      </c>
      <c r="N24" s="7"/>
    </row>
    <row r="25" spans="1:14" ht="19.5" customHeight="1">
      <c r="A25" s="21">
        <v>21</v>
      </c>
      <c r="B25" s="22">
        <f>'１月'!Z23</f>
        <v>0.6916666666666672</v>
      </c>
      <c r="C25" s="23">
        <f>'２月'!Z23</f>
        <v>1.0833333333333333</v>
      </c>
      <c r="D25" s="23">
        <f>'３月'!Z23</f>
        <v>-1.779166666666667</v>
      </c>
      <c r="E25" s="23">
        <f>'４月'!Z23</f>
        <v>12.337499999999999</v>
      </c>
      <c r="F25" s="23">
        <f>'５月'!Z23</f>
        <v>8.066666666666665</v>
      </c>
      <c r="G25" s="23">
        <f>'６月'!Z23</f>
        <v>19.366666666666667</v>
      </c>
      <c r="H25" s="23">
        <f>'７月'!Z23</f>
        <v>21.516666666666662</v>
      </c>
      <c r="I25" s="23">
        <f>'８月'!Z23</f>
        <v>23.85833333333333</v>
      </c>
      <c r="J25" s="23">
        <f>'９月'!Z23</f>
        <v>21.316666666666666</v>
      </c>
      <c r="K25" s="23">
        <f>'10月'!Z23</f>
        <v>6.729166666666667</v>
      </c>
      <c r="L25" s="23">
        <f>'11月'!Z23</f>
        <v>-0.3590909090909092</v>
      </c>
      <c r="M25" s="24">
        <f>'12月'!Z23</f>
        <v>-2.633333333333333</v>
      </c>
      <c r="N25" s="7"/>
    </row>
    <row r="26" spans="1:14" ht="19.5" customHeight="1">
      <c r="A26" s="25">
        <v>22</v>
      </c>
      <c r="B26" s="26">
        <f>'１月'!Z24</f>
        <v>0.11666666666666665</v>
      </c>
      <c r="C26" s="27">
        <f>'２月'!Z24</f>
        <v>1.8166666666666667</v>
      </c>
      <c r="D26" s="27">
        <f>'３月'!Z24</f>
        <v>3.7125</v>
      </c>
      <c r="E26" s="27">
        <f>'４月'!Z24</f>
        <v>12.766666666666666</v>
      </c>
      <c r="F26" s="27">
        <f>'５月'!Z24</f>
        <v>14.412500000000001</v>
      </c>
      <c r="G26" s="27">
        <f>'６月'!Z24</f>
        <v>20.07916666666667</v>
      </c>
      <c r="H26" s="27">
        <f>'７月'!Z24</f>
        <v>22.116666666666664</v>
      </c>
      <c r="I26" s="27">
        <f>'８月'!Z24</f>
        <v>23.17083333333333</v>
      </c>
      <c r="J26" s="27">
        <f>'９月'!Z24</f>
        <v>21.700000000000003</v>
      </c>
      <c r="K26" s="27">
        <f>'10月'!Z24</f>
        <v>10.733333333333334</v>
      </c>
      <c r="L26" s="27">
        <f>'11月'!Z24</f>
        <v>-6.345833333333332</v>
      </c>
      <c r="M26" s="28">
        <f>'12月'!Z24</f>
        <v>-1.1749999999999998</v>
      </c>
      <c r="N26" s="7"/>
    </row>
    <row r="27" spans="1:14" ht="19.5" customHeight="1">
      <c r="A27" s="25">
        <v>23</v>
      </c>
      <c r="B27" s="26">
        <f>'１月'!Z25</f>
        <v>-5.254166666666666</v>
      </c>
      <c r="C27" s="27">
        <f>'２月'!Z25</f>
        <v>7.670833333333333</v>
      </c>
      <c r="D27" s="27">
        <f>'３月'!Z25</f>
        <v>0.1749999999999999</v>
      </c>
      <c r="E27" s="27">
        <f>'４月'!Z25</f>
        <v>8.433333333333335</v>
      </c>
      <c r="F27" s="27">
        <f>'５月'!Z25</f>
        <v>14.883333333333333</v>
      </c>
      <c r="G27" s="27">
        <f>'６月'!Z25</f>
        <v>15.633333333333338</v>
      </c>
      <c r="H27" s="27">
        <f>'７月'!Z25</f>
        <v>20.925</v>
      </c>
      <c r="I27" s="27">
        <f>'８月'!Z25</f>
        <v>21.099999999999998</v>
      </c>
      <c r="J27" s="27">
        <f>'９月'!Z25</f>
        <v>18.212500000000002</v>
      </c>
      <c r="K27" s="27">
        <f>'10月'!Z25</f>
        <v>9.1</v>
      </c>
      <c r="L27" s="27">
        <f>'11月'!Z25</f>
        <v>-4.000000000000001</v>
      </c>
      <c r="M27" s="28">
        <f>'12月'!Z25</f>
        <v>6.195833333333333</v>
      </c>
      <c r="N27" s="7"/>
    </row>
    <row r="28" spans="1:14" ht="19.5" customHeight="1">
      <c r="A28" s="25">
        <v>24</v>
      </c>
      <c r="B28" s="26">
        <f>'１月'!Z26</f>
        <v>-4.0625</v>
      </c>
      <c r="C28" s="27">
        <f>'２月'!Z26</f>
        <v>-7.958333333333335</v>
      </c>
      <c r="D28" s="27">
        <f>'３月'!Z26</f>
        <v>8.304166666666665</v>
      </c>
      <c r="E28" s="27">
        <f>'４月'!Z26</f>
        <v>6.970833333333331</v>
      </c>
      <c r="F28" s="27">
        <f>'５月'!Z26</f>
        <v>10.033333333333333</v>
      </c>
      <c r="G28" s="27">
        <f>'６月'!Z26</f>
        <v>16.145833333333332</v>
      </c>
      <c r="H28" s="27">
        <f>'７月'!Z26</f>
        <v>17.23333333333333</v>
      </c>
      <c r="I28" s="27">
        <f>'８月'!Z26</f>
        <v>18.62916666666667</v>
      </c>
      <c r="J28" s="27">
        <f>'９月'!Z26</f>
        <v>17.145833333333332</v>
      </c>
      <c r="K28" s="27">
        <f>'10月'!Z26</f>
        <v>7.666666666666665</v>
      </c>
      <c r="L28" s="27">
        <f>'11月'!Z26</f>
        <v>1.4833333333333334</v>
      </c>
      <c r="M28" s="28">
        <f>'12月'!Z26</f>
        <v>0.4083333333333338</v>
      </c>
      <c r="N28" s="7"/>
    </row>
    <row r="29" spans="1:14" ht="19.5" customHeight="1">
      <c r="A29" s="25">
        <v>25</v>
      </c>
      <c r="B29" s="26">
        <f>'１月'!Z27</f>
        <v>-4.7375</v>
      </c>
      <c r="C29" s="27">
        <f>'２月'!Z27</f>
        <v>-9.783333333333333</v>
      </c>
      <c r="D29" s="27">
        <f>'３月'!Z27</f>
        <v>12.608333333333334</v>
      </c>
      <c r="E29" s="27">
        <f>'４月'!Z27</f>
        <v>12.591666666666669</v>
      </c>
      <c r="F29" s="27">
        <f>'５月'!Z27</f>
        <v>14.550000000000002</v>
      </c>
      <c r="G29" s="27">
        <f>'６月'!Z27</f>
        <v>17.004166666666666</v>
      </c>
      <c r="H29" s="27">
        <f>'７月'!Z27</f>
        <v>19.420833333333334</v>
      </c>
      <c r="I29" s="27">
        <f>'８月'!Z27</f>
        <v>21.820833333333336</v>
      </c>
      <c r="J29" s="27">
        <f>'９月'!Z27</f>
        <v>18.13333333333333</v>
      </c>
      <c r="K29" s="27">
        <f>'10月'!Z27</f>
        <v>12.025</v>
      </c>
      <c r="L29" s="27">
        <f>'11月'!Z27</f>
        <v>5.4375</v>
      </c>
      <c r="M29" s="28">
        <f>'12月'!Z27</f>
        <v>-2.8333333333333335</v>
      </c>
      <c r="N29" s="7"/>
    </row>
    <row r="30" spans="1:14" ht="19.5" customHeight="1">
      <c r="A30" s="25">
        <v>26</v>
      </c>
      <c r="B30" s="26">
        <f>'１月'!Z28</f>
        <v>-0.45833333333333365</v>
      </c>
      <c r="C30" s="27">
        <f>'２月'!Z28</f>
        <v>-4.6208333333333345</v>
      </c>
      <c r="D30" s="27">
        <f>'３月'!Z28</f>
        <v>2.2958333333333334</v>
      </c>
      <c r="E30" s="27">
        <f>'４月'!Z28</f>
        <v>5.2749999999999995</v>
      </c>
      <c r="F30" s="27">
        <f>'５月'!Z28</f>
        <v>15.083333333333337</v>
      </c>
      <c r="G30" s="27">
        <f>'６月'!Z28</f>
        <v>19.029166666666665</v>
      </c>
      <c r="H30" s="27">
        <f>'７月'!Z28</f>
        <v>22.03333333333333</v>
      </c>
      <c r="I30" s="27">
        <f>'８月'!Z28</f>
        <v>22.92916666666667</v>
      </c>
      <c r="J30" s="27">
        <f>'９月'!Z28</f>
        <v>13.570833333333335</v>
      </c>
      <c r="K30" s="27">
        <f>'10月'!Z28</f>
        <v>17.495833333333334</v>
      </c>
      <c r="L30" s="27">
        <f>'11月'!Z28</f>
        <v>6.216666666666666</v>
      </c>
      <c r="M30" s="28">
        <f>'12月'!Z28</f>
        <v>-3.375</v>
      </c>
      <c r="N30" s="7"/>
    </row>
    <row r="31" spans="1:14" ht="19.5" customHeight="1">
      <c r="A31" s="25">
        <v>27</v>
      </c>
      <c r="B31" s="26">
        <f>'１月'!Z29</f>
        <v>0.6250000000000001</v>
      </c>
      <c r="C31" s="27">
        <f>'２月'!Z29</f>
        <v>1.4375</v>
      </c>
      <c r="D31" s="27">
        <f>'３月'!Z29</f>
        <v>5.608333333333333</v>
      </c>
      <c r="E31" s="27">
        <f>'４月'!Z29</f>
        <v>-2.0874999999999986</v>
      </c>
      <c r="F31" s="27">
        <f>'５月'!Z29</f>
        <v>12.091666666666667</v>
      </c>
      <c r="G31" s="27">
        <f>'６月'!Z29</f>
        <v>19.24166666666667</v>
      </c>
      <c r="H31" s="27">
        <f>'７月'!Z29</f>
        <v>19.925</v>
      </c>
      <c r="I31" s="27">
        <f>'８月'!Z29</f>
        <v>23.670833333333334</v>
      </c>
      <c r="J31" s="27">
        <f>'９月'!Z29</f>
        <v>19.05</v>
      </c>
      <c r="K31" s="27">
        <f>'10月'!Z29</f>
        <v>15.208333333333336</v>
      </c>
      <c r="L31" s="27">
        <f>'11月'!Z29</f>
        <v>2.5124999999999997</v>
      </c>
      <c r="M31" s="28">
        <f>'12月'!Z29</f>
        <v>-2.3749999999999996</v>
      </c>
      <c r="N31" s="7"/>
    </row>
    <row r="32" spans="1:14" ht="19.5" customHeight="1">
      <c r="A32" s="25">
        <v>28</v>
      </c>
      <c r="B32" s="26">
        <f>'１月'!Z30</f>
        <v>-1.95</v>
      </c>
      <c r="C32" s="27">
        <f>'２月'!Z30</f>
        <v>-2.3624999999999994</v>
      </c>
      <c r="D32" s="27">
        <f>'３月'!Z30</f>
        <v>7.391666666666665</v>
      </c>
      <c r="E32" s="27">
        <f>'４月'!Z30</f>
        <v>8.779166666666667</v>
      </c>
      <c r="F32" s="27">
        <f>'５月'!Z30</f>
        <v>8.08695652173913</v>
      </c>
      <c r="G32" s="27">
        <f>'６月'!Z30</f>
        <v>19.6375</v>
      </c>
      <c r="H32" s="27">
        <f>'７月'!Z30</f>
        <v>20.691666666666666</v>
      </c>
      <c r="I32" s="27">
        <f>'８月'!Z30</f>
        <v>22.620833333333334</v>
      </c>
      <c r="J32" s="27">
        <f>'９月'!Z30</f>
        <v>19.812499999999996</v>
      </c>
      <c r="K32" s="27">
        <f>'10月'!Z30</f>
        <v>11.945833333333331</v>
      </c>
      <c r="L32" s="27">
        <f>'11月'!Z30</f>
        <v>-0.5291666666666668</v>
      </c>
      <c r="M32" s="28">
        <f>'12月'!Z30</f>
        <v>5.041666666666667</v>
      </c>
      <c r="N32" s="7"/>
    </row>
    <row r="33" spans="1:14" ht="19.5" customHeight="1">
      <c r="A33" s="25">
        <v>29</v>
      </c>
      <c r="B33" s="26">
        <f>'１月'!Z31</f>
        <v>0.6958333333333334</v>
      </c>
      <c r="C33" s="27"/>
      <c r="D33" s="27">
        <f>'３月'!Z31</f>
        <v>7.491666666666664</v>
      </c>
      <c r="E33" s="27">
        <f>'４月'!Z31</f>
        <v>2.1625</v>
      </c>
      <c r="F33" s="27">
        <f>'５月'!Z31</f>
        <v>10.2125</v>
      </c>
      <c r="G33" s="27">
        <f>'６月'!Z31</f>
        <v>22.266666666666666</v>
      </c>
      <c r="H33" s="27">
        <f>'７月'!Z31</f>
        <v>21.150000000000002</v>
      </c>
      <c r="I33" s="27">
        <f>'８月'!Z31</f>
        <v>19.841666666666665</v>
      </c>
      <c r="J33" s="27">
        <f>'９月'!Z31</f>
        <v>14.158333333333333</v>
      </c>
      <c r="K33" s="27">
        <f>'10月'!Z31</f>
        <v>14.520833333333334</v>
      </c>
      <c r="L33" s="27">
        <f>'11月'!Z31</f>
        <v>0.8916666666666666</v>
      </c>
      <c r="M33" s="28">
        <f>'12月'!Z31</f>
        <v>10.958333333333336</v>
      </c>
      <c r="N33" s="7"/>
    </row>
    <row r="34" spans="1:14" ht="19.5" customHeight="1">
      <c r="A34" s="25">
        <v>30</v>
      </c>
      <c r="B34" s="26">
        <f>'１月'!Z32</f>
        <v>-1.2374999999999996</v>
      </c>
      <c r="C34" s="27"/>
      <c r="D34" s="27">
        <f>'３月'!Z32</f>
        <v>4.191666666666667</v>
      </c>
      <c r="E34" s="27">
        <f>'４月'!Z32</f>
        <v>6.395833333333332</v>
      </c>
      <c r="F34" s="27">
        <f>'５月'!Z32</f>
        <v>15.016666666666667</v>
      </c>
      <c r="G34" s="27">
        <f>'６月'!Z32</f>
        <v>18.712499999999995</v>
      </c>
      <c r="H34" s="27">
        <f>'７月'!Z32</f>
        <v>18.666666666666668</v>
      </c>
      <c r="I34" s="27">
        <f>'８月'!Z32</f>
        <v>19.712499999999995</v>
      </c>
      <c r="J34" s="27">
        <f>'９月'!Z32</f>
        <v>15.133333333333331</v>
      </c>
      <c r="K34" s="27">
        <f>'10月'!Z32</f>
        <v>11.299999999999999</v>
      </c>
      <c r="L34" s="27">
        <f>'11月'!Z32</f>
        <v>4.9833333333333325</v>
      </c>
      <c r="M34" s="28">
        <f>'12月'!Z32</f>
        <v>3.808333333333333</v>
      </c>
      <c r="N34" s="7"/>
    </row>
    <row r="35" spans="1:14" ht="19.5" customHeight="1">
      <c r="A35" s="33">
        <v>31</v>
      </c>
      <c r="B35" s="34">
        <f>'１月'!Z33</f>
        <v>2.1125</v>
      </c>
      <c r="C35" s="35"/>
      <c r="D35" s="35">
        <f>'３月'!Z33</f>
        <v>4.508333333333333</v>
      </c>
      <c r="E35" s="35"/>
      <c r="F35" s="35">
        <f>'５月'!Z33</f>
        <v>14.404166666666669</v>
      </c>
      <c r="G35" s="35"/>
      <c r="H35" s="35">
        <f>'７月'!Z33</f>
        <v>18.81666666666667</v>
      </c>
      <c r="I35" s="35">
        <f>'８月'!Z33</f>
        <v>19.462500000000002</v>
      </c>
      <c r="J35" s="35"/>
      <c r="K35" s="35">
        <f>'10月'!Z33</f>
        <v>12.491666666666665</v>
      </c>
      <c r="L35" s="35"/>
      <c r="M35" s="36">
        <f>'12月'!Z33</f>
        <v>-5.258333333333332</v>
      </c>
      <c r="N35" s="7"/>
    </row>
    <row r="36" spans="1:14" ht="19.5" customHeight="1">
      <c r="A36" s="195" t="s">
        <v>9</v>
      </c>
      <c r="B36" s="192">
        <f>AVERAGEA(B5:B35)</f>
        <v>-2.228629032258064</v>
      </c>
      <c r="C36" s="193">
        <f aca="true" t="shared" si="0" ref="C36:M36">AVERAGEA(C5:C35)</f>
        <v>-1.7480654761904761</v>
      </c>
      <c r="D36" s="193">
        <f t="shared" si="0"/>
        <v>-0.2955645161290325</v>
      </c>
      <c r="E36" s="193">
        <f t="shared" si="0"/>
        <v>6.027638888888889</v>
      </c>
      <c r="F36" s="193">
        <f t="shared" si="0"/>
        <v>11.703611500701262</v>
      </c>
      <c r="G36" s="193">
        <f t="shared" si="0"/>
        <v>16.59660024154589</v>
      </c>
      <c r="H36" s="193">
        <f t="shared" si="0"/>
        <v>19.29435483870968</v>
      </c>
      <c r="I36" s="193">
        <f t="shared" si="0"/>
        <v>22.58991935483871</v>
      </c>
      <c r="J36" s="193">
        <f t="shared" si="0"/>
        <v>20.169027777777774</v>
      </c>
      <c r="K36" s="193">
        <f t="shared" si="0"/>
        <v>12.630779569892475</v>
      </c>
      <c r="L36" s="193">
        <f t="shared" si="0"/>
        <v>5.244558080808081</v>
      </c>
      <c r="M36" s="194">
        <f t="shared" si="0"/>
        <v>0.8001075268817206</v>
      </c>
      <c r="N36" s="7"/>
    </row>
    <row r="37" spans="1:14" ht="19.5" customHeight="1">
      <c r="A37" s="37" t="s">
        <v>28</v>
      </c>
      <c r="B37" s="38">
        <f>AVERAGEA(B5:B14)</f>
        <v>-1.93125</v>
      </c>
      <c r="C37" s="39">
        <f aca="true" t="shared" si="1" ref="C37:M37">AVERAGEA(C5:C14)</f>
        <v>-2.7962499999999997</v>
      </c>
      <c r="D37" s="39">
        <f t="shared" si="1"/>
        <v>0.555833333333333</v>
      </c>
      <c r="E37" s="39">
        <f t="shared" si="1"/>
        <v>5.107083333333334</v>
      </c>
      <c r="F37" s="39">
        <f t="shared" si="1"/>
        <v>12.755416666666667</v>
      </c>
      <c r="G37" s="39">
        <f t="shared" si="1"/>
        <v>14.813333333333333</v>
      </c>
      <c r="H37" s="39">
        <f t="shared" si="1"/>
        <v>18.549166666666668</v>
      </c>
      <c r="I37" s="39">
        <f t="shared" si="1"/>
        <v>23.16583333333333</v>
      </c>
      <c r="J37" s="39">
        <f t="shared" si="1"/>
        <v>22.03458333333333</v>
      </c>
      <c r="K37" s="39">
        <f t="shared" si="1"/>
        <v>14.70625</v>
      </c>
      <c r="L37" s="39">
        <f t="shared" si="1"/>
        <v>9.77</v>
      </c>
      <c r="M37" s="40">
        <f t="shared" si="1"/>
        <v>1.5890833333333332</v>
      </c>
      <c r="N37" s="7"/>
    </row>
    <row r="38" spans="1:14" ht="19.5" customHeight="1">
      <c r="A38" s="41" t="s">
        <v>29</v>
      </c>
      <c r="B38" s="42">
        <f>AVERAGEA(B15:B24)</f>
        <v>-3.631666666666667</v>
      </c>
      <c r="C38" s="43">
        <f aca="true" t="shared" si="2" ref="C38:M38">AVERAGEA(C15:C24)</f>
        <v>-0.8266666666666669</v>
      </c>
      <c r="D38" s="43">
        <f t="shared" si="2"/>
        <v>-6.922916666666666</v>
      </c>
      <c r="E38" s="43">
        <f t="shared" si="2"/>
        <v>5.613333333333333</v>
      </c>
      <c r="F38" s="43">
        <f t="shared" si="2"/>
        <v>9.841666666666665</v>
      </c>
      <c r="G38" s="43">
        <f t="shared" si="2"/>
        <v>16.264800724637684</v>
      </c>
      <c r="H38" s="43">
        <f t="shared" si="2"/>
        <v>19.01375</v>
      </c>
      <c r="I38" s="43">
        <f t="shared" si="2"/>
        <v>23.18125</v>
      </c>
      <c r="J38" s="43">
        <f t="shared" si="2"/>
        <v>20.649166666666666</v>
      </c>
      <c r="K38" s="43">
        <f t="shared" si="2"/>
        <v>11.5275</v>
      </c>
      <c r="L38" s="43">
        <f t="shared" si="2"/>
        <v>4.934583333333332</v>
      </c>
      <c r="M38" s="44">
        <f t="shared" si="2"/>
        <v>0.014999999999999878</v>
      </c>
      <c r="N38" s="7"/>
    </row>
    <row r="39" spans="1:14" ht="19.5" customHeight="1">
      <c r="A39" s="45" t="s">
        <v>30</v>
      </c>
      <c r="B39" s="46">
        <f>AVERAGEA(B25:B35)</f>
        <v>-1.2234848484848484</v>
      </c>
      <c r="C39" s="47">
        <f aca="true" t="shared" si="3" ref="C39:M39">AVERAGEA(C25:C35)</f>
        <v>-1.5895833333333336</v>
      </c>
      <c r="D39" s="47">
        <f t="shared" si="3"/>
        <v>4.955303030303029</v>
      </c>
      <c r="E39" s="47">
        <f t="shared" si="3"/>
        <v>7.362499999999999</v>
      </c>
      <c r="F39" s="47">
        <f t="shared" si="3"/>
        <v>12.44010210803689</v>
      </c>
      <c r="G39" s="47">
        <f t="shared" si="3"/>
        <v>18.71166666666667</v>
      </c>
      <c r="H39" s="47">
        <f t="shared" si="3"/>
        <v>20.226893939393936</v>
      </c>
      <c r="I39" s="47">
        <f t="shared" si="3"/>
        <v>21.52878787878788</v>
      </c>
      <c r="J39" s="47">
        <f t="shared" si="3"/>
        <v>17.82333333333333</v>
      </c>
      <c r="K39" s="47">
        <f t="shared" si="3"/>
        <v>11.746969696969698</v>
      </c>
      <c r="L39" s="47">
        <f t="shared" si="3"/>
        <v>1.0290909090909088</v>
      </c>
      <c r="M39" s="48">
        <f t="shared" si="3"/>
        <v>0.7965909090909093</v>
      </c>
      <c r="N39" s="7"/>
    </row>
    <row r="45" ht="12">
      <c r="A45" s="49" t="s">
        <v>31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54" customWidth="1"/>
    <col min="2" max="13" width="8.375" style="54" customWidth="1"/>
    <col min="14" max="14" width="2.875" style="54" customWidth="1"/>
    <col min="15" max="16384" width="6.875" style="54" customWidth="1"/>
  </cols>
  <sheetData>
    <row r="1" spans="1:14" ht="24.75" customHeight="1">
      <c r="A1" s="50" t="s">
        <v>32</v>
      </c>
      <c r="B1" s="51"/>
      <c r="C1" s="51"/>
      <c r="D1" s="51"/>
      <c r="E1" s="51"/>
      <c r="F1" s="51"/>
      <c r="G1" s="52"/>
      <c r="H1" s="52"/>
      <c r="I1" s="170">
        <f>'１月'!Z1</f>
        <v>2007</v>
      </c>
      <c r="J1" s="168" t="s">
        <v>1</v>
      </c>
      <c r="K1" s="169" t="str">
        <f>("（平成"&amp;TEXT((I1-1988),"0")&amp;"年）")</f>
        <v>（平成19年）</v>
      </c>
      <c r="L1" s="52"/>
      <c r="M1" s="52"/>
      <c r="N1" s="53"/>
    </row>
    <row r="2" spans="1:14" ht="16.5" customHeight="1">
      <c r="A2" s="55" t="s">
        <v>2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3"/>
    </row>
    <row r="3" spans="1:14" ht="16.5" customHeight="1">
      <c r="A3" s="59"/>
      <c r="B3" s="60" t="s">
        <v>15</v>
      </c>
      <c r="C3" s="61" t="s">
        <v>16</v>
      </c>
      <c r="D3" s="61" t="s">
        <v>17</v>
      </c>
      <c r="E3" s="61" t="s">
        <v>18</v>
      </c>
      <c r="F3" s="61" t="s">
        <v>19</v>
      </c>
      <c r="G3" s="61" t="s">
        <v>20</v>
      </c>
      <c r="H3" s="61" t="s">
        <v>21</v>
      </c>
      <c r="I3" s="61" t="s">
        <v>22</v>
      </c>
      <c r="J3" s="61" t="s">
        <v>23</v>
      </c>
      <c r="K3" s="61" t="s">
        <v>24</v>
      </c>
      <c r="L3" s="61" t="s">
        <v>25</v>
      </c>
      <c r="M3" s="62" t="s">
        <v>26</v>
      </c>
      <c r="N3" s="53"/>
    </row>
    <row r="4" spans="1:14" ht="16.5" customHeight="1">
      <c r="A4" s="63" t="s">
        <v>27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53"/>
    </row>
    <row r="5" spans="1:14" ht="18" customHeight="1">
      <c r="A5" s="67">
        <v>1</v>
      </c>
      <c r="B5" s="68">
        <f>'１月'!AA3</f>
        <v>3.1</v>
      </c>
      <c r="C5" s="69">
        <f>'２月'!AA3</f>
        <v>4.7</v>
      </c>
      <c r="D5" s="69">
        <f>'３月'!AA3</f>
        <v>-1</v>
      </c>
      <c r="E5" s="69">
        <f>'４月'!AA3</f>
        <v>13.9</v>
      </c>
      <c r="F5" s="69">
        <f>'５月'!AA3</f>
        <v>14</v>
      </c>
      <c r="G5" s="69">
        <f>'６月'!AA3</f>
        <v>14.6</v>
      </c>
      <c r="H5" s="69">
        <f>'７月'!AA3</f>
        <v>19.7</v>
      </c>
      <c r="I5" s="69">
        <f>'８月'!AA3</f>
        <v>24</v>
      </c>
      <c r="J5" s="69">
        <f>'９月'!AA3</f>
        <v>19.6</v>
      </c>
      <c r="K5" s="69">
        <f>'10月'!AA3</f>
        <v>17.2</v>
      </c>
      <c r="L5" s="69">
        <f>'11月'!AA3</f>
        <v>16.1</v>
      </c>
      <c r="M5" s="70">
        <f>'12月'!AA3</f>
        <v>8.7</v>
      </c>
      <c r="N5" s="53"/>
    </row>
    <row r="6" spans="1:14" ht="18" customHeight="1">
      <c r="A6" s="71">
        <v>2</v>
      </c>
      <c r="B6" s="72">
        <f>'１月'!AA4</f>
        <v>3.7</v>
      </c>
      <c r="C6" s="73">
        <f>'２月'!AA4</f>
        <v>-6.1</v>
      </c>
      <c r="D6" s="73">
        <f>'３月'!AA4</f>
        <v>1</v>
      </c>
      <c r="E6" s="73">
        <f>'４月'!AA4</f>
        <v>10.2</v>
      </c>
      <c r="F6" s="73">
        <f>'５月'!AA4</f>
        <v>18.5</v>
      </c>
      <c r="G6" s="73">
        <f>'６月'!AA4</f>
        <v>14.9</v>
      </c>
      <c r="H6" s="73">
        <f>'７月'!AA4</f>
        <v>21.6</v>
      </c>
      <c r="I6" s="73">
        <f>'８月'!AA4</f>
        <v>26.3</v>
      </c>
      <c r="J6" s="73">
        <f>'９月'!AA4</f>
        <v>19.2</v>
      </c>
      <c r="K6" s="73">
        <f>'10月'!AA4</f>
        <v>18</v>
      </c>
      <c r="L6" s="73">
        <f>'11月'!AA4</f>
        <v>14.8</v>
      </c>
      <c r="M6" s="74">
        <f>'12月'!AA4</f>
        <v>6.5</v>
      </c>
      <c r="N6" s="53"/>
    </row>
    <row r="7" spans="1:14" ht="18" customHeight="1">
      <c r="A7" s="71">
        <v>3</v>
      </c>
      <c r="B7" s="72">
        <f>'１月'!AA5</f>
        <v>0.9</v>
      </c>
      <c r="C7" s="73">
        <f>'２月'!AA5</f>
        <v>-0.5</v>
      </c>
      <c r="D7" s="73">
        <f>'３月'!AA5</f>
        <v>7.7</v>
      </c>
      <c r="E7" s="73">
        <f>'４月'!AA5</f>
        <v>6.2</v>
      </c>
      <c r="F7" s="73">
        <f>'５月'!AA5</f>
        <v>12.4</v>
      </c>
      <c r="G7" s="73">
        <f>'６月'!AA5</f>
        <v>15.7</v>
      </c>
      <c r="H7" s="73">
        <f>'７月'!AA5</f>
        <v>20.9</v>
      </c>
      <c r="I7" s="73">
        <f>'８月'!AA5</f>
        <v>25.1</v>
      </c>
      <c r="J7" s="73">
        <f>'９月'!AA5</f>
        <v>21.4</v>
      </c>
      <c r="K7" s="73">
        <f>'10月'!AA5</f>
        <v>18</v>
      </c>
      <c r="L7" s="73">
        <f>'11月'!AA5</f>
        <v>9.3</v>
      </c>
      <c r="M7" s="74">
        <f>'12月'!AA5</f>
        <v>10.2</v>
      </c>
      <c r="N7" s="53"/>
    </row>
    <row r="8" spans="1:14" ht="18" customHeight="1">
      <c r="A8" s="71">
        <v>4</v>
      </c>
      <c r="B8" s="72">
        <f>'１月'!AA6</f>
        <v>0.1</v>
      </c>
      <c r="C8" s="73">
        <f>'２月'!AA6</f>
        <v>-2.4</v>
      </c>
      <c r="D8" s="73">
        <f>'３月'!AA6</f>
        <v>10.3</v>
      </c>
      <c r="E8" s="73">
        <f>'４月'!AA6</f>
        <v>3.8</v>
      </c>
      <c r="F8" s="73">
        <f>'５月'!AA6</f>
        <v>14.4</v>
      </c>
      <c r="G8" s="73">
        <f>'６月'!AA6</f>
        <v>15.9</v>
      </c>
      <c r="H8" s="73">
        <f>'７月'!AA6</f>
        <v>19.9</v>
      </c>
      <c r="I8" s="73">
        <f>'８月'!AA6</f>
        <v>26</v>
      </c>
      <c r="J8" s="73">
        <f>'９月'!AA6</f>
        <v>24.7</v>
      </c>
      <c r="K8" s="73">
        <f>'10月'!AA6</f>
        <v>18.9</v>
      </c>
      <c r="L8" s="73">
        <f>'11月'!AA6</f>
        <v>10.3</v>
      </c>
      <c r="M8" s="74">
        <f>'12月'!AA6</f>
        <v>7</v>
      </c>
      <c r="N8" s="53"/>
    </row>
    <row r="9" spans="1:14" ht="18" customHeight="1">
      <c r="A9" s="71">
        <v>5</v>
      </c>
      <c r="B9" s="72">
        <f>'１月'!AA7</f>
        <v>-0.1</v>
      </c>
      <c r="C9" s="73">
        <f>'２月'!AA7</f>
        <v>5.8</v>
      </c>
      <c r="D9" s="73">
        <f>'３月'!AA7</f>
        <v>15.8</v>
      </c>
      <c r="E9" s="73">
        <f>'４月'!AA7</f>
        <v>0.3</v>
      </c>
      <c r="F9" s="73">
        <f>'５月'!AA7</f>
        <v>16.6</v>
      </c>
      <c r="G9" s="73">
        <f>'６月'!AA7</f>
        <v>15.3</v>
      </c>
      <c r="H9" s="73">
        <f>'７月'!AA7</f>
        <v>21.1</v>
      </c>
      <c r="I9" s="73">
        <f>'８月'!AA7</f>
        <v>25.9</v>
      </c>
      <c r="J9" s="73">
        <f>'９月'!AA7</f>
        <v>26.8</v>
      </c>
      <c r="K9" s="73">
        <f>'10月'!AA7</f>
        <v>19.1</v>
      </c>
      <c r="L9" s="73">
        <f>'11月'!AA7</f>
        <v>11.9</v>
      </c>
      <c r="M9" s="74">
        <f>'12月'!AA7</f>
        <v>-0.1</v>
      </c>
      <c r="N9" s="53"/>
    </row>
    <row r="10" spans="1:14" ht="18" customHeight="1">
      <c r="A10" s="71">
        <v>6</v>
      </c>
      <c r="B10" s="72">
        <f>'１月'!AA8</f>
        <v>11.1</v>
      </c>
      <c r="C10" s="73">
        <f>'２月'!AA8</f>
        <v>5.4</v>
      </c>
      <c r="D10" s="73">
        <f>'３月'!AA8</f>
        <v>15.7</v>
      </c>
      <c r="E10" s="73">
        <f>'４月'!AA8</f>
        <v>7.7</v>
      </c>
      <c r="F10" s="73">
        <f>'５月'!AA8</f>
        <v>15</v>
      </c>
      <c r="G10" s="73">
        <f>'６月'!AA8</f>
        <v>17.2</v>
      </c>
      <c r="H10" s="73">
        <f>'７月'!AA8</f>
        <v>20.2</v>
      </c>
      <c r="I10" s="73">
        <f>'８月'!AA8</f>
        <v>25.6</v>
      </c>
      <c r="J10" s="73">
        <f>'９月'!AA8</f>
        <v>27.5</v>
      </c>
      <c r="K10" s="73">
        <f>'10月'!AA8</f>
        <v>12.9</v>
      </c>
      <c r="L10" s="73">
        <f>'11月'!AA8</f>
        <v>13.9</v>
      </c>
      <c r="M10" s="74">
        <f>'12月'!AA8</f>
        <v>2</v>
      </c>
      <c r="N10" s="53"/>
    </row>
    <row r="11" spans="1:14" ht="18" customHeight="1">
      <c r="A11" s="71">
        <v>7</v>
      </c>
      <c r="B11" s="72">
        <f>'１月'!AA9</f>
        <v>3.8</v>
      </c>
      <c r="C11" s="73">
        <f>'２月'!AA9</f>
        <v>-3.2</v>
      </c>
      <c r="D11" s="73">
        <f>'３月'!AA9</f>
        <v>-0.8</v>
      </c>
      <c r="E11" s="73">
        <f>'４月'!AA9</f>
        <v>10.6</v>
      </c>
      <c r="F11" s="73">
        <f>'５月'!AA9</f>
        <v>17</v>
      </c>
      <c r="G11" s="73">
        <f>'６月'!AA9</f>
        <v>19.5</v>
      </c>
      <c r="H11" s="73">
        <f>'７月'!AA9</f>
        <v>19.7</v>
      </c>
      <c r="I11" s="73">
        <f>'８月'!AA9</f>
        <v>25.1</v>
      </c>
      <c r="J11" s="73">
        <f>'９月'!AA9</f>
        <v>26</v>
      </c>
      <c r="K11" s="73">
        <f>'10月'!AA9</f>
        <v>16.6</v>
      </c>
      <c r="L11" s="73">
        <f>'11月'!AA9</f>
        <v>8.9</v>
      </c>
      <c r="M11" s="74">
        <f>'12月'!AA9</f>
        <v>5.9</v>
      </c>
      <c r="N11" s="53"/>
    </row>
    <row r="12" spans="1:14" ht="18" customHeight="1">
      <c r="A12" s="71">
        <v>8</v>
      </c>
      <c r="B12" s="72">
        <f>'１月'!AA10</f>
        <v>-3.5</v>
      </c>
      <c r="C12" s="73">
        <f>'２月'!AA10</f>
        <v>-1.1</v>
      </c>
      <c r="D12" s="73">
        <f>'３月'!AA10</f>
        <v>0.2</v>
      </c>
      <c r="E12" s="73">
        <f>'４月'!AA10</f>
        <v>9.1</v>
      </c>
      <c r="F12" s="73">
        <f>'５月'!AA10</f>
        <v>15.8</v>
      </c>
      <c r="G12" s="73">
        <f>'６月'!AA10</f>
        <v>19.4</v>
      </c>
      <c r="H12" s="73">
        <f>'７月'!AA10</f>
        <v>19.5</v>
      </c>
      <c r="I12" s="73">
        <f>'８月'!AA10</f>
        <v>24.4</v>
      </c>
      <c r="J12" s="73">
        <f>'９月'!AA10</f>
        <v>25.7</v>
      </c>
      <c r="K12" s="73">
        <f>'10月'!AA10</f>
        <v>20.6</v>
      </c>
      <c r="L12" s="73">
        <f>'11月'!AA10</f>
        <v>10.8</v>
      </c>
      <c r="M12" s="74">
        <f>'12月'!AA10</f>
        <v>5.1</v>
      </c>
      <c r="N12" s="53"/>
    </row>
    <row r="13" spans="1:14" ht="18" customHeight="1">
      <c r="A13" s="71">
        <v>9</v>
      </c>
      <c r="B13" s="72">
        <f>'１月'!AA11</f>
        <v>-3</v>
      </c>
      <c r="C13" s="73">
        <f>'２月'!AA11</f>
        <v>7</v>
      </c>
      <c r="D13" s="73">
        <f>'３月'!AA11</f>
        <v>0.1</v>
      </c>
      <c r="E13" s="73">
        <f>'４月'!AA11</f>
        <v>11.4</v>
      </c>
      <c r="F13" s="73">
        <f>'５月'!AA11</f>
        <v>16.9</v>
      </c>
      <c r="G13" s="73">
        <f>'６月'!AA11</f>
        <v>18.7</v>
      </c>
      <c r="H13" s="73">
        <f>'７月'!AA11</f>
        <v>18.3</v>
      </c>
      <c r="I13" s="73">
        <f>'８月'!AA11</f>
        <v>25.7</v>
      </c>
      <c r="J13" s="73">
        <f>'９月'!AA11</f>
        <v>25.4</v>
      </c>
      <c r="K13" s="73">
        <f>'10月'!AA11</f>
        <v>16.4</v>
      </c>
      <c r="L13" s="73">
        <f>'11月'!AA11</f>
        <v>11.9</v>
      </c>
      <c r="M13" s="74">
        <f>'12月'!AA11</f>
        <v>4.2</v>
      </c>
      <c r="N13" s="53"/>
    </row>
    <row r="14" spans="1:14" ht="18" customHeight="1">
      <c r="A14" s="75">
        <v>10</v>
      </c>
      <c r="B14" s="76">
        <f>'１月'!AA12</f>
        <v>-1.2</v>
      </c>
      <c r="C14" s="77">
        <f>'２月'!AA12</f>
        <v>7.6</v>
      </c>
      <c r="D14" s="77">
        <f>'３月'!AA12</f>
        <v>9</v>
      </c>
      <c r="E14" s="77">
        <f>'４月'!AA12</f>
        <v>10.2</v>
      </c>
      <c r="F14" s="77">
        <f>'５月'!AA12</f>
        <v>17.1</v>
      </c>
      <c r="G14" s="77">
        <f>'６月'!AA12</f>
        <v>19.2</v>
      </c>
      <c r="H14" s="77">
        <f>'７月'!AA12</f>
        <v>20.7</v>
      </c>
      <c r="I14" s="77">
        <f>'８月'!AA12</f>
        <v>24.3</v>
      </c>
      <c r="J14" s="77">
        <f>'９月'!AA12</f>
        <v>26.7</v>
      </c>
      <c r="K14" s="77">
        <f>'10月'!AA12</f>
        <v>12.7</v>
      </c>
      <c r="L14" s="77">
        <f>'11月'!AA12</f>
        <v>12.8</v>
      </c>
      <c r="M14" s="78">
        <f>'12月'!AA12</f>
        <v>1.6</v>
      </c>
      <c r="N14" s="53"/>
    </row>
    <row r="15" spans="1:14" ht="18" customHeight="1">
      <c r="A15" s="67">
        <v>11</v>
      </c>
      <c r="B15" s="68">
        <f>'１月'!AA13</f>
        <v>-1</v>
      </c>
      <c r="C15" s="69">
        <f>'２月'!AA13</f>
        <v>3.8</v>
      </c>
      <c r="D15" s="69">
        <f>'３月'!AA13</f>
        <v>8.7</v>
      </c>
      <c r="E15" s="69">
        <f>'４月'!AA13</f>
        <v>7.3</v>
      </c>
      <c r="F15" s="69">
        <f>'５月'!AA13</f>
        <v>11.6</v>
      </c>
      <c r="G15" s="69">
        <f>'６月'!AA13</f>
        <v>18.5</v>
      </c>
      <c r="H15" s="69">
        <f>'７月'!AA13</f>
        <v>25.1</v>
      </c>
      <c r="I15" s="69">
        <f>'８月'!AA13</f>
        <v>25.9</v>
      </c>
      <c r="J15" s="69">
        <f>'９月'!AA13</f>
        <v>23</v>
      </c>
      <c r="K15" s="69">
        <f>'10月'!AA13</f>
        <v>16.2</v>
      </c>
      <c r="L15" s="69">
        <f>'11月'!AA13</f>
        <v>16.4</v>
      </c>
      <c r="M15" s="70">
        <f>'12月'!AA13</f>
        <v>8.2</v>
      </c>
      <c r="N15" s="53"/>
    </row>
    <row r="16" spans="1:14" ht="18" customHeight="1">
      <c r="A16" s="71">
        <v>12</v>
      </c>
      <c r="B16" s="72">
        <f>'１月'!AA14</f>
        <v>-0.5</v>
      </c>
      <c r="C16" s="73">
        <f>'２月'!AA14</f>
        <v>0.6</v>
      </c>
      <c r="D16" s="73">
        <f>'３月'!AA14</f>
        <v>-4.9</v>
      </c>
      <c r="E16" s="73">
        <f>'４月'!AA14</f>
        <v>7.9</v>
      </c>
      <c r="F16" s="73">
        <f>'５月'!AA14</f>
        <v>14.1</v>
      </c>
      <c r="G16" s="73">
        <f>'６月'!AA14</f>
        <v>19.7</v>
      </c>
      <c r="H16" s="73">
        <f>'７月'!AA14</f>
        <v>21.6</v>
      </c>
      <c r="I16" s="73">
        <f>'８月'!AA14</f>
        <v>25.2</v>
      </c>
      <c r="J16" s="73">
        <f>'９月'!AA14</f>
        <v>21.5</v>
      </c>
      <c r="K16" s="73">
        <f>'10月'!AA14</f>
        <v>14.8</v>
      </c>
      <c r="L16" s="73">
        <f>'11月'!AA14</f>
        <v>10.4</v>
      </c>
      <c r="M16" s="74">
        <f>'12月'!AA14</f>
        <v>8.6</v>
      </c>
      <c r="N16" s="53"/>
    </row>
    <row r="17" spans="1:14" ht="18" customHeight="1">
      <c r="A17" s="71">
        <v>13</v>
      </c>
      <c r="B17" s="72">
        <f>'１月'!AA15</f>
        <v>1</v>
      </c>
      <c r="C17" s="73">
        <f>'２月'!AA15</f>
        <v>1.9</v>
      </c>
      <c r="D17" s="73">
        <f>'３月'!AA15</f>
        <v>-4.4</v>
      </c>
      <c r="E17" s="73">
        <f>'４月'!AA15</f>
        <v>12.2</v>
      </c>
      <c r="F17" s="73">
        <f>'５月'!AA15</f>
        <v>14</v>
      </c>
      <c r="G17" s="73">
        <f>'６月'!AA15</f>
        <v>19.8</v>
      </c>
      <c r="H17" s="73">
        <f>'７月'!AA15</f>
        <v>21.2</v>
      </c>
      <c r="I17" s="73">
        <f>'８月'!AA15</f>
        <v>26.1</v>
      </c>
      <c r="J17" s="73">
        <f>'９月'!AA15</f>
        <v>19.9</v>
      </c>
      <c r="K17" s="73">
        <f>'10月'!AA15</f>
        <v>12.7</v>
      </c>
      <c r="L17" s="73">
        <f>'11月'!AA15</f>
        <v>9.6</v>
      </c>
      <c r="M17" s="74">
        <f>'12月'!AA15</f>
        <v>9.2</v>
      </c>
      <c r="N17" s="53"/>
    </row>
    <row r="18" spans="1:14" ht="18" customHeight="1">
      <c r="A18" s="71">
        <v>14</v>
      </c>
      <c r="B18" s="72">
        <f>'１月'!AA16</f>
        <v>-3.3</v>
      </c>
      <c r="C18" s="73">
        <f>'２月'!AA16</f>
        <v>13.6</v>
      </c>
      <c r="D18" s="73">
        <f>'３月'!AA16</f>
        <v>-4.3</v>
      </c>
      <c r="E18" s="73">
        <f>'４月'!AA16</f>
        <v>15.3</v>
      </c>
      <c r="F18" s="73">
        <f>'５月'!AA16</f>
        <v>99.6</v>
      </c>
      <c r="G18" s="73">
        <f>'６月'!AA16</f>
        <v>20.1</v>
      </c>
      <c r="H18" s="73">
        <f>'７月'!AA16</f>
        <v>20.1</v>
      </c>
      <c r="I18" s="73">
        <f>'８月'!AA16</f>
        <v>25.9</v>
      </c>
      <c r="J18" s="73">
        <f>'９月'!AA16</f>
        <v>22</v>
      </c>
      <c r="K18" s="73">
        <f>'10月'!AA16</f>
        <v>13</v>
      </c>
      <c r="L18" s="73">
        <f>'11月'!AA16</f>
        <v>11.7</v>
      </c>
      <c r="M18" s="74">
        <f>'12月'!AA16</f>
        <v>5.5</v>
      </c>
      <c r="N18" s="53"/>
    </row>
    <row r="19" spans="1:14" ht="18" customHeight="1">
      <c r="A19" s="71">
        <v>15</v>
      </c>
      <c r="B19" s="72">
        <f>'１月'!AA17</f>
        <v>-2.9</v>
      </c>
      <c r="C19" s="73">
        <f>'２月'!AA17</f>
        <v>10.5</v>
      </c>
      <c r="D19" s="73">
        <f>'３月'!AA17</f>
        <v>-4.5</v>
      </c>
      <c r="E19" s="73">
        <f>'４月'!AA17</f>
        <v>8.3</v>
      </c>
      <c r="F19" s="73">
        <f>'５月'!AA17</f>
        <v>15.7</v>
      </c>
      <c r="G19" s="73">
        <f>'６月'!AA17</f>
        <v>21.1</v>
      </c>
      <c r="H19" s="73">
        <f>'７月'!AA17</f>
        <v>23.4</v>
      </c>
      <c r="I19" s="73">
        <f>'８月'!AA17</f>
        <v>26.7</v>
      </c>
      <c r="J19" s="73">
        <f>'９月'!AA17</f>
        <v>25</v>
      </c>
      <c r="K19" s="73">
        <f>'10月'!AA17</f>
        <v>14.4</v>
      </c>
      <c r="L19" s="73">
        <f>'11月'!AA17</f>
        <v>13.3</v>
      </c>
      <c r="M19" s="74">
        <f>'12月'!AA17</f>
        <v>1.8</v>
      </c>
      <c r="N19" s="53"/>
    </row>
    <row r="20" spans="1:14" ht="18" customHeight="1">
      <c r="A20" s="71">
        <v>16</v>
      </c>
      <c r="B20" s="72">
        <f>'１月'!AA18</f>
        <v>2.6</v>
      </c>
      <c r="C20" s="73">
        <f>'２月'!AA18</f>
        <v>-2.8</v>
      </c>
      <c r="D20" s="73">
        <f>'３月'!AA18</f>
        <v>-3.5</v>
      </c>
      <c r="E20" s="73">
        <f>'４月'!AA18</f>
        <v>7.9</v>
      </c>
      <c r="F20" s="73">
        <f>'５月'!AA18</f>
        <v>14.1</v>
      </c>
      <c r="G20" s="73">
        <f>'６月'!AA18</f>
        <v>16.1</v>
      </c>
      <c r="H20" s="73">
        <f>'７月'!AA18</f>
        <v>20.5</v>
      </c>
      <c r="I20" s="73">
        <f>'８月'!AA18</f>
        <v>26.8</v>
      </c>
      <c r="J20" s="73">
        <f>'９月'!AA18</f>
        <v>24.8</v>
      </c>
      <c r="K20" s="73">
        <f>'10月'!AA18</f>
        <v>13.6</v>
      </c>
      <c r="L20" s="73">
        <f>'11月'!AA18</f>
        <v>4.5</v>
      </c>
      <c r="M20" s="74">
        <f>'12月'!AA18</f>
        <v>-0.7</v>
      </c>
      <c r="N20" s="53"/>
    </row>
    <row r="21" spans="1:14" ht="18" customHeight="1">
      <c r="A21" s="71">
        <v>17</v>
      </c>
      <c r="B21" s="72">
        <f>'１月'!AA19</f>
        <v>2.5</v>
      </c>
      <c r="C21" s="73">
        <f>'２月'!AA19</f>
        <v>4.9</v>
      </c>
      <c r="D21" s="73">
        <f>'３月'!AA19</f>
        <v>-1.2</v>
      </c>
      <c r="E21" s="73">
        <f>'４月'!AA19</f>
        <v>7.5</v>
      </c>
      <c r="F21" s="73">
        <f>'５月'!AA19</f>
        <v>18.1</v>
      </c>
      <c r="G21" s="73">
        <f>'６月'!AA19</f>
        <v>15.9</v>
      </c>
      <c r="H21" s="73">
        <f>'７月'!AA19</f>
        <v>17.8</v>
      </c>
      <c r="I21" s="73">
        <f>'８月'!AA19</f>
        <v>24.5</v>
      </c>
      <c r="J21" s="73">
        <f>'９月'!AA19</f>
        <v>25.1</v>
      </c>
      <c r="K21" s="73">
        <f>'10月'!AA19</f>
        <v>14.8</v>
      </c>
      <c r="L21" s="73">
        <f>'11月'!AA19</f>
        <v>5.5</v>
      </c>
      <c r="M21" s="74">
        <f>'12月'!AA19</f>
        <v>-1.4</v>
      </c>
      <c r="N21" s="53"/>
    </row>
    <row r="22" spans="1:14" ht="18" customHeight="1">
      <c r="A22" s="71">
        <v>18</v>
      </c>
      <c r="B22" s="72">
        <f>'１月'!AA20</f>
        <v>3.7</v>
      </c>
      <c r="C22" s="73">
        <f>'２月'!AA20</f>
        <v>7.2</v>
      </c>
      <c r="D22" s="73">
        <f>'３月'!AA20</f>
        <v>-5.9</v>
      </c>
      <c r="E22" s="73">
        <f>'４月'!AA20</f>
        <v>5.4</v>
      </c>
      <c r="F22" s="73">
        <f>'５月'!AA20</f>
        <v>15</v>
      </c>
      <c r="G22" s="73">
        <f>'６月'!AA20</f>
        <v>19.3</v>
      </c>
      <c r="H22" s="73">
        <f>'７月'!AA20</f>
        <v>18.6</v>
      </c>
      <c r="I22" s="73">
        <f>'８月'!AA20</f>
        <v>21.8</v>
      </c>
      <c r="J22" s="73">
        <f>'９月'!AA20</f>
        <v>21.9</v>
      </c>
      <c r="K22" s="73">
        <f>'10月'!AA20</f>
        <v>12.6</v>
      </c>
      <c r="L22" s="73">
        <f>'11月'!AA20</f>
        <v>5.9</v>
      </c>
      <c r="M22" s="74">
        <f>'12月'!AA20</f>
        <v>3.4</v>
      </c>
      <c r="N22" s="53"/>
    </row>
    <row r="23" spans="1:14" ht="18" customHeight="1">
      <c r="A23" s="71">
        <v>19</v>
      </c>
      <c r="B23" s="72">
        <f>'１月'!AA21</f>
        <v>-1.5</v>
      </c>
      <c r="C23" s="73">
        <f>'２月'!AA21</f>
        <v>2</v>
      </c>
      <c r="D23" s="73">
        <f>'３月'!AA21</f>
        <v>-5.1</v>
      </c>
      <c r="E23" s="73">
        <f>'４月'!AA21</f>
        <v>6.9</v>
      </c>
      <c r="F23" s="73">
        <f>'５月'!AA21</f>
        <v>16.5</v>
      </c>
      <c r="G23" s="73">
        <f>'６月'!AA21</f>
        <v>19</v>
      </c>
      <c r="H23" s="73">
        <f>'７月'!AA21</f>
        <v>19.5</v>
      </c>
      <c r="I23" s="73">
        <f>'８月'!AA21</f>
        <v>24.6</v>
      </c>
      <c r="J23" s="73">
        <f>'９月'!AA21</f>
        <v>22.1</v>
      </c>
      <c r="K23" s="73">
        <f>'10月'!AA21</f>
        <v>13.6</v>
      </c>
      <c r="L23" s="73">
        <f>'11月'!AA21</f>
        <v>0.3</v>
      </c>
      <c r="M23" s="74">
        <f>'12月'!AA21</f>
        <v>-0.3</v>
      </c>
      <c r="N23" s="53"/>
    </row>
    <row r="24" spans="1:14" ht="18" customHeight="1">
      <c r="A24" s="75">
        <v>20</v>
      </c>
      <c r="B24" s="76">
        <f>'１月'!AA22</f>
        <v>2</v>
      </c>
      <c r="C24" s="77">
        <f>'２月'!AA22</f>
        <v>3.4</v>
      </c>
      <c r="D24" s="77">
        <f>'３月'!AA22</f>
        <v>-3.5</v>
      </c>
      <c r="E24" s="77">
        <f>'４月'!AA22</f>
        <v>11</v>
      </c>
      <c r="F24" s="77">
        <f>'５月'!AA22</f>
        <v>13.2</v>
      </c>
      <c r="G24" s="77">
        <f>'６月'!AA22</f>
        <v>20.8</v>
      </c>
      <c r="H24" s="77">
        <f>'７月'!AA22</f>
        <v>21.8</v>
      </c>
      <c r="I24" s="77">
        <f>'８月'!AA22</f>
        <v>24.4</v>
      </c>
      <c r="J24" s="77">
        <f>'９月'!AA22</f>
        <v>23.1</v>
      </c>
      <c r="K24" s="77">
        <f>'10月'!AA22</f>
        <v>15.5</v>
      </c>
      <c r="L24" s="77">
        <f>'11月'!AA22</f>
        <v>7</v>
      </c>
      <c r="M24" s="78">
        <f>'12月'!AA22</f>
        <v>3.9</v>
      </c>
      <c r="N24" s="53"/>
    </row>
    <row r="25" spans="1:14" ht="18" customHeight="1">
      <c r="A25" s="67">
        <v>21</v>
      </c>
      <c r="B25" s="68">
        <f>'１月'!AA23</f>
        <v>4.8</v>
      </c>
      <c r="C25" s="69">
        <f>'２月'!AA23</f>
        <v>5</v>
      </c>
      <c r="D25" s="69">
        <f>'３月'!AA23</f>
        <v>3.9</v>
      </c>
      <c r="E25" s="69">
        <f>'４月'!AA23</f>
        <v>14.1</v>
      </c>
      <c r="F25" s="69">
        <f>'５月'!AA23</f>
        <v>12.6</v>
      </c>
      <c r="G25" s="69">
        <f>'６月'!AA23</f>
        <v>21.3</v>
      </c>
      <c r="H25" s="69">
        <f>'７月'!AA23</f>
        <v>23</v>
      </c>
      <c r="I25" s="69">
        <f>'８月'!AA23</f>
        <v>25.9</v>
      </c>
      <c r="J25" s="69">
        <f>'９月'!AA23</f>
        <v>23.5</v>
      </c>
      <c r="K25" s="69">
        <f>'10月'!AA23</f>
        <v>10.1</v>
      </c>
      <c r="L25" s="69">
        <f>'11月'!AA23</f>
        <v>3.5</v>
      </c>
      <c r="M25" s="70">
        <f>'12月'!AA23</f>
        <v>1.7</v>
      </c>
      <c r="N25" s="53"/>
    </row>
    <row r="26" spans="1:14" ht="18" customHeight="1">
      <c r="A26" s="71">
        <v>22</v>
      </c>
      <c r="B26" s="72">
        <f>'１月'!AA24</f>
        <v>2.5</v>
      </c>
      <c r="C26" s="73">
        <f>'２月'!AA24</f>
        <v>5.5</v>
      </c>
      <c r="D26" s="73">
        <f>'３月'!AA24</f>
        <v>7.3</v>
      </c>
      <c r="E26" s="73">
        <f>'４月'!AA24</f>
        <v>16</v>
      </c>
      <c r="F26" s="73">
        <f>'５月'!AA24</f>
        <v>16.6</v>
      </c>
      <c r="G26" s="73">
        <f>'６月'!AA24</f>
        <v>22</v>
      </c>
      <c r="H26" s="73">
        <f>'７月'!AA24</f>
        <v>23.5</v>
      </c>
      <c r="I26" s="73">
        <f>'８月'!AA24</f>
        <v>25.7</v>
      </c>
      <c r="J26" s="73">
        <f>'９月'!AA24</f>
        <v>23.6</v>
      </c>
      <c r="K26" s="73">
        <f>'10月'!AA24</f>
        <v>13.4</v>
      </c>
      <c r="L26" s="73">
        <f>'11月'!AA24</f>
        <v>-2.9</v>
      </c>
      <c r="M26" s="74">
        <f>'12月'!AA24</f>
        <v>4.1</v>
      </c>
      <c r="N26" s="53"/>
    </row>
    <row r="27" spans="1:14" ht="18" customHeight="1">
      <c r="A27" s="71">
        <v>23</v>
      </c>
      <c r="B27" s="72">
        <f>'１月'!AA25</f>
        <v>-1.4</v>
      </c>
      <c r="C27" s="73">
        <f>'２月'!AA25</f>
        <v>11.9</v>
      </c>
      <c r="D27" s="73">
        <f>'３月'!AA25</f>
        <v>3.2</v>
      </c>
      <c r="E27" s="73">
        <f>'４月'!AA25</f>
        <v>11.4</v>
      </c>
      <c r="F27" s="73">
        <f>'５月'!AA25</f>
        <v>18.7</v>
      </c>
      <c r="G27" s="73">
        <f>'６月'!AA25</f>
        <v>19.1</v>
      </c>
      <c r="H27" s="73">
        <f>'７月'!AA25</f>
        <v>22.8</v>
      </c>
      <c r="I27" s="73">
        <f>'８月'!AA25</f>
        <v>24.4</v>
      </c>
      <c r="J27" s="73">
        <f>'９月'!AA25</f>
        <v>21.3</v>
      </c>
      <c r="K27" s="73">
        <f>'10月'!AA25</f>
        <v>13</v>
      </c>
      <c r="L27" s="73">
        <f>'11月'!AA25</f>
        <v>-1.2</v>
      </c>
      <c r="M27" s="74">
        <f>'12月'!AA25</f>
        <v>9.7</v>
      </c>
      <c r="N27" s="53"/>
    </row>
    <row r="28" spans="1:14" ht="18" customHeight="1">
      <c r="A28" s="71">
        <v>24</v>
      </c>
      <c r="B28" s="72">
        <f>'１月'!AA26</f>
        <v>-1.3</v>
      </c>
      <c r="C28" s="73">
        <f>'２月'!AA26</f>
        <v>1</v>
      </c>
      <c r="D28" s="73">
        <f>'３月'!AA26</f>
        <v>12</v>
      </c>
      <c r="E28" s="73">
        <f>'４月'!AA26</f>
        <v>11</v>
      </c>
      <c r="F28" s="73">
        <f>'５月'!AA26</f>
        <v>13.6</v>
      </c>
      <c r="G28" s="73">
        <f>'６月'!AA26</f>
        <v>19.1</v>
      </c>
      <c r="H28" s="73">
        <f>'７月'!AA26</f>
        <v>19</v>
      </c>
      <c r="I28" s="73">
        <f>'８月'!AA26</f>
        <v>21.4</v>
      </c>
      <c r="J28" s="73">
        <f>'９月'!AA26</f>
        <v>19</v>
      </c>
      <c r="K28" s="73">
        <f>'10月'!AA26</f>
        <v>10.3</v>
      </c>
      <c r="L28" s="73">
        <f>'11月'!AA26</f>
        <v>5.1</v>
      </c>
      <c r="M28" s="74">
        <f>'12月'!AA26</f>
        <v>7.5</v>
      </c>
      <c r="N28" s="53"/>
    </row>
    <row r="29" spans="1:14" ht="18" customHeight="1">
      <c r="A29" s="71">
        <v>25</v>
      </c>
      <c r="B29" s="72">
        <f>'１月'!AA27</f>
        <v>-2.4</v>
      </c>
      <c r="C29" s="73">
        <f>'２月'!AA27</f>
        <v>-5.5</v>
      </c>
      <c r="D29" s="73">
        <f>'３月'!AA27</f>
        <v>16.2</v>
      </c>
      <c r="E29" s="73">
        <f>'４月'!AA27</f>
        <v>14.8</v>
      </c>
      <c r="F29" s="73">
        <f>'５月'!AA27</f>
        <v>19.6</v>
      </c>
      <c r="G29" s="73">
        <f>'６月'!AA27</f>
        <v>18.5</v>
      </c>
      <c r="H29" s="73">
        <f>'７月'!AA27</f>
        <v>21.9</v>
      </c>
      <c r="I29" s="73">
        <f>'８月'!AA27</f>
        <v>24</v>
      </c>
      <c r="J29" s="73">
        <f>'９月'!AA27</f>
        <v>22</v>
      </c>
      <c r="K29" s="73">
        <f>'10月'!AA27</f>
        <v>15.3</v>
      </c>
      <c r="L29" s="73">
        <f>'11月'!AA27</f>
        <v>8.8</v>
      </c>
      <c r="M29" s="74">
        <f>'12月'!AA27</f>
        <v>-0.5</v>
      </c>
      <c r="N29" s="53"/>
    </row>
    <row r="30" spans="1:14" ht="18" customHeight="1">
      <c r="A30" s="71">
        <v>26</v>
      </c>
      <c r="B30" s="72">
        <f>'１月'!AA28</f>
        <v>4.3</v>
      </c>
      <c r="C30" s="73">
        <f>'２月'!AA28</f>
        <v>-1.1</v>
      </c>
      <c r="D30" s="73">
        <f>'３月'!AA28</f>
        <v>8.3</v>
      </c>
      <c r="E30" s="73">
        <f>'４月'!AA28</f>
        <v>12.1</v>
      </c>
      <c r="F30" s="73">
        <f>'５月'!AA28</f>
        <v>18.6</v>
      </c>
      <c r="G30" s="73">
        <f>'６月'!AA28</f>
        <v>20.2</v>
      </c>
      <c r="H30" s="73">
        <f>'７月'!AA28</f>
        <v>23.9</v>
      </c>
      <c r="I30" s="73">
        <f>'８月'!AA28</f>
        <v>25.6</v>
      </c>
      <c r="J30" s="73">
        <f>'９月'!AA28</f>
        <v>15.8</v>
      </c>
      <c r="K30" s="73">
        <f>'10月'!AA28</f>
        <v>19.9</v>
      </c>
      <c r="L30" s="73">
        <f>'11月'!AA28</f>
        <v>10.3</v>
      </c>
      <c r="M30" s="74">
        <f>'12月'!AA28</f>
        <v>-1.1</v>
      </c>
      <c r="N30" s="53"/>
    </row>
    <row r="31" spans="1:14" ht="18" customHeight="1">
      <c r="A31" s="71">
        <v>27</v>
      </c>
      <c r="B31" s="72">
        <f>'１月'!AA29</f>
        <v>4.9</v>
      </c>
      <c r="C31" s="73">
        <f>'２月'!AA29</f>
        <v>6.5</v>
      </c>
      <c r="D31" s="73">
        <f>'３月'!AA29</f>
        <v>10.5</v>
      </c>
      <c r="E31" s="73">
        <f>'４月'!AA29</f>
        <v>5.6</v>
      </c>
      <c r="F31" s="73">
        <f>'５月'!AA29</f>
        <v>16.2</v>
      </c>
      <c r="G31" s="73">
        <f>'６月'!AA29</f>
        <v>21.6</v>
      </c>
      <c r="H31" s="73">
        <f>'７月'!AA29</f>
        <v>22.6</v>
      </c>
      <c r="I31" s="73">
        <f>'８月'!AA29</f>
        <v>26</v>
      </c>
      <c r="J31" s="73">
        <f>'９月'!AA29</f>
        <v>22</v>
      </c>
      <c r="K31" s="73">
        <f>'10月'!AA29</f>
        <v>18.2</v>
      </c>
      <c r="L31" s="73">
        <f>'11月'!AA29</f>
        <v>5.9</v>
      </c>
      <c r="M31" s="74">
        <f>'12月'!AA29</f>
        <v>-0.1</v>
      </c>
      <c r="N31" s="53"/>
    </row>
    <row r="32" spans="1:14" ht="18" customHeight="1">
      <c r="A32" s="71">
        <v>28</v>
      </c>
      <c r="B32" s="72">
        <f>'１月'!AA30</f>
        <v>1.5</v>
      </c>
      <c r="C32" s="73">
        <f>'２月'!AA30</f>
        <v>6</v>
      </c>
      <c r="D32" s="73">
        <f>'３月'!AA30</f>
        <v>9.3</v>
      </c>
      <c r="E32" s="73">
        <f>'４月'!AA30</f>
        <v>12</v>
      </c>
      <c r="F32" s="73">
        <f>'５月'!AA30</f>
        <v>11.6</v>
      </c>
      <c r="G32" s="73">
        <f>'６月'!AA30</f>
        <v>21.6</v>
      </c>
      <c r="H32" s="73">
        <f>'７月'!AA30</f>
        <v>24.5</v>
      </c>
      <c r="I32" s="73">
        <f>'８月'!AA30</f>
        <v>25.9</v>
      </c>
      <c r="J32" s="73">
        <f>'９月'!AA30</f>
        <v>23.6</v>
      </c>
      <c r="K32" s="73">
        <f>'10月'!AA30</f>
        <v>15.7</v>
      </c>
      <c r="L32" s="73">
        <f>'11月'!AA30</f>
        <v>2.5</v>
      </c>
      <c r="M32" s="74">
        <f>'12月'!AA30</f>
        <v>9.9</v>
      </c>
      <c r="N32" s="53"/>
    </row>
    <row r="33" spans="1:14" ht="18" customHeight="1">
      <c r="A33" s="71">
        <v>29</v>
      </c>
      <c r="B33" s="72">
        <f>'１月'!AA31</f>
        <v>2.7</v>
      </c>
      <c r="C33" s="73"/>
      <c r="D33" s="73">
        <f>'３月'!AA31</f>
        <v>10</v>
      </c>
      <c r="E33" s="73">
        <f>'４月'!AA31</f>
        <v>7</v>
      </c>
      <c r="F33" s="73">
        <f>'５月'!AA31</f>
        <v>12.7</v>
      </c>
      <c r="G33" s="73">
        <f>'６月'!AA31</f>
        <v>24.6</v>
      </c>
      <c r="H33" s="73">
        <f>'７月'!AA31</f>
        <v>23.3</v>
      </c>
      <c r="I33" s="73">
        <f>'８月'!AA31</f>
        <v>22.3</v>
      </c>
      <c r="J33" s="73">
        <f>'９月'!AA31</f>
        <v>17</v>
      </c>
      <c r="K33" s="73">
        <f>'10月'!AA31</f>
        <v>17</v>
      </c>
      <c r="L33" s="73">
        <f>'11月'!AA31</f>
        <v>4.6</v>
      </c>
      <c r="M33" s="74">
        <f>'12月'!AA31</f>
        <v>13.3</v>
      </c>
      <c r="N33" s="53"/>
    </row>
    <row r="34" spans="1:14" ht="18" customHeight="1">
      <c r="A34" s="71">
        <v>30</v>
      </c>
      <c r="B34" s="72">
        <f>'１月'!AA32</f>
        <v>0.5</v>
      </c>
      <c r="C34" s="73"/>
      <c r="D34" s="73">
        <f>'３月'!AA32</f>
        <v>11.6</v>
      </c>
      <c r="E34" s="73">
        <f>'４月'!AA32</f>
        <v>11.2</v>
      </c>
      <c r="F34" s="73">
        <f>'５月'!AA32</f>
        <v>18.2</v>
      </c>
      <c r="G34" s="73">
        <f>'６月'!AA32</f>
        <v>23.2</v>
      </c>
      <c r="H34" s="73">
        <f>'７月'!AA32</f>
        <v>20.3</v>
      </c>
      <c r="I34" s="73">
        <f>'８月'!AA32</f>
        <v>22.5</v>
      </c>
      <c r="J34" s="73">
        <f>'９月'!AA32</f>
        <v>17.2</v>
      </c>
      <c r="K34" s="73">
        <f>'10月'!AA32</f>
        <v>14.5</v>
      </c>
      <c r="L34" s="73">
        <f>'11月'!AA32</f>
        <v>7.4</v>
      </c>
      <c r="M34" s="74">
        <f>'12月'!AA32</f>
        <v>8.3</v>
      </c>
      <c r="N34" s="53"/>
    </row>
    <row r="35" spans="1:14" ht="18" customHeight="1">
      <c r="A35" s="79">
        <v>31</v>
      </c>
      <c r="B35" s="80">
        <f>'１月'!AA33</f>
        <v>6.5</v>
      </c>
      <c r="C35" s="81"/>
      <c r="D35" s="81">
        <f>'３月'!AA33</f>
        <v>13.1</v>
      </c>
      <c r="E35" s="81"/>
      <c r="F35" s="81">
        <f>'５月'!AA33</f>
        <v>16.7</v>
      </c>
      <c r="G35" s="81"/>
      <c r="H35" s="81">
        <f>'７月'!AA33</f>
        <v>20.7</v>
      </c>
      <c r="I35" s="81">
        <f>'８月'!AA33</f>
        <v>22.5</v>
      </c>
      <c r="J35" s="81">
        <f>'９月'!AA33</f>
        <v>0</v>
      </c>
      <c r="K35" s="81">
        <f>'10月'!AA33</f>
        <v>14.5</v>
      </c>
      <c r="L35" s="81"/>
      <c r="M35" s="82">
        <f>'12月'!AA33</f>
        <v>-1.6</v>
      </c>
      <c r="N35" s="83"/>
    </row>
    <row r="36" spans="1:14" ht="18" customHeight="1">
      <c r="A36" s="196" t="s">
        <v>9</v>
      </c>
      <c r="B36" s="197">
        <f>AVERAGEA(B5:B35)</f>
        <v>1.2935483870967746</v>
      </c>
      <c r="C36" s="198">
        <f>AVERAGEA(C5:C33)</f>
        <v>3.2714285714285722</v>
      </c>
      <c r="D36" s="198">
        <f>AVERAGEA(D5:D35)</f>
        <v>4.348387096774193</v>
      </c>
      <c r="E36" s="198">
        <f>AVERAGEA(E5:E34)</f>
        <v>9.610000000000001</v>
      </c>
      <c r="F36" s="198">
        <f>AVERAGEA(F5:F35)</f>
        <v>18.216129032258074</v>
      </c>
      <c r="G36" s="198">
        <f>AVERAGEA(G5:G34)</f>
        <v>19.063333333333336</v>
      </c>
      <c r="H36" s="198">
        <f>AVERAGEA(H5:H35)</f>
        <v>21.183870967741935</v>
      </c>
      <c r="I36" s="198">
        <f>AVERAGEA(I5:I35)</f>
        <v>24.85483870967742</v>
      </c>
      <c r="J36" s="198">
        <f>AVERAGEA(J5:J34)</f>
        <v>22.546666666666667</v>
      </c>
      <c r="K36" s="198">
        <f>AVERAGEA(K5:K35)</f>
        <v>15.274193548387096</v>
      </c>
      <c r="L36" s="198">
        <f>AVERAGEA(L5:L34)</f>
        <v>8.31</v>
      </c>
      <c r="M36" s="199">
        <f>AVERAGEA(M5:M35)</f>
        <v>4.53225806451613</v>
      </c>
      <c r="N36" s="83"/>
    </row>
    <row r="37" spans="1:14" ht="18" customHeight="1">
      <c r="A37" s="84" t="s">
        <v>28</v>
      </c>
      <c r="B37" s="85">
        <f aca="true" t="shared" si="0" ref="B37:M37">AVERAGEA(B5:B14)</f>
        <v>1.4900000000000002</v>
      </c>
      <c r="C37" s="86">
        <f t="shared" si="0"/>
        <v>1.7200000000000002</v>
      </c>
      <c r="D37" s="86">
        <f t="shared" si="0"/>
        <v>5.800000000000001</v>
      </c>
      <c r="E37" s="86">
        <f t="shared" si="0"/>
        <v>8.34</v>
      </c>
      <c r="F37" s="86">
        <f t="shared" si="0"/>
        <v>15.77</v>
      </c>
      <c r="G37" s="86">
        <f t="shared" si="0"/>
        <v>17.04</v>
      </c>
      <c r="H37" s="86">
        <f t="shared" si="0"/>
        <v>20.16</v>
      </c>
      <c r="I37" s="86">
        <f t="shared" si="0"/>
        <v>25.240000000000002</v>
      </c>
      <c r="J37" s="86">
        <f t="shared" si="0"/>
        <v>24.299999999999997</v>
      </c>
      <c r="K37" s="86">
        <f t="shared" si="0"/>
        <v>17.04</v>
      </c>
      <c r="L37" s="86">
        <f t="shared" si="0"/>
        <v>12.07</v>
      </c>
      <c r="M37" s="87">
        <f t="shared" si="0"/>
        <v>5.11</v>
      </c>
      <c r="N37" s="83"/>
    </row>
    <row r="38" spans="1:14" ht="18" customHeight="1">
      <c r="A38" s="88" t="s">
        <v>29</v>
      </c>
      <c r="B38" s="89">
        <f aca="true" t="shared" si="1" ref="B38:M38">AVERAGEA(B15:B24)</f>
        <v>0.26000000000000006</v>
      </c>
      <c r="C38" s="90">
        <f t="shared" si="1"/>
        <v>4.51</v>
      </c>
      <c r="D38" s="90">
        <f t="shared" si="1"/>
        <v>-2.8600000000000003</v>
      </c>
      <c r="E38" s="90">
        <f t="shared" si="1"/>
        <v>8.970000000000002</v>
      </c>
      <c r="F38" s="90">
        <f t="shared" si="1"/>
        <v>23.189999999999998</v>
      </c>
      <c r="G38" s="90">
        <f t="shared" si="1"/>
        <v>19.03</v>
      </c>
      <c r="H38" s="90">
        <f t="shared" si="1"/>
        <v>20.96</v>
      </c>
      <c r="I38" s="90">
        <f t="shared" si="1"/>
        <v>25.19</v>
      </c>
      <c r="J38" s="90">
        <f t="shared" si="1"/>
        <v>22.84</v>
      </c>
      <c r="K38" s="90">
        <f t="shared" si="1"/>
        <v>14.12</v>
      </c>
      <c r="L38" s="90">
        <f t="shared" si="1"/>
        <v>8.459999999999999</v>
      </c>
      <c r="M38" s="91">
        <f t="shared" si="1"/>
        <v>3.8199999999999994</v>
      </c>
      <c r="N38" s="53"/>
    </row>
    <row r="39" spans="1:14" ht="18" customHeight="1">
      <c r="A39" s="92" t="s">
        <v>30</v>
      </c>
      <c r="B39" s="93">
        <f aca="true" t="shared" si="2" ref="B39:M39">AVERAGEA(B25:B35)</f>
        <v>2.0545454545454547</v>
      </c>
      <c r="C39" s="94">
        <f t="shared" si="2"/>
        <v>3.6624999999999996</v>
      </c>
      <c r="D39" s="94">
        <f t="shared" si="2"/>
        <v>9.58181818181818</v>
      </c>
      <c r="E39" s="94">
        <f t="shared" si="2"/>
        <v>11.52</v>
      </c>
      <c r="F39" s="94">
        <f t="shared" si="2"/>
        <v>15.918181818181818</v>
      </c>
      <c r="G39" s="94">
        <f t="shared" si="2"/>
        <v>21.119999999999997</v>
      </c>
      <c r="H39" s="94">
        <f t="shared" si="2"/>
        <v>22.318181818181817</v>
      </c>
      <c r="I39" s="94">
        <f t="shared" si="2"/>
        <v>24.200000000000003</v>
      </c>
      <c r="J39" s="94">
        <f t="shared" si="2"/>
        <v>18.636363636363633</v>
      </c>
      <c r="K39" s="94">
        <f t="shared" si="2"/>
        <v>14.718181818181819</v>
      </c>
      <c r="L39" s="94">
        <f t="shared" si="2"/>
        <v>4.4</v>
      </c>
      <c r="M39" s="95">
        <f t="shared" si="2"/>
        <v>4.654545454545454</v>
      </c>
      <c r="N39" s="53"/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7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100" customWidth="1"/>
    <col min="2" max="13" width="8.375" style="100" customWidth="1"/>
    <col min="14" max="14" width="2.875" style="100" customWidth="1"/>
    <col min="15" max="16384" width="6.875" style="100" customWidth="1"/>
  </cols>
  <sheetData>
    <row r="1" spans="1:14" ht="24.75" customHeight="1">
      <c r="A1" s="96" t="s">
        <v>33</v>
      </c>
      <c r="B1" s="97"/>
      <c r="C1" s="97"/>
      <c r="D1" s="97"/>
      <c r="E1" s="97"/>
      <c r="F1" s="97"/>
      <c r="G1" s="98"/>
      <c r="H1" s="98"/>
      <c r="I1" s="170">
        <f>'１月'!Z1</f>
        <v>2007</v>
      </c>
      <c r="J1" s="168" t="s">
        <v>1</v>
      </c>
      <c r="K1" s="169" t="str">
        <f>("（平成"&amp;TEXT((I1-1988),"0")&amp;"年）")</f>
        <v>（平成19年）</v>
      </c>
      <c r="L1" s="98"/>
      <c r="M1" s="98"/>
      <c r="N1" s="99"/>
    </row>
    <row r="2" spans="1:14" ht="18" customHeight="1">
      <c r="A2" s="101" t="s">
        <v>2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99"/>
    </row>
    <row r="3" spans="1:14" ht="18" customHeight="1">
      <c r="A3" s="105"/>
      <c r="B3" s="106" t="s">
        <v>15</v>
      </c>
      <c r="C3" s="107" t="s">
        <v>16</v>
      </c>
      <c r="D3" s="107" t="s">
        <v>17</v>
      </c>
      <c r="E3" s="107" t="s">
        <v>18</v>
      </c>
      <c r="F3" s="107" t="s">
        <v>19</v>
      </c>
      <c r="G3" s="107" t="s">
        <v>20</v>
      </c>
      <c r="H3" s="107" t="s">
        <v>21</v>
      </c>
      <c r="I3" s="107" t="s">
        <v>22</v>
      </c>
      <c r="J3" s="107" t="s">
        <v>23</v>
      </c>
      <c r="K3" s="107" t="s">
        <v>24</v>
      </c>
      <c r="L3" s="107" t="s">
        <v>25</v>
      </c>
      <c r="M3" s="108" t="s">
        <v>26</v>
      </c>
      <c r="N3" s="99"/>
    </row>
    <row r="4" spans="1:14" ht="18" customHeight="1">
      <c r="A4" s="109" t="s">
        <v>27</v>
      </c>
      <c r="B4" s="110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2"/>
      <c r="N4" s="99"/>
    </row>
    <row r="5" spans="1:14" ht="18" customHeight="1">
      <c r="A5" s="113">
        <v>1</v>
      </c>
      <c r="B5" s="114">
        <f>'１月'!AD3</f>
        <v>-6.5</v>
      </c>
      <c r="C5" s="115">
        <f>'２月'!AD3</f>
        <v>-9.1</v>
      </c>
      <c r="D5" s="115">
        <f>'３月'!AD3</f>
        <v>-8.4</v>
      </c>
      <c r="E5" s="115">
        <f>'４月'!AD3</f>
        <v>6.7</v>
      </c>
      <c r="F5" s="115">
        <f>'５月'!AD3</f>
        <v>9.1</v>
      </c>
      <c r="G5" s="115">
        <f>'６月'!AD3</f>
        <v>8</v>
      </c>
      <c r="H5" s="115">
        <f>'７月'!AD3</f>
        <v>15.3</v>
      </c>
      <c r="I5" s="115">
        <f>'８月'!AD3</f>
        <v>18.7</v>
      </c>
      <c r="J5" s="115">
        <f>'９月'!AD3</f>
        <v>16.3</v>
      </c>
      <c r="K5" s="115">
        <f>'10月'!AD3</f>
        <v>14.4</v>
      </c>
      <c r="L5" s="115">
        <f>'11月'!AD3</f>
        <v>11.4</v>
      </c>
      <c r="M5" s="116">
        <f>'12月'!AD3</f>
        <v>3.9</v>
      </c>
      <c r="N5" s="99"/>
    </row>
    <row r="6" spans="1:14" ht="18" customHeight="1">
      <c r="A6" s="117">
        <v>2</v>
      </c>
      <c r="B6" s="118">
        <f>'１月'!AD4</f>
        <v>-2.3</v>
      </c>
      <c r="C6" s="119">
        <f>'２月'!AD4</f>
        <v>-11.9</v>
      </c>
      <c r="D6" s="119">
        <f>'３月'!AD4</f>
        <v>-8.7</v>
      </c>
      <c r="E6" s="119">
        <f>'４月'!AD4</f>
        <v>4.3</v>
      </c>
      <c r="F6" s="119">
        <f>'５月'!AD4</f>
        <v>8.4</v>
      </c>
      <c r="G6" s="119">
        <f>'６月'!AD4</f>
        <v>7.8</v>
      </c>
      <c r="H6" s="119">
        <f>'７月'!AD4</f>
        <v>18.4</v>
      </c>
      <c r="I6" s="119">
        <f>'８月'!AD4</f>
        <v>23.4</v>
      </c>
      <c r="J6" s="119">
        <f>'９月'!AD4</f>
        <v>16.4</v>
      </c>
      <c r="K6" s="119">
        <f>'10月'!AD4</f>
        <v>13.6</v>
      </c>
      <c r="L6" s="119">
        <f>'11月'!AD4</f>
        <v>6.3</v>
      </c>
      <c r="M6" s="120">
        <f>'12月'!AD4</f>
        <v>-0.4</v>
      </c>
      <c r="N6" s="99"/>
    </row>
    <row r="7" spans="1:14" ht="18" customHeight="1">
      <c r="A7" s="117">
        <v>3</v>
      </c>
      <c r="B7" s="118">
        <f>'１月'!AD5</f>
        <v>-3</v>
      </c>
      <c r="C7" s="119">
        <f>'２月'!AD5</f>
        <v>-10.9</v>
      </c>
      <c r="D7" s="119">
        <f>'３月'!AD5</f>
        <v>0.6</v>
      </c>
      <c r="E7" s="119">
        <f>'４月'!AD5</f>
        <v>-2.4</v>
      </c>
      <c r="F7" s="119">
        <f>'５月'!AD5</f>
        <v>7</v>
      </c>
      <c r="G7" s="119">
        <f>'６月'!AD5</f>
        <v>11.8</v>
      </c>
      <c r="H7" s="119">
        <f>'７月'!AD5</f>
        <v>17.9</v>
      </c>
      <c r="I7" s="119">
        <f>'８月'!AD5</f>
        <v>20.6</v>
      </c>
      <c r="J7" s="119">
        <f>'９月'!AD5</f>
        <v>16.8</v>
      </c>
      <c r="K7" s="119">
        <f>'10月'!AD5</f>
        <v>13.2</v>
      </c>
      <c r="L7" s="119">
        <f>'11月'!AD5</f>
        <v>4.8</v>
      </c>
      <c r="M7" s="120">
        <f>'12月'!AD5</f>
        <v>3.4</v>
      </c>
      <c r="N7" s="99"/>
    </row>
    <row r="8" spans="1:14" ht="18" customHeight="1">
      <c r="A8" s="117">
        <v>4</v>
      </c>
      <c r="B8" s="118">
        <f>'１月'!AD6</f>
        <v>-6.3</v>
      </c>
      <c r="C8" s="119">
        <f>'２月'!AD6</f>
        <v>-11.1</v>
      </c>
      <c r="D8" s="119">
        <f>'３月'!AD6</f>
        <v>5.6</v>
      </c>
      <c r="E8" s="119">
        <f>'４月'!AD6</f>
        <v>-3.9</v>
      </c>
      <c r="F8" s="119">
        <f>'５月'!AD6</f>
        <v>8</v>
      </c>
      <c r="G8" s="119">
        <f>'６月'!AD6</f>
        <v>12.1</v>
      </c>
      <c r="H8" s="119">
        <f>'７月'!AD6</f>
        <v>17.4</v>
      </c>
      <c r="I8" s="119">
        <f>'８月'!AD6</f>
        <v>22.5</v>
      </c>
      <c r="J8" s="119">
        <f>'９月'!AD6</f>
        <v>19</v>
      </c>
      <c r="K8" s="119">
        <f>'10月'!AD6</f>
        <v>14.2</v>
      </c>
      <c r="L8" s="119">
        <f>'11月'!AD6</f>
        <v>7</v>
      </c>
      <c r="M8" s="120">
        <f>'12月'!AD6</f>
        <v>-5.4</v>
      </c>
      <c r="N8" s="99"/>
    </row>
    <row r="9" spans="1:14" ht="18" customHeight="1">
      <c r="A9" s="117">
        <v>5</v>
      </c>
      <c r="B9" s="118">
        <f>'１月'!AD7</f>
        <v>-4.9</v>
      </c>
      <c r="C9" s="119">
        <f>'２月'!AD7</f>
        <v>-8.7</v>
      </c>
      <c r="D9" s="119">
        <f>'３月'!AD7</f>
        <v>6.5</v>
      </c>
      <c r="E9" s="119">
        <f>'４月'!AD7</f>
        <v>-5.5</v>
      </c>
      <c r="F9" s="119">
        <f>'５月'!AD7</f>
        <v>11.5</v>
      </c>
      <c r="G9" s="119">
        <f>'６月'!AD7</f>
        <v>11.9</v>
      </c>
      <c r="H9" s="119">
        <f>'７月'!AD7</f>
        <v>16.5</v>
      </c>
      <c r="I9" s="119">
        <f>'８月'!AD7</f>
        <v>21.3</v>
      </c>
      <c r="J9" s="119">
        <f>'９月'!AD7</f>
        <v>23.6</v>
      </c>
      <c r="K9" s="119">
        <f>'10月'!AD7</f>
        <v>10.4</v>
      </c>
      <c r="L9" s="119">
        <f>'11月'!AD7</f>
        <v>8.1</v>
      </c>
      <c r="M9" s="120">
        <f>'12月'!AD7</f>
        <v>-6.4</v>
      </c>
      <c r="N9" s="99"/>
    </row>
    <row r="10" spans="1:14" ht="18" customHeight="1">
      <c r="A10" s="117">
        <v>6</v>
      </c>
      <c r="B10" s="118">
        <f>'１月'!AD8</f>
        <v>-2.1</v>
      </c>
      <c r="C10" s="119">
        <f>'２月'!AD8</f>
        <v>-6.1</v>
      </c>
      <c r="D10" s="119">
        <f>'３月'!AD8</f>
        <v>-9.4</v>
      </c>
      <c r="E10" s="119">
        <f>'４月'!AD8</f>
        <v>-2.6</v>
      </c>
      <c r="F10" s="119">
        <f>'５月'!AD8</f>
        <v>10.9</v>
      </c>
      <c r="G10" s="119">
        <f>'６月'!AD8</f>
        <v>12.8</v>
      </c>
      <c r="H10" s="119">
        <f>'７月'!AD8</f>
        <v>16</v>
      </c>
      <c r="I10" s="119">
        <f>'８月'!AD8</f>
        <v>20.2</v>
      </c>
      <c r="J10" s="119">
        <f>'９月'!AD8</f>
        <v>23.7</v>
      </c>
      <c r="K10" s="119">
        <f>'10月'!AD8</f>
        <v>7.9</v>
      </c>
      <c r="L10" s="119">
        <f>'11月'!AD8</f>
        <v>7.5</v>
      </c>
      <c r="M10" s="120">
        <f>'12月'!AD8</f>
        <v>-3.4</v>
      </c>
      <c r="N10" s="99"/>
    </row>
    <row r="11" spans="1:14" ht="18" customHeight="1">
      <c r="A11" s="117">
        <v>7</v>
      </c>
      <c r="B11" s="118">
        <f>'１月'!AD9</f>
        <v>-4.9</v>
      </c>
      <c r="C11" s="119">
        <f>'２月'!AD9</f>
        <v>-9.7</v>
      </c>
      <c r="D11" s="119">
        <f>'３月'!AD9</f>
        <v>-11</v>
      </c>
      <c r="E11" s="119">
        <f>'４月'!AD9</f>
        <v>5.5</v>
      </c>
      <c r="F11" s="119">
        <f>'５月'!AD9</f>
        <v>11.6</v>
      </c>
      <c r="G11" s="119">
        <f>'６月'!AD9</f>
        <v>15.1</v>
      </c>
      <c r="H11" s="119">
        <f>'７月'!AD9</f>
        <v>17</v>
      </c>
      <c r="I11" s="119">
        <f>'８月'!AD9</f>
        <v>20.1</v>
      </c>
      <c r="J11" s="119">
        <f>'９月'!AD9</f>
        <v>22.5</v>
      </c>
      <c r="K11" s="119">
        <f>'10月'!AD9</f>
        <v>11.9</v>
      </c>
      <c r="L11" s="119">
        <f>'11月'!AD9</f>
        <v>4.8</v>
      </c>
      <c r="M11" s="120">
        <f>'12月'!AD9</f>
        <v>-1.3</v>
      </c>
      <c r="N11" s="99"/>
    </row>
    <row r="12" spans="1:14" ht="18" customHeight="1">
      <c r="A12" s="117">
        <v>8</v>
      </c>
      <c r="B12" s="118">
        <f>'１月'!AD10</f>
        <v>-8.9</v>
      </c>
      <c r="C12" s="119">
        <f>'２月'!AD10</f>
        <v>-7.9</v>
      </c>
      <c r="D12" s="119">
        <f>'３月'!AD10</f>
        <v>-7.1</v>
      </c>
      <c r="E12" s="119">
        <f>'４月'!AD10</f>
        <v>6</v>
      </c>
      <c r="F12" s="119">
        <f>'５月'!AD10</f>
        <v>9.3</v>
      </c>
      <c r="G12" s="119">
        <f>'６月'!AD10</f>
        <v>15.3</v>
      </c>
      <c r="H12" s="119">
        <f>'７月'!AD10</f>
        <v>16.5</v>
      </c>
      <c r="I12" s="119">
        <f>'８月'!AD10</f>
        <v>22.1</v>
      </c>
      <c r="J12" s="119">
        <f>'９月'!AD10</f>
        <v>21.2</v>
      </c>
      <c r="K12" s="119">
        <f>'10月'!AD10</f>
        <v>13.2</v>
      </c>
      <c r="L12" s="119">
        <f>'11月'!AD10</f>
        <v>5.7</v>
      </c>
      <c r="M12" s="120">
        <f>'12月'!AD10</f>
        <v>1.5</v>
      </c>
      <c r="N12" s="99"/>
    </row>
    <row r="13" spans="1:14" ht="18" customHeight="1">
      <c r="A13" s="117">
        <v>9</v>
      </c>
      <c r="B13" s="118">
        <f>'１月'!AD11</f>
        <v>-8.4</v>
      </c>
      <c r="C13" s="119">
        <f>'２月'!AD11</f>
        <v>-5.4</v>
      </c>
      <c r="D13" s="119">
        <f>'３月'!AD11</f>
        <v>-6.1</v>
      </c>
      <c r="E13" s="119">
        <f>'４月'!AD11</f>
        <v>3.2</v>
      </c>
      <c r="F13" s="119">
        <f>'５月'!AD11</f>
        <v>9.1</v>
      </c>
      <c r="G13" s="119">
        <f>'６月'!AD11</f>
        <v>15.3</v>
      </c>
      <c r="H13" s="119">
        <f>'７月'!AD11</f>
        <v>16</v>
      </c>
      <c r="I13" s="119">
        <f>'８月'!AD11</f>
        <v>21.7</v>
      </c>
      <c r="J13" s="119">
        <f>'９月'!AD11</f>
        <v>22.1</v>
      </c>
      <c r="K13" s="119">
        <f>'10月'!AD11</f>
        <v>9.7</v>
      </c>
      <c r="L13" s="119">
        <f>'11月'!AD11</f>
        <v>5.3</v>
      </c>
      <c r="M13" s="120">
        <f>'12月'!AD11</f>
        <v>-6.1</v>
      </c>
      <c r="N13" s="99"/>
    </row>
    <row r="14" spans="1:14" ht="18" customHeight="1">
      <c r="A14" s="121">
        <v>10</v>
      </c>
      <c r="B14" s="122">
        <f>'１月'!AD12</f>
        <v>-7.1</v>
      </c>
      <c r="C14" s="123">
        <f>'２月'!AD12</f>
        <v>2.8</v>
      </c>
      <c r="D14" s="123">
        <f>'３月'!AD12</f>
        <v>-5.4</v>
      </c>
      <c r="E14" s="123">
        <f>'４月'!AD12</f>
        <v>1.6</v>
      </c>
      <c r="F14" s="123">
        <f>'５月'!AD12</f>
        <v>11</v>
      </c>
      <c r="G14" s="123">
        <f>'６月'!AD12</f>
        <v>15.4</v>
      </c>
      <c r="H14" s="123">
        <f>'７月'!AD12</f>
        <v>16.9</v>
      </c>
      <c r="I14" s="123">
        <f>'８月'!AD12</f>
        <v>19.4</v>
      </c>
      <c r="J14" s="123">
        <f>'９月'!AD12</f>
        <v>22.1</v>
      </c>
      <c r="K14" s="123">
        <f>'10月'!AD12</f>
        <v>8.9</v>
      </c>
      <c r="L14" s="123">
        <f>'11月'!AD12</f>
        <v>9.7</v>
      </c>
      <c r="M14" s="124">
        <f>'12月'!AD12</f>
        <v>-6.7</v>
      </c>
      <c r="N14" s="99"/>
    </row>
    <row r="15" spans="1:14" ht="18" customHeight="1">
      <c r="A15" s="113">
        <v>11</v>
      </c>
      <c r="B15" s="114">
        <f>'１月'!AD13</f>
        <v>-8.7</v>
      </c>
      <c r="C15" s="115">
        <f>'２月'!AD13</f>
        <v>-9.7</v>
      </c>
      <c r="D15" s="115">
        <f>'３月'!AD13</f>
        <v>-10.5</v>
      </c>
      <c r="E15" s="115">
        <f>'４月'!AD13</f>
        <v>2.6</v>
      </c>
      <c r="F15" s="115">
        <f>'５月'!AD13</f>
        <v>-4.2</v>
      </c>
      <c r="G15" s="115">
        <f>'６月'!AD13</f>
        <v>15.1</v>
      </c>
      <c r="H15" s="115">
        <f>'７月'!AD13</f>
        <v>19.7</v>
      </c>
      <c r="I15" s="115">
        <f>'８月'!AD13</f>
        <v>19.7</v>
      </c>
      <c r="J15" s="115">
        <f>'９月'!AD13</f>
        <v>18.9</v>
      </c>
      <c r="K15" s="115">
        <f>'10月'!AD13</f>
        <v>10.2</v>
      </c>
      <c r="L15" s="115">
        <f>'11月'!AD13</f>
        <v>9.6</v>
      </c>
      <c r="M15" s="116">
        <f>'12月'!AD13</f>
        <v>1</v>
      </c>
      <c r="N15" s="99"/>
    </row>
    <row r="16" spans="1:14" ht="18" customHeight="1">
      <c r="A16" s="117">
        <v>12</v>
      </c>
      <c r="B16" s="118">
        <f>'１月'!AD14</f>
        <v>-8.3</v>
      </c>
      <c r="C16" s="119">
        <f>'２月'!AD14</f>
        <v>-7.4</v>
      </c>
      <c r="D16" s="119">
        <f>'３月'!AD14</f>
        <v>-10.1</v>
      </c>
      <c r="E16" s="119">
        <f>'４月'!AD14</f>
        <v>-0.7</v>
      </c>
      <c r="F16" s="119">
        <f>'５月'!AD14</f>
        <v>-4.1</v>
      </c>
      <c r="G16" s="119">
        <f>'６月'!AD14</f>
        <v>15.2</v>
      </c>
      <c r="H16" s="119">
        <f>'７月'!AD14</f>
        <v>19.8</v>
      </c>
      <c r="I16" s="119">
        <f>'８月'!AD14</f>
        <v>21.7</v>
      </c>
      <c r="J16" s="119">
        <f>'９月'!AD14</f>
        <v>17.1</v>
      </c>
      <c r="K16" s="119">
        <f>'10月'!AD14</f>
        <v>5.6</v>
      </c>
      <c r="L16" s="119">
        <f>'11月'!AD14</f>
        <v>2.4</v>
      </c>
      <c r="M16" s="120">
        <f>'12月'!AD14</f>
        <v>2.4</v>
      </c>
      <c r="N16" s="99"/>
    </row>
    <row r="17" spans="1:14" ht="18" customHeight="1">
      <c r="A17" s="117">
        <v>13</v>
      </c>
      <c r="B17" s="118">
        <f>'１月'!AD15</f>
        <v>-9</v>
      </c>
      <c r="C17" s="119">
        <f>'２月'!AD15</f>
        <v>-3.8</v>
      </c>
      <c r="D17" s="119">
        <f>'３月'!AD15</f>
        <v>-12.3</v>
      </c>
      <c r="E17" s="119">
        <f>'４月'!AD15</f>
        <v>6.8</v>
      </c>
      <c r="F17" s="119">
        <f>'５月'!AD15</f>
        <v>6</v>
      </c>
      <c r="G17" s="119">
        <f>'６月'!AD15</f>
        <v>16.8</v>
      </c>
      <c r="H17" s="119">
        <f>'７月'!AD15</f>
        <v>18.3</v>
      </c>
      <c r="I17" s="119">
        <f>'８月'!AD15</f>
        <v>21.9</v>
      </c>
      <c r="J17" s="119">
        <f>'９月'!AD15</f>
        <v>15.4</v>
      </c>
      <c r="K17" s="119">
        <f>'10月'!AD15</f>
        <v>8.2</v>
      </c>
      <c r="L17" s="119">
        <f>'11月'!AD15</f>
        <v>4.9</v>
      </c>
      <c r="M17" s="120">
        <f>'12月'!AD15</f>
        <v>2.3</v>
      </c>
      <c r="N17" s="99"/>
    </row>
    <row r="18" spans="1:14" ht="18" customHeight="1">
      <c r="A18" s="117">
        <v>14</v>
      </c>
      <c r="B18" s="118">
        <f>'１月'!AD16</f>
        <v>-9.6</v>
      </c>
      <c r="C18" s="119">
        <f>'２月'!AD16</f>
        <v>1.4</v>
      </c>
      <c r="D18" s="119">
        <f>'３月'!AD16</f>
        <v>-12.9</v>
      </c>
      <c r="E18" s="119">
        <f>'４月'!AD16</f>
        <v>-1</v>
      </c>
      <c r="F18" s="119">
        <f>'５月'!AD16</f>
        <v>1.9</v>
      </c>
      <c r="G18" s="119">
        <f>'６月'!AD16</f>
        <v>16.8</v>
      </c>
      <c r="H18" s="119">
        <f>'７月'!AD16</f>
        <v>17.6</v>
      </c>
      <c r="I18" s="119">
        <f>'８月'!AD16</f>
        <v>23.4</v>
      </c>
      <c r="J18" s="119">
        <f>'９月'!AD16</f>
        <v>18.3</v>
      </c>
      <c r="K18" s="119">
        <f>'10月'!AD16</f>
        <v>7.7</v>
      </c>
      <c r="L18" s="119">
        <f>'11月'!AD16</f>
        <v>7</v>
      </c>
      <c r="M18" s="120">
        <f>'12月'!AD16</f>
        <v>-5.8</v>
      </c>
      <c r="N18" s="99"/>
    </row>
    <row r="19" spans="1:14" ht="18" customHeight="1">
      <c r="A19" s="117">
        <v>15</v>
      </c>
      <c r="B19" s="118">
        <f>'１月'!AD17</f>
        <v>-7.5</v>
      </c>
      <c r="C19" s="119">
        <f>'２月'!AD17</f>
        <v>-11.2</v>
      </c>
      <c r="D19" s="119">
        <f>'３月'!AD17</f>
        <v>-9.8</v>
      </c>
      <c r="E19" s="119">
        <f>'４月'!AD17</f>
        <v>0.5</v>
      </c>
      <c r="F19" s="119">
        <f>'５月'!AD17</f>
        <v>5.4</v>
      </c>
      <c r="G19" s="119">
        <f>'６月'!AD17</f>
        <v>14.6</v>
      </c>
      <c r="H19" s="119">
        <f>'７月'!AD17</f>
        <v>18.8</v>
      </c>
      <c r="I19" s="119">
        <f>'８月'!AD17</f>
        <v>22.5</v>
      </c>
      <c r="J19" s="119">
        <f>'９月'!AD17</f>
        <v>21.2</v>
      </c>
      <c r="K19" s="119">
        <f>'10月'!AD17</f>
        <v>8.6</v>
      </c>
      <c r="L19" s="119">
        <f>'11月'!AD17</f>
        <v>1.9</v>
      </c>
      <c r="M19" s="120">
        <f>'12月'!AD17</f>
        <v>-5.4</v>
      </c>
      <c r="N19" s="99"/>
    </row>
    <row r="20" spans="1:14" ht="18" customHeight="1">
      <c r="A20" s="117">
        <v>16</v>
      </c>
      <c r="B20" s="118">
        <f>'１月'!AD18</f>
        <v>-5.4</v>
      </c>
      <c r="C20" s="119">
        <f>'２月'!AD18</f>
        <v>-8.3</v>
      </c>
      <c r="D20" s="119">
        <f>'３月'!AD18</f>
        <v>-9.3</v>
      </c>
      <c r="E20" s="119">
        <f>'４月'!AD18</f>
        <v>3.8</v>
      </c>
      <c r="F20" s="119">
        <f>'５月'!AD18</f>
        <v>5.5</v>
      </c>
      <c r="G20" s="119">
        <f>'６月'!AD18</f>
        <v>8.9</v>
      </c>
      <c r="H20" s="119">
        <f>'７月'!AD18</f>
        <v>15.2</v>
      </c>
      <c r="I20" s="119">
        <f>'８月'!AD18</f>
        <v>21.7</v>
      </c>
      <c r="J20" s="119">
        <f>'９月'!AD18</f>
        <v>22.2</v>
      </c>
      <c r="K20" s="119">
        <f>'10月'!AD18</f>
        <v>9.5</v>
      </c>
      <c r="L20" s="119">
        <f>'11月'!AD18</f>
        <v>-1.5</v>
      </c>
      <c r="M20" s="120">
        <f>'12月'!AD18</f>
        <v>-10</v>
      </c>
      <c r="N20" s="99"/>
    </row>
    <row r="21" spans="1:14" ht="18" customHeight="1">
      <c r="A21" s="117">
        <v>17</v>
      </c>
      <c r="B21" s="118">
        <f>'１月'!AD19</f>
        <v>-0.9</v>
      </c>
      <c r="C21" s="119">
        <f>'２月'!AD19</f>
        <v>-7.1</v>
      </c>
      <c r="D21" s="119">
        <f>'３月'!AD19</f>
        <v>-10.9</v>
      </c>
      <c r="E21" s="119">
        <f>'４月'!AD19</f>
        <v>0.1</v>
      </c>
      <c r="F21" s="119">
        <f>'５月'!AD19</f>
        <v>12.3</v>
      </c>
      <c r="G21" s="119">
        <f>'６月'!AD19</f>
        <v>12.6</v>
      </c>
      <c r="H21" s="119">
        <f>'７月'!AD19</f>
        <v>15.4</v>
      </c>
      <c r="I21" s="119">
        <f>'８月'!AD19</f>
        <v>20.5</v>
      </c>
      <c r="J21" s="119">
        <f>'９月'!AD19</f>
        <v>20.3</v>
      </c>
      <c r="K21" s="119">
        <f>'10月'!AD19</f>
        <v>9.5</v>
      </c>
      <c r="L21" s="119">
        <f>'11月'!AD19</f>
        <v>-0.9</v>
      </c>
      <c r="M21" s="120">
        <f>'12月'!AD19</f>
        <v>-8.7</v>
      </c>
      <c r="N21" s="99"/>
    </row>
    <row r="22" spans="1:14" ht="18" customHeight="1">
      <c r="A22" s="117">
        <v>18</v>
      </c>
      <c r="B22" s="118">
        <f>'１月'!AD20</f>
        <v>-1.9</v>
      </c>
      <c r="C22" s="119">
        <f>'２月'!AD20</f>
        <v>-2.2</v>
      </c>
      <c r="D22" s="119">
        <f>'３月'!AD20</f>
        <v>-11.7</v>
      </c>
      <c r="E22" s="119">
        <f>'４月'!AD20</f>
        <v>0.2</v>
      </c>
      <c r="F22" s="119">
        <f>'５月'!AD20</f>
        <v>7.3</v>
      </c>
      <c r="G22" s="119">
        <f>'６月'!AD20</f>
        <v>12.6</v>
      </c>
      <c r="H22" s="119">
        <f>'７月'!AD20</f>
        <v>15.7</v>
      </c>
      <c r="I22" s="119">
        <f>'８月'!AD20</f>
        <v>18.9</v>
      </c>
      <c r="J22" s="119">
        <f>'９月'!AD20</f>
        <v>16.7</v>
      </c>
      <c r="K22" s="119">
        <f>'10月'!AD20</f>
        <v>9.1</v>
      </c>
      <c r="L22" s="119">
        <f>'11月'!AD20</f>
        <v>-5.1</v>
      </c>
      <c r="M22" s="120">
        <f>'12月'!AD20</f>
        <v>-4</v>
      </c>
      <c r="N22" s="99"/>
    </row>
    <row r="23" spans="1:14" ht="18" customHeight="1">
      <c r="A23" s="117">
        <v>19</v>
      </c>
      <c r="B23" s="118">
        <f>'１月'!AD21</f>
        <v>-8.7</v>
      </c>
      <c r="C23" s="119">
        <f>'２月'!AD21</f>
        <v>-4.2</v>
      </c>
      <c r="D23" s="119">
        <f>'３月'!AD21</f>
        <v>-11.3</v>
      </c>
      <c r="E23" s="119">
        <f>'４月'!AD21</f>
        <v>-0.5</v>
      </c>
      <c r="F23" s="119">
        <f>'５月'!AD21</f>
        <v>8.7</v>
      </c>
      <c r="G23" s="119">
        <f>'６月'!AD21</f>
        <v>6.8</v>
      </c>
      <c r="H23" s="119">
        <f>'７月'!AD21</f>
        <v>15.8</v>
      </c>
      <c r="I23" s="119">
        <f>'８月'!AD21</f>
        <v>19.6</v>
      </c>
      <c r="J23" s="119">
        <f>'９月'!AD21</f>
        <v>18.4</v>
      </c>
      <c r="K23" s="119">
        <f>'10月'!AD21</f>
        <v>8.3</v>
      </c>
      <c r="L23" s="119">
        <f>'11月'!AD21</f>
        <v>-7.8</v>
      </c>
      <c r="M23" s="120">
        <f>'12月'!AD21</f>
        <v>-6.5</v>
      </c>
      <c r="N23" s="99"/>
    </row>
    <row r="24" spans="1:14" ht="18" customHeight="1">
      <c r="A24" s="121">
        <v>20</v>
      </c>
      <c r="B24" s="122">
        <f>'１月'!AD22</f>
        <v>-8.8</v>
      </c>
      <c r="C24" s="123">
        <f>'２月'!AD22</f>
        <v>-5.4</v>
      </c>
      <c r="D24" s="123">
        <f>'３月'!AD22</f>
        <v>-11.5</v>
      </c>
      <c r="E24" s="123">
        <f>'４月'!AD22</f>
        <v>-1</v>
      </c>
      <c r="F24" s="123">
        <f>'５月'!AD22</f>
        <v>3.7</v>
      </c>
      <c r="G24" s="123">
        <f>'６月'!AD22</f>
        <v>10.7</v>
      </c>
      <c r="H24" s="123">
        <f>'７月'!AD22</f>
        <v>15.8</v>
      </c>
      <c r="I24" s="123">
        <f>'８月'!AD22</f>
        <v>21.4</v>
      </c>
      <c r="J24" s="123">
        <f>'９月'!AD22</f>
        <v>18.2</v>
      </c>
      <c r="K24" s="123">
        <f>'10月'!AD22</f>
        <v>5.2</v>
      </c>
      <c r="L24" s="123">
        <f>'11月'!AD22</f>
        <v>-0.2</v>
      </c>
      <c r="M24" s="124">
        <f>'12月'!AD22</f>
        <v>-3.8</v>
      </c>
      <c r="N24" s="99"/>
    </row>
    <row r="25" spans="1:14" ht="18" customHeight="1">
      <c r="A25" s="113">
        <v>21</v>
      </c>
      <c r="B25" s="114">
        <f>'１月'!AD23</f>
        <v>-3.5</v>
      </c>
      <c r="C25" s="115">
        <f>'２月'!AD23</f>
        <v>-1.7</v>
      </c>
      <c r="D25" s="115">
        <f>'３月'!AD23</f>
        <v>-8.4</v>
      </c>
      <c r="E25" s="115">
        <f>'４月'!AD23</f>
        <v>9.4</v>
      </c>
      <c r="F25" s="115">
        <f>'５月'!AD23</f>
        <v>3.6</v>
      </c>
      <c r="G25" s="115">
        <f>'６月'!AD23</f>
        <v>18.2</v>
      </c>
      <c r="H25" s="115">
        <f>'７月'!AD23</f>
        <v>20</v>
      </c>
      <c r="I25" s="115">
        <f>'８月'!AD23</f>
        <v>22.1</v>
      </c>
      <c r="J25" s="115">
        <f>'９月'!AD23</f>
        <v>19.3</v>
      </c>
      <c r="K25" s="115">
        <f>'10月'!AD23</f>
        <v>2.3</v>
      </c>
      <c r="L25" s="115">
        <f>'11月'!AD23</f>
        <v>-4.7</v>
      </c>
      <c r="M25" s="116">
        <f>'12月'!AD23</f>
        <v>-5.8</v>
      </c>
      <c r="N25" s="99"/>
    </row>
    <row r="26" spans="1:14" ht="18" customHeight="1">
      <c r="A26" s="117">
        <v>22</v>
      </c>
      <c r="B26" s="118">
        <f>'１月'!AD24</f>
        <v>-5.8</v>
      </c>
      <c r="C26" s="119">
        <f>'２月'!AD24</f>
        <v>-2.3</v>
      </c>
      <c r="D26" s="119">
        <f>'３月'!AD24</f>
        <v>-1</v>
      </c>
      <c r="E26" s="119">
        <f>'４月'!AD24</f>
        <v>9.8</v>
      </c>
      <c r="F26" s="119">
        <f>'５月'!AD24</f>
        <v>12.1</v>
      </c>
      <c r="G26" s="119">
        <f>'６月'!AD24</f>
        <v>18.2</v>
      </c>
      <c r="H26" s="119">
        <f>'７月'!AD24</f>
        <v>21.1</v>
      </c>
      <c r="I26" s="119">
        <f>'８月'!AD24</f>
        <v>21.2</v>
      </c>
      <c r="J26" s="119">
        <f>'９月'!AD24</f>
        <v>20.1</v>
      </c>
      <c r="K26" s="119">
        <f>'10月'!AD24</f>
        <v>7.8</v>
      </c>
      <c r="L26" s="119">
        <f>'11月'!AD24</f>
        <v>-9</v>
      </c>
      <c r="M26" s="120">
        <f>'12月'!AD24</f>
        <v>-5.1</v>
      </c>
      <c r="N26" s="99"/>
    </row>
    <row r="27" spans="1:14" ht="18" customHeight="1">
      <c r="A27" s="117">
        <v>23</v>
      </c>
      <c r="B27" s="118">
        <f>'１月'!AD25</f>
        <v>-8.5</v>
      </c>
      <c r="C27" s="119">
        <f>'２月'!AD25</f>
        <v>0.6</v>
      </c>
      <c r="D27" s="119">
        <f>'３月'!AD25</f>
        <v>-2.4</v>
      </c>
      <c r="E27" s="119">
        <f>'４月'!AD25</f>
        <v>5</v>
      </c>
      <c r="F27" s="119">
        <f>'５月'!AD25</f>
        <v>11.4</v>
      </c>
      <c r="G27" s="119">
        <f>'６月'!AD25</f>
        <v>12.2</v>
      </c>
      <c r="H27" s="119">
        <f>'７月'!AD25</f>
        <v>17.8</v>
      </c>
      <c r="I27" s="119">
        <f>'８月'!AD25</f>
        <v>18.6</v>
      </c>
      <c r="J27" s="119">
        <f>'９月'!AD25</f>
        <v>14.9</v>
      </c>
      <c r="K27" s="119">
        <f>'10月'!AD25</f>
        <v>4.4</v>
      </c>
      <c r="L27" s="119">
        <f>'11月'!AD25</f>
        <v>-5.9</v>
      </c>
      <c r="M27" s="120">
        <f>'12月'!AD25</f>
        <v>3.5</v>
      </c>
      <c r="N27" s="99"/>
    </row>
    <row r="28" spans="1:14" ht="18" customHeight="1">
      <c r="A28" s="117">
        <v>24</v>
      </c>
      <c r="B28" s="118">
        <f>'１月'!AD26</f>
        <v>-7.2</v>
      </c>
      <c r="C28" s="119">
        <f>'２月'!AD26</f>
        <v>-12.1</v>
      </c>
      <c r="D28" s="119">
        <f>'３月'!AD26</f>
        <v>2.6</v>
      </c>
      <c r="E28" s="119">
        <f>'４月'!AD26</f>
        <v>4.2</v>
      </c>
      <c r="F28" s="119">
        <f>'５月'!AD26</f>
        <v>7.2</v>
      </c>
      <c r="G28" s="119">
        <f>'６月'!AD26</f>
        <v>14.4</v>
      </c>
      <c r="H28" s="119">
        <f>'７月'!AD26</f>
        <v>14.6</v>
      </c>
      <c r="I28" s="119">
        <f>'８月'!AD26</f>
        <v>13.7</v>
      </c>
      <c r="J28" s="119">
        <f>'９月'!AD26</f>
        <v>14.7</v>
      </c>
      <c r="K28" s="119">
        <f>'10月'!AD26</f>
        <v>4.6</v>
      </c>
      <c r="L28" s="119">
        <f>'11月'!AD26</f>
        <v>-3.8</v>
      </c>
      <c r="M28" s="120">
        <f>'12月'!AD26</f>
        <v>-4.9</v>
      </c>
      <c r="N28" s="99"/>
    </row>
    <row r="29" spans="1:14" ht="18" customHeight="1">
      <c r="A29" s="117">
        <v>25</v>
      </c>
      <c r="B29" s="118">
        <f>'１月'!AD27</f>
        <v>-7.5</v>
      </c>
      <c r="C29" s="119">
        <f>'２月'!AD27</f>
        <v>-15.4</v>
      </c>
      <c r="D29" s="119">
        <f>'３月'!AD27</f>
        <v>2.7</v>
      </c>
      <c r="E29" s="119">
        <f>'４月'!AD27</f>
        <v>10.6</v>
      </c>
      <c r="F29" s="119">
        <f>'５月'!AD27</f>
        <v>10.5</v>
      </c>
      <c r="G29" s="119">
        <f>'６月'!AD27</f>
        <v>14.9</v>
      </c>
      <c r="H29" s="119">
        <f>'７月'!AD27</f>
        <v>17.1</v>
      </c>
      <c r="I29" s="119">
        <f>'８月'!AD27</f>
        <v>18.3</v>
      </c>
      <c r="J29" s="119">
        <f>'９月'!AD27</f>
        <v>11.9</v>
      </c>
      <c r="K29" s="119">
        <f>'10月'!AD27</f>
        <v>8.9</v>
      </c>
      <c r="L29" s="119">
        <f>'11月'!AD27</f>
        <v>1.4</v>
      </c>
      <c r="M29" s="120">
        <f>'12月'!AD27</f>
        <v>-4.8</v>
      </c>
      <c r="N29" s="99"/>
    </row>
    <row r="30" spans="1:14" ht="18" customHeight="1">
      <c r="A30" s="117">
        <v>26</v>
      </c>
      <c r="B30" s="118">
        <f>'１月'!AD28</f>
        <v>-4.1</v>
      </c>
      <c r="C30" s="119">
        <f>'２月'!AD28</f>
        <v>-10.4</v>
      </c>
      <c r="D30" s="119">
        <f>'３月'!AD28</f>
        <v>-3.7</v>
      </c>
      <c r="E30" s="119">
        <f>'４月'!AD28</f>
        <v>-5.3</v>
      </c>
      <c r="F30" s="119">
        <f>'５月'!AD28</f>
        <v>7.6</v>
      </c>
      <c r="G30" s="119">
        <f>'６月'!AD28</f>
        <v>17.3</v>
      </c>
      <c r="H30" s="119">
        <f>'７月'!AD28</f>
        <v>20</v>
      </c>
      <c r="I30" s="119">
        <f>'８月'!AD28</f>
        <v>21.2</v>
      </c>
      <c r="J30" s="119">
        <f>'９月'!AD28</f>
        <v>11.4</v>
      </c>
      <c r="K30" s="119">
        <f>'10月'!AD28</f>
        <v>14.8</v>
      </c>
      <c r="L30" s="119">
        <f>'11月'!AD28</f>
        <v>2.5</v>
      </c>
      <c r="M30" s="120">
        <f>'12月'!AD28</f>
        <v>-6.5</v>
      </c>
      <c r="N30" s="99"/>
    </row>
    <row r="31" spans="1:14" ht="18" customHeight="1">
      <c r="A31" s="117">
        <v>27</v>
      </c>
      <c r="B31" s="118">
        <f>'１月'!AD29</f>
        <v>-4.2</v>
      </c>
      <c r="C31" s="119">
        <f>'２月'!AD29</f>
        <v>-4</v>
      </c>
      <c r="D31" s="119">
        <f>'３月'!AD29</f>
        <v>2.5</v>
      </c>
      <c r="E31" s="119">
        <f>'４月'!AD29</f>
        <v>-8</v>
      </c>
      <c r="F31" s="119">
        <f>'５月'!AD29</f>
        <v>7.1</v>
      </c>
      <c r="G31" s="119">
        <f>'６月'!AD29</f>
        <v>17.4</v>
      </c>
      <c r="H31" s="119">
        <f>'７月'!AD29</f>
        <v>14.4</v>
      </c>
      <c r="I31" s="119">
        <f>'８月'!AD29</f>
        <v>20.9</v>
      </c>
      <c r="J31" s="119">
        <f>'９月'!AD29</f>
        <v>15.3</v>
      </c>
      <c r="K31" s="119">
        <f>'10月'!AD29</f>
        <v>10.5</v>
      </c>
      <c r="L31" s="119">
        <f>'11月'!AD29</f>
        <v>-0.5</v>
      </c>
      <c r="M31" s="120">
        <f>'12月'!AD29</f>
        <v>-4.2</v>
      </c>
      <c r="N31" s="99"/>
    </row>
    <row r="32" spans="1:14" ht="18" customHeight="1">
      <c r="A32" s="117">
        <v>28</v>
      </c>
      <c r="B32" s="118">
        <f>'１月'!AD30</f>
        <v>-5.5</v>
      </c>
      <c r="C32" s="119">
        <f>'２月'!AD30</f>
        <v>-9.1</v>
      </c>
      <c r="D32" s="119">
        <f>'３月'!AD30</f>
        <v>4.5</v>
      </c>
      <c r="E32" s="119">
        <f>'４月'!AD30</f>
        <v>2</v>
      </c>
      <c r="F32" s="119">
        <f>'５月'!AD30</f>
        <v>5.4</v>
      </c>
      <c r="G32" s="119">
        <f>'６月'!AD30</f>
        <v>17</v>
      </c>
      <c r="H32" s="119">
        <f>'７月'!AD30</f>
        <v>14.1</v>
      </c>
      <c r="I32" s="119">
        <f>'８月'!AD30</f>
        <v>19.9</v>
      </c>
      <c r="J32" s="119">
        <f>'９月'!AD30</f>
        <v>13.4</v>
      </c>
      <c r="K32" s="119">
        <f>'10月'!AD30</f>
        <v>9.2</v>
      </c>
      <c r="L32" s="119">
        <f>'11月'!AD30</f>
        <v>-3.1</v>
      </c>
      <c r="M32" s="120">
        <f>'12月'!AD30</f>
        <v>-1.1</v>
      </c>
      <c r="N32" s="99"/>
    </row>
    <row r="33" spans="1:14" ht="18" customHeight="1">
      <c r="A33" s="117">
        <v>29</v>
      </c>
      <c r="B33" s="118">
        <f>'１月'!AD31</f>
        <v>-1.7</v>
      </c>
      <c r="C33" s="119"/>
      <c r="D33" s="119">
        <f>'３月'!AD31</f>
        <v>3.5</v>
      </c>
      <c r="E33" s="119">
        <f>'４月'!AD31</f>
        <v>-3.6</v>
      </c>
      <c r="F33" s="119">
        <f>'５月'!AD31</f>
        <v>6</v>
      </c>
      <c r="G33" s="119">
        <f>'６月'!AD31</f>
        <v>20.5</v>
      </c>
      <c r="H33" s="119">
        <f>'７月'!AD31</f>
        <v>19.7</v>
      </c>
      <c r="I33" s="119">
        <f>'８月'!AD31</f>
        <v>17.8</v>
      </c>
      <c r="J33" s="119">
        <f>'９月'!AD31</f>
        <v>12.1</v>
      </c>
      <c r="K33" s="119">
        <f>'10月'!AD31</f>
        <v>11.7</v>
      </c>
      <c r="L33" s="119">
        <f>'11月'!AD31</f>
        <v>-3</v>
      </c>
      <c r="M33" s="120">
        <f>'12月'!AD31</f>
        <v>7.6</v>
      </c>
      <c r="N33" s="99"/>
    </row>
    <row r="34" spans="1:14" ht="18" customHeight="1">
      <c r="A34" s="117">
        <v>30</v>
      </c>
      <c r="B34" s="118">
        <f>'１月'!AD32</f>
        <v>-2.8</v>
      </c>
      <c r="C34" s="119"/>
      <c r="D34" s="119">
        <f>'３月'!AD32</f>
        <v>-2.6</v>
      </c>
      <c r="E34" s="119">
        <f>'４月'!AD32</f>
        <v>-0.9</v>
      </c>
      <c r="F34" s="119">
        <f>'５月'!AD32</f>
        <v>12</v>
      </c>
      <c r="G34" s="119">
        <f>'６月'!AD32</f>
        <v>16.3</v>
      </c>
      <c r="H34" s="119">
        <f>'７月'!AD32</f>
        <v>17.5</v>
      </c>
      <c r="I34" s="119">
        <f>'８月'!AD32</f>
        <v>15.3</v>
      </c>
      <c r="J34" s="119">
        <f>'９月'!AD32</f>
        <v>11.6</v>
      </c>
      <c r="K34" s="119">
        <f>'10月'!AD32</f>
        <v>9.7</v>
      </c>
      <c r="L34" s="119">
        <f>'11月'!AD32</f>
        <v>2.6</v>
      </c>
      <c r="M34" s="120">
        <f>'12月'!AD32</f>
        <v>-3.8</v>
      </c>
      <c r="N34" s="99"/>
    </row>
    <row r="35" spans="1:14" ht="18" customHeight="1">
      <c r="A35" s="125">
        <v>31</v>
      </c>
      <c r="B35" s="126">
        <f>'１月'!AD33</f>
        <v>-4.1</v>
      </c>
      <c r="C35" s="127"/>
      <c r="D35" s="127">
        <f>'３月'!AD33</f>
        <v>-2.7</v>
      </c>
      <c r="E35" s="128"/>
      <c r="F35" s="127">
        <f>'５月'!AD33</f>
        <v>12.6</v>
      </c>
      <c r="G35" s="128"/>
      <c r="H35" s="127">
        <f>'７月'!AD33</f>
        <v>17.3</v>
      </c>
      <c r="I35" s="127">
        <f>'８月'!AD33</f>
        <v>15.9</v>
      </c>
      <c r="J35" s="128"/>
      <c r="K35" s="127">
        <f>'10月'!AD33</f>
        <v>11.3</v>
      </c>
      <c r="L35" s="127"/>
      <c r="M35" s="129">
        <f>'12月'!AD33</f>
        <v>-8.5</v>
      </c>
      <c r="N35" s="99"/>
    </row>
    <row r="36" spans="1:14" ht="18" customHeight="1">
      <c r="A36" s="200" t="s">
        <v>9</v>
      </c>
      <c r="B36" s="201">
        <f>AVERAGEA(B5:B35)</f>
        <v>-5.74516129032258</v>
      </c>
      <c r="C36" s="202">
        <f>AVERAGEA(C5:C33)</f>
        <v>-6.796428571428572</v>
      </c>
      <c r="D36" s="202">
        <f>AVERAGEA(D5:D35)</f>
        <v>-5.119354838709678</v>
      </c>
      <c r="E36" s="202">
        <f>AVERAGEA(E5:E34)</f>
        <v>1.5633333333333337</v>
      </c>
      <c r="F36" s="202">
        <f>AVERAGEA(F5:F35)</f>
        <v>7.545161290322579</v>
      </c>
      <c r="G36" s="202">
        <f>AVERAGEA(G5:G34)</f>
        <v>14.066666666666665</v>
      </c>
      <c r="H36" s="202">
        <f>AVERAGEA(H5:H35)</f>
        <v>17.212903225806453</v>
      </c>
      <c r="I36" s="202">
        <f>AVERAGEA(I5:I35)</f>
        <v>20.199999999999996</v>
      </c>
      <c r="J36" s="202">
        <f>AVERAGEA(J5:J34)</f>
        <v>17.836666666666662</v>
      </c>
      <c r="K36" s="202">
        <f>AVERAGEA(K5:K35)</f>
        <v>9.500000000000002</v>
      </c>
      <c r="L36" s="202">
        <f>AVERAGEA(L5:L34)</f>
        <v>1.9133333333333336</v>
      </c>
      <c r="M36" s="203">
        <f>AVERAGEA(M5:M35)</f>
        <v>-3</v>
      </c>
      <c r="N36" s="99"/>
    </row>
    <row r="37" spans="1:14" ht="18" customHeight="1">
      <c r="A37" s="130" t="s">
        <v>28</v>
      </c>
      <c r="B37" s="131">
        <f aca="true" t="shared" si="0" ref="B37:M38">AVERAGEA(B5:B14)</f>
        <v>-5.4399999999999995</v>
      </c>
      <c r="C37" s="132">
        <f t="shared" si="0"/>
        <v>-7.800000000000002</v>
      </c>
      <c r="D37" s="132">
        <f t="shared" si="0"/>
        <v>-4.34</v>
      </c>
      <c r="E37" s="132">
        <f t="shared" si="0"/>
        <v>1.29</v>
      </c>
      <c r="F37" s="132">
        <f t="shared" si="0"/>
        <v>9.59</v>
      </c>
      <c r="G37" s="132">
        <f t="shared" si="0"/>
        <v>12.55</v>
      </c>
      <c r="H37" s="132">
        <f t="shared" si="0"/>
        <v>16.79</v>
      </c>
      <c r="I37" s="132">
        <f t="shared" si="0"/>
        <v>20.999999999999996</v>
      </c>
      <c r="J37" s="132">
        <f t="shared" si="0"/>
        <v>20.369999999999997</v>
      </c>
      <c r="K37" s="132">
        <f t="shared" si="0"/>
        <v>11.740000000000004</v>
      </c>
      <c r="L37" s="132">
        <f t="shared" si="0"/>
        <v>7.06</v>
      </c>
      <c r="M37" s="133">
        <f t="shared" si="0"/>
        <v>-2.0900000000000003</v>
      </c>
      <c r="N37" s="99"/>
    </row>
    <row r="38" spans="1:14" ht="18" customHeight="1">
      <c r="A38" s="134" t="s">
        <v>29</v>
      </c>
      <c r="B38" s="135">
        <f t="shared" si="0"/>
        <v>-5.659999999999999</v>
      </c>
      <c r="C38" s="136">
        <f aca="true" t="shared" si="1" ref="C38:M38">AVERAGEA(C15:C24)</f>
        <v>-5.790000000000001</v>
      </c>
      <c r="D38" s="136">
        <f t="shared" si="1"/>
        <v>-11.030000000000001</v>
      </c>
      <c r="E38" s="136">
        <f t="shared" si="1"/>
        <v>1.0799999999999998</v>
      </c>
      <c r="F38" s="136">
        <f t="shared" si="1"/>
        <v>4.25</v>
      </c>
      <c r="G38" s="136">
        <f t="shared" si="1"/>
        <v>13.009999999999996</v>
      </c>
      <c r="H38" s="136">
        <f t="shared" si="1"/>
        <v>17.21</v>
      </c>
      <c r="I38" s="136">
        <f t="shared" si="1"/>
        <v>21.13</v>
      </c>
      <c r="J38" s="136">
        <f t="shared" si="1"/>
        <v>18.669999999999998</v>
      </c>
      <c r="K38" s="136">
        <f t="shared" si="1"/>
        <v>8.19</v>
      </c>
      <c r="L38" s="136">
        <f t="shared" si="1"/>
        <v>1.0299999999999998</v>
      </c>
      <c r="M38" s="137">
        <f t="shared" si="1"/>
        <v>-3.85</v>
      </c>
      <c r="N38" s="99"/>
    </row>
    <row r="39" spans="1:14" ht="18" customHeight="1">
      <c r="A39" s="138" t="s">
        <v>30</v>
      </c>
      <c r="B39" s="139">
        <f>AVERAGEA(B25:B35)</f>
        <v>-4.990909090909091</v>
      </c>
      <c r="C39" s="140">
        <f>AVERAGEA(C25:C33)</f>
        <v>-6.8</v>
      </c>
      <c r="D39" s="140">
        <f>AVERAGEA(D25:D35)</f>
        <v>-0.4545454545454547</v>
      </c>
      <c r="E39" s="140">
        <f>AVERAGEA(E25:E34)</f>
        <v>2.3200000000000003</v>
      </c>
      <c r="F39" s="140">
        <f>AVERAGEA(F25:F35)</f>
        <v>8.681818181818182</v>
      </c>
      <c r="G39" s="140">
        <f>AVERAGEA(G25:G34)</f>
        <v>16.64</v>
      </c>
      <c r="H39" s="140">
        <f>AVERAGEA(H25:H35)</f>
        <v>17.599999999999998</v>
      </c>
      <c r="I39" s="140">
        <f>AVERAGEA(I25:I35)</f>
        <v>18.62727272727273</v>
      </c>
      <c r="J39" s="140">
        <f>AVERAGEA(J25:J34)</f>
        <v>14.470000000000002</v>
      </c>
      <c r="K39" s="140">
        <f>AVERAGEA(K25:K35)</f>
        <v>8.654545454545454</v>
      </c>
      <c r="L39" s="140">
        <f>AVERAGEA(L25:L34)</f>
        <v>-2.3500000000000005</v>
      </c>
      <c r="M39" s="141">
        <f>AVERAGEA(M25:M35)</f>
        <v>-3.0545454545454542</v>
      </c>
      <c r="N39" s="99"/>
    </row>
    <row r="40" spans="1:14" ht="18" customHeight="1">
      <c r="A40" s="142"/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5"/>
      <c r="N40" s="99"/>
    </row>
    <row r="41" spans="1:14" ht="18" customHeight="1">
      <c r="A41" s="146"/>
      <c r="B41" s="147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9"/>
      <c r="N41" s="99"/>
    </row>
    <row r="42" spans="1:14" ht="18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1:13" ht="12">
      <c r="A43" s="150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</row>
    <row r="44" spans="2:13" ht="12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</row>
    <row r="46" spans="1:13" ht="12">
      <c r="A46" s="150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</row>
    <row r="47" spans="2:13" ht="12"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</row>
    <row r="57" ht="12">
      <c r="A57" s="150" t="s">
        <v>31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2"/>
      <c r="T1" s="2"/>
      <c r="U1" s="2"/>
      <c r="V1" s="2"/>
      <c r="W1" s="2"/>
      <c r="X1" s="2"/>
      <c r="Y1" s="2"/>
      <c r="Z1" s="178">
        <f>'１月'!Z1</f>
        <v>2007</v>
      </c>
      <c r="AA1" s="2" t="s">
        <v>1</v>
      </c>
      <c r="AB1" s="179">
        <v>2</v>
      </c>
      <c r="AC1" s="171"/>
      <c r="AD1" s="2" t="s">
        <v>2</v>
      </c>
      <c r="AE1" s="2"/>
      <c r="AF1" s="2"/>
    </row>
    <row r="2" spans="1:32" ht="13.5" customHeight="1">
      <c r="A2" s="180" t="s">
        <v>3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1">
        <v>13</v>
      </c>
      <c r="O2" s="181">
        <v>14</v>
      </c>
      <c r="P2" s="181">
        <v>15</v>
      </c>
      <c r="Q2" s="181">
        <v>16</v>
      </c>
      <c r="R2" s="181">
        <v>17</v>
      </c>
      <c r="S2" s="181">
        <v>18</v>
      </c>
      <c r="T2" s="181">
        <v>19</v>
      </c>
      <c r="U2" s="181">
        <v>20</v>
      </c>
      <c r="V2" s="181">
        <v>21</v>
      </c>
      <c r="W2" s="181">
        <v>22</v>
      </c>
      <c r="X2" s="181">
        <v>23</v>
      </c>
      <c r="Y2" s="181">
        <v>24</v>
      </c>
      <c r="Z2" s="182" t="s">
        <v>4</v>
      </c>
      <c r="AA2" s="182" t="s">
        <v>5</v>
      </c>
      <c r="AB2" s="183" t="s">
        <v>6</v>
      </c>
      <c r="AC2" s="182" t="s">
        <v>3</v>
      </c>
      <c r="AD2" s="182" t="s">
        <v>7</v>
      </c>
      <c r="AE2" s="183" t="s">
        <v>8</v>
      </c>
      <c r="AF2" s="2"/>
    </row>
    <row r="3" spans="1:32" ht="13.5" customHeight="1">
      <c r="A3" s="184">
        <v>1</v>
      </c>
      <c r="B3" s="153">
        <v>0.9</v>
      </c>
      <c r="C3" s="153">
        <v>0.6</v>
      </c>
      <c r="D3" s="153">
        <v>0.9</v>
      </c>
      <c r="E3" s="153">
        <v>1.6</v>
      </c>
      <c r="F3" s="153">
        <v>2.1</v>
      </c>
      <c r="G3" s="153">
        <v>2.9</v>
      </c>
      <c r="H3" s="153">
        <v>2.5</v>
      </c>
      <c r="I3" s="153">
        <v>3.1</v>
      </c>
      <c r="J3" s="153">
        <v>3.9</v>
      </c>
      <c r="K3" s="153">
        <v>1.6</v>
      </c>
      <c r="L3" s="153">
        <v>-4.6</v>
      </c>
      <c r="M3" s="153">
        <v>-5</v>
      </c>
      <c r="N3" s="153">
        <v>-8.1</v>
      </c>
      <c r="O3" s="153">
        <v>-8</v>
      </c>
      <c r="P3" s="153">
        <v>-8.6</v>
      </c>
      <c r="Q3" s="153">
        <v>-3.7</v>
      </c>
      <c r="R3" s="153">
        <v>-5</v>
      </c>
      <c r="S3" s="153">
        <v>-4.9</v>
      </c>
      <c r="T3" s="153">
        <v>-4.3</v>
      </c>
      <c r="U3" s="153">
        <v>-6.2</v>
      </c>
      <c r="V3" s="153">
        <v>-6.6</v>
      </c>
      <c r="W3" s="153">
        <v>-6.9</v>
      </c>
      <c r="X3" s="153">
        <v>-7.2</v>
      </c>
      <c r="Y3" s="153">
        <v>-7.4</v>
      </c>
      <c r="Z3" s="185">
        <f aca="true" t="shared" si="0" ref="Z3:Z30">AVERAGE(B3:Y3)</f>
        <v>-2.766666666666667</v>
      </c>
      <c r="AA3" s="153">
        <v>4.7</v>
      </c>
      <c r="AB3" s="207">
        <v>0.40972222222222227</v>
      </c>
      <c r="AC3" s="204">
        <v>1</v>
      </c>
      <c r="AD3" s="153">
        <v>-9.1</v>
      </c>
      <c r="AE3" s="207">
        <v>0.6506944444444445</v>
      </c>
      <c r="AF3" s="2"/>
    </row>
    <row r="4" spans="1:32" ht="13.5" customHeight="1">
      <c r="A4" s="184">
        <v>2</v>
      </c>
      <c r="B4" s="153">
        <v>-7.4</v>
      </c>
      <c r="C4" s="153">
        <v>-7.2</v>
      </c>
      <c r="D4" s="153">
        <v>-7.4</v>
      </c>
      <c r="E4" s="153">
        <v>-6.7</v>
      </c>
      <c r="F4" s="153">
        <v>-7.3</v>
      </c>
      <c r="G4" s="153">
        <v>-9.2</v>
      </c>
      <c r="H4" s="153">
        <v>-8.3</v>
      </c>
      <c r="I4" s="153">
        <v>-8.2</v>
      </c>
      <c r="J4" s="153">
        <v>-7.6</v>
      </c>
      <c r="K4" s="153">
        <v>-7.6</v>
      </c>
      <c r="L4" s="153">
        <v>-9.2</v>
      </c>
      <c r="M4" s="153">
        <v>-9.1</v>
      </c>
      <c r="N4" s="153">
        <v>-11</v>
      </c>
      <c r="O4" s="153">
        <v>-10.1</v>
      </c>
      <c r="P4" s="153">
        <v>-10.7</v>
      </c>
      <c r="Q4" s="153">
        <v>-11.5</v>
      </c>
      <c r="R4" s="153">
        <v>-11.2</v>
      </c>
      <c r="S4" s="159">
        <v>-10</v>
      </c>
      <c r="T4" s="153">
        <v>-10</v>
      </c>
      <c r="U4" s="153">
        <v>-8.6</v>
      </c>
      <c r="V4" s="153">
        <v>-8.2</v>
      </c>
      <c r="W4" s="153">
        <v>-9</v>
      </c>
      <c r="X4" s="153">
        <v>-8.1</v>
      </c>
      <c r="Y4" s="153">
        <v>-7</v>
      </c>
      <c r="Z4" s="185">
        <f t="shared" si="0"/>
        <v>-8.774999999999999</v>
      </c>
      <c r="AA4" s="153">
        <v>-6.1</v>
      </c>
      <c r="AB4" s="207">
        <v>0.18055555555555555</v>
      </c>
      <c r="AC4" s="204">
        <v>2</v>
      </c>
      <c r="AD4" s="153">
        <v>-11.9</v>
      </c>
      <c r="AE4" s="207">
        <v>0.675</v>
      </c>
      <c r="AF4" s="2"/>
    </row>
    <row r="5" spans="1:32" ht="13.5" customHeight="1">
      <c r="A5" s="184">
        <v>3</v>
      </c>
      <c r="B5" s="153">
        <v>-7.4</v>
      </c>
      <c r="C5" s="153">
        <v>-7.8</v>
      </c>
      <c r="D5" s="153">
        <v>-8</v>
      </c>
      <c r="E5" s="153">
        <v>-8</v>
      </c>
      <c r="F5" s="153">
        <v>-8.3</v>
      </c>
      <c r="G5" s="153">
        <v>-7.7</v>
      </c>
      <c r="H5" s="153">
        <v>-7.5</v>
      </c>
      <c r="I5" s="153">
        <v>-5.4</v>
      </c>
      <c r="J5" s="153">
        <v>-7.8</v>
      </c>
      <c r="K5" s="153">
        <v>-8.1</v>
      </c>
      <c r="L5" s="153">
        <v>-10.4</v>
      </c>
      <c r="M5" s="153">
        <v>-9.9</v>
      </c>
      <c r="N5" s="153">
        <v>-6.1</v>
      </c>
      <c r="O5" s="153">
        <v>-5.5</v>
      </c>
      <c r="P5" s="153">
        <v>-4.6</v>
      </c>
      <c r="Q5" s="153">
        <v>-4.5</v>
      </c>
      <c r="R5" s="153">
        <v>-9.9</v>
      </c>
      <c r="S5" s="153">
        <v>-6.5</v>
      </c>
      <c r="T5" s="153">
        <v>-2.4</v>
      </c>
      <c r="U5" s="153">
        <v>-1.3</v>
      </c>
      <c r="V5" s="153">
        <v>-1.2</v>
      </c>
      <c r="W5" s="153">
        <v>-1.3</v>
      </c>
      <c r="X5" s="153">
        <v>-1.9</v>
      </c>
      <c r="Y5" s="153">
        <v>-2.3</v>
      </c>
      <c r="Z5" s="185">
        <f t="shared" si="0"/>
        <v>-5.991666666666668</v>
      </c>
      <c r="AA5" s="153">
        <v>-0.5</v>
      </c>
      <c r="AB5" s="207">
        <v>0.8611111111111112</v>
      </c>
      <c r="AC5" s="204">
        <v>3</v>
      </c>
      <c r="AD5" s="153">
        <v>-10.9</v>
      </c>
      <c r="AE5" s="207">
        <v>0.49652777777777773</v>
      </c>
      <c r="AF5" s="2"/>
    </row>
    <row r="6" spans="1:32" ht="13.5" customHeight="1">
      <c r="A6" s="184">
        <v>4</v>
      </c>
      <c r="B6" s="153">
        <v>-3.4</v>
      </c>
      <c r="C6" s="153">
        <v>-4</v>
      </c>
      <c r="D6" s="153">
        <v>-5.3</v>
      </c>
      <c r="E6" s="153">
        <v>-5.7</v>
      </c>
      <c r="F6" s="153">
        <v>-4</v>
      </c>
      <c r="G6" s="153">
        <v>-5.5</v>
      </c>
      <c r="H6" s="153">
        <v>-5.6</v>
      </c>
      <c r="I6" s="153">
        <v>-7.5</v>
      </c>
      <c r="J6" s="153">
        <v>-7.2</v>
      </c>
      <c r="K6" s="153">
        <v>-7.3</v>
      </c>
      <c r="L6" s="153">
        <v>-7.7</v>
      </c>
      <c r="M6" s="153">
        <v>-9.1</v>
      </c>
      <c r="N6" s="153">
        <v>-10.5</v>
      </c>
      <c r="O6" s="153">
        <v>-9.8</v>
      </c>
      <c r="P6" s="153">
        <v>-8.4</v>
      </c>
      <c r="Q6" s="153">
        <v>-9.6</v>
      </c>
      <c r="R6" s="153">
        <v>-9.8</v>
      </c>
      <c r="S6" s="153">
        <v>-8.4</v>
      </c>
      <c r="T6" s="153">
        <v>-8.5</v>
      </c>
      <c r="U6" s="153">
        <v>-9</v>
      </c>
      <c r="V6" s="153">
        <v>-8</v>
      </c>
      <c r="W6" s="153">
        <v>-7.7</v>
      </c>
      <c r="X6" s="153">
        <v>-8.2</v>
      </c>
      <c r="Y6" s="153">
        <v>-7.9</v>
      </c>
      <c r="Z6" s="185">
        <f t="shared" si="0"/>
        <v>-7.420833333333332</v>
      </c>
      <c r="AA6" s="153">
        <v>-2.4</v>
      </c>
      <c r="AB6" s="207">
        <v>0.010416666666666666</v>
      </c>
      <c r="AC6" s="204">
        <v>4</v>
      </c>
      <c r="AD6" s="153">
        <v>-11.1</v>
      </c>
      <c r="AE6" s="207">
        <v>0.55</v>
      </c>
      <c r="AF6" s="2"/>
    </row>
    <row r="7" spans="1:32" ht="13.5" customHeight="1">
      <c r="A7" s="184">
        <v>5</v>
      </c>
      <c r="B7" s="153">
        <v>-7.9</v>
      </c>
      <c r="C7" s="153">
        <v>-8.4</v>
      </c>
      <c r="D7" s="153">
        <v>-8.2</v>
      </c>
      <c r="E7" s="153">
        <v>-7.3</v>
      </c>
      <c r="F7" s="153">
        <v>-5.5</v>
      </c>
      <c r="G7" s="153">
        <v>-5</v>
      </c>
      <c r="H7" s="153">
        <v>-6</v>
      </c>
      <c r="I7" s="153">
        <v>-3.6</v>
      </c>
      <c r="J7" s="153">
        <v>-2.2</v>
      </c>
      <c r="K7" s="153">
        <v>-0.5</v>
      </c>
      <c r="L7" s="153">
        <v>0</v>
      </c>
      <c r="M7" s="153">
        <v>-1.1</v>
      </c>
      <c r="N7" s="153">
        <v>2.1</v>
      </c>
      <c r="O7" s="153">
        <v>2.5</v>
      </c>
      <c r="P7" s="153">
        <v>3.9</v>
      </c>
      <c r="Q7" s="153">
        <v>3</v>
      </c>
      <c r="R7" s="153">
        <v>3.1</v>
      </c>
      <c r="S7" s="153">
        <v>2</v>
      </c>
      <c r="T7" s="153">
        <v>2.5</v>
      </c>
      <c r="U7" s="153">
        <v>4</v>
      </c>
      <c r="V7" s="153">
        <v>3.6</v>
      </c>
      <c r="W7" s="153">
        <v>5.3</v>
      </c>
      <c r="X7" s="153">
        <v>5.5</v>
      </c>
      <c r="Y7" s="153">
        <v>4.8</v>
      </c>
      <c r="Z7" s="185">
        <f t="shared" si="0"/>
        <v>-0.5583333333333332</v>
      </c>
      <c r="AA7" s="153">
        <v>5.8</v>
      </c>
      <c r="AB7" s="207">
        <v>0.9590277777777777</v>
      </c>
      <c r="AC7" s="204">
        <v>5</v>
      </c>
      <c r="AD7" s="153">
        <v>-8.7</v>
      </c>
      <c r="AE7" s="207">
        <v>0.08541666666666665</v>
      </c>
      <c r="AF7" s="2"/>
    </row>
    <row r="8" spans="1:32" ht="13.5" customHeight="1">
      <c r="A8" s="184">
        <v>6</v>
      </c>
      <c r="B8" s="153">
        <v>4.6</v>
      </c>
      <c r="C8" s="153">
        <v>5.2</v>
      </c>
      <c r="D8" s="153">
        <v>4.3</v>
      </c>
      <c r="E8" s="153">
        <v>4.6</v>
      </c>
      <c r="F8" s="153">
        <v>4.6</v>
      </c>
      <c r="G8" s="153">
        <v>3.8</v>
      </c>
      <c r="H8" s="153">
        <v>2.2</v>
      </c>
      <c r="I8" s="153">
        <v>3.4</v>
      </c>
      <c r="J8" s="153">
        <v>4.7</v>
      </c>
      <c r="K8" s="153">
        <v>1.4</v>
      </c>
      <c r="L8" s="153">
        <v>1.6</v>
      </c>
      <c r="M8" s="153">
        <v>2</v>
      </c>
      <c r="N8" s="153">
        <v>1</v>
      </c>
      <c r="O8" s="153">
        <v>4.1</v>
      </c>
      <c r="P8" s="153">
        <v>3.3</v>
      </c>
      <c r="Q8" s="153">
        <v>3.4</v>
      </c>
      <c r="R8" s="153">
        <v>4.2</v>
      </c>
      <c r="S8" s="153">
        <v>2.8</v>
      </c>
      <c r="T8" s="153">
        <v>1.4</v>
      </c>
      <c r="U8" s="153">
        <v>0.2</v>
      </c>
      <c r="V8" s="153">
        <v>-0.7</v>
      </c>
      <c r="W8" s="153">
        <v>-2.3</v>
      </c>
      <c r="X8" s="153">
        <v>-5.1</v>
      </c>
      <c r="Y8" s="153">
        <v>-6.1</v>
      </c>
      <c r="Z8" s="185">
        <f t="shared" si="0"/>
        <v>2.025</v>
      </c>
      <c r="AA8" s="153">
        <v>5.4</v>
      </c>
      <c r="AB8" s="207">
        <v>0.0875</v>
      </c>
      <c r="AC8" s="204">
        <v>6</v>
      </c>
      <c r="AD8" s="153">
        <v>-6.1</v>
      </c>
      <c r="AE8" s="207">
        <v>1</v>
      </c>
      <c r="AF8" s="2"/>
    </row>
    <row r="9" spans="1:32" ht="13.5" customHeight="1">
      <c r="A9" s="184">
        <v>7</v>
      </c>
      <c r="B9" s="153">
        <v>-6.3</v>
      </c>
      <c r="C9" s="153">
        <v>-5.5</v>
      </c>
      <c r="D9" s="153">
        <v>-5</v>
      </c>
      <c r="E9" s="153">
        <v>-5.9</v>
      </c>
      <c r="F9" s="153">
        <v>-5.6</v>
      </c>
      <c r="G9" s="153">
        <v>-5.3</v>
      </c>
      <c r="H9" s="153">
        <v>-5.4</v>
      </c>
      <c r="I9" s="153">
        <v>-4.5</v>
      </c>
      <c r="J9" s="153">
        <v>-5.4</v>
      </c>
      <c r="K9" s="153">
        <v>-6.4</v>
      </c>
      <c r="L9" s="153">
        <v>-6.2</v>
      </c>
      <c r="M9" s="153">
        <v>-8.4</v>
      </c>
      <c r="N9" s="153">
        <v>-8.8</v>
      </c>
      <c r="O9" s="153">
        <v>-8.7</v>
      </c>
      <c r="P9" s="153">
        <v>-8.1</v>
      </c>
      <c r="Q9" s="153">
        <v>-9.4</v>
      </c>
      <c r="R9" s="153">
        <v>-8.3</v>
      </c>
      <c r="S9" s="153">
        <v>-7.2</v>
      </c>
      <c r="T9" s="153">
        <v>-6.8</v>
      </c>
      <c r="U9" s="153">
        <v>-7</v>
      </c>
      <c r="V9" s="153">
        <v>-6.9</v>
      </c>
      <c r="W9" s="153">
        <v>-6</v>
      </c>
      <c r="X9" s="153">
        <v>-5.8</v>
      </c>
      <c r="Y9" s="153">
        <v>-7.5</v>
      </c>
      <c r="Z9" s="185">
        <f t="shared" si="0"/>
        <v>-6.683333333333334</v>
      </c>
      <c r="AA9" s="153">
        <v>-3.2</v>
      </c>
      <c r="AB9" s="207">
        <v>0.32569444444444445</v>
      </c>
      <c r="AC9" s="204">
        <v>7</v>
      </c>
      <c r="AD9" s="153">
        <v>-9.7</v>
      </c>
      <c r="AE9" s="207">
        <v>0.6666666666666666</v>
      </c>
      <c r="AF9" s="2"/>
    </row>
    <row r="10" spans="1:32" ht="13.5" customHeight="1">
      <c r="A10" s="184">
        <v>8</v>
      </c>
      <c r="B10" s="153">
        <v>-7.2</v>
      </c>
      <c r="C10" s="153">
        <v>-6.9</v>
      </c>
      <c r="D10" s="153">
        <v>-6.1</v>
      </c>
      <c r="E10" s="153">
        <v>-6</v>
      </c>
      <c r="F10" s="153">
        <v>-5.9</v>
      </c>
      <c r="G10" s="153">
        <v>-6.1</v>
      </c>
      <c r="H10" s="153">
        <v>-6</v>
      </c>
      <c r="I10" s="153">
        <v>-3.8</v>
      </c>
      <c r="J10" s="153">
        <v>-4.9</v>
      </c>
      <c r="K10" s="153">
        <v>-6.6</v>
      </c>
      <c r="L10" s="153">
        <v>-5.9</v>
      </c>
      <c r="M10" s="153">
        <v>-6.8</v>
      </c>
      <c r="N10" s="153">
        <v>-3.7</v>
      </c>
      <c r="O10" s="153">
        <v>-3</v>
      </c>
      <c r="P10" s="153">
        <v>-1.7</v>
      </c>
      <c r="Q10" s="153">
        <v>-2.8</v>
      </c>
      <c r="R10" s="153">
        <v>-2.9</v>
      </c>
      <c r="S10" s="153">
        <v>-1.8</v>
      </c>
      <c r="T10" s="153">
        <v>-2.7</v>
      </c>
      <c r="U10" s="153">
        <v>-2.7</v>
      </c>
      <c r="V10" s="153">
        <v>-3.8</v>
      </c>
      <c r="W10" s="153">
        <v>-4.8</v>
      </c>
      <c r="X10" s="153">
        <v>-5</v>
      </c>
      <c r="Y10" s="153">
        <v>-3.9</v>
      </c>
      <c r="Z10" s="185">
        <f t="shared" si="0"/>
        <v>-4.625000000000001</v>
      </c>
      <c r="AA10" s="153">
        <v>-1.1</v>
      </c>
      <c r="AB10" s="207">
        <v>0.6180555555555556</v>
      </c>
      <c r="AC10" s="204">
        <v>8</v>
      </c>
      <c r="AD10" s="153">
        <v>-7.9</v>
      </c>
      <c r="AE10" s="207">
        <v>0.5222222222222223</v>
      </c>
      <c r="AF10" s="2"/>
    </row>
    <row r="11" spans="1:32" ht="13.5" customHeight="1">
      <c r="A11" s="184">
        <v>9</v>
      </c>
      <c r="B11" s="153">
        <v>-3.1</v>
      </c>
      <c r="C11" s="153">
        <v>-3.2</v>
      </c>
      <c r="D11" s="153">
        <v>-3.9</v>
      </c>
      <c r="E11" s="153">
        <v>-3.4</v>
      </c>
      <c r="F11" s="153">
        <v>-3.4</v>
      </c>
      <c r="G11" s="153">
        <v>-4.9</v>
      </c>
      <c r="H11" s="153">
        <v>-4.6</v>
      </c>
      <c r="I11" s="153">
        <v>-2.6</v>
      </c>
      <c r="J11" s="153">
        <v>-2</v>
      </c>
      <c r="K11" s="153">
        <v>0.3</v>
      </c>
      <c r="L11" s="153">
        <v>1.9</v>
      </c>
      <c r="M11" s="153">
        <v>2.7</v>
      </c>
      <c r="N11" s="153">
        <v>3.9</v>
      </c>
      <c r="O11" s="153">
        <v>3.5</v>
      </c>
      <c r="P11" s="153">
        <v>3.2</v>
      </c>
      <c r="Q11" s="153">
        <v>3.5</v>
      </c>
      <c r="R11" s="153">
        <v>3.6</v>
      </c>
      <c r="S11" s="153">
        <v>3.5</v>
      </c>
      <c r="T11" s="153">
        <v>4</v>
      </c>
      <c r="U11" s="153">
        <v>3.8</v>
      </c>
      <c r="V11" s="153">
        <v>5.6</v>
      </c>
      <c r="W11" s="153">
        <v>6.3</v>
      </c>
      <c r="X11" s="153">
        <v>6.5</v>
      </c>
      <c r="Y11" s="153">
        <v>6.5</v>
      </c>
      <c r="Z11" s="185">
        <f t="shared" si="0"/>
        <v>1.1541666666666666</v>
      </c>
      <c r="AA11" s="153">
        <v>7</v>
      </c>
      <c r="AB11" s="207">
        <v>0.9631944444444445</v>
      </c>
      <c r="AC11" s="204">
        <v>9</v>
      </c>
      <c r="AD11" s="153">
        <v>-5.4</v>
      </c>
      <c r="AE11" s="207">
        <v>0.26666666666666666</v>
      </c>
      <c r="AF11" s="2"/>
    </row>
    <row r="12" spans="1:32" ht="13.5" customHeight="1">
      <c r="A12" s="186">
        <v>10</v>
      </c>
      <c r="B12" s="176">
        <v>6.1</v>
      </c>
      <c r="C12" s="176">
        <v>6.4</v>
      </c>
      <c r="D12" s="176">
        <v>6</v>
      </c>
      <c r="E12" s="176">
        <v>5.9</v>
      </c>
      <c r="F12" s="176">
        <v>5.7</v>
      </c>
      <c r="G12" s="176">
        <v>5.9</v>
      </c>
      <c r="H12" s="176">
        <v>5.6</v>
      </c>
      <c r="I12" s="176">
        <v>6.2</v>
      </c>
      <c r="J12" s="176">
        <v>6.4</v>
      </c>
      <c r="K12" s="176">
        <v>6.6</v>
      </c>
      <c r="L12" s="176">
        <v>6.5</v>
      </c>
      <c r="M12" s="176">
        <v>6.2</v>
      </c>
      <c r="N12" s="176">
        <v>6.3</v>
      </c>
      <c r="O12" s="176">
        <v>5.9</v>
      </c>
      <c r="P12" s="176">
        <v>6.4</v>
      </c>
      <c r="Q12" s="176">
        <v>5.9</v>
      </c>
      <c r="R12" s="176">
        <v>6</v>
      </c>
      <c r="S12" s="176">
        <v>5.5</v>
      </c>
      <c r="T12" s="176">
        <v>5.5</v>
      </c>
      <c r="U12" s="176">
        <v>5.3</v>
      </c>
      <c r="V12" s="176">
        <v>5.3</v>
      </c>
      <c r="W12" s="176">
        <v>3</v>
      </c>
      <c r="X12" s="176">
        <v>3.9</v>
      </c>
      <c r="Y12" s="176">
        <v>3.8</v>
      </c>
      <c r="Z12" s="187">
        <f t="shared" si="0"/>
        <v>5.679166666666668</v>
      </c>
      <c r="AA12" s="176">
        <v>7.6</v>
      </c>
      <c r="AB12" s="208">
        <v>0.4701388888888889</v>
      </c>
      <c r="AC12" s="205">
        <v>10</v>
      </c>
      <c r="AD12" s="176">
        <v>2.8</v>
      </c>
      <c r="AE12" s="208">
        <v>0.9256944444444444</v>
      </c>
      <c r="AF12" s="2"/>
    </row>
    <row r="13" spans="1:32" ht="13.5" customHeight="1">
      <c r="A13" s="184">
        <v>11</v>
      </c>
      <c r="B13" s="153">
        <v>3.1</v>
      </c>
      <c r="C13" s="153">
        <v>3</v>
      </c>
      <c r="D13" s="153">
        <v>2.4</v>
      </c>
      <c r="E13" s="153">
        <v>1.3</v>
      </c>
      <c r="F13" s="153">
        <v>0.6</v>
      </c>
      <c r="G13" s="153">
        <v>-1.2</v>
      </c>
      <c r="H13" s="153">
        <v>-1.8</v>
      </c>
      <c r="I13" s="153">
        <v>-1.5</v>
      </c>
      <c r="J13" s="153">
        <v>-1.1</v>
      </c>
      <c r="K13" s="153">
        <v>-2.2</v>
      </c>
      <c r="L13" s="153">
        <v>-3.8</v>
      </c>
      <c r="M13" s="153">
        <v>-4.6</v>
      </c>
      <c r="N13" s="153">
        <v>-6.1</v>
      </c>
      <c r="O13" s="153">
        <v>-7.1</v>
      </c>
      <c r="P13" s="153">
        <v>-8.2</v>
      </c>
      <c r="Q13" s="153">
        <v>-9.5</v>
      </c>
      <c r="R13" s="153">
        <v>-7.4</v>
      </c>
      <c r="S13" s="153">
        <v>-8.4</v>
      </c>
      <c r="T13" s="153">
        <v>-7.3</v>
      </c>
      <c r="U13" s="153">
        <v>-7.7</v>
      </c>
      <c r="V13" s="153">
        <v>-8.1</v>
      </c>
      <c r="W13" s="153">
        <v>-9.1</v>
      </c>
      <c r="X13" s="153">
        <v>-7.6</v>
      </c>
      <c r="Y13" s="153">
        <v>-7.3</v>
      </c>
      <c r="Z13" s="185">
        <f t="shared" si="0"/>
        <v>-4.1499999999999995</v>
      </c>
      <c r="AA13" s="153">
        <v>3.8</v>
      </c>
      <c r="AB13" s="207">
        <v>0.07569444444444444</v>
      </c>
      <c r="AC13" s="204">
        <v>11</v>
      </c>
      <c r="AD13" s="153">
        <v>-9.7</v>
      </c>
      <c r="AE13" s="207">
        <v>0.6645833333333333</v>
      </c>
      <c r="AF13" s="2"/>
    </row>
    <row r="14" spans="1:32" ht="13.5" customHeight="1">
      <c r="A14" s="184">
        <v>12</v>
      </c>
      <c r="B14" s="153">
        <v>-6</v>
      </c>
      <c r="C14" s="153">
        <v>-5.6</v>
      </c>
      <c r="D14" s="153">
        <v>-6</v>
      </c>
      <c r="E14" s="153">
        <v>-5.6</v>
      </c>
      <c r="F14" s="153">
        <v>-5.8</v>
      </c>
      <c r="G14" s="153">
        <v>-5.6</v>
      </c>
      <c r="H14" s="153">
        <v>-4.7</v>
      </c>
      <c r="I14" s="153">
        <v>-3.9</v>
      </c>
      <c r="J14" s="153">
        <v>-3.6</v>
      </c>
      <c r="K14" s="153">
        <v>-2.7</v>
      </c>
      <c r="L14" s="153">
        <v>-3.9</v>
      </c>
      <c r="M14" s="153">
        <v>-3.4</v>
      </c>
      <c r="N14" s="153">
        <v>-1.9</v>
      </c>
      <c r="O14" s="153">
        <v>-1.1</v>
      </c>
      <c r="P14" s="153">
        <v>-0.9</v>
      </c>
      <c r="Q14" s="153">
        <v>-0.5</v>
      </c>
      <c r="R14" s="153">
        <v>-0.3</v>
      </c>
      <c r="S14" s="153">
        <v>0.3</v>
      </c>
      <c r="T14" s="153">
        <v>-0.1</v>
      </c>
      <c r="U14" s="153">
        <v>-0.1</v>
      </c>
      <c r="V14" s="153">
        <v>-0.5</v>
      </c>
      <c r="W14" s="153">
        <v>0.1</v>
      </c>
      <c r="X14" s="153">
        <v>0.1</v>
      </c>
      <c r="Y14" s="153">
        <v>-0.2</v>
      </c>
      <c r="Z14" s="185">
        <f t="shared" si="0"/>
        <v>-2.579166666666667</v>
      </c>
      <c r="AA14" s="153">
        <v>0.6</v>
      </c>
      <c r="AB14" s="207">
        <v>0.73125</v>
      </c>
      <c r="AC14" s="204">
        <v>12</v>
      </c>
      <c r="AD14" s="153">
        <v>-7.4</v>
      </c>
      <c r="AE14" s="207">
        <v>0.002777777777777778</v>
      </c>
      <c r="AF14" s="2"/>
    </row>
    <row r="15" spans="1:32" ht="13.5" customHeight="1">
      <c r="A15" s="184">
        <v>13</v>
      </c>
      <c r="B15" s="153">
        <v>-1.7</v>
      </c>
      <c r="C15" s="153">
        <v>-2</v>
      </c>
      <c r="D15" s="153">
        <v>-2.8</v>
      </c>
      <c r="E15" s="153">
        <v>-2.6</v>
      </c>
      <c r="F15" s="153">
        <v>-2.7</v>
      </c>
      <c r="G15" s="153">
        <v>-3.2</v>
      </c>
      <c r="H15" s="153">
        <v>-2.6</v>
      </c>
      <c r="I15" s="153">
        <v>-0.7</v>
      </c>
      <c r="J15" s="153">
        <v>-0.3</v>
      </c>
      <c r="K15" s="153">
        <v>0.3</v>
      </c>
      <c r="L15" s="153">
        <v>-0.6</v>
      </c>
      <c r="M15" s="153">
        <v>0.2</v>
      </c>
      <c r="N15" s="153">
        <v>0.4</v>
      </c>
      <c r="O15" s="153">
        <v>0.5</v>
      </c>
      <c r="P15" s="153">
        <v>0.9</v>
      </c>
      <c r="Q15" s="153">
        <v>0.5</v>
      </c>
      <c r="R15" s="153">
        <v>0.3</v>
      </c>
      <c r="S15" s="153">
        <v>-0.1</v>
      </c>
      <c r="T15" s="153">
        <v>0.5</v>
      </c>
      <c r="U15" s="153">
        <v>0.4</v>
      </c>
      <c r="V15" s="153">
        <v>0.5</v>
      </c>
      <c r="W15" s="153">
        <v>0.5</v>
      </c>
      <c r="X15" s="153">
        <v>1.3</v>
      </c>
      <c r="Y15" s="153">
        <v>1.5</v>
      </c>
      <c r="Z15" s="185">
        <f t="shared" si="0"/>
        <v>-0.4791666666666669</v>
      </c>
      <c r="AA15" s="153">
        <v>1.9</v>
      </c>
      <c r="AB15" s="207">
        <v>1</v>
      </c>
      <c r="AC15" s="204">
        <v>13</v>
      </c>
      <c r="AD15" s="153">
        <v>-3.8</v>
      </c>
      <c r="AE15" s="207">
        <v>0.24722222222222223</v>
      </c>
      <c r="AF15" s="2"/>
    </row>
    <row r="16" spans="1:32" ht="13.5" customHeight="1">
      <c r="A16" s="184">
        <v>14</v>
      </c>
      <c r="B16" s="153">
        <v>1.9</v>
      </c>
      <c r="C16" s="153">
        <v>2.2</v>
      </c>
      <c r="D16" s="153">
        <v>2</v>
      </c>
      <c r="E16" s="153">
        <v>2</v>
      </c>
      <c r="F16" s="153">
        <v>2.4</v>
      </c>
      <c r="G16" s="153">
        <v>5.1</v>
      </c>
      <c r="H16" s="153">
        <v>6.3</v>
      </c>
      <c r="I16" s="153">
        <v>6.8</v>
      </c>
      <c r="J16" s="153">
        <v>7.7</v>
      </c>
      <c r="K16" s="153">
        <v>8.8</v>
      </c>
      <c r="L16" s="153">
        <v>8.1</v>
      </c>
      <c r="M16" s="153">
        <v>8.1</v>
      </c>
      <c r="N16" s="153">
        <v>8.6</v>
      </c>
      <c r="O16" s="153">
        <v>10.1</v>
      </c>
      <c r="P16" s="153">
        <v>11.8</v>
      </c>
      <c r="Q16" s="153">
        <v>12.4</v>
      </c>
      <c r="R16" s="153">
        <v>12.6</v>
      </c>
      <c r="S16" s="153">
        <v>13.2</v>
      </c>
      <c r="T16" s="153">
        <v>12.6</v>
      </c>
      <c r="U16" s="153">
        <v>11.5</v>
      </c>
      <c r="V16" s="153">
        <v>11.1</v>
      </c>
      <c r="W16" s="153">
        <v>10.4</v>
      </c>
      <c r="X16" s="153">
        <v>10.6</v>
      </c>
      <c r="Y16" s="153">
        <v>10.3</v>
      </c>
      <c r="Z16" s="185">
        <f t="shared" si="0"/>
        <v>8.191666666666666</v>
      </c>
      <c r="AA16" s="153">
        <v>13.6</v>
      </c>
      <c r="AB16" s="207">
        <v>0.7819444444444444</v>
      </c>
      <c r="AC16" s="204">
        <v>14</v>
      </c>
      <c r="AD16" s="153">
        <v>1.4</v>
      </c>
      <c r="AE16" s="207">
        <v>0.016666666666666666</v>
      </c>
      <c r="AF16" s="2"/>
    </row>
    <row r="17" spans="1:32" ht="13.5" customHeight="1">
      <c r="A17" s="184">
        <v>15</v>
      </c>
      <c r="B17" s="153">
        <v>8.5</v>
      </c>
      <c r="C17" s="153">
        <v>6.8</v>
      </c>
      <c r="D17" s="153">
        <v>5.4</v>
      </c>
      <c r="E17" s="153">
        <v>4.9</v>
      </c>
      <c r="F17" s="153">
        <v>4.3</v>
      </c>
      <c r="G17" s="153">
        <v>3.9</v>
      </c>
      <c r="H17" s="153">
        <v>-0.5</v>
      </c>
      <c r="I17" s="153">
        <v>-2.2</v>
      </c>
      <c r="J17" s="153">
        <v>-2.3</v>
      </c>
      <c r="K17" s="153">
        <v>-4.2</v>
      </c>
      <c r="L17" s="153">
        <v>-4.7</v>
      </c>
      <c r="M17" s="153">
        <v>-6</v>
      </c>
      <c r="N17" s="153">
        <v>-9</v>
      </c>
      <c r="O17" s="153">
        <v>-10.3</v>
      </c>
      <c r="P17" s="153">
        <v>-9.3</v>
      </c>
      <c r="Q17" s="153">
        <v>-9.2</v>
      </c>
      <c r="R17" s="153">
        <v>-6.8</v>
      </c>
      <c r="S17" s="153">
        <v>-6.6</v>
      </c>
      <c r="T17" s="153">
        <v>-7.1</v>
      </c>
      <c r="U17" s="153">
        <v>-6.7</v>
      </c>
      <c r="V17" s="153">
        <v>-7.4</v>
      </c>
      <c r="W17" s="153">
        <v>-7.4</v>
      </c>
      <c r="X17" s="153">
        <v>-7.9</v>
      </c>
      <c r="Y17" s="153">
        <v>-7.7</v>
      </c>
      <c r="Z17" s="185">
        <f t="shared" si="0"/>
        <v>-3.395833333333334</v>
      </c>
      <c r="AA17" s="153">
        <v>10.5</v>
      </c>
      <c r="AB17" s="207">
        <v>0.001388888888888889</v>
      </c>
      <c r="AC17" s="204">
        <v>15</v>
      </c>
      <c r="AD17" s="153">
        <v>-11.2</v>
      </c>
      <c r="AE17" s="207">
        <v>0.576388888888889</v>
      </c>
      <c r="AF17" s="2"/>
    </row>
    <row r="18" spans="1:32" ht="13.5" customHeight="1">
      <c r="A18" s="184">
        <v>16</v>
      </c>
      <c r="B18" s="153">
        <v>-7.8</v>
      </c>
      <c r="C18" s="153">
        <v>-8</v>
      </c>
      <c r="D18" s="153">
        <v>-7</v>
      </c>
      <c r="E18" s="153">
        <v>-7.1</v>
      </c>
      <c r="F18" s="153">
        <v>-5.6</v>
      </c>
      <c r="G18" s="153">
        <v>-5.7</v>
      </c>
      <c r="H18" s="153">
        <v>-5.7</v>
      </c>
      <c r="I18" s="153">
        <v>-6.3</v>
      </c>
      <c r="J18" s="153">
        <v>-6.1</v>
      </c>
      <c r="K18" s="153">
        <v>-6.2</v>
      </c>
      <c r="L18" s="153">
        <v>-5.4</v>
      </c>
      <c r="M18" s="153">
        <v>-6.7</v>
      </c>
      <c r="N18" s="153">
        <v>-4</v>
      </c>
      <c r="O18" s="153">
        <v>-3.8</v>
      </c>
      <c r="P18" s="153">
        <v>-3.4</v>
      </c>
      <c r="Q18" s="153">
        <v>-5.1</v>
      </c>
      <c r="R18" s="153">
        <v>-7.6</v>
      </c>
      <c r="S18" s="153">
        <v>-5.5</v>
      </c>
      <c r="T18" s="153">
        <v>-4.9</v>
      </c>
      <c r="U18" s="153">
        <v>-4.9</v>
      </c>
      <c r="V18" s="153">
        <v>-5.9</v>
      </c>
      <c r="W18" s="153">
        <v>-5.4</v>
      </c>
      <c r="X18" s="153">
        <v>-5.4</v>
      </c>
      <c r="Y18" s="153">
        <v>-5.2</v>
      </c>
      <c r="Z18" s="185">
        <f t="shared" si="0"/>
        <v>-5.779166666666668</v>
      </c>
      <c r="AA18" s="153">
        <v>-2.8</v>
      </c>
      <c r="AB18" s="207">
        <v>0.5555555555555556</v>
      </c>
      <c r="AC18" s="204">
        <v>16</v>
      </c>
      <c r="AD18" s="153">
        <v>-8.3</v>
      </c>
      <c r="AE18" s="207">
        <v>0.7006944444444444</v>
      </c>
      <c r="AF18" s="2"/>
    </row>
    <row r="19" spans="1:32" ht="13.5" customHeight="1">
      <c r="A19" s="184">
        <v>17</v>
      </c>
      <c r="B19" s="153">
        <v>-5.4</v>
      </c>
      <c r="C19" s="153">
        <v>-6.4</v>
      </c>
      <c r="D19" s="153">
        <v>-6.1</v>
      </c>
      <c r="E19" s="153">
        <v>-5.5</v>
      </c>
      <c r="F19" s="153">
        <v>-6.5</v>
      </c>
      <c r="G19" s="153">
        <v>-6.9</v>
      </c>
      <c r="H19" s="153">
        <v>-6</v>
      </c>
      <c r="I19" s="153">
        <v>-4.3</v>
      </c>
      <c r="J19" s="153">
        <v>-4.5</v>
      </c>
      <c r="K19" s="153">
        <v>-4.8</v>
      </c>
      <c r="L19" s="153">
        <v>-2.1</v>
      </c>
      <c r="M19" s="153">
        <v>-0.7</v>
      </c>
      <c r="N19" s="153">
        <v>0.4</v>
      </c>
      <c r="O19" s="153">
        <v>0</v>
      </c>
      <c r="P19" s="153">
        <v>0</v>
      </c>
      <c r="Q19" s="153">
        <v>0.4</v>
      </c>
      <c r="R19" s="153">
        <v>0.5</v>
      </c>
      <c r="S19" s="153">
        <v>0.9</v>
      </c>
      <c r="T19" s="153">
        <v>0.8</v>
      </c>
      <c r="U19" s="153">
        <v>1.2</v>
      </c>
      <c r="V19" s="153">
        <v>2.5</v>
      </c>
      <c r="W19" s="153">
        <v>4</v>
      </c>
      <c r="X19" s="153">
        <v>4.4</v>
      </c>
      <c r="Y19" s="153">
        <v>4.4</v>
      </c>
      <c r="Z19" s="185">
        <f t="shared" si="0"/>
        <v>-1.6541666666666668</v>
      </c>
      <c r="AA19" s="153">
        <v>4.9</v>
      </c>
      <c r="AB19" s="207">
        <v>0.9486111111111111</v>
      </c>
      <c r="AC19" s="204">
        <v>17</v>
      </c>
      <c r="AD19" s="153">
        <v>-7.1</v>
      </c>
      <c r="AE19" s="207">
        <v>0.25277777777777777</v>
      </c>
      <c r="AF19" s="2"/>
    </row>
    <row r="20" spans="1:32" ht="13.5" customHeight="1">
      <c r="A20" s="184">
        <v>18</v>
      </c>
      <c r="B20" s="153">
        <v>5</v>
      </c>
      <c r="C20" s="153">
        <v>5.4</v>
      </c>
      <c r="D20" s="153">
        <v>5.5</v>
      </c>
      <c r="E20" s="153">
        <v>5.4</v>
      </c>
      <c r="F20" s="153">
        <v>5.2</v>
      </c>
      <c r="G20" s="153">
        <v>5.2</v>
      </c>
      <c r="H20" s="153">
        <v>5.2</v>
      </c>
      <c r="I20" s="153">
        <v>5.6</v>
      </c>
      <c r="J20" s="153">
        <v>5.4</v>
      </c>
      <c r="K20" s="153">
        <v>5</v>
      </c>
      <c r="L20" s="153">
        <v>5.2</v>
      </c>
      <c r="M20" s="153">
        <v>4.8</v>
      </c>
      <c r="N20" s="153">
        <v>5.2</v>
      </c>
      <c r="O20" s="153">
        <v>6.1</v>
      </c>
      <c r="P20" s="153">
        <v>5.3</v>
      </c>
      <c r="Q20" s="153">
        <v>4.6</v>
      </c>
      <c r="R20" s="153">
        <v>2.7</v>
      </c>
      <c r="S20" s="153">
        <v>1.4</v>
      </c>
      <c r="T20" s="153">
        <v>1.3</v>
      </c>
      <c r="U20" s="153">
        <v>0.8</v>
      </c>
      <c r="V20" s="153">
        <v>-0.6</v>
      </c>
      <c r="W20" s="153">
        <v>-0.8</v>
      </c>
      <c r="X20" s="153">
        <v>-0.9</v>
      </c>
      <c r="Y20" s="153">
        <v>-2.2</v>
      </c>
      <c r="Z20" s="185">
        <f t="shared" si="0"/>
        <v>3.5749999999999993</v>
      </c>
      <c r="AA20" s="153">
        <v>7.2</v>
      </c>
      <c r="AB20" s="207">
        <v>0.6159722222222223</v>
      </c>
      <c r="AC20" s="204">
        <v>18</v>
      </c>
      <c r="AD20" s="153">
        <v>-2.2</v>
      </c>
      <c r="AE20" s="207">
        <v>1</v>
      </c>
      <c r="AF20" s="2"/>
    </row>
    <row r="21" spans="1:32" ht="13.5" customHeight="1">
      <c r="A21" s="184">
        <v>19</v>
      </c>
      <c r="B21" s="153">
        <v>-1.4</v>
      </c>
      <c r="C21" s="153">
        <v>-2.6</v>
      </c>
      <c r="D21" s="153">
        <v>-3</v>
      </c>
      <c r="E21" s="153">
        <v>-2.1</v>
      </c>
      <c r="F21" s="153">
        <v>-2.5</v>
      </c>
      <c r="G21" s="153">
        <v>-2.1</v>
      </c>
      <c r="H21" s="153">
        <v>-1.4</v>
      </c>
      <c r="I21" s="153">
        <v>-0.4</v>
      </c>
      <c r="J21" s="153">
        <v>-0.2</v>
      </c>
      <c r="K21" s="153">
        <v>1.4</v>
      </c>
      <c r="L21" s="153">
        <v>0.3</v>
      </c>
      <c r="M21" s="153">
        <v>0.5</v>
      </c>
      <c r="N21" s="153">
        <v>0.1</v>
      </c>
      <c r="O21" s="153">
        <v>0.3</v>
      </c>
      <c r="P21" s="153">
        <v>0.6</v>
      </c>
      <c r="Q21" s="153">
        <v>0.3</v>
      </c>
      <c r="R21" s="153">
        <v>-0.2</v>
      </c>
      <c r="S21" s="153">
        <v>0.2</v>
      </c>
      <c r="T21" s="153">
        <v>-2.2</v>
      </c>
      <c r="U21" s="153">
        <v>-2.4</v>
      </c>
      <c r="V21" s="153">
        <v>-2.4</v>
      </c>
      <c r="W21" s="153">
        <v>-2.5</v>
      </c>
      <c r="X21" s="153">
        <v>-3.1</v>
      </c>
      <c r="Y21" s="153">
        <v>-2.3</v>
      </c>
      <c r="Z21" s="185">
        <f t="shared" si="0"/>
        <v>-1.1291666666666667</v>
      </c>
      <c r="AA21" s="153">
        <v>2</v>
      </c>
      <c r="AB21" s="207">
        <v>0.7222222222222222</v>
      </c>
      <c r="AC21" s="204">
        <v>19</v>
      </c>
      <c r="AD21" s="153">
        <v>-4.2</v>
      </c>
      <c r="AE21" s="207">
        <v>0.938888888888889</v>
      </c>
      <c r="AF21" s="2"/>
    </row>
    <row r="22" spans="1:32" ht="13.5" customHeight="1">
      <c r="A22" s="186">
        <v>20</v>
      </c>
      <c r="B22" s="176">
        <v>-1.3</v>
      </c>
      <c r="C22" s="176">
        <v>-1.7</v>
      </c>
      <c r="D22" s="176">
        <v>-1.9</v>
      </c>
      <c r="E22" s="176">
        <v>-2.4</v>
      </c>
      <c r="F22" s="176">
        <v>-2.6</v>
      </c>
      <c r="G22" s="176">
        <v>-2.4</v>
      </c>
      <c r="H22" s="176">
        <v>-2.2</v>
      </c>
      <c r="I22" s="176">
        <v>-2.5</v>
      </c>
      <c r="J22" s="176">
        <v>-2.4</v>
      </c>
      <c r="K22" s="176">
        <v>-2.5</v>
      </c>
      <c r="L22" s="176">
        <v>-3.2</v>
      </c>
      <c r="M22" s="176">
        <v>-2.3</v>
      </c>
      <c r="N22" s="176">
        <v>-1.4</v>
      </c>
      <c r="O22" s="176">
        <v>-1.4</v>
      </c>
      <c r="P22" s="176">
        <v>-1.4</v>
      </c>
      <c r="Q22" s="176">
        <v>-0.6</v>
      </c>
      <c r="R22" s="176">
        <v>0</v>
      </c>
      <c r="S22" s="176">
        <v>-0.3</v>
      </c>
      <c r="T22" s="176">
        <v>-0.2</v>
      </c>
      <c r="U22" s="176">
        <v>1.1</v>
      </c>
      <c r="V22" s="176">
        <v>2.5</v>
      </c>
      <c r="W22" s="176">
        <v>2.5</v>
      </c>
      <c r="X22" s="176">
        <v>2.7</v>
      </c>
      <c r="Y22" s="176">
        <v>3.1</v>
      </c>
      <c r="Z22" s="187">
        <f t="shared" si="0"/>
        <v>-0.8666666666666664</v>
      </c>
      <c r="AA22" s="176">
        <v>3.4</v>
      </c>
      <c r="AB22" s="208">
        <v>0.998611111111111</v>
      </c>
      <c r="AC22" s="205">
        <v>20</v>
      </c>
      <c r="AD22" s="176">
        <v>-5.4</v>
      </c>
      <c r="AE22" s="208">
        <v>0.4368055555555555</v>
      </c>
      <c r="AF22" s="2"/>
    </row>
    <row r="23" spans="1:32" ht="13.5" customHeight="1">
      <c r="A23" s="184">
        <v>21</v>
      </c>
      <c r="B23" s="153">
        <v>3</v>
      </c>
      <c r="C23" s="153">
        <v>3.3</v>
      </c>
      <c r="D23" s="153">
        <v>2.9</v>
      </c>
      <c r="E23" s="153">
        <v>2.6</v>
      </c>
      <c r="F23" s="153">
        <v>1.5</v>
      </c>
      <c r="G23" s="153">
        <v>1.9</v>
      </c>
      <c r="H23" s="153">
        <v>1.9</v>
      </c>
      <c r="I23" s="153">
        <v>4.2</v>
      </c>
      <c r="J23" s="153">
        <v>1.2</v>
      </c>
      <c r="K23" s="153">
        <v>1.6</v>
      </c>
      <c r="L23" s="153">
        <v>-0.1</v>
      </c>
      <c r="M23" s="153">
        <v>0.5</v>
      </c>
      <c r="N23" s="153">
        <v>0.7</v>
      </c>
      <c r="O23" s="153">
        <v>1.5</v>
      </c>
      <c r="P23" s="153">
        <v>1.2</v>
      </c>
      <c r="Q23" s="153">
        <v>0.7</v>
      </c>
      <c r="R23" s="153">
        <v>0.5</v>
      </c>
      <c r="S23" s="153">
        <v>1.1</v>
      </c>
      <c r="T23" s="153">
        <v>0.6</v>
      </c>
      <c r="U23" s="153">
        <v>-0.2</v>
      </c>
      <c r="V23" s="153">
        <v>-1</v>
      </c>
      <c r="W23" s="153">
        <v>-0.8</v>
      </c>
      <c r="X23" s="153">
        <v>-1.1</v>
      </c>
      <c r="Y23" s="153">
        <v>-1.7</v>
      </c>
      <c r="Z23" s="185">
        <f t="shared" si="0"/>
        <v>1.0833333333333333</v>
      </c>
      <c r="AA23" s="153">
        <v>5</v>
      </c>
      <c r="AB23" s="207">
        <v>0.33055555555555555</v>
      </c>
      <c r="AC23" s="204">
        <v>21</v>
      </c>
      <c r="AD23" s="153">
        <v>-1.7</v>
      </c>
      <c r="AE23" s="207">
        <v>1</v>
      </c>
      <c r="AF23" s="2"/>
    </row>
    <row r="24" spans="1:32" ht="13.5" customHeight="1">
      <c r="A24" s="184">
        <v>22</v>
      </c>
      <c r="B24" s="153">
        <v>-1.7</v>
      </c>
      <c r="C24" s="153">
        <v>-1.3</v>
      </c>
      <c r="D24" s="153">
        <v>-1.7</v>
      </c>
      <c r="E24" s="153">
        <v>-2</v>
      </c>
      <c r="F24" s="153">
        <v>-1.8</v>
      </c>
      <c r="G24" s="153">
        <v>-0.8</v>
      </c>
      <c r="H24" s="153">
        <v>0.2</v>
      </c>
      <c r="I24" s="153">
        <v>2.2</v>
      </c>
      <c r="J24" s="153">
        <v>1.6</v>
      </c>
      <c r="K24" s="153">
        <v>-0.1</v>
      </c>
      <c r="L24" s="153">
        <v>1.5</v>
      </c>
      <c r="M24" s="153">
        <v>2.1</v>
      </c>
      <c r="N24" s="153">
        <v>2.9</v>
      </c>
      <c r="O24" s="153">
        <v>3.1</v>
      </c>
      <c r="P24" s="153">
        <v>4.1</v>
      </c>
      <c r="Q24" s="153">
        <v>4.2</v>
      </c>
      <c r="R24" s="153">
        <v>4.9</v>
      </c>
      <c r="S24" s="153">
        <v>4.2</v>
      </c>
      <c r="T24" s="153">
        <v>2.6</v>
      </c>
      <c r="U24" s="153">
        <v>2</v>
      </c>
      <c r="V24" s="153">
        <v>2.6</v>
      </c>
      <c r="W24" s="153">
        <v>4.5</v>
      </c>
      <c r="X24" s="153">
        <v>5.2</v>
      </c>
      <c r="Y24" s="153">
        <v>5.1</v>
      </c>
      <c r="Z24" s="185">
        <f t="shared" si="0"/>
        <v>1.8166666666666667</v>
      </c>
      <c r="AA24" s="153">
        <v>5.5</v>
      </c>
      <c r="AB24" s="207">
        <v>0.9965277777777778</v>
      </c>
      <c r="AC24" s="204">
        <v>22</v>
      </c>
      <c r="AD24" s="153">
        <v>-2.3</v>
      </c>
      <c r="AE24" s="207">
        <v>0.1840277777777778</v>
      </c>
      <c r="AF24" s="2"/>
    </row>
    <row r="25" spans="1:32" ht="13.5" customHeight="1">
      <c r="A25" s="184">
        <v>23</v>
      </c>
      <c r="B25" s="153">
        <v>5.9</v>
      </c>
      <c r="C25" s="153">
        <v>6.1</v>
      </c>
      <c r="D25" s="153">
        <v>5.9</v>
      </c>
      <c r="E25" s="153">
        <v>7.4</v>
      </c>
      <c r="F25" s="153">
        <v>7.3</v>
      </c>
      <c r="G25" s="153">
        <v>7.1</v>
      </c>
      <c r="H25" s="153">
        <v>7.5</v>
      </c>
      <c r="I25" s="153">
        <v>9</v>
      </c>
      <c r="J25" s="153">
        <v>9.9</v>
      </c>
      <c r="K25" s="153">
        <v>10</v>
      </c>
      <c r="L25" s="153">
        <v>10.3</v>
      </c>
      <c r="M25" s="153">
        <v>10.5</v>
      </c>
      <c r="N25" s="153">
        <v>10.2</v>
      </c>
      <c r="O25" s="153">
        <v>10.7</v>
      </c>
      <c r="P25" s="153">
        <v>10.9</v>
      </c>
      <c r="Q25" s="153">
        <v>11.3</v>
      </c>
      <c r="R25" s="153">
        <v>11.3</v>
      </c>
      <c r="S25" s="153">
        <v>8.1</v>
      </c>
      <c r="T25" s="153">
        <v>6.4</v>
      </c>
      <c r="U25" s="153">
        <v>6.2</v>
      </c>
      <c r="V25" s="153">
        <v>4.2</v>
      </c>
      <c r="W25" s="153">
        <v>3.9</v>
      </c>
      <c r="X25" s="153">
        <v>3.1</v>
      </c>
      <c r="Y25" s="153">
        <v>0.9</v>
      </c>
      <c r="Z25" s="185">
        <f t="shared" si="0"/>
        <v>7.670833333333333</v>
      </c>
      <c r="AA25" s="153">
        <v>11.9</v>
      </c>
      <c r="AB25" s="207">
        <v>0.6125</v>
      </c>
      <c r="AC25" s="204">
        <v>23</v>
      </c>
      <c r="AD25" s="153">
        <v>0.6</v>
      </c>
      <c r="AE25" s="207">
        <v>0.9993055555555556</v>
      </c>
      <c r="AF25" s="2"/>
    </row>
    <row r="26" spans="1:32" ht="13.5" customHeight="1">
      <c r="A26" s="184">
        <v>24</v>
      </c>
      <c r="B26" s="153">
        <v>-1.3</v>
      </c>
      <c r="C26" s="153">
        <v>-3.1</v>
      </c>
      <c r="D26" s="153">
        <v>-4.8</v>
      </c>
      <c r="E26" s="153">
        <v>-6</v>
      </c>
      <c r="F26" s="153">
        <v>-6.7</v>
      </c>
      <c r="G26" s="153">
        <v>-6.5</v>
      </c>
      <c r="H26" s="153">
        <v>-6.5</v>
      </c>
      <c r="I26" s="153">
        <v>-6.7</v>
      </c>
      <c r="J26" s="153">
        <v>-6.8</v>
      </c>
      <c r="K26" s="153">
        <v>-7.8</v>
      </c>
      <c r="L26" s="153">
        <v>-6.7</v>
      </c>
      <c r="M26" s="153">
        <v>-8</v>
      </c>
      <c r="N26" s="153">
        <v>-7.5</v>
      </c>
      <c r="O26" s="153">
        <v>-7.7</v>
      </c>
      <c r="P26" s="153">
        <v>-9.2</v>
      </c>
      <c r="Q26" s="153">
        <v>-10.2</v>
      </c>
      <c r="R26" s="153">
        <v>-10.8</v>
      </c>
      <c r="S26" s="153">
        <v>-11.7</v>
      </c>
      <c r="T26" s="153">
        <v>-11.6</v>
      </c>
      <c r="U26" s="153">
        <v>-10.5</v>
      </c>
      <c r="V26" s="153">
        <v>-11.4</v>
      </c>
      <c r="W26" s="153">
        <v>-10.3</v>
      </c>
      <c r="X26" s="153">
        <v>-9.8</v>
      </c>
      <c r="Y26" s="153">
        <v>-9.4</v>
      </c>
      <c r="Z26" s="185">
        <f t="shared" si="0"/>
        <v>-7.958333333333335</v>
      </c>
      <c r="AA26" s="153">
        <v>1</v>
      </c>
      <c r="AB26" s="207">
        <v>0.004861111111111111</v>
      </c>
      <c r="AC26" s="204">
        <v>24</v>
      </c>
      <c r="AD26" s="153">
        <v>-12.1</v>
      </c>
      <c r="AE26" s="207">
        <v>0.7673611111111112</v>
      </c>
      <c r="AF26" s="2"/>
    </row>
    <row r="27" spans="1:32" ht="13.5" customHeight="1">
      <c r="A27" s="184">
        <v>25</v>
      </c>
      <c r="B27" s="153">
        <v>-9.7</v>
      </c>
      <c r="C27" s="153">
        <v>-10</v>
      </c>
      <c r="D27" s="153">
        <v>-10.2</v>
      </c>
      <c r="E27" s="153">
        <v>-10.5</v>
      </c>
      <c r="F27" s="153">
        <v>-12.4</v>
      </c>
      <c r="G27" s="153">
        <v>-14.5</v>
      </c>
      <c r="H27" s="153">
        <v>-14.5</v>
      </c>
      <c r="I27" s="153">
        <v>-14</v>
      </c>
      <c r="J27" s="153">
        <v>-14.5</v>
      </c>
      <c r="K27" s="153">
        <v>-13.4</v>
      </c>
      <c r="L27" s="153">
        <v>-12</v>
      </c>
      <c r="M27" s="153">
        <v>-10.5</v>
      </c>
      <c r="N27" s="153">
        <v>-8.8</v>
      </c>
      <c r="O27" s="153">
        <v>-8.1</v>
      </c>
      <c r="P27" s="153">
        <v>-7.2</v>
      </c>
      <c r="Q27" s="153">
        <v>-7.4</v>
      </c>
      <c r="R27" s="153">
        <v>-7.3</v>
      </c>
      <c r="S27" s="153">
        <v>-7.1</v>
      </c>
      <c r="T27" s="153">
        <v>-7.9</v>
      </c>
      <c r="U27" s="153">
        <v>-8.2</v>
      </c>
      <c r="V27" s="153">
        <v>-7.1</v>
      </c>
      <c r="W27" s="153">
        <v>-6.4</v>
      </c>
      <c r="X27" s="153">
        <v>-5.9</v>
      </c>
      <c r="Y27" s="153">
        <v>-7.2</v>
      </c>
      <c r="Z27" s="185">
        <f t="shared" si="0"/>
        <v>-9.783333333333333</v>
      </c>
      <c r="AA27" s="153">
        <v>-5.5</v>
      </c>
      <c r="AB27" s="207">
        <v>0.9493055555555556</v>
      </c>
      <c r="AC27" s="204">
        <v>25</v>
      </c>
      <c r="AD27" s="153">
        <v>-15.4</v>
      </c>
      <c r="AE27" s="207">
        <v>0.28402777777777777</v>
      </c>
      <c r="AF27" s="2"/>
    </row>
    <row r="28" spans="1:32" ht="13.5" customHeight="1">
      <c r="A28" s="184">
        <v>26</v>
      </c>
      <c r="B28" s="153">
        <v>-7.4</v>
      </c>
      <c r="C28" s="153">
        <v>-7.6</v>
      </c>
      <c r="D28" s="153">
        <v>-8.5</v>
      </c>
      <c r="E28" s="153">
        <v>-8.9</v>
      </c>
      <c r="F28" s="153">
        <v>-9</v>
      </c>
      <c r="G28" s="153">
        <v>-9.8</v>
      </c>
      <c r="H28" s="153">
        <v>-8.3</v>
      </c>
      <c r="I28" s="153">
        <v>-6.5</v>
      </c>
      <c r="J28" s="153">
        <v>-5.4</v>
      </c>
      <c r="K28" s="153">
        <v>-4.6</v>
      </c>
      <c r="L28" s="153">
        <v>-4.7</v>
      </c>
      <c r="M28" s="153">
        <v>-3.8</v>
      </c>
      <c r="N28" s="153">
        <v>-2.4</v>
      </c>
      <c r="O28" s="153">
        <v>-2.8</v>
      </c>
      <c r="P28" s="153">
        <v>-2</v>
      </c>
      <c r="Q28" s="153">
        <v>-2.2</v>
      </c>
      <c r="R28" s="153">
        <v>-2</v>
      </c>
      <c r="S28" s="153">
        <v>-2.6</v>
      </c>
      <c r="T28" s="153">
        <v>-2.4</v>
      </c>
      <c r="U28" s="153">
        <v>-2.1</v>
      </c>
      <c r="V28" s="153">
        <v>-2.2</v>
      </c>
      <c r="W28" s="153">
        <v>-1.9</v>
      </c>
      <c r="X28" s="153">
        <v>-1.9</v>
      </c>
      <c r="Y28" s="153">
        <v>-1.9</v>
      </c>
      <c r="Z28" s="185">
        <f t="shared" si="0"/>
        <v>-4.6208333333333345</v>
      </c>
      <c r="AA28" s="153">
        <v>-1.1</v>
      </c>
      <c r="AB28" s="207">
        <v>0.6222222222222222</v>
      </c>
      <c r="AC28" s="204">
        <v>26</v>
      </c>
      <c r="AD28" s="153">
        <v>-10.4</v>
      </c>
      <c r="AE28" s="207">
        <v>0.2652777777777778</v>
      </c>
      <c r="AF28" s="2"/>
    </row>
    <row r="29" spans="1:32" ht="13.5" customHeight="1">
      <c r="A29" s="184">
        <v>27</v>
      </c>
      <c r="B29" s="153">
        <v>-1.9</v>
      </c>
      <c r="C29" s="153">
        <v>-1.6</v>
      </c>
      <c r="D29" s="153">
        <v>-1.7</v>
      </c>
      <c r="E29" s="153">
        <v>-1.1</v>
      </c>
      <c r="F29" s="153">
        <v>-1.2</v>
      </c>
      <c r="G29" s="153">
        <v>-1.7</v>
      </c>
      <c r="H29" s="153">
        <v>-0.5</v>
      </c>
      <c r="I29" s="153">
        <v>0.8</v>
      </c>
      <c r="J29" s="153">
        <v>-0.9</v>
      </c>
      <c r="K29" s="153">
        <v>-2.8</v>
      </c>
      <c r="L29" s="153">
        <v>-1.1</v>
      </c>
      <c r="M29" s="153">
        <v>-0.3</v>
      </c>
      <c r="N29" s="153">
        <v>-0.5</v>
      </c>
      <c r="O29" s="153">
        <v>2.5</v>
      </c>
      <c r="P29" s="153">
        <v>3.3</v>
      </c>
      <c r="Q29" s="153">
        <v>3.5</v>
      </c>
      <c r="R29" s="153">
        <v>3.8</v>
      </c>
      <c r="S29" s="153">
        <v>3.6</v>
      </c>
      <c r="T29" s="153">
        <v>4.4</v>
      </c>
      <c r="U29" s="153">
        <v>5</v>
      </c>
      <c r="V29" s="153">
        <v>5.3</v>
      </c>
      <c r="W29" s="153">
        <v>5.7</v>
      </c>
      <c r="X29" s="153">
        <v>5.8</v>
      </c>
      <c r="Y29" s="153">
        <v>6.1</v>
      </c>
      <c r="Z29" s="185">
        <f t="shared" si="0"/>
        <v>1.4375</v>
      </c>
      <c r="AA29" s="153">
        <v>6.5</v>
      </c>
      <c r="AB29" s="207">
        <v>0.9861111111111112</v>
      </c>
      <c r="AC29" s="204">
        <v>27</v>
      </c>
      <c r="AD29" s="153">
        <v>-4</v>
      </c>
      <c r="AE29" s="207">
        <v>0.40069444444444446</v>
      </c>
      <c r="AF29" s="2"/>
    </row>
    <row r="30" spans="1:32" ht="13.5" customHeight="1">
      <c r="A30" s="184">
        <v>28</v>
      </c>
      <c r="B30" s="153">
        <v>5.6</v>
      </c>
      <c r="C30" s="153">
        <v>5.4</v>
      </c>
      <c r="D30" s="153">
        <v>4.9</v>
      </c>
      <c r="E30" s="153">
        <v>2.5</v>
      </c>
      <c r="F30" s="153">
        <v>1.5</v>
      </c>
      <c r="G30" s="153">
        <v>2.5</v>
      </c>
      <c r="H30" s="153">
        <v>2.1</v>
      </c>
      <c r="I30" s="153">
        <v>0.4</v>
      </c>
      <c r="J30" s="153">
        <v>-2.4</v>
      </c>
      <c r="K30" s="153">
        <v>-1.5</v>
      </c>
      <c r="L30" s="153">
        <v>-1.9</v>
      </c>
      <c r="M30" s="153">
        <v>-1</v>
      </c>
      <c r="N30" s="153">
        <v>2.3</v>
      </c>
      <c r="O30" s="153">
        <v>-3.9</v>
      </c>
      <c r="P30" s="153">
        <v>-4.4</v>
      </c>
      <c r="Q30" s="153">
        <v>-9</v>
      </c>
      <c r="R30" s="153">
        <v>-8.4</v>
      </c>
      <c r="S30" s="153">
        <v>-8.2</v>
      </c>
      <c r="T30" s="153">
        <v>-7.7</v>
      </c>
      <c r="U30" s="153">
        <v>-7.4</v>
      </c>
      <c r="V30" s="153">
        <v>-7.3</v>
      </c>
      <c r="W30" s="153">
        <v>-7.9</v>
      </c>
      <c r="X30" s="153">
        <v>-6.9</v>
      </c>
      <c r="Y30" s="153">
        <v>-6</v>
      </c>
      <c r="Z30" s="185">
        <f t="shared" si="0"/>
        <v>-2.3624999999999994</v>
      </c>
      <c r="AA30" s="153">
        <v>6</v>
      </c>
      <c r="AB30" s="207">
        <v>0.04583333333333334</v>
      </c>
      <c r="AC30" s="204">
        <v>28</v>
      </c>
      <c r="AD30" s="153">
        <v>-9.1</v>
      </c>
      <c r="AE30" s="207">
        <v>0.688888888888889</v>
      </c>
      <c r="AF30" s="2"/>
    </row>
    <row r="31" spans="1:32" ht="13.5" customHeight="1">
      <c r="A31" s="184">
        <v>29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85"/>
      <c r="AA31" s="153"/>
      <c r="AB31" s="207"/>
      <c r="AC31" s="204"/>
      <c r="AD31" s="153"/>
      <c r="AE31" s="207"/>
      <c r="AF31" s="2"/>
    </row>
    <row r="32" spans="1:32" ht="13.5" customHeight="1">
      <c r="A32" s="184">
        <v>30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85"/>
      <c r="AA32" s="153"/>
      <c r="AB32" s="207"/>
      <c r="AC32" s="204"/>
      <c r="AD32" s="153"/>
      <c r="AE32" s="207"/>
      <c r="AF32" s="2"/>
    </row>
    <row r="33" spans="1:32" ht="13.5" customHeight="1">
      <c r="A33" s="184">
        <v>31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85"/>
      <c r="AA33" s="153"/>
      <c r="AB33" s="207"/>
      <c r="AC33" s="204"/>
      <c r="AD33" s="153"/>
      <c r="AE33" s="207"/>
      <c r="AF33" s="2"/>
    </row>
    <row r="34" spans="1:32" ht="13.5" customHeight="1">
      <c r="A34" s="188" t="s">
        <v>9</v>
      </c>
      <c r="B34" s="189">
        <f aca="true" t="shared" si="1" ref="B34:Q34">AVERAGE(B3:B33)</f>
        <v>-1.5607142857142855</v>
      </c>
      <c r="C34" s="189">
        <f t="shared" si="1"/>
        <v>-1.7321428571428577</v>
      </c>
      <c r="D34" s="189">
        <f t="shared" si="1"/>
        <v>-2.05</v>
      </c>
      <c r="E34" s="189">
        <f t="shared" si="1"/>
        <v>-2.092857142857143</v>
      </c>
      <c r="F34" s="189">
        <f t="shared" si="1"/>
        <v>-2.2</v>
      </c>
      <c r="G34" s="189">
        <f t="shared" si="1"/>
        <v>-2.3500000000000005</v>
      </c>
      <c r="H34" s="189">
        <f t="shared" si="1"/>
        <v>-2.3071428571428574</v>
      </c>
      <c r="I34" s="189">
        <f t="shared" si="1"/>
        <v>-1.532142857142857</v>
      </c>
      <c r="J34" s="189">
        <f t="shared" si="1"/>
        <v>-1.6714285714285715</v>
      </c>
      <c r="K34" s="189">
        <f t="shared" si="1"/>
        <v>-1.8678571428571427</v>
      </c>
      <c r="L34" s="189">
        <f t="shared" si="1"/>
        <v>-2.1000000000000005</v>
      </c>
      <c r="M34" s="189">
        <f t="shared" si="1"/>
        <v>-2.1107142857142853</v>
      </c>
      <c r="N34" s="189">
        <f t="shared" si="1"/>
        <v>-1.6321428571428576</v>
      </c>
      <c r="O34" s="189">
        <f t="shared" si="1"/>
        <v>-1.4464285714285712</v>
      </c>
      <c r="P34" s="189">
        <f t="shared" si="1"/>
        <v>-1.1857142857142855</v>
      </c>
      <c r="Q34" s="189">
        <f t="shared" si="1"/>
        <v>-1.482142857142857</v>
      </c>
      <c r="R34" s="189">
        <f aca="true" t="shared" si="2" ref="R34:X34">AVERAGE(R3:R33)</f>
        <v>-1.5857142857142856</v>
      </c>
      <c r="S34" s="189">
        <f t="shared" si="2"/>
        <v>-1.5178571428571428</v>
      </c>
      <c r="T34" s="189">
        <f t="shared" si="2"/>
        <v>-1.5535714285714286</v>
      </c>
      <c r="U34" s="189">
        <f t="shared" si="2"/>
        <v>-1.5535714285714286</v>
      </c>
      <c r="V34" s="189">
        <f t="shared" si="2"/>
        <v>-1.6464285714285716</v>
      </c>
      <c r="W34" s="189">
        <f t="shared" si="2"/>
        <v>-1.5821428571428569</v>
      </c>
      <c r="X34" s="189">
        <f t="shared" si="2"/>
        <v>-1.525</v>
      </c>
      <c r="Y34" s="189">
        <f>AVERAGE(Y3:Y33)</f>
        <v>-1.667857142857143</v>
      </c>
      <c r="Z34" s="189">
        <f>AVERAGE(B3:Y33)</f>
        <v>-1.748065476190479</v>
      </c>
      <c r="AA34" s="190">
        <f>AVERAGE(最高)</f>
        <v>3.2714285714285722</v>
      </c>
      <c r="AB34" s="191"/>
      <c r="AC34" s="206"/>
      <c r="AD34" s="190">
        <f>AVERAGE(最低)</f>
        <v>-6.796428571428572</v>
      </c>
      <c r="AE34" s="19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74" t="s">
        <v>11</v>
      </c>
      <c r="B37" s="1"/>
      <c r="C37" s="1" t="s">
        <v>3</v>
      </c>
      <c r="D37" s="173" t="s">
        <v>6</v>
      </c>
      <c r="F37" s="174" t="s">
        <v>12</v>
      </c>
      <c r="G37" s="1"/>
      <c r="H37" s="1" t="s">
        <v>3</v>
      </c>
      <c r="I37" s="173" t="s">
        <v>8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24" ht="13.5" customHeight="1">
      <c r="A38" s="155"/>
      <c r="B38" s="176">
        <f>MAX(最高)</f>
        <v>13.6</v>
      </c>
      <c r="C38" s="156">
        <v>14</v>
      </c>
      <c r="D38" s="210">
        <v>0.7819444444444444</v>
      </c>
      <c r="F38" s="155"/>
      <c r="G38" s="176">
        <f>MIN(最低)</f>
        <v>-15.4</v>
      </c>
      <c r="H38" s="156">
        <v>25</v>
      </c>
      <c r="I38" s="210">
        <v>0.28402777777777777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ht="13.5" customHeight="1">
      <c r="A39" s="158"/>
      <c r="B39" s="159"/>
      <c r="C39" s="156"/>
      <c r="D39" s="160"/>
      <c r="F39" s="158"/>
      <c r="G39" s="159"/>
      <c r="H39" s="3"/>
      <c r="I39" s="157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</row>
    <row r="40" spans="1:24" ht="13.5" customHeight="1">
      <c r="A40" s="161"/>
      <c r="B40" s="162"/>
      <c r="C40" s="163"/>
      <c r="D40" s="164"/>
      <c r="F40" s="161"/>
      <c r="G40" s="162"/>
      <c r="H40" s="163"/>
      <c r="I40" s="167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2"/>
      <c r="T1" s="2"/>
      <c r="U1" s="2"/>
      <c r="V1" s="2"/>
      <c r="W1" s="2"/>
      <c r="X1" s="2"/>
      <c r="Y1" s="2"/>
      <c r="Z1" s="178">
        <f>'１月'!Z1</f>
        <v>2007</v>
      </c>
      <c r="AA1" s="2" t="s">
        <v>1</v>
      </c>
      <c r="AB1" s="179">
        <v>3</v>
      </c>
      <c r="AC1" s="171"/>
      <c r="AD1" s="2" t="s">
        <v>2</v>
      </c>
      <c r="AE1" s="2"/>
      <c r="AF1" s="2"/>
    </row>
    <row r="2" spans="1:32" ht="13.5" customHeight="1">
      <c r="A2" s="180" t="s">
        <v>3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1">
        <v>13</v>
      </c>
      <c r="O2" s="181">
        <v>14</v>
      </c>
      <c r="P2" s="181">
        <v>15</v>
      </c>
      <c r="Q2" s="181">
        <v>16</v>
      </c>
      <c r="R2" s="181">
        <v>17</v>
      </c>
      <c r="S2" s="181">
        <v>18</v>
      </c>
      <c r="T2" s="181">
        <v>19</v>
      </c>
      <c r="U2" s="181">
        <v>20</v>
      </c>
      <c r="V2" s="181">
        <v>21</v>
      </c>
      <c r="W2" s="181">
        <v>22</v>
      </c>
      <c r="X2" s="181">
        <v>23</v>
      </c>
      <c r="Y2" s="181">
        <v>24</v>
      </c>
      <c r="Z2" s="182" t="s">
        <v>4</v>
      </c>
      <c r="AA2" s="182" t="s">
        <v>5</v>
      </c>
      <c r="AB2" s="183" t="s">
        <v>6</v>
      </c>
      <c r="AC2" s="182" t="s">
        <v>3</v>
      </c>
      <c r="AD2" s="182" t="s">
        <v>7</v>
      </c>
      <c r="AE2" s="183" t="s">
        <v>8</v>
      </c>
      <c r="AF2" s="2"/>
    </row>
    <row r="3" spans="1:32" ht="13.5" customHeight="1">
      <c r="A3" s="184">
        <v>1</v>
      </c>
      <c r="B3" s="153">
        <v>-7</v>
      </c>
      <c r="C3" s="153">
        <v>-7.4</v>
      </c>
      <c r="D3" s="153">
        <v>-7.7</v>
      </c>
      <c r="E3" s="153">
        <v>-6.7</v>
      </c>
      <c r="F3" s="153">
        <v>-6.4</v>
      </c>
      <c r="G3" s="153">
        <v>-8.1</v>
      </c>
      <c r="H3" s="153">
        <v>-7.2</v>
      </c>
      <c r="I3" s="153">
        <v>-7.3</v>
      </c>
      <c r="J3" s="153">
        <v>-7.6</v>
      </c>
      <c r="K3" s="153">
        <v>-7.1</v>
      </c>
      <c r="L3" s="153">
        <v>-7.2</v>
      </c>
      <c r="M3" s="153">
        <v>-7</v>
      </c>
      <c r="N3" s="153">
        <v>-6.6</v>
      </c>
      <c r="O3" s="153">
        <v>-2.6</v>
      </c>
      <c r="P3" s="153">
        <v>-2.7</v>
      </c>
      <c r="Q3" s="153">
        <v>-1.8</v>
      </c>
      <c r="R3" s="153">
        <v>-7.3</v>
      </c>
      <c r="S3" s="153">
        <v>-7.3</v>
      </c>
      <c r="T3" s="153">
        <v>-7.2</v>
      </c>
      <c r="U3" s="153">
        <v>-7.8</v>
      </c>
      <c r="V3" s="153">
        <v>-6.6</v>
      </c>
      <c r="W3" s="153">
        <v>-6.1</v>
      </c>
      <c r="X3" s="153">
        <v>-5.9</v>
      </c>
      <c r="Y3" s="153">
        <v>-6.8</v>
      </c>
      <c r="Z3" s="185">
        <f aca="true" t="shared" si="0" ref="Z3:Z33">AVERAGE(B3:Y3)</f>
        <v>-6.4750000000000005</v>
      </c>
      <c r="AA3" s="153">
        <v>-1</v>
      </c>
      <c r="AB3" s="207">
        <v>0.5652777777777778</v>
      </c>
      <c r="AC3" s="204">
        <v>1</v>
      </c>
      <c r="AD3" s="153">
        <v>-8.4</v>
      </c>
      <c r="AE3" s="207">
        <v>0.26180555555555557</v>
      </c>
      <c r="AF3" s="2"/>
    </row>
    <row r="4" spans="1:32" ht="13.5" customHeight="1">
      <c r="A4" s="184">
        <v>2</v>
      </c>
      <c r="B4" s="153">
        <v>-6.6</v>
      </c>
      <c r="C4" s="153">
        <v>-6.8</v>
      </c>
      <c r="D4" s="153">
        <v>-6</v>
      </c>
      <c r="E4" s="153">
        <v>-6.4</v>
      </c>
      <c r="F4" s="153">
        <v>-7.5</v>
      </c>
      <c r="G4" s="153">
        <v>-8.5</v>
      </c>
      <c r="H4" s="153">
        <v>-7.2</v>
      </c>
      <c r="I4" s="153">
        <v>-6.3</v>
      </c>
      <c r="J4" s="153">
        <v>-3.9</v>
      </c>
      <c r="K4" s="153">
        <v>-3.8</v>
      </c>
      <c r="L4" s="153">
        <v>-4.4</v>
      </c>
      <c r="M4" s="153">
        <v>-4.3</v>
      </c>
      <c r="N4" s="153">
        <v>-4.1</v>
      </c>
      <c r="O4" s="153">
        <v>-2.6</v>
      </c>
      <c r="P4" s="153">
        <v>-2.3</v>
      </c>
      <c r="Q4" s="153">
        <v>-1.9</v>
      </c>
      <c r="R4" s="153">
        <v>-1.5</v>
      </c>
      <c r="S4" s="159">
        <v>0</v>
      </c>
      <c r="T4" s="153">
        <v>-0.8</v>
      </c>
      <c r="U4" s="153">
        <v>-0.4</v>
      </c>
      <c r="V4" s="153">
        <v>-0.3</v>
      </c>
      <c r="W4" s="153">
        <v>0.1</v>
      </c>
      <c r="X4" s="153">
        <v>0.5</v>
      </c>
      <c r="Y4" s="153">
        <v>1</v>
      </c>
      <c r="Z4" s="185">
        <f t="shared" si="0"/>
        <v>-3.4999999999999996</v>
      </c>
      <c r="AA4" s="153">
        <v>1</v>
      </c>
      <c r="AB4" s="207">
        <v>1</v>
      </c>
      <c r="AC4" s="204">
        <v>2</v>
      </c>
      <c r="AD4" s="153">
        <v>-8.7</v>
      </c>
      <c r="AE4" s="207">
        <v>0.2590277777777778</v>
      </c>
      <c r="AF4" s="2"/>
    </row>
    <row r="5" spans="1:32" ht="13.5" customHeight="1">
      <c r="A5" s="184">
        <v>3</v>
      </c>
      <c r="B5" s="153">
        <v>1.2</v>
      </c>
      <c r="C5" s="153">
        <v>1.3</v>
      </c>
      <c r="D5" s="153">
        <v>1.1</v>
      </c>
      <c r="E5" s="153">
        <v>2.2</v>
      </c>
      <c r="F5" s="153">
        <v>2.5</v>
      </c>
      <c r="G5" s="153">
        <v>2.3</v>
      </c>
      <c r="H5" s="153">
        <v>3.4</v>
      </c>
      <c r="I5" s="153">
        <v>4.4</v>
      </c>
      <c r="J5" s="153">
        <v>5</v>
      </c>
      <c r="K5" s="153">
        <v>4.6</v>
      </c>
      <c r="L5" s="153">
        <v>5.4</v>
      </c>
      <c r="M5" s="153">
        <v>5.4</v>
      </c>
      <c r="N5" s="153">
        <v>6.1</v>
      </c>
      <c r="O5" s="153">
        <v>6.8</v>
      </c>
      <c r="P5" s="153">
        <v>6.3</v>
      </c>
      <c r="Q5" s="153">
        <v>7.2</v>
      </c>
      <c r="R5" s="153">
        <v>7</v>
      </c>
      <c r="S5" s="153">
        <v>7.1</v>
      </c>
      <c r="T5" s="153">
        <v>6.5</v>
      </c>
      <c r="U5" s="153">
        <v>7.2</v>
      </c>
      <c r="V5" s="153">
        <v>6.5</v>
      </c>
      <c r="W5" s="153">
        <v>6.8</v>
      </c>
      <c r="X5" s="153">
        <v>6.3</v>
      </c>
      <c r="Y5" s="153">
        <v>6.9</v>
      </c>
      <c r="Z5" s="185">
        <f t="shared" si="0"/>
        <v>4.979166666666666</v>
      </c>
      <c r="AA5" s="153">
        <v>7.7</v>
      </c>
      <c r="AB5" s="207">
        <v>0.8375</v>
      </c>
      <c r="AC5" s="204">
        <v>3</v>
      </c>
      <c r="AD5" s="153">
        <v>0.6</v>
      </c>
      <c r="AE5" s="207">
        <v>0.034722222222222224</v>
      </c>
      <c r="AF5" s="2"/>
    </row>
    <row r="6" spans="1:32" ht="13.5" customHeight="1">
      <c r="A6" s="184">
        <v>4</v>
      </c>
      <c r="B6" s="153">
        <v>6.9</v>
      </c>
      <c r="C6" s="153">
        <v>6.9</v>
      </c>
      <c r="D6" s="153">
        <v>7.1</v>
      </c>
      <c r="E6" s="153">
        <v>7.4</v>
      </c>
      <c r="F6" s="153">
        <v>7.6</v>
      </c>
      <c r="G6" s="153">
        <v>7.9</v>
      </c>
      <c r="H6" s="153">
        <v>8.1</v>
      </c>
      <c r="I6" s="153">
        <v>8.5</v>
      </c>
      <c r="J6" s="153">
        <v>8.5</v>
      </c>
      <c r="K6" s="153">
        <v>9.1</v>
      </c>
      <c r="L6" s="153">
        <v>8.3</v>
      </c>
      <c r="M6" s="153">
        <v>8.8</v>
      </c>
      <c r="N6" s="153">
        <v>9.8</v>
      </c>
      <c r="O6" s="153">
        <v>9.1</v>
      </c>
      <c r="P6" s="153">
        <v>8.6</v>
      </c>
      <c r="Q6" s="153">
        <v>7.9</v>
      </c>
      <c r="R6" s="153">
        <v>6.6</v>
      </c>
      <c r="S6" s="153">
        <v>6.7</v>
      </c>
      <c r="T6" s="153">
        <v>6.1</v>
      </c>
      <c r="U6" s="153">
        <v>6.1</v>
      </c>
      <c r="V6" s="153">
        <v>5.9</v>
      </c>
      <c r="W6" s="153">
        <v>6.7</v>
      </c>
      <c r="X6" s="153">
        <v>7.2</v>
      </c>
      <c r="Y6" s="153">
        <v>7.3</v>
      </c>
      <c r="Z6" s="185">
        <f t="shared" si="0"/>
        <v>7.629166666666664</v>
      </c>
      <c r="AA6" s="153">
        <v>10.3</v>
      </c>
      <c r="AB6" s="207">
        <v>0.5479166666666667</v>
      </c>
      <c r="AC6" s="204">
        <v>4</v>
      </c>
      <c r="AD6" s="153">
        <v>5.6</v>
      </c>
      <c r="AE6" s="207">
        <v>0.8652777777777777</v>
      </c>
      <c r="AF6" s="2"/>
    </row>
    <row r="7" spans="1:32" ht="13.5" customHeight="1">
      <c r="A7" s="184">
        <v>5</v>
      </c>
      <c r="B7" s="153">
        <v>7.5</v>
      </c>
      <c r="C7" s="153">
        <v>6.7</v>
      </c>
      <c r="D7" s="153">
        <v>7.1</v>
      </c>
      <c r="E7" s="153">
        <v>6.8</v>
      </c>
      <c r="F7" s="153">
        <v>7</v>
      </c>
      <c r="G7" s="153">
        <v>8.4</v>
      </c>
      <c r="H7" s="153">
        <v>8.7</v>
      </c>
      <c r="I7" s="153">
        <v>8.9</v>
      </c>
      <c r="J7" s="153">
        <v>10.1</v>
      </c>
      <c r="K7" s="153">
        <v>10.4</v>
      </c>
      <c r="L7" s="153">
        <v>9.9</v>
      </c>
      <c r="M7" s="153">
        <v>10.5</v>
      </c>
      <c r="N7" s="153">
        <v>10.3</v>
      </c>
      <c r="O7" s="153">
        <v>10.1</v>
      </c>
      <c r="P7" s="153">
        <v>11.1</v>
      </c>
      <c r="Q7" s="153">
        <v>11.9</v>
      </c>
      <c r="R7" s="153">
        <v>12.9</v>
      </c>
      <c r="S7" s="153">
        <v>13.2</v>
      </c>
      <c r="T7" s="153">
        <v>14.1</v>
      </c>
      <c r="U7" s="153">
        <v>14.4</v>
      </c>
      <c r="V7" s="153">
        <v>14.7</v>
      </c>
      <c r="W7" s="153">
        <v>14.8</v>
      </c>
      <c r="X7" s="153">
        <v>15</v>
      </c>
      <c r="Y7" s="153">
        <v>15.2</v>
      </c>
      <c r="Z7" s="185">
        <f t="shared" si="0"/>
        <v>10.820833333333333</v>
      </c>
      <c r="AA7" s="153">
        <v>15.8</v>
      </c>
      <c r="AB7" s="207">
        <v>0.9951388888888889</v>
      </c>
      <c r="AC7" s="204">
        <v>5</v>
      </c>
      <c r="AD7" s="153">
        <v>6.5</v>
      </c>
      <c r="AE7" s="207">
        <v>0.1388888888888889</v>
      </c>
      <c r="AF7" s="2"/>
    </row>
    <row r="8" spans="1:32" ht="13.5" customHeight="1">
      <c r="A8" s="184">
        <v>6</v>
      </c>
      <c r="B8" s="153">
        <v>14.9</v>
      </c>
      <c r="C8" s="153">
        <v>10.7</v>
      </c>
      <c r="D8" s="153">
        <v>9.4</v>
      </c>
      <c r="E8" s="153">
        <v>8.6</v>
      </c>
      <c r="F8" s="153">
        <v>8.4</v>
      </c>
      <c r="G8" s="153">
        <v>6.9</v>
      </c>
      <c r="H8" s="153">
        <v>6.4</v>
      </c>
      <c r="I8" s="153">
        <v>5.8</v>
      </c>
      <c r="J8" s="153">
        <v>4.8</v>
      </c>
      <c r="K8" s="153">
        <v>4.2</v>
      </c>
      <c r="L8" s="153">
        <v>4.5</v>
      </c>
      <c r="M8" s="153">
        <v>4.7</v>
      </c>
      <c r="N8" s="153">
        <v>4.4</v>
      </c>
      <c r="O8" s="153">
        <v>3.6</v>
      </c>
      <c r="P8" s="153">
        <v>4.7</v>
      </c>
      <c r="Q8" s="153">
        <v>1.4</v>
      </c>
      <c r="R8" s="153">
        <v>-1</v>
      </c>
      <c r="S8" s="153">
        <v>-0.1</v>
      </c>
      <c r="T8" s="153">
        <v>2.8</v>
      </c>
      <c r="U8" s="153">
        <v>-0.6</v>
      </c>
      <c r="V8" s="153">
        <v>-6.2</v>
      </c>
      <c r="W8" s="153">
        <v>-8</v>
      </c>
      <c r="X8" s="153">
        <v>-7.6</v>
      </c>
      <c r="Y8" s="153">
        <v>-9</v>
      </c>
      <c r="Z8" s="185">
        <f t="shared" si="0"/>
        <v>3.070833333333334</v>
      </c>
      <c r="AA8" s="153">
        <v>15.7</v>
      </c>
      <c r="AB8" s="207">
        <v>0.02152777777777778</v>
      </c>
      <c r="AC8" s="204">
        <v>6</v>
      </c>
      <c r="AD8" s="153">
        <v>-9.4</v>
      </c>
      <c r="AE8" s="207">
        <v>1</v>
      </c>
      <c r="AF8" s="2"/>
    </row>
    <row r="9" spans="1:32" ht="13.5" customHeight="1">
      <c r="A9" s="184">
        <v>7</v>
      </c>
      <c r="B9" s="153">
        <v>-10.5</v>
      </c>
      <c r="C9" s="153">
        <v>-10.5</v>
      </c>
      <c r="D9" s="153">
        <v>-10.5</v>
      </c>
      <c r="E9" s="153">
        <v>-10</v>
      </c>
      <c r="F9" s="153">
        <v>-9.7</v>
      </c>
      <c r="G9" s="153">
        <v>-8.8</v>
      </c>
      <c r="H9" s="153">
        <v>-7.8</v>
      </c>
      <c r="I9" s="153">
        <v>-6.7</v>
      </c>
      <c r="J9" s="153">
        <v>-7.4</v>
      </c>
      <c r="K9" s="153">
        <v>-6.7</v>
      </c>
      <c r="L9" s="153">
        <v>-5.9</v>
      </c>
      <c r="M9" s="153">
        <v>-6</v>
      </c>
      <c r="N9" s="153">
        <v>-6.3</v>
      </c>
      <c r="O9" s="153">
        <v>-4.7</v>
      </c>
      <c r="P9" s="153">
        <v>-4.8</v>
      </c>
      <c r="Q9" s="153">
        <v>-4.5</v>
      </c>
      <c r="R9" s="153">
        <v>-4.3</v>
      </c>
      <c r="S9" s="153">
        <v>-3.1</v>
      </c>
      <c r="T9" s="153">
        <v>-1.3</v>
      </c>
      <c r="U9" s="153">
        <v>-2.6</v>
      </c>
      <c r="V9" s="153">
        <v>-2.2</v>
      </c>
      <c r="W9" s="153">
        <v>-2.1</v>
      </c>
      <c r="X9" s="153">
        <v>-2.6</v>
      </c>
      <c r="Y9" s="153">
        <v>-2.5</v>
      </c>
      <c r="Z9" s="185">
        <f t="shared" si="0"/>
        <v>-5.895833333333333</v>
      </c>
      <c r="AA9" s="153">
        <v>-0.8</v>
      </c>
      <c r="AB9" s="207">
        <v>0.7972222222222222</v>
      </c>
      <c r="AC9" s="204">
        <v>7</v>
      </c>
      <c r="AD9" s="153">
        <v>-11</v>
      </c>
      <c r="AE9" s="207">
        <v>0.12430555555555556</v>
      </c>
      <c r="AF9" s="2"/>
    </row>
    <row r="10" spans="1:32" ht="13.5" customHeight="1">
      <c r="A10" s="184">
        <v>8</v>
      </c>
      <c r="B10" s="153">
        <v>-1.9</v>
      </c>
      <c r="C10" s="153">
        <v>-2.1</v>
      </c>
      <c r="D10" s="153">
        <v>-2</v>
      </c>
      <c r="E10" s="153">
        <v>-2.1</v>
      </c>
      <c r="F10" s="153">
        <v>-2.2</v>
      </c>
      <c r="G10" s="153">
        <v>-2.6</v>
      </c>
      <c r="H10" s="153">
        <v>-0.2</v>
      </c>
      <c r="I10" s="153">
        <v>-2</v>
      </c>
      <c r="J10" s="153">
        <v>-6.4</v>
      </c>
      <c r="K10" s="153">
        <v>-4.5</v>
      </c>
      <c r="L10" s="153">
        <v>-3.4</v>
      </c>
      <c r="M10" s="153">
        <v>-3.8</v>
      </c>
      <c r="N10" s="153">
        <v>-5</v>
      </c>
      <c r="O10" s="153">
        <v>-4.3</v>
      </c>
      <c r="P10" s="153">
        <v>-3.5</v>
      </c>
      <c r="Q10" s="153">
        <v>-3.2</v>
      </c>
      <c r="R10" s="153">
        <v>-3.3</v>
      </c>
      <c r="S10" s="153">
        <v>-1.9</v>
      </c>
      <c r="T10" s="153">
        <v>-1.7</v>
      </c>
      <c r="U10" s="153">
        <v>-2.1</v>
      </c>
      <c r="V10" s="153">
        <v>-2.6</v>
      </c>
      <c r="W10" s="153">
        <v>-3.1</v>
      </c>
      <c r="X10" s="153">
        <v>-2.8</v>
      </c>
      <c r="Y10" s="153">
        <v>-5.3</v>
      </c>
      <c r="Z10" s="185">
        <f t="shared" si="0"/>
        <v>-3</v>
      </c>
      <c r="AA10" s="153">
        <v>0.2</v>
      </c>
      <c r="AB10" s="207">
        <v>0.2965277777777778</v>
      </c>
      <c r="AC10" s="204">
        <v>8</v>
      </c>
      <c r="AD10" s="153">
        <v>-7.1</v>
      </c>
      <c r="AE10" s="207">
        <v>0.3763888888888889</v>
      </c>
      <c r="AF10" s="2"/>
    </row>
    <row r="11" spans="1:32" ht="13.5" customHeight="1">
      <c r="A11" s="184">
        <v>9</v>
      </c>
      <c r="B11" s="153">
        <v>-4.7</v>
      </c>
      <c r="C11" s="153">
        <v>-4.8</v>
      </c>
      <c r="D11" s="153">
        <v>-4.7</v>
      </c>
      <c r="E11" s="153">
        <v>-5</v>
      </c>
      <c r="F11" s="153">
        <v>-5.3</v>
      </c>
      <c r="G11" s="153">
        <v>-5.1</v>
      </c>
      <c r="H11" s="153">
        <v>-4.2</v>
      </c>
      <c r="I11" s="153">
        <v>-4</v>
      </c>
      <c r="J11" s="153">
        <v>-3.2</v>
      </c>
      <c r="K11" s="153">
        <v>-2</v>
      </c>
      <c r="L11" s="153">
        <v>-1.7</v>
      </c>
      <c r="M11" s="153">
        <v>-1.5</v>
      </c>
      <c r="N11" s="153">
        <v>-2.8</v>
      </c>
      <c r="O11" s="153">
        <v>-1.9</v>
      </c>
      <c r="P11" s="153">
        <v>-1.2</v>
      </c>
      <c r="Q11" s="153">
        <v>-2.3</v>
      </c>
      <c r="R11" s="153">
        <v>-0.7</v>
      </c>
      <c r="S11" s="153">
        <v>-0.4</v>
      </c>
      <c r="T11" s="153">
        <v>-0.3</v>
      </c>
      <c r="U11" s="153">
        <v>-0.3</v>
      </c>
      <c r="V11" s="153">
        <v>0</v>
      </c>
      <c r="W11" s="153">
        <v>-1.1</v>
      </c>
      <c r="X11" s="153">
        <v>-5</v>
      </c>
      <c r="Y11" s="153">
        <v>-4.7</v>
      </c>
      <c r="Z11" s="185">
        <f t="shared" si="0"/>
        <v>-2.7875</v>
      </c>
      <c r="AA11" s="153">
        <v>0.1</v>
      </c>
      <c r="AB11" s="207">
        <v>0.8694444444444445</v>
      </c>
      <c r="AC11" s="204">
        <v>9</v>
      </c>
      <c r="AD11" s="153">
        <v>-6.1</v>
      </c>
      <c r="AE11" s="207">
        <v>0.2673611111111111</v>
      </c>
      <c r="AF11" s="2"/>
    </row>
    <row r="12" spans="1:32" ht="13.5" customHeight="1">
      <c r="A12" s="186">
        <v>10</v>
      </c>
      <c r="B12" s="176">
        <v>-4.7</v>
      </c>
      <c r="C12" s="176">
        <v>-5.2</v>
      </c>
      <c r="D12" s="176">
        <v>-4.6</v>
      </c>
      <c r="E12" s="176">
        <v>-3.5</v>
      </c>
      <c r="F12" s="176">
        <v>-4</v>
      </c>
      <c r="G12" s="176">
        <v>-4.6</v>
      </c>
      <c r="H12" s="176">
        <v>-3.6</v>
      </c>
      <c r="I12" s="176">
        <v>-4.9</v>
      </c>
      <c r="J12" s="176">
        <v>-3.3</v>
      </c>
      <c r="K12" s="176">
        <v>-1.4</v>
      </c>
      <c r="L12" s="176">
        <v>-0.6</v>
      </c>
      <c r="M12" s="176">
        <v>1.1</v>
      </c>
      <c r="N12" s="176">
        <v>1.7</v>
      </c>
      <c r="O12" s="176">
        <v>2.4</v>
      </c>
      <c r="P12" s="176">
        <v>3.1</v>
      </c>
      <c r="Q12" s="176">
        <v>3.8</v>
      </c>
      <c r="R12" s="176">
        <v>3.9</v>
      </c>
      <c r="S12" s="176">
        <v>4.1</v>
      </c>
      <c r="T12" s="176">
        <v>3.9</v>
      </c>
      <c r="U12" s="176">
        <v>4.2</v>
      </c>
      <c r="V12" s="176">
        <v>5.6</v>
      </c>
      <c r="W12" s="176">
        <v>7.4</v>
      </c>
      <c r="X12" s="176">
        <v>8</v>
      </c>
      <c r="Y12" s="176">
        <v>8.4</v>
      </c>
      <c r="Z12" s="187">
        <f t="shared" si="0"/>
        <v>0.7166666666666668</v>
      </c>
      <c r="AA12" s="176">
        <v>9</v>
      </c>
      <c r="AB12" s="208">
        <v>0.9833333333333334</v>
      </c>
      <c r="AC12" s="205">
        <v>10</v>
      </c>
      <c r="AD12" s="176">
        <v>-5.4</v>
      </c>
      <c r="AE12" s="208">
        <v>0.3340277777777778</v>
      </c>
      <c r="AF12" s="2"/>
    </row>
    <row r="13" spans="1:32" ht="13.5" customHeight="1">
      <c r="A13" s="184">
        <v>11</v>
      </c>
      <c r="B13" s="153">
        <v>7</v>
      </c>
      <c r="C13" s="153">
        <v>7</v>
      </c>
      <c r="D13" s="153">
        <v>7.5</v>
      </c>
      <c r="E13" s="153">
        <v>7.1</v>
      </c>
      <c r="F13" s="153">
        <v>6.9</v>
      </c>
      <c r="G13" s="153">
        <v>7</v>
      </c>
      <c r="H13" s="153">
        <v>8.3</v>
      </c>
      <c r="I13" s="153">
        <v>8.1</v>
      </c>
      <c r="J13" s="153">
        <v>7.5</v>
      </c>
      <c r="K13" s="153">
        <v>6.4</v>
      </c>
      <c r="L13" s="153">
        <v>3.7</v>
      </c>
      <c r="M13" s="153">
        <v>2.5</v>
      </c>
      <c r="N13" s="153">
        <v>5.7</v>
      </c>
      <c r="O13" s="153">
        <v>3.2</v>
      </c>
      <c r="P13" s="153">
        <v>-3.5</v>
      </c>
      <c r="Q13" s="153">
        <v>-5.8</v>
      </c>
      <c r="R13" s="153">
        <v>-6.7</v>
      </c>
      <c r="S13" s="153">
        <v>-9.1</v>
      </c>
      <c r="T13" s="153">
        <v>-9.7</v>
      </c>
      <c r="U13" s="153">
        <v>-10.1</v>
      </c>
      <c r="V13" s="153">
        <v>-6.3</v>
      </c>
      <c r="W13" s="153">
        <v>-6.6</v>
      </c>
      <c r="X13" s="153">
        <v>-6.6</v>
      </c>
      <c r="Y13" s="153">
        <v>-7.1</v>
      </c>
      <c r="Z13" s="185">
        <f t="shared" si="0"/>
        <v>0.6833333333333341</v>
      </c>
      <c r="AA13" s="153">
        <v>8.7</v>
      </c>
      <c r="AB13" s="207">
        <v>0.34722222222222227</v>
      </c>
      <c r="AC13" s="204">
        <v>11</v>
      </c>
      <c r="AD13" s="153">
        <v>-10.5</v>
      </c>
      <c r="AE13" s="207">
        <v>0.8069444444444445</v>
      </c>
      <c r="AF13" s="2"/>
    </row>
    <row r="14" spans="1:32" ht="13.5" customHeight="1">
      <c r="A14" s="184">
        <v>12</v>
      </c>
      <c r="B14" s="153">
        <v>-6.5</v>
      </c>
      <c r="C14" s="153">
        <v>-6.1</v>
      </c>
      <c r="D14" s="153">
        <v>-5.8</v>
      </c>
      <c r="E14" s="153">
        <v>-5.7</v>
      </c>
      <c r="F14" s="153">
        <v>-5.3</v>
      </c>
      <c r="G14" s="153">
        <v>-5.2</v>
      </c>
      <c r="H14" s="153">
        <v>-6.2</v>
      </c>
      <c r="I14" s="153">
        <v>-6.6</v>
      </c>
      <c r="J14" s="153">
        <v>-6.4</v>
      </c>
      <c r="K14" s="153">
        <v>-6.8</v>
      </c>
      <c r="L14" s="153">
        <v>-7.8</v>
      </c>
      <c r="M14" s="153">
        <v>-9.6</v>
      </c>
      <c r="N14" s="153">
        <v>-7.7</v>
      </c>
      <c r="O14" s="153">
        <v>-9.5</v>
      </c>
      <c r="P14" s="153">
        <v>-9.2</v>
      </c>
      <c r="Q14" s="153">
        <v>-8.6</v>
      </c>
      <c r="R14" s="153">
        <v>-8.9</v>
      </c>
      <c r="S14" s="153">
        <v>-8.2</v>
      </c>
      <c r="T14" s="153">
        <v>-8</v>
      </c>
      <c r="U14" s="153">
        <v>-7.8</v>
      </c>
      <c r="V14" s="153">
        <v>-7.3</v>
      </c>
      <c r="W14" s="153">
        <v>-6.8</v>
      </c>
      <c r="X14" s="153">
        <v>-8.1</v>
      </c>
      <c r="Y14" s="153">
        <v>-9</v>
      </c>
      <c r="Z14" s="185">
        <f t="shared" si="0"/>
        <v>-7.379166666666667</v>
      </c>
      <c r="AA14" s="153">
        <v>-4.9</v>
      </c>
      <c r="AB14" s="207">
        <v>0.27569444444444446</v>
      </c>
      <c r="AC14" s="204">
        <v>12</v>
      </c>
      <c r="AD14" s="153">
        <v>-10.1</v>
      </c>
      <c r="AE14" s="207">
        <v>0.6555555555555556</v>
      </c>
      <c r="AF14" s="2"/>
    </row>
    <row r="15" spans="1:32" ht="13.5" customHeight="1">
      <c r="A15" s="184">
        <v>13</v>
      </c>
      <c r="B15" s="153">
        <v>-7.5</v>
      </c>
      <c r="C15" s="153">
        <v>-6.9</v>
      </c>
      <c r="D15" s="153">
        <v>-8.2</v>
      </c>
      <c r="E15" s="153">
        <v>-8.9</v>
      </c>
      <c r="F15" s="153">
        <v>-9.1</v>
      </c>
      <c r="G15" s="153">
        <v>-8.4</v>
      </c>
      <c r="H15" s="153">
        <v>-7.4</v>
      </c>
      <c r="I15" s="153">
        <v>-7.2</v>
      </c>
      <c r="J15" s="153">
        <v>-7</v>
      </c>
      <c r="K15" s="153">
        <v>-6</v>
      </c>
      <c r="L15" s="153">
        <v>-4.9</v>
      </c>
      <c r="M15" s="153">
        <v>-6</v>
      </c>
      <c r="N15" s="153">
        <v>-5</v>
      </c>
      <c r="O15" s="153">
        <v>-6.2</v>
      </c>
      <c r="P15" s="153">
        <v>-7.5</v>
      </c>
      <c r="Q15" s="153">
        <v>-8.7</v>
      </c>
      <c r="R15" s="153">
        <v>-10.3</v>
      </c>
      <c r="S15" s="153">
        <v>-11.4</v>
      </c>
      <c r="T15" s="153">
        <v>-12.1</v>
      </c>
      <c r="U15" s="153">
        <v>-10.6</v>
      </c>
      <c r="V15" s="153">
        <v>-11.5</v>
      </c>
      <c r="W15" s="153">
        <v>-10.6</v>
      </c>
      <c r="X15" s="153">
        <v>-9.5</v>
      </c>
      <c r="Y15" s="153">
        <v>-8.7</v>
      </c>
      <c r="Z15" s="185">
        <f t="shared" si="0"/>
        <v>-8.316666666666665</v>
      </c>
      <c r="AA15" s="153">
        <v>-4.4</v>
      </c>
      <c r="AB15" s="207">
        <v>0.4576388888888889</v>
      </c>
      <c r="AC15" s="204">
        <v>13</v>
      </c>
      <c r="AD15" s="153">
        <v>-12.3</v>
      </c>
      <c r="AE15" s="207">
        <v>0.8</v>
      </c>
      <c r="AF15" s="2"/>
    </row>
    <row r="16" spans="1:32" ht="13.5" customHeight="1">
      <c r="A16" s="184">
        <v>14</v>
      </c>
      <c r="B16" s="153">
        <v>-7.9</v>
      </c>
      <c r="C16" s="153">
        <v>-7.7</v>
      </c>
      <c r="D16" s="153">
        <v>-7.3</v>
      </c>
      <c r="E16" s="153">
        <v>-7.5</v>
      </c>
      <c r="F16" s="153">
        <v>-7.2</v>
      </c>
      <c r="G16" s="153">
        <v>-7.2</v>
      </c>
      <c r="H16" s="153">
        <v>-7.9</v>
      </c>
      <c r="I16" s="153">
        <v>-7.7</v>
      </c>
      <c r="J16" s="153">
        <v>-8.6</v>
      </c>
      <c r="K16" s="153">
        <v>-8.6</v>
      </c>
      <c r="L16" s="153">
        <v>-9.2</v>
      </c>
      <c r="M16" s="153">
        <v>-7.4</v>
      </c>
      <c r="N16" s="153">
        <v>-6.9</v>
      </c>
      <c r="O16" s="153">
        <v>-8.8</v>
      </c>
      <c r="P16" s="153">
        <v>-9.5</v>
      </c>
      <c r="Q16" s="153">
        <v>-12.3</v>
      </c>
      <c r="R16" s="153">
        <v>-10.8</v>
      </c>
      <c r="S16" s="153">
        <v>-12.3</v>
      </c>
      <c r="T16" s="153">
        <v>-11.8</v>
      </c>
      <c r="U16" s="153">
        <v>-10.9</v>
      </c>
      <c r="V16" s="153">
        <v>-9.6</v>
      </c>
      <c r="W16" s="153">
        <v>-9.8</v>
      </c>
      <c r="X16" s="153">
        <v>-8.8</v>
      </c>
      <c r="Y16" s="153">
        <v>-7.1</v>
      </c>
      <c r="Z16" s="185">
        <f t="shared" si="0"/>
        <v>-8.866666666666669</v>
      </c>
      <c r="AA16" s="153">
        <v>-4.3</v>
      </c>
      <c r="AB16" s="207">
        <v>0.5923611111111111</v>
      </c>
      <c r="AC16" s="204">
        <v>14</v>
      </c>
      <c r="AD16" s="153">
        <v>-12.9</v>
      </c>
      <c r="AE16" s="207">
        <v>0.73125</v>
      </c>
      <c r="AF16" s="2"/>
    </row>
    <row r="17" spans="1:32" ht="13.5" customHeight="1">
      <c r="A17" s="184">
        <v>15</v>
      </c>
      <c r="B17" s="153">
        <v>-8.1</v>
      </c>
      <c r="C17" s="153">
        <v>-8.4</v>
      </c>
      <c r="D17" s="153">
        <v>-8</v>
      </c>
      <c r="E17" s="153">
        <v>-8.1</v>
      </c>
      <c r="F17" s="153">
        <v>-8.2</v>
      </c>
      <c r="G17" s="153">
        <v>-7.9</v>
      </c>
      <c r="H17" s="153">
        <v>-6.5</v>
      </c>
      <c r="I17" s="153">
        <v>-5.9</v>
      </c>
      <c r="J17" s="153">
        <v>-7</v>
      </c>
      <c r="K17" s="153">
        <v>-7.5</v>
      </c>
      <c r="L17" s="153">
        <v>-8.5</v>
      </c>
      <c r="M17" s="153">
        <v>-9.1</v>
      </c>
      <c r="N17" s="153">
        <v>-7.8</v>
      </c>
      <c r="O17" s="153">
        <v>-7.8</v>
      </c>
      <c r="P17" s="153">
        <v>-8.6</v>
      </c>
      <c r="Q17" s="153">
        <v>-9</v>
      </c>
      <c r="R17" s="153">
        <v>-7.7</v>
      </c>
      <c r="S17" s="153">
        <v>-7.3</v>
      </c>
      <c r="T17" s="153">
        <v>-7</v>
      </c>
      <c r="U17" s="153">
        <v>-6.9</v>
      </c>
      <c r="V17" s="153">
        <v>-6.4</v>
      </c>
      <c r="W17" s="153">
        <v>-6.8</v>
      </c>
      <c r="X17" s="153">
        <v>-6.5</v>
      </c>
      <c r="Y17" s="153">
        <v>-6.1</v>
      </c>
      <c r="Z17" s="185">
        <f t="shared" si="0"/>
        <v>-7.545833333333333</v>
      </c>
      <c r="AA17" s="153">
        <v>-4.5</v>
      </c>
      <c r="AB17" s="207">
        <v>0.3055555555555555</v>
      </c>
      <c r="AC17" s="204">
        <v>15</v>
      </c>
      <c r="AD17" s="153">
        <v>-9.8</v>
      </c>
      <c r="AE17" s="207">
        <v>0.44305555555555554</v>
      </c>
      <c r="AF17" s="2"/>
    </row>
    <row r="18" spans="1:32" ht="13.5" customHeight="1">
      <c r="A18" s="184">
        <v>16</v>
      </c>
      <c r="B18" s="153">
        <v>-6.1</v>
      </c>
      <c r="C18" s="153">
        <v>-6.7</v>
      </c>
      <c r="D18" s="153">
        <v>-6.5</v>
      </c>
      <c r="E18" s="153">
        <v>-6.6</v>
      </c>
      <c r="F18" s="153">
        <v>-6</v>
      </c>
      <c r="G18" s="153">
        <v>-6.9</v>
      </c>
      <c r="H18" s="153">
        <v>-7.5</v>
      </c>
      <c r="I18" s="153">
        <v>-6.8</v>
      </c>
      <c r="J18" s="153">
        <v>-5.6</v>
      </c>
      <c r="K18" s="153">
        <v>-5.3</v>
      </c>
      <c r="L18" s="153">
        <v>-4.2</v>
      </c>
      <c r="M18" s="153">
        <v>-5.1</v>
      </c>
      <c r="N18" s="153">
        <v>-5.4</v>
      </c>
      <c r="O18" s="153">
        <v>-5.4</v>
      </c>
      <c r="P18" s="153">
        <v>-5.2</v>
      </c>
      <c r="Q18" s="153">
        <v>-4.4</v>
      </c>
      <c r="R18" s="153">
        <v>-3.9</v>
      </c>
      <c r="S18" s="153">
        <v>-3.8</v>
      </c>
      <c r="T18" s="153">
        <v>-6.5</v>
      </c>
      <c r="U18" s="153">
        <v>-7.3</v>
      </c>
      <c r="V18" s="153">
        <v>-8.6</v>
      </c>
      <c r="W18" s="153">
        <v>-9.2</v>
      </c>
      <c r="X18" s="153">
        <v>-7.8</v>
      </c>
      <c r="Y18" s="153">
        <v>-8.1</v>
      </c>
      <c r="Z18" s="185">
        <f t="shared" si="0"/>
        <v>-6.204166666666667</v>
      </c>
      <c r="AA18" s="153">
        <v>-3.5</v>
      </c>
      <c r="AB18" s="207">
        <v>0.7298611111111111</v>
      </c>
      <c r="AC18" s="204">
        <v>16</v>
      </c>
      <c r="AD18" s="153">
        <v>-9.3</v>
      </c>
      <c r="AE18" s="207">
        <v>0.9208333333333334</v>
      </c>
      <c r="AF18" s="2"/>
    </row>
    <row r="19" spans="1:32" ht="13.5" customHeight="1">
      <c r="A19" s="184">
        <v>17</v>
      </c>
      <c r="B19" s="153">
        <v>-7.3</v>
      </c>
      <c r="C19" s="153">
        <v>-6.1</v>
      </c>
      <c r="D19" s="153">
        <v>-5.5</v>
      </c>
      <c r="E19" s="153">
        <v>-5</v>
      </c>
      <c r="F19" s="153">
        <v>-5.1</v>
      </c>
      <c r="G19" s="153">
        <v>-5.5</v>
      </c>
      <c r="H19" s="153">
        <v>-5.7</v>
      </c>
      <c r="I19" s="153">
        <v>-5.1</v>
      </c>
      <c r="J19" s="153">
        <v>-4.7</v>
      </c>
      <c r="K19" s="153">
        <v>-3.8</v>
      </c>
      <c r="L19" s="153">
        <v>-3.1</v>
      </c>
      <c r="M19" s="153">
        <v>-3</v>
      </c>
      <c r="N19" s="153">
        <v>-1.8</v>
      </c>
      <c r="O19" s="153">
        <v>-3</v>
      </c>
      <c r="P19" s="153">
        <v>-2.9</v>
      </c>
      <c r="Q19" s="153">
        <v>-5</v>
      </c>
      <c r="R19" s="153">
        <v>-8.7</v>
      </c>
      <c r="S19" s="153">
        <v>-9.8</v>
      </c>
      <c r="T19" s="153">
        <v>-9</v>
      </c>
      <c r="U19" s="153">
        <v>-8.2</v>
      </c>
      <c r="V19" s="153">
        <v>-7.7</v>
      </c>
      <c r="W19" s="153">
        <v>-8.9</v>
      </c>
      <c r="X19" s="153">
        <v>-8.6</v>
      </c>
      <c r="Y19" s="153">
        <v>-8.1</v>
      </c>
      <c r="Z19" s="185">
        <f t="shared" si="0"/>
        <v>-5.900000000000001</v>
      </c>
      <c r="AA19" s="153">
        <v>-1.2</v>
      </c>
      <c r="AB19" s="207">
        <v>0.6013888888888889</v>
      </c>
      <c r="AC19" s="204">
        <v>17</v>
      </c>
      <c r="AD19" s="153">
        <v>-10.9</v>
      </c>
      <c r="AE19" s="207">
        <v>0.7319444444444444</v>
      </c>
      <c r="AF19" s="2"/>
    </row>
    <row r="20" spans="1:32" ht="13.5" customHeight="1">
      <c r="A20" s="184">
        <v>18</v>
      </c>
      <c r="B20" s="153">
        <v>-8</v>
      </c>
      <c r="C20" s="153">
        <v>-8.3</v>
      </c>
      <c r="D20" s="153">
        <v>-7.7</v>
      </c>
      <c r="E20" s="153">
        <v>-9.3</v>
      </c>
      <c r="F20" s="153">
        <v>-9.9</v>
      </c>
      <c r="G20" s="153">
        <v>-10.2</v>
      </c>
      <c r="H20" s="153">
        <v>-10</v>
      </c>
      <c r="I20" s="153">
        <v>-8.6</v>
      </c>
      <c r="J20" s="153">
        <v>-8.5</v>
      </c>
      <c r="K20" s="153">
        <v>-8.4</v>
      </c>
      <c r="L20" s="153">
        <v>-8.8</v>
      </c>
      <c r="M20" s="153">
        <v>-8.9</v>
      </c>
      <c r="N20" s="153">
        <v>-10.2</v>
      </c>
      <c r="O20" s="153">
        <v>-10.8</v>
      </c>
      <c r="P20" s="153">
        <v>-10.9</v>
      </c>
      <c r="Q20" s="153">
        <v>-10.6</v>
      </c>
      <c r="R20" s="153">
        <v>-10</v>
      </c>
      <c r="S20" s="153">
        <v>-7.7</v>
      </c>
      <c r="T20" s="153">
        <v>-6.3</v>
      </c>
      <c r="U20" s="153">
        <v>-7.4</v>
      </c>
      <c r="V20" s="153">
        <v>-8.6</v>
      </c>
      <c r="W20" s="153">
        <v>-9</v>
      </c>
      <c r="X20" s="153">
        <v>-9.5</v>
      </c>
      <c r="Y20" s="153">
        <v>-9.9</v>
      </c>
      <c r="Z20" s="185">
        <f t="shared" si="0"/>
        <v>-9.0625</v>
      </c>
      <c r="AA20" s="153">
        <v>-5.9</v>
      </c>
      <c r="AB20" s="207">
        <v>0.8013888888888889</v>
      </c>
      <c r="AC20" s="204">
        <v>18</v>
      </c>
      <c r="AD20" s="153">
        <v>-11.7</v>
      </c>
      <c r="AE20" s="207">
        <v>0.5708333333333333</v>
      </c>
      <c r="AF20" s="2"/>
    </row>
    <row r="21" spans="1:32" ht="13.5" customHeight="1">
      <c r="A21" s="184">
        <v>19</v>
      </c>
      <c r="B21" s="153">
        <v>-9.1</v>
      </c>
      <c r="C21" s="153">
        <v>-9.3</v>
      </c>
      <c r="D21" s="153">
        <v>-8.8</v>
      </c>
      <c r="E21" s="153">
        <v>-8.5</v>
      </c>
      <c r="F21" s="153">
        <v>-9.2</v>
      </c>
      <c r="G21" s="153">
        <v>-8.7</v>
      </c>
      <c r="H21" s="153">
        <v>-8.5</v>
      </c>
      <c r="I21" s="153">
        <v>-9.1</v>
      </c>
      <c r="J21" s="153">
        <v>-10.2</v>
      </c>
      <c r="K21" s="153">
        <v>-9.1</v>
      </c>
      <c r="L21" s="153">
        <v>-10</v>
      </c>
      <c r="M21" s="153">
        <v>-9.6</v>
      </c>
      <c r="N21" s="153">
        <v>-9.6</v>
      </c>
      <c r="O21" s="153">
        <v>-6.1</v>
      </c>
      <c r="P21" s="153">
        <v>-7.2</v>
      </c>
      <c r="Q21" s="153">
        <v>-6.7</v>
      </c>
      <c r="R21" s="153">
        <v>-6</v>
      </c>
      <c r="S21" s="153">
        <v>-11.1</v>
      </c>
      <c r="T21" s="153">
        <v>-10.6</v>
      </c>
      <c r="U21" s="153">
        <v>-10.4</v>
      </c>
      <c r="V21" s="153">
        <v>-10.2</v>
      </c>
      <c r="W21" s="153">
        <v>-8.7</v>
      </c>
      <c r="X21" s="153">
        <v>-7</v>
      </c>
      <c r="Y21" s="153">
        <v>-8.5</v>
      </c>
      <c r="Z21" s="185">
        <f t="shared" si="0"/>
        <v>-8.841666666666663</v>
      </c>
      <c r="AA21" s="153">
        <v>-5.1</v>
      </c>
      <c r="AB21" s="207">
        <v>0.7326388888888888</v>
      </c>
      <c r="AC21" s="204">
        <v>19</v>
      </c>
      <c r="AD21" s="153">
        <v>-11.3</v>
      </c>
      <c r="AE21" s="207">
        <v>0.7569444444444445</v>
      </c>
      <c r="AF21" s="2"/>
    </row>
    <row r="22" spans="1:32" ht="13.5" customHeight="1">
      <c r="A22" s="186">
        <v>20</v>
      </c>
      <c r="B22" s="176">
        <v>-10.1</v>
      </c>
      <c r="C22" s="176">
        <v>-10.5</v>
      </c>
      <c r="D22" s="176">
        <v>-10.3</v>
      </c>
      <c r="E22" s="176">
        <v>-10.7</v>
      </c>
      <c r="F22" s="176">
        <v>-10.4</v>
      </c>
      <c r="G22" s="176">
        <v>-10.1</v>
      </c>
      <c r="H22" s="176">
        <v>-8.4</v>
      </c>
      <c r="I22" s="176">
        <v>-7.9</v>
      </c>
      <c r="J22" s="176">
        <v>-7</v>
      </c>
      <c r="K22" s="176">
        <v>-6</v>
      </c>
      <c r="L22" s="176">
        <v>-8.3</v>
      </c>
      <c r="M22" s="176">
        <v>-4.6</v>
      </c>
      <c r="N22" s="176">
        <v>-5.1</v>
      </c>
      <c r="O22" s="176">
        <v>-5.1</v>
      </c>
      <c r="P22" s="176">
        <v>-5</v>
      </c>
      <c r="Q22" s="176">
        <v>-7.2</v>
      </c>
      <c r="R22" s="176">
        <v>-7.3</v>
      </c>
      <c r="S22" s="176">
        <v>-6.3</v>
      </c>
      <c r="T22" s="176">
        <v>-6.5</v>
      </c>
      <c r="U22" s="176">
        <v>-7</v>
      </c>
      <c r="V22" s="176">
        <v>-8.4</v>
      </c>
      <c r="W22" s="176">
        <v>-8.6</v>
      </c>
      <c r="X22" s="176">
        <v>-8.7</v>
      </c>
      <c r="Y22" s="176">
        <v>-7.6</v>
      </c>
      <c r="Z22" s="187">
        <f t="shared" si="0"/>
        <v>-7.795833333333333</v>
      </c>
      <c r="AA22" s="176">
        <v>-3.5</v>
      </c>
      <c r="AB22" s="208">
        <v>0.5472222222222222</v>
      </c>
      <c r="AC22" s="205">
        <v>20</v>
      </c>
      <c r="AD22" s="176">
        <v>-11.5</v>
      </c>
      <c r="AE22" s="208">
        <v>0.1798611111111111</v>
      </c>
      <c r="AF22" s="2"/>
    </row>
    <row r="23" spans="1:32" ht="13.5" customHeight="1">
      <c r="A23" s="184">
        <v>21</v>
      </c>
      <c r="B23" s="153">
        <v>-7.5</v>
      </c>
      <c r="C23" s="153">
        <v>-7</v>
      </c>
      <c r="D23" s="153">
        <v>-5.6</v>
      </c>
      <c r="E23" s="153">
        <v>-6.1</v>
      </c>
      <c r="F23" s="153">
        <v>-5.3</v>
      </c>
      <c r="G23" s="153">
        <v>-5.8</v>
      </c>
      <c r="H23" s="153">
        <v>-4</v>
      </c>
      <c r="I23" s="153">
        <v>-4.4</v>
      </c>
      <c r="J23" s="153">
        <v>-3.5</v>
      </c>
      <c r="K23" s="153">
        <v>-3.6</v>
      </c>
      <c r="L23" s="153">
        <v>-3</v>
      </c>
      <c r="M23" s="153">
        <v>-3.1</v>
      </c>
      <c r="N23" s="153">
        <v>-1.2</v>
      </c>
      <c r="O23" s="153">
        <v>0.1</v>
      </c>
      <c r="P23" s="153">
        <v>1.3</v>
      </c>
      <c r="Q23" s="153">
        <v>1.3</v>
      </c>
      <c r="R23" s="153">
        <v>1.6</v>
      </c>
      <c r="S23" s="153">
        <v>2.4</v>
      </c>
      <c r="T23" s="153">
        <v>3.6</v>
      </c>
      <c r="U23" s="153">
        <v>2.8</v>
      </c>
      <c r="V23" s="153">
        <v>1.9</v>
      </c>
      <c r="W23" s="153">
        <v>0.6</v>
      </c>
      <c r="X23" s="153">
        <v>0.6</v>
      </c>
      <c r="Y23" s="153">
        <v>1.2</v>
      </c>
      <c r="Z23" s="185">
        <f t="shared" si="0"/>
        <v>-1.779166666666667</v>
      </c>
      <c r="AA23" s="153">
        <v>3.9</v>
      </c>
      <c r="AB23" s="207">
        <v>0.8020833333333334</v>
      </c>
      <c r="AC23" s="204">
        <v>21</v>
      </c>
      <c r="AD23" s="153">
        <v>-8.4</v>
      </c>
      <c r="AE23" s="207">
        <v>0.027777777777777776</v>
      </c>
      <c r="AF23" s="2"/>
    </row>
    <row r="24" spans="1:32" ht="13.5" customHeight="1">
      <c r="A24" s="184">
        <v>22</v>
      </c>
      <c r="B24" s="153">
        <v>2.2</v>
      </c>
      <c r="C24" s="153">
        <v>2.3</v>
      </c>
      <c r="D24" s="153">
        <v>2.9</v>
      </c>
      <c r="E24" s="153">
        <v>2.4</v>
      </c>
      <c r="F24" s="153">
        <v>1.9</v>
      </c>
      <c r="G24" s="153">
        <v>2.2</v>
      </c>
      <c r="H24" s="153">
        <v>4.7</v>
      </c>
      <c r="I24" s="153">
        <v>3</v>
      </c>
      <c r="J24" s="153">
        <v>3.3</v>
      </c>
      <c r="K24" s="153">
        <v>4.2</v>
      </c>
      <c r="L24" s="153">
        <v>3.6</v>
      </c>
      <c r="M24" s="153">
        <v>4.9</v>
      </c>
      <c r="N24" s="153">
        <v>5</v>
      </c>
      <c r="O24" s="153">
        <v>5.2</v>
      </c>
      <c r="P24" s="153">
        <v>6</v>
      </c>
      <c r="Q24" s="153">
        <v>6.5</v>
      </c>
      <c r="R24" s="153">
        <v>6.5</v>
      </c>
      <c r="S24" s="153">
        <v>7.1</v>
      </c>
      <c r="T24" s="153">
        <v>4.3</v>
      </c>
      <c r="U24" s="153">
        <v>4.9</v>
      </c>
      <c r="V24" s="153">
        <v>3.6</v>
      </c>
      <c r="W24" s="153">
        <v>3.3</v>
      </c>
      <c r="X24" s="153">
        <v>0</v>
      </c>
      <c r="Y24" s="153">
        <v>-0.9</v>
      </c>
      <c r="Z24" s="185">
        <f t="shared" si="0"/>
        <v>3.7125</v>
      </c>
      <c r="AA24" s="153">
        <v>7.3</v>
      </c>
      <c r="AB24" s="207">
        <v>0.7458333333333332</v>
      </c>
      <c r="AC24" s="204">
        <v>22</v>
      </c>
      <c r="AD24" s="153">
        <v>-1</v>
      </c>
      <c r="AE24" s="207">
        <v>1</v>
      </c>
      <c r="AF24" s="2"/>
    </row>
    <row r="25" spans="1:32" ht="13.5" customHeight="1">
      <c r="A25" s="184">
        <v>23</v>
      </c>
      <c r="B25" s="153">
        <v>-1.7</v>
      </c>
      <c r="C25" s="153">
        <v>-2.1</v>
      </c>
      <c r="D25" s="153">
        <v>-1.4</v>
      </c>
      <c r="E25" s="153">
        <v>-1.9</v>
      </c>
      <c r="F25" s="153">
        <v>-1.8</v>
      </c>
      <c r="G25" s="153">
        <v>-1.9</v>
      </c>
      <c r="H25" s="153">
        <v>-1.7</v>
      </c>
      <c r="I25" s="153">
        <v>-1.8</v>
      </c>
      <c r="J25" s="153">
        <v>-1.2</v>
      </c>
      <c r="K25" s="153">
        <v>-0.1</v>
      </c>
      <c r="L25" s="153">
        <v>-1</v>
      </c>
      <c r="M25" s="153">
        <v>0.2</v>
      </c>
      <c r="N25" s="153">
        <v>-0.1</v>
      </c>
      <c r="O25" s="153">
        <v>1.8</v>
      </c>
      <c r="P25" s="153">
        <v>1.5</v>
      </c>
      <c r="Q25" s="153">
        <v>1</v>
      </c>
      <c r="R25" s="153">
        <v>1.4</v>
      </c>
      <c r="S25" s="153">
        <v>1.3</v>
      </c>
      <c r="T25" s="153">
        <v>1.6</v>
      </c>
      <c r="U25" s="153">
        <v>1.6</v>
      </c>
      <c r="V25" s="153">
        <v>2.3</v>
      </c>
      <c r="W25" s="153">
        <v>2.6</v>
      </c>
      <c r="X25" s="153">
        <v>2.9</v>
      </c>
      <c r="Y25" s="153">
        <v>2.7</v>
      </c>
      <c r="Z25" s="185">
        <f t="shared" si="0"/>
        <v>0.1749999999999999</v>
      </c>
      <c r="AA25" s="153">
        <v>3.2</v>
      </c>
      <c r="AB25" s="207">
        <v>1</v>
      </c>
      <c r="AC25" s="204">
        <v>23</v>
      </c>
      <c r="AD25" s="153">
        <v>-2.4</v>
      </c>
      <c r="AE25" s="207">
        <v>0.15347222222222223</v>
      </c>
      <c r="AF25" s="2"/>
    </row>
    <row r="26" spans="1:32" ht="13.5" customHeight="1">
      <c r="A26" s="184">
        <v>24</v>
      </c>
      <c r="B26" s="153">
        <v>3.5</v>
      </c>
      <c r="C26" s="153">
        <v>3.7</v>
      </c>
      <c r="D26" s="153">
        <v>4.1</v>
      </c>
      <c r="E26" s="153">
        <v>4.6</v>
      </c>
      <c r="F26" s="153">
        <v>5.4</v>
      </c>
      <c r="G26" s="153">
        <v>6</v>
      </c>
      <c r="H26" s="153">
        <v>6.5</v>
      </c>
      <c r="I26" s="153">
        <v>7.5</v>
      </c>
      <c r="J26" s="153">
        <v>8.8</v>
      </c>
      <c r="K26" s="153">
        <v>9.4</v>
      </c>
      <c r="L26" s="153">
        <v>10.6</v>
      </c>
      <c r="M26" s="153">
        <v>10</v>
      </c>
      <c r="N26" s="153">
        <v>10.4</v>
      </c>
      <c r="O26" s="153">
        <v>9.6</v>
      </c>
      <c r="P26" s="153">
        <v>9.3</v>
      </c>
      <c r="Q26" s="153">
        <v>5.9</v>
      </c>
      <c r="R26" s="153">
        <v>7.3</v>
      </c>
      <c r="S26" s="153">
        <v>10.3</v>
      </c>
      <c r="T26" s="153">
        <v>10.3</v>
      </c>
      <c r="U26" s="153">
        <v>10.3</v>
      </c>
      <c r="V26" s="153">
        <v>11.2</v>
      </c>
      <c r="W26" s="153">
        <v>11.7</v>
      </c>
      <c r="X26" s="153">
        <v>11.2</v>
      </c>
      <c r="Y26" s="153">
        <v>11.7</v>
      </c>
      <c r="Z26" s="185">
        <f t="shared" si="0"/>
        <v>8.304166666666665</v>
      </c>
      <c r="AA26" s="153">
        <v>12</v>
      </c>
      <c r="AB26" s="207">
        <v>0.9263888888888889</v>
      </c>
      <c r="AC26" s="204">
        <v>24</v>
      </c>
      <c r="AD26" s="153">
        <v>2.6</v>
      </c>
      <c r="AE26" s="207">
        <v>0.006944444444444444</v>
      </c>
      <c r="AF26" s="2"/>
    </row>
    <row r="27" spans="1:32" ht="13.5" customHeight="1">
      <c r="A27" s="184">
        <v>25</v>
      </c>
      <c r="B27" s="153">
        <v>11.5</v>
      </c>
      <c r="C27" s="153">
        <v>12.9</v>
      </c>
      <c r="D27" s="153">
        <v>13.6</v>
      </c>
      <c r="E27" s="153">
        <v>14.1</v>
      </c>
      <c r="F27" s="153">
        <v>13.8</v>
      </c>
      <c r="G27" s="153">
        <v>13.9</v>
      </c>
      <c r="H27" s="153">
        <v>14.6</v>
      </c>
      <c r="I27" s="153">
        <v>14.6</v>
      </c>
      <c r="J27" s="153">
        <v>14.6</v>
      </c>
      <c r="K27" s="153">
        <v>15.4</v>
      </c>
      <c r="L27" s="153">
        <v>15.1</v>
      </c>
      <c r="M27" s="153">
        <v>16.1</v>
      </c>
      <c r="N27" s="153">
        <v>15</v>
      </c>
      <c r="O27" s="153">
        <v>15.3</v>
      </c>
      <c r="P27" s="153">
        <v>14.2</v>
      </c>
      <c r="Q27" s="153">
        <v>14.3</v>
      </c>
      <c r="R27" s="153">
        <v>12.8</v>
      </c>
      <c r="S27" s="153">
        <v>13</v>
      </c>
      <c r="T27" s="153">
        <v>10.8</v>
      </c>
      <c r="U27" s="153">
        <v>9.8</v>
      </c>
      <c r="V27" s="153">
        <v>9.4</v>
      </c>
      <c r="W27" s="153">
        <v>7.3</v>
      </c>
      <c r="X27" s="153">
        <v>4.1</v>
      </c>
      <c r="Y27" s="153">
        <v>6.4</v>
      </c>
      <c r="Z27" s="185">
        <f t="shared" si="0"/>
        <v>12.608333333333334</v>
      </c>
      <c r="AA27" s="153">
        <v>16.2</v>
      </c>
      <c r="AB27" s="207">
        <v>0.5298611111111111</v>
      </c>
      <c r="AC27" s="204">
        <v>25</v>
      </c>
      <c r="AD27" s="153">
        <v>2.7</v>
      </c>
      <c r="AE27" s="207">
        <v>0.9722222222222222</v>
      </c>
      <c r="AF27" s="2"/>
    </row>
    <row r="28" spans="1:32" ht="13.5" customHeight="1">
      <c r="A28" s="184">
        <v>26</v>
      </c>
      <c r="B28" s="153">
        <v>2.8</v>
      </c>
      <c r="C28" s="153">
        <v>-2.2</v>
      </c>
      <c r="D28" s="153">
        <v>-2.5</v>
      </c>
      <c r="E28" s="153">
        <v>-2.5</v>
      </c>
      <c r="F28" s="153">
        <v>-0.2</v>
      </c>
      <c r="G28" s="153">
        <v>0.5</v>
      </c>
      <c r="H28" s="153">
        <v>2.2</v>
      </c>
      <c r="I28" s="153">
        <v>1.5</v>
      </c>
      <c r="J28" s="153">
        <v>-1.1</v>
      </c>
      <c r="K28" s="153">
        <v>1.5</v>
      </c>
      <c r="L28" s="153">
        <v>0.6</v>
      </c>
      <c r="M28" s="153">
        <v>2.2</v>
      </c>
      <c r="N28" s="153">
        <v>1.3</v>
      </c>
      <c r="O28" s="153">
        <v>3.6</v>
      </c>
      <c r="P28" s="153">
        <v>6.9</v>
      </c>
      <c r="Q28" s="153">
        <v>6.8</v>
      </c>
      <c r="R28" s="153">
        <v>6.3</v>
      </c>
      <c r="S28" s="153">
        <v>6.8</v>
      </c>
      <c r="T28" s="153">
        <v>5.1</v>
      </c>
      <c r="U28" s="153">
        <v>3.6</v>
      </c>
      <c r="V28" s="153">
        <v>2.9</v>
      </c>
      <c r="W28" s="153">
        <v>2.6</v>
      </c>
      <c r="X28" s="153">
        <v>3.4</v>
      </c>
      <c r="Y28" s="153">
        <v>3</v>
      </c>
      <c r="Z28" s="185">
        <f t="shared" si="0"/>
        <v>2.2958333333333334</v>
      </c>
      <c r="AA28" s="153">
        <v>8.3</v>
      </c>
      <c r="AB28" s="207">
        <v>0.63125</v>
      </c>
      <c r="AC28" s="204">
        <v>26</v>
      </c>
      <c r="AD28" s="153">
        <v>-3.7</v>
      </c>
      <c r="AE28" s="207">
        <v>0.17222222222222225</v>
      </c>
      <c r="AF28" s="2"/>
    </row>
    <row r="29" spans="1:32" ht="13.5" customHeight="1">
      <c r="A29" s="184">
        <v>27</v>
      </c>
      <c r="B29" s="153">
        <v>3.3</v>
      </c>
      <c r="C29" s="153">
        <v>2.8</v>
      </c>
      <c r="D29" s="153">
        <v>2.9</v>
      </c>
      <c r="E29" s="153">
        <v>4.3</v>
      </c>
      <c r="F29" s="153">
        <v>4.1</v>
      </c>
      <c r="G29" s="153">
        <v>3.2</v>
      </c>
      <c r="H29" s="153">
        <v>5.4</v>
      </c>
      <c r="I29" s="153">
        <v>7.5</v>
      </c>
      <c r="J29" s="153">
        <v>9.1</v>
      </c>
      <c r="K29" s="153">
        <v>10.1</v>
      </c>
      <c r="L29" s="153">
        <v>9.6</v>
      </c>
      <c r="M29" s="153">
        <v>6.5</v>
      </c>
      <c r="N29" s="153">
        <v>5</v>
      </c>
      <c r="O29" s="153">
        <v>6.2</v>
      </c>
      <c r="P29" s="153">
        <v>5.6</v>
      </c>
      <c r="Q29" s="153">
        <v>4.1</v>
      </c>
      <c r="R29" s="153">
        <v>4.3</v>
      </c>
      <c r="S29" s="153">
        <v>5.3</v>
      </c>
      <c r="T29" s="153">
        <v>4.7</v>
      </c>
      <c r="U29" s="153">
        <v>4.5</v>
      </c>
      <c r="V29" s="153">
        <v>6.4</v>
      </c>
      <c r="W29" s="153">
        <v>6.2</v>
      </c>
      <c r="X29" s="153">
        <v>6.6</v>
      </c>
      <c r="Y29" s="153">
        <v>6.9</v>
      </c>
      <c r="Z29" s="185">
        <f t="shared" si="0"/>
        <v>5.608333333333333</v>
      </c>
      <c r="AA29" s="153">
        <v>10.5</v>
      </c>
      <c r="AB29" s="207">
        <v>0.44930555555555557</v>
      </c>
      <c r="AC29" s="204">
        <v>27</v>
      </c>
      <c r="AD29" s="153">
        <v>2.5</v>
      </c>
      <c r="AE29" s="207">
        <v>0.014583333333333332</v>
      </c>
      <c r="AF29" s="2"/>
    </row>
    <row r="30" spans="1:32" ht="13.5" customHeight="1">
      <c r="A30" s="184">
        <v>28</v>
      </c>
      <c r="B30" s="153">
        <v>7.3</v>
      </c>
      <c r="C30" s="153">
        <v>7.9</v>
      </c>
      <c r="D30" s="153">
        <v>7.4</v>
      </c>
      <c r="E30" s="153">
        <v>6.7</v>
      </c>
      <c r="F30" s="153">
        <v>6</v>
      </c>
      <c r="G30" s="153">
        <v>5.6</v>
      </c>
      <c r="H30" s="153">
        <v>6.5</v>
      </c>
      <c r="I30" s="153">
        <v>5.6</v>
      </c>
      <c r="J30" s="153">
        <v>6.4</v>
      </c>
      <c r="K30" s="153">
        <v>7.9</v>
      </c>
      <c r="L30" s="153">
        <v>8.1</v>
      </c>
      <c r="M30" s="153">
        <v>8.4</v>
      </c>
      <c r="N30" s="153">
        <v>8.6</v>
      </c>
      <c r="O30" s="153">
        <v>8</v>
      </c>
      <c r="P30" s="153">
        <v>7.9</v>
      </c>
      <c r="Q30" s="153">
        <v>7.6</v>
      </c>
      <c r="R30" s="153">
        <v>7.2</v>
      </c>
      <c r="S30" s="153">
        <v>7.5</v>
      </c>
      <c r="T30" s="153">
        <v>7.1</v>
      </c>
      <c r="U30" s="153">
        <v>7.2</v>
      </c>
      <c r="V30" s="153">
        <v>7.7</v>
      </c>
      <c r="W30" s="153">
        <v>7.7</v>
      </c>
      <c r="X30" s="153">
        <v>8.5</v>
      </c>
      <c r="Y30" s="153">
        <v>8.6</v>
      </c>
      <c r="Z30" s="185">
        <f t="shared" si="0"/>
        <v>7.391666666666665</v>
      </c>
      <c r="AA30" s="153">
        <v>9.3</v>
      </c>
      <c r="AB30" s="207">
        <v>0.44027777777777777</v>
      </c>
      <c r="AC30" s="204">
        <v>28</v>
      </c>
      <c r="AD30" s="153">
        <v>4.5</v>
      </c>
      <c r="AE30" s="207">
        <v>0.3520833333333333</v>
      </c>
      <c r="AF30" s="2"/>
    </row>
    <row r="31" spans="1:32" ht="13.5" customHeight="1">
      <c r="A31" s="184">
        <v>29</v>
      </c>
      <c r="B31" s="153">
        <v>9.2</v>
      </c>
      <c r="C31" s="153">
        <v>9.6</v>
      </c>
      <c r="D31" s="153">
        <v>9.3</v>
      </c>
      <c r="E31" s="153">
        <v>9.7</v>
      </c>
      <c r="F31" s="153">
        <v>9.1</v>
      </c>
      <c r="G31" s="153">
        <v>9.2</v>
      </c>
      <c r="H31" s="153">
        <v>9.2</v>
      </c>
      <c r="I31" s="153">
        <v>8.2</v>
      </c>
      <c r="J31" s="153">
        <v>8.5</v>
      </c>
      <c r="K31" s="153">
        <v>8.6</v>
      </c>
      <c r="L31" s="153">
        <v>6.4</v>
      </c>
      <c r="M31" s="153">
        <v>5.3</v>
      </c>
      <c r="N31" s="153">
        <v>4</v>
      </c>
      <c r="O31" s="153">
        <v>5.6</v>
      </c>
      <c r="P31" s="153">
        <v>8</v>
      </c>
      <c r="Q31" s="153">
        <v>7.3</v>
      </c>
      <c r="R31" s="153">
        <v>7.4</v>
      </c>
      <c r="S31" s="153">
        <v>7.7</v>
      </c>
      <c r="T31" s="153">
        <v>8.2</v>
      </c>
      <c r="U31" s="153">
        <v>7.2</v>
      </c>
      <c r="V31" s="153">
        <v>6.7</v>
      </c>
      <c r="W31" s="153">
        <v>5.2</v>
      </c>
      <c r="X31" s="153">
        <v>5.2</v>
      </c>
      <c r="Y31" s="153">
        <v>5</v>
      </c>
      <c r="Z31" s="185">
        <f t="shared" si="0"/>
        <v>7.491666666666664</v>
      </c>
      <c r="AA31" s="153">
        <v>10</v>
      </c>
      <c r="AB31" s="207">
        <v>0.6951388888888889</v>
      </c>
      <c r="AC31" s="204">
        <v>29</v>
      </c>
      <c r="AD31" s="153">
        <v>3.5</v>
      </c>
      <c r="AE31" s="207">
        <v>0.5472222222222222</v>
      </c>
      <c r="AF31" s="2"/>
    </row>
    <row r="32" spans="1:32" ht="13.5" customHeight="1">
      <c r="A32" s="184">
        <v>30</v>
      </c>
      <c r="B32" s="153">
        <v>4.6</v>
      </c>
      <c r="C32" s="153">
        <v>4.7</v>
      </c>
      <c r="D32" s="153">
        <v>4.3</v>
      </c>
      <c r="E32" s="153">
        <v>4.5</v>
      </c>
      <c r="F32" s="153">
        <v>5.1</v>
      </c>
      <c r="G32" s="153">
        <v>7</v>
      </c>
      <c r="H32" s="153">
        <v>8</v>
      </c>
      <c r="I32" s="153">
        <v>9.3</v>
      </c>
      <c r="J32" s="153">
        <v>8</v>
      </c>
      <c r="K32" s="153">
        <v>11.4</v>
      </c>
      <c r="L32" s="153">
        <v>10.3</v>
      </c>
      <c r="M32" s="153">
        <v>9.2</v>
      </c>
      <c r="N32" s="153">
        <v>9.6</v>
      </c>
      <c r="O32" s="153">
        <v>9.8</v>
      </c>
      <c r="P32" s="153">
        <v>3.8</v>
      </c>
      <c r="Q32" s="153">
        <v>1.9</v>
      </c>
      <c r="R32" s="153">
        <v>1.4</v>
      </c>
      <c r="S32" s="153">
        <v>-1.8</v>
      </c>
      <c r="T32" s="153">
        <v>-1.7</v>
      </c>
      <c r="U32" s="153">
        <v>-0.9</v>
      </c>
      <c r="V32" s="153">
        <v>-2.1</v>
      </c>
      <c r="W32" s="153">
        <v>-1.8</v>
      </c>
      <c r="X32" s="153">
        <v>-1.8</v>
      </c>
      <c r="Y32" s="153">
        <v>-2.2</v>
      </c>
      <c r="Z32" s="185">
        <f t="shared" si="0"/>
        <v>4.191666666666667</v>
      </c>
      <c r="AA32" s="153">
        <v>11.6</v>
      </c>
      <c r="AB32" s="207">
        <v>0.4173611111111111</v>
      </c>
      <c r="AC32" s="204">
        <v>30</v>
      </c>
      <c r="AD32" s="153">
        <v>-2.6</v>
      </c>
      <c r="AE32" s="207">
        <v>0.9993055555555556</v>
      </c>
      <c r="AF32" s="2"/>
    </row>
    <row r="33" spans="1:32" ht="13.5" customHeight="1">
      <c r="A33" s="184">
        <v>31</v>
      </c>
      <c r="B33" s="153">
        <v>-1</v>
      </c>
      <c r="C33" s="153">
        <v>-1.2</v>
      </c>
      <c r="D33" s="153">
        <v>-1.5</v>
      </c>
      <c r="E33" s="153">
        <v>-1.1</v>
      </c>
      <c r="F33" s="153">
        <v>-0.8</v>
      </c>
      <c r="G33" s="153">
        <v>-0.8</v>
      </c>
      <c r="H33" s="153">
        <v>0.1</v>
      </c>
      <c r="I33" s="153">
        <v>-1.1</v>
      </c>
      <c r="J33" s="153">
        <v>-0.1</v>
      </c>
      <c r="K33" s="153">
        <v>-0.1</v>
      </c>
      <c r="L33" s="153">
        <v>1.6</v>
      </c>
      <c r="M33" s="153">
        <v>1.9</v>
      </c>
      <c r="N33" s="153">
        <v>3</v>
      </c>
      <c r="O33" s="153">
        <v>4.4</v>
      </c>
      <c r="P33" s="153">
        <v>6.8</v>
      </c>
      <c r="Q33" s="153">
        <v>8.1</v>
      </c>
      <c r="R33" s="153">
        <v>9</v>
      </c>
      <c r="S33" s="153">
        <v>10.1</v>
      </c>
      <c r="T33" s="153">
        <v>10.6</v>
      </c>
      <c r="U33" s="153">
        <v>11</v>
      </c>
      <c r="V33" s="153">
        <v>12.6</v>
      </c>
      <c r="W33" s="153">
        <v>12.8</v>
      </c>
      <c r="X33" s="153">
        <v>12.1</v>
      </c>
      <c r="Y33" s="153">
        <v>11.8</v>
      </c>
      <c r="Z33" s="185">
        <f t="shared" si="0"/>
        <v>4.508333333333333</v>
      </c>
      <c r="AA33" s="153">
        <v>13.1</v>
      </c>
      <c r="AB33" s="207">
        <v>0.8951388888888889</v>
      </c>
      <c r="AC33" s="204">
        <v>31</v>
      </c>
      <c r="AD33" s="153">
        <v>-2.7</v>
      </c>
      <c r="AE33" s="207">
        <v>0.002777777777777778</v>
      </c>
      <c r="AF33" s="2"/>
    </row>
    <row r="34" spans="1:32" ht="13.5" customHeight="1">
      <c r="A34" s="188" t="s">
        <v>9</v>
      </c>
      <c r="B34" s="189">
        <f aca="true" t="shared" si="1" ref="B34:Q34">AVERAGE(B3:B33)</f>
        <v>-1.106451612903226</v>
      </c>
      <c r="C34" s="189">
        <f t="shared" si="1"/>
        <v>-1.3806451612903226</v>
      </c>
      <c r="D34" s="189">
        <f t="shared" si="1"/>
        <v>-1.2225806451612906</v>
      </c>
      <c r="E34" s="189">
        <f t="shared" si="1"/>
        <v>-1.2000000000000004</v>
      </c>
      <c r="F34" s="189">
        <f t="shared" si="1"/>
        <v>-1.154838709677419</v>
      </c>
      <c r="G34" s="189">
        <f t="shared" si="1"/>
        <v>-1.1677419354838705</v>
      </c>
      <c r="H34" s="189">
        <f t="shared" si="1"/>
        <v>-0.38387096774193563</v>
      </c>
      <c r="I34" s="189">
        <f t="shared" si="1"/>
        <v>-0.33870967741935454</v>
      </c>
      <c r="J34" s="189">
        <f t="shared" si="1"/>
        <v>-0.2612903225806456</v>
      </c>
      <c r="K34" s="189">
        <f t="shared" si="1"/>
        <v>0.4</v>
      </c>
      <c r="L34" s="189">
        <f t="shared" si="1"/>
        <v>0.18387096774193562</v>
      </c>
      <c r="M34" s="189">
        <f t="shared" si="1"/>
        <v>0.28064516129032263</v>
      </c>
      <c r="N34" s="189">
        <f t="shared" si="1"/>
        <v>0.46129032258064506</v>
      </c>
      <c r="O34" s="189">
        <f t="shared" si="1"/>
        <v>0.8387096774193546</v>
      </c>
      <c r="P34" s="189">
        <f t="shared" si="1"/>
        <v>0.6806451612903223</v>
      </c>
      <c r="Q34" s="189">
        <f t="shared" si="1"/>
        <v>0.16129032258064493</v>
      </c>
      <c r="R34" s="189">
        <f aca="true" t="shared" si="2" ref="R34:X34">AVERAGE(R3:R33)</f>
        <v>-0.09032258064516155</v>
      </c>
      <c r="S34" s="189">
        <f t="shared" si="2"/>
        <v>0.0322580645161288</v>
      </c>
      <c r="T34" s="189">
        <f t="shared" si="2"/>
        <v>-0.02580645161290365</v>
      </c>
      <c r="U34" s="189">
        <f t="shared" si="2"/>
        <v>-0.20967741935483894</v>
      </c>
      <c r="V34" s="189">
        <f t="shared" si="2"/>
        <v>-0.23225806451612965</v>
      </c>
      <c r="W34" s="189">
        <f t="shared" si="2"/>
        <v>-0.36774193548387113</v>
      </c>
      <c r="X34" s="189">
        <f t="shared" si="2"/>
        <v>-0.4903225806451612</v>
      </c>
      <c r="Y34" s="189">
        <f>AVERAGE(Y3:Y33)</f>
        <v>-0.5</v>
      </c>
      <c r="Z34" s="189">
        <f>AVERAGE(B3:Y33)</f>
        <v>-0.2955645161290323</v>
      </c>
      <c r="AA34" s="190">
        <f>AVERAGE(最高)</f>
        <v>4.348387096774193</v>
      </c>
      <c r="AB34" s="191"/>
      <c r="AC34" s="206"/>
      <c r="AD34" s="190">
        <f>AVERAGE(最低)</f>
        <v>-5.119354838709678</v>
      </c>
      <c r="AE34" s="19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74" t="s">
        <v>11</v>
      </c>
      <c r="B37" s="1"/>
      <c r="C37" s="1" t="s">
        <v>3</v>
      </c>
      <c r="D37" s="173" t="s">
        <v>6</v>
      </c>
      <c r="F37" s="174" t="s">
        <v>12</v>
      </c>
      <c r="G37" s="1"/>
      <c r="H37" s="1" t="s">
        <v>3</v>
      </c>
      <c r="I37" s="173" t="s">
        <v>8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24" ht="13.5" customHeight="1">
      <c r="A38" s="155"/>
      <c r="B38" s="176">
        <f>MAX(最高)</f>
        <v>16.2</v>
      </c>
      <c r="C38" s="156">
        <v>25</v>
      </c>
      <c r="D38" s="210">
        <v>0.5298611111111111</v>
      </c>
      <c r="F38" s="155"/>
      <c r="G38" s="176">
        <f>MIN(最低)</f>
        <v>-12.9</v>
      </c>
      <c r="H38" s="156">
        <v>14</v>
      </c>
      <c r="I38" s="210">
        <v>0.73125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ht="13.5" customHeight="1">
      <c r="A39" s="158"/>
      <c r="B39" s="159"/>
      <c r="C39" s="156"/>
      <c r="D39" s="160"/>
      <c r="F39" s="158"/>
      <c r="G39" s="159"/>
      <c r="H39" s="165"/>
      <c r="I39" s="166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</row>
    <row r="40" spans="1:24" ht="13.5" customHeight="1">
      <c r="A40" s="161"/>
      <c r="B40" s="162"/>
      <c r="C40" s="163"/>
      <c r="D40" s="164"/>
      <c r="F40" s="161"/>
      <c r="G40" s="162"/>
      <c r="H40" s="163"/>
      <c r="I40" s="167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2"/>
      <c r="T1" s="2"/>
      <c r="U1" s="2"/>
      <c r="V1" s="2"/>
      <c r="W1" s="2"/>
      <c r="X1" s="2"/>
      <c r="Y1" s="2"/>
      <c r="Z1" s="178">
        <f>'１月'!Z1</f>
        <v>2007</v>
      </c>
      <c r="AA1" s="2" t="s">
        <v>1</v>
      </c>
      <c r="AB1" s="179">
        <v>4</v>
      </c>
      <c r="AC1" s="171"/>
      <c r="AD1" s="2" t="s">
        <v>2</v>
      </c>
      <c r="AE1" s="2"/>
      <c r="AF1" s="2"/>
    </row>
    <row r="2" spans="1:32" ht="13.5" customHeight="1">
      <c r="A2" s="180" t="s">
        <v>3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1">
        <v>13</v>
      </c>
      <c r="O2" s="181">
        <v>14</v>
      </c>
      <c r="P2" s="181">
        <v>15</v>
      </c>
      <c r="Q2" s="181">
        <v>16</v>
      </c>
      <c r="R2" s="181">
        <v>17</v>
      </c>
      <c r="S2" s="181">
        <v>18</v>
      </c>
      <c r="T2" s="181">
        <v>19</v>
      </c>
      <c r="U2" s="181">
        <v>20</v>
      </c>
      <c r="V2" s="181">
        <v>21</v>
      </c>
      <c r="W2" s="181">
        <v>22</v>
      </c>
      <c r="X2" s="181">
        <v>23</v>
      </c>
      <c r="Y2" s="181">
        <v>24</v>
      </c>
      <c r="Z2" s="182" t="s">
        <v>4</v>
      </c>
      <c r="AA2" s="182" t="s">
        <v>5</v>
      </c>
      <c r="AB2" s="183" t="s">
        <v>6</v>
      </c>
      <c r="AC2" s="182" t="s">
        <v>3</v>
      </c>
      <c r="AD2" s="182" t="s">
        <v>7</v>
      </c>
      <c r="AE2" s="183" t="s">
        <v>8</v>
      </c>
      <c r="AF2" s="2"/>
    </row>
    <row r="3" spans="1:32" ht="13.5" customHeight="1">
      <c r="A3" s="184">
        <v>1</v>
      </c>
      <c r="B3" s="153">
        <v>12.2</v>
      </c>
      <c r="C3" s="153">
        <v>12</v>
      </c>
      <c r="D3" s="153">
        <v>12.1</v>
      </c>
      <c r="E3" s="153">
        <v>12.9</v>
      </c>
      <c r="F3" s="153">
        <v>12.1</v>
      </c>
      <c r="G3" s="153">
        <v>12.7</v>
      </c>
      <c r="H3" s="153">
        <v>12.1</v>
      </c>
      <c r="I3" s="153">
        <v>11.8</v>
      </c>
      <c r="J3" s="153">
        <v>10.5</v>
      </c>
      <c r="K3" s="153">
        <v>11.2</v>
      </c>
      <c r="L3" s="153">
        <v>10.8</v>
      </c>
      <c r="M3" s="153">
        <v>10.7</v>
      </c>
      <c r="N3" s="153">
        <v>10.4</v>
      </c>
      <c r="O3" s="153">
        <v>11.3</v>
      </c>
      <c r="P3" s="153">
        <v>10.1</v>
      </c>
      <c r="Q3" s="153">
        <v>10.4</v>
      </c>
      <c r="R3" s="153">
        <v>10.3</v>
      </c>
      <c r="S3" s="153">
        <v>10.7</v>
      </c>
      <c r="T3" s="153">
        <v>9.7</v>
      </c>
      <c r="U3" s="153">
        <v>8.2</v>
      </c>
      <c r="V3" s="153">
        <v>8.8</v>
      </c>
      <c r="W3" s="153">
        <v>8.7</v>
      </c>
      <c r="X3" s="153">
        <v>8.8</v>
      </c>
      <c r="Y3" s="153">
        <v>8.7</v>
      </c>
      <c r="Z3" s="185">
        <f aca="true" t="shared" si="0" ref="Z3:Z32">AVERAGE(B3:Y3)</f>
        <v>10.716666666666667</v>
      </c>
      <c r="AA3">
        <v>13.9</v>
      </c>
      <c r="AB3" s="209">
        <v>0.28125</v>
      </c>
      <c r="AC3" s="204">
        <v>1</v>
      </c>
      <c r="AD3" s="153">
        <v>6.7</v>
      </c>
      <c r="AE3" s="207">
        <v>0.8097222222222222</v>
      </c>
      <c r="AF3" s="2"/>
    </row>
    <row r="4" spans="1:32" ht="13.5" customHeight="1">
      <c r="A4" s="184">
        <v>2</v>
      </c>
      <c r="B4" s="153">
        <v>8.5</v>
      </c>
      <c r="C4" s="153">
        <v>9</v>
      </c>
      <c r="D4" s="153">
        <v>9.1</v>
      </c>
      <c r="E4" s="153">
        <v>9.4</v>
      </c>
      <c r="F4" s="153">
        <v>9.1</v>
      </c>
      <c r="G4" s="153">
        <v>9.3</v>
      </c>
      <c r="H4" s="153">
        <v>9.5</v>
      </c>
      <c r="I4" s="153">
        <v>9.4</v>
      </c>
      <c r="J4" s="153">
        <v>9</v>
      </c>
      <c r="K4" s="153">
        <v>8.2</v>
      </c>
      <c r="L4" s="153">
        <v>9</v>
      </c>
      <c r="M4" s="153">
        <v>8.1</v>
      </c>
      <c r="N4" s="153">
        <v>8.3</v>
      </c>
      <c r="O4" s="153">
        <v>8.5</v>
      </c>
      <c r="P4" s="153">
        <v>7.9</v>
      </c>
      <c r="Q4" s="153">
        <v>8.1</v>
      </c>
      <c r="R4" s="153">
        <v>7.8</v>
      </c>
      <c r="S4" s="159">
        <v>7.7</v>
      </c>
      <c r="T4" s="153">
        <v>7.1</v>
      </c>
      <c r="U4" s="153">
        <v>6.6</v>
      </c>
      <c r="V4" s="153">
        <v>7.5</v>
      </c>
      <c r="W4" s="153">
        <v>8.2</v>
      </c>
      <c r="X4" s="153">
        <v>7</v>
      </c>
      <c r="Y4" s="153">
        <v>4.7</v>
      </c>
      <c r="Z4" s="185">
        <f t="shared" si="0"/>
        <v>8.208333333333332</v>
      </c>
      <c r="AA4">
        <v>10.2</v>
      </c>
      <c r="AB4" s="209">
        <v>0.4354166666666666</v>
      </c>
      <c r="AC4" s="204">
        <v>2</v>
      </c>
      <c r="AD4" s="153">
        <v>4.3</v>
      </c>
      <c r="AE4" s="207">
        <v>1</v>
      </c>
      <c r="AF4" s="2"/>
    </row>
    <row r="5" spans="1:32" ht="13.5" customHeight="1">
      <c r="A5" s="184">
        <v>3</v>
      </c>
      <c r="B5" s="153">
        <v>4.5</v>
      </c>
      <c r="C5" s="153">
        <v>4.2</v>
      </c>
      <c r="D5" s="153">
        <v>5.5</v>
      </c>
      <c r="E5" s="153">
        <v>5.9</v>
      </c>
      <c r="F5" s="153">
        <v>5.3</v>
      </c>
      <c r="G5" s="153">
        <v>4.7</v>
      </c>
      <c r="H5" s="153">
        <v>4.8</v>
      </c>
      <c r="I5" s="153">
        <v>4.5</v>
      </c>
      <c r="J5" s="153">
        <v>4.7</v>
      </c>
      <c r="K5" s="153">
        <v>5.2</v>
      </c>
      <c r="L5" s="153">
        <v>4.6</v>
      </c>
      <c r="M5" s="153">
        <v>4.4</v>
      </c>
      <c r="N5" s="153">
        <v>5.1</v>
      </c>
      <c r="O5" s="153">
        <v>5.1</v>
      </c>
      <c r="P5" s="153">
        <v>5.1</v>
      </c>
      <c r="Q5" s="153">
        <v>5.1</v>
      </c>
      <c r="R5" s="153">
        <v>4.3</v>
      </c>
      <c r="S5" s="153">
        <v>4.3</v>
      </c>
      <c r="T5" s="153">
        <v>4.8</v>
      </c>
      <c r="U5" s="153">
        <v>3.2</v>
      </c>
      <c r="V5" s="153">
        <v>0.9</v>
      </c>
      <c r="W5" s="153">
        <v>-1.4</v>
      </c>
      <c r="X5" s="153">
        <v>-1.3</v>
      </c>
      <c r="Y5" s="153">
        <v>-1.7</v>
      </c>
      <c r="Z5" s="185">
        <f t="shared" si="0"/>
        <v>3.8249999999999993</v>
      </c>
      <c r="AA5">
        <v>6.2</v>
      </c>
      <c r="AB5" s="209">
        <v>0.6798611111111111</v>
      </c>
      <c r="AC5" s="204">
        <v>3</v>
      </c>
      <c r="AD5" s="153">
        <v>-2.4</v>
      </c>
      <c r="AE5" s="207">
        <v>0.9993055555555556</v>
      </c>
      <c r="AF5" s="2"/>
    </row>
    <row r="6" spans="1:32" ht="13.5" customHeight="1">
      <c r="A6" s="184">
        <v>4</v>
      </c>
      <c r="B6" s="153">
        <v>0.6</v>
      </c>
      <c r="C6" s="153">
        <v>0.1</v>
      </c>
      <c r="D6" s="153">
        <v>1.1</v>
      </c>
      <c r="E6" s="153">
        <v>0.5</v>
      </c>
      <c r="F6" s="153">
        <v>-0.1</v>
      </c>
      <c r="G6" s="153">
        <v>0.3</v>
      </c>
      <c r="H6" s="153">
        <v>-1.8</v>
      </c>
      <c r="I6" s="153">
        <v>-3.2</v>
      </c>
      <c r="J6" s="153">
        <v>-2.3</v>
      </c>
      <c r="K6" s="153">
        <v>-2.5</v>
      </c>
      <c r="L6" s="153">
        <v>-1.1</v>
      </c>
      <c r="M6" s="153">
        <v>-0.6</v>
      </c>
      <c r="N6" s="153">
        <v>-0.1</v>
      </c>
      <c r="O6" s="153">
        <v>-0.1</v>
      </c>
      <c r="P6" s="153">
        <v>0.2</v>
      </c>
      <c r="Q6" s="153">
        <v>-0.4</v>
      </c>
      <c r="R6" s="153">
        <v>1.3</v>
      </c>
      <c r="S6" s="153">
        <v>2.5</v>
      </c>
      <c r="T6" s="153">
        <v>2.7</v>
      </c>
      <c r="U6" s="153">
        <v>3</v>
      </c>
      <c r="V6" s="153">
        <v>3.5</v>
      </c>
      <c r="W6" s="153">
        <v>2.8</v>
      </c>
      <c r="X6" s="153">
        <v>1.6</v>
      </c>
      <c r="Y6" s="153">
        <v>-0.1</v>
      </c>
      <c r="Z6" s="185">
        <f t="shared" si="0"/>
        <v>0.32916666666666666</v>
      </c>
      <c r="AA6">
        <v>3.8</v>
      </c>
      <c r="AB6" s="209">
        <v>0.8583333333333334</v>
      </c>
      <c r="AC6" s="204">
        <v>4</v>
      </c>
      <c r="AD6" s="153">
        <v>-3.9</v>
      </c>
      <c r="AE6" s="207">
        <v>0.4284722222222222</v>
      </c>
      <c r="AF6" s="2"/>
    </row>
    <row r="7" spans="1:32" ht="13.5" customHeight="1">
      <c r="A7" s="184">
        <v>5</v>
      </c>
      <c r="B7" s="153">
        <v>-2.7</v>
      </c>
      <c r="C7" s="153">
        <v>-4.4</v>
      </c>
      <c r="D7" s="153">
        <v>-4.5</v>
      </c>
      <c r="E7" s="153">
        <v>-3.3</v>
      </c>
      <c r="F7" s="153">
        <v>-2.3</v>
      </c>
      <c r="G7" s="153">
        <v>-1.4</v>
      </c>
      <c r="H7" s="153">
        <v>-3.7</v>
      </c>
      <c r="I7" s="153">
        <v>-3</v>
      </c>
      <c r="J7" s="153">
        <v>-4.9</v>
      </c>
      <c r="K7" s="153">
        <v>-4.3</v>
      </c>
      <c r="L7" s="153">
        <v>-3.2</v>
      </c>
      <c r="M7" s="153">
        <v>-1.6</v>
      </c>
      <c r="N7" s="153">
        <v>-1.8</v>
      </c>
      <c r="O7" s="153">
        <v>-2.2</v>
      </c>
      <c r="P7" s="153">
        <v>-4.5</v>
      </c>
      <c r="Q7" s="153">
        <v>-1.4</v>
      </c>
      <c r="R7" s="153">
        <v>-0.6</v>
      </c>
      <c r="S7" s="153">
        <v>-3.5</v>
      </c>
      <c r="T7" s="153">
        <v>-2.9</v>
      </c>
      <c r="U7" s="153">
        <v>-3.3</v>
      </c>
      <c r="V7" s="153">
        <v>-2.9</v>
      </c>
      <c r="W7" s="153">
        <v>-2.2</v>
      </c>
      <c r="X7" s="153">
        <v>-2.3</v>
      </c>
      <c r="Y7" s="153">
        <v>-2.5</v>
      </c>
      <c r="Z7" s="185">
        <f t="shared" si="0"/>
        <v>-2.891666666666666</v>
      </c>
      <c r="AA7">
        <v>0.3</v>
      </c>
      <c r="AB7" s="209">
        <v>0.001388888888888889</v>
      </c>
      <c r="AC7" s="204">
        <v>5</v>
      </c>
      <c r="AD7" s="153">
        <v>-5.5</v>
      </c>
      <c r="AE7" s="207">
        <v>0.6229166666666667</v>
      </c>
      <c r="AF7" s="2"/>
    </row>
    <row r="8" spans="1:32" ht="13.5" customHeight="1">
      <c r="A8" s="184">
        <v>6</v>
      </c>
      <c r="B8" s="153">
        <v>-1.8</v>
      </c>
      <c r="C8" s="153">
        <v>-1.9</v>
      </c>
      <c r="D8" s="153">
        <v>-0.7</v>
      </c>
      <c r="E8" s="153">
        <v>-0.3</v>
      </c>
      <c r="F8" s="153">
        <v>0.3</v>
      </c>
      <c r="G8" s="153">
        <v>-0.2</v>
      </c>
      <c r="H8" s="153">
        <v>-0.9</v>
      </c>
      <c r="I8" s="153">
        <v>-0.4</v>
      </c>
      <c r="J8" s="153">
        <v>0.2</v>
      </c>
      <c r="K8" s="153">
        <v>0.6</v>
      </c>
      <c r="L8" s="153">
        <v>1.1</v>
      </c>
      <c r="M8" s="153">
        <v>1.4</v>
      </c>
      <c r="N8" s="153">
        <v>2.4</v>
      </c>
      <c r="O8" s="153">
        <v>3.2</v>
      </c>
      <c r="P8" s="153">
        <v>3.5</v>
      </c>
      <c r="Q8" s="153">
        <v>3.3</v>
      </c>
      <c r="R8" s="153">
        <v>3.4</v>
      </c>
      <c r="S8" s="153">
        <v>3.6</v>
      </c>
      <c r="T8" s="153">
        <v>4.9</v>
      </c>
      <c r="U8" s="153">
        <v>5.4</v>
      </c>
      <c r="V8" s="153">
        <v>6.8</v>
      </c>
      <c r="W8" s="153">
        <v>7.2</v>
      </c>
      <c r="X8" s="153">
        <v>7.2</v>
      </c>
      <c r="Y8" s="153">
        <v>7.4</v>
      </c>
      <c r="Z8" s="185">
        <f t="shared" si="0"/>
        <v>2.3208333333333333</v>
      </c>
      <c r="AA8">
        <v>7.7</v>
      </c>
      <c r="AB8" s="209">
        <v>0.9861111111111112</v>
      </c>
      <c r="AC8" s="204">
        <v>6</v>
      </c>
      <c r="AD8" s="153">
        <v>-2.6</v>
      </c>
      <c r="AE8" s="207">
        <v>0.005555555555555556</v>
      </c>
      <c r="AF8" s="2"/>
    </row>
    <row r="9" spans="1:32" ht="13.5" customHeight="1">
      <c r="A9" s="184">
        <v>7</v>
      </c>
      <c r="B9" s="153">
        <v>6.8</v>
      </c>
      <c r="C9" s="153">
        <v>6.2</v>
      </c>
      <c r="D9" s="153">
        <v>6.2</v>
      </c>
      <c r="E9" s="153">
        <v>6</v>
      </c>
      <c r="F9" s="153">
        <v>5.6</v>
      </c>
      <c r="G9" s="153">
        <v>6.1</v>
      </c>
      <c r="H9" s="153">
        <v>7.1</v>
      </c>
      <c r="I9" s="153">
        <v>7.5</v>
      </c>
      <c r="J9" s="153">
        <v>7.8</v>
      </c>
      <c r="K9" s="153">
        <v>8.7</v>
      </c>
      <c r="L9" s="153">
        <v>9.3</v>
      </c>
      <c r="M9" s="153">
        <v>9.6</v>
      </c>
      <c r="N9" s="153">
        <v>9.8</v>
      </c>
      <c r="O9" s="153">
        <v>9.6</v>
      </c>
      <c r="P9" s="153">
        <v>8.7</v>
      </c>
      <c r="Q9" s="153">
        <v>8.1</v>
      </c>
      <c r="R9" s="153">
        <v>7.5</v>
      </c>
      <c r="S9" s="153">
        <v>7.8</v>
      </c>
      <c r="T9" s="153">
        <v>8.5</v>
      </c>
      <c r="U9" s="153">
        <v>8.5</v>
      </c>
      <c r="V9" s="153">
        <v>7.9</v>
      </c>
      <c r="W9" s="153">
        <v>8.6</v>
      </c>
      <c r="X9" s="153">
        <v>6.8</v>
      </c>
      <c r="Y9" s="153">
        <v>7.1</v>
      </c>
      <c r="Z9" s="185">
        <f t="shared" si="0"/>
        <v>7.741666666666666</v>
      </c>
      <c r="AA9">
        <v>10.6</v>
      </c>
      <c r="AB9" s="209">
        <v>0.5555555555555556</v>
      </c>
      <c r="AC9" s="204">
        <v>7</v>
      </c>
      <c r="AD9" s="153">
        <v>5.5</v>
      </c>
      <c r="AE9" s="207">
        <v>0.23263888888888887</v>
      </c>
      <c r="AF9" s="2"/>
    </row>
    <row r="10" spans="1:32" ht="13.5" customHeight="1">
      <c r="A10" s="184">
        <v>8</v>
      </c>
      <c r="B10" s="153">
        <v>7.5</v>
      </c>
      <c r="C10" s="153">
        <v>6.9</v>
      </c>
      <c r="D10" s="153">
        <v>6.9</v>
      </c>
      <c r="E10" s="153">
        <v>6.4</v>
      </c>
      <c r="F10" s="153">
        <v>7.1</v>
      </c>
      <c r="G10" s="153">
        <v>7.1</v>
      </c>
      <c r="H10" s="153">
        <v>8.8</v>
      </c>
      <c r="I10" s="153">
        <v>7.7</v>
      </c>
      <c r="J10" s="153">
        <v>7.1</v>
      </c>
      <c r="K10" s="153">
        <v>7.4</v>
      </c>
      <c r="L10" s="153">
        <v>8.3</v>
      </c>
      <c r="M10" s="153">
        <v>8.3</v>
      </c>
      <c r="N10" s="153">
        <v>8.3</v>
      </c>
      <c r="O10" s="153">
        <v>8.6</v>
      </c>
      <c r="P10" s="153">
        <v>8.2</v>
      </c>
      <c r="Q10" s="153">
        <v>6.8</v>
      </c>
      <c r="R10" s="153">
        <v>8.1</v>
      </c>
      <c r="S10" s="153">
        <v>7.9</v>
      </c>
      <c r="T10" s="153">
        <v>7.9</v>
      </c>
      <c r="U10" s="153">
        <v>7.9</v>
      </c>
      <c r="V10" s="153">
        <v>7.9</v>
      </c>
      <c r="W10" s="153">
        <v>7.8</v>
      </c>
      <c r="X10" s="153">
        <v>7.5</v>
      </c>
      <c r="Y10" s="153">
        <v>7.6</v>
      </c>
      <c r="Z10" s="185">
        <f t="shared" si="0"/>
        <v>7.666666666666668</v>
      </c>
      <c r="AA10">
        <v>9.1</v>
      </c>
      <c r="AB10" s="209">
        <v>0.5868055555555556</v>
      </c>
      <c r="AC10" s="204">
        <v>8</v>
      </c>
      <c r="AD10" s="153">
        <v>6</v>
      </c>
      <c r="AE10" s="207">
        <v>0.15486111111111112</v>
      </c>
      <c r="AF10" s="2"/>
    </row>
    <row r="11" spans="1:32" ht="13.5" customHeight="1">
      <c r="A11" s="184">
        <v>9</v>
      </c>
      <c r="B11" s="153">
        <v>8</v>
      </c>
      <c r="C11" s="153">
        <v>7.6</v>
      </c>
      <c r="D11" s="153">
        <v>6.7</v>
      </c>
      <c r="E11" s="153">
        <v>7</v>
      </c>
      <c r="F11" s="153">
        <v>6.9</v>
      </c>
      <c r="G11" s="153">
        <v>7.2</v>
      </c>
      <c r="H11" s="153">
        <v>7.7</v>
      </c>
      <c r="I11" s="153">
        <v>7.9</v>
      </c>
      <c r="J11" s="153">
        <v>9.6</v>
      </c>
      <c r="K11" s="153">
        <v>8.3</v>
      </c>
      <c r="L11" s="153">
        <v>8</v>
      </c>
      <c r="M11" s="153">
        <v>8.6</v>
      </c>
      <c r="N11" s="153">
        <v>7.6</v>
      </c>
      <c r="O11" s="153">
        <v>9.1</v>
      </c>
      <c r="P11" s="153">
        <v>10</v>
      </c>
      <c r="Q11" s="153">
        <v>9.9</v>
      </c>
      <c r="R11" s="153">
        <v>8.8</v>
      </c>
      <c r="S11" s="153">
        <v>8.2</v>
      </c>
      <c r="T11" s="153">
        <v>7.3</v>
      </c>
      <c r="U11" s="153">
        <v>6.7</v>
      </c>
      <c r="V11" s="153">
        <v>5.6</v>
      </c>
      <c r="W11" s="153">
        <v>4.6</v>
      </c>
      <c r="X11" s="153">
        <v>4</v>
      </c>
      <c r="Y11" s="153">
        <v>3.7</v>
      </c>
      <c r="Z11" s="185">
        <f t="shared" si="0"/>
        <v>7.458333333333332</v>
      </c>
      <c r="AA11">
        <v>11.4</v>
      </c>
      <c r="AB11" s="209">
        <v>0.37986111111111115</v>
      </c>
      <c r="AC11" s="204">
        <v>9</v>
      </c>
      <c r="AD11" s="153">
        <v>3.2</v>
      </c>
      <c r="AE11" s="207">
        <v>1</v>
      </c>
      <c r="AF11" s="2"/>
    </row>
    <row r="12" spans="1:32" ht="13.5" customHeight="1">
      <c r="A12" s="186">
        <v>10</v>
      </c>
      <c r="B12" s="176">
        <v>3</v>
      </c>
      <c r="C12" s="176">
        <v>2.7</v>
      </c>
      <c r="D12" s="176">
        <v>2.6</v>
      </c>
      <c r="E12" s="176">
        <v>3</v>
      </c>
      <c r="F12" s="176">
        <v>2.5</v>
      </c>
      <c r="G12" s="176">
        <v>2.5</v>
      </c>
      <c r="H12" s="176">
        <v>5.3</v>
      </c>
      <c r="I12" s="176">
        <v>3.6</v>
      </c>
      <c r="J12" s="176">
        <v>2.8</v>
      </c>
      <c r="K12" s="176">
        <v>4.3</v>
      </c>
      <c r="L12" s="176">
        <v>5.5</v>
      </c>
      <c r="M12" s="176">
        <v>6.3</v>
      </c>
      <c r="N12" s="176">
        <v>6.5</v>
      </c>
      <c r="O12" s="176">
        <v>6.8</v>
      </c>
      <c r="P12" s="176">
        <v>6.5</v>
      </c>
      <c r="Q12" s="176">
        <v>7.6</v>
      </c>
      <c r="R12" s="176">
        <v>8.7</v>
      </c>
      <c r="S12" s="176">
        <v>8.8</v>
      </c>
      <c r="T12" s="176">
        <v>8.5</v>
      </c>
      <c r="U12" s="176">
        <v>9.5</v>
      </c>
      <c r="V12" s="176">
        <v>8.3</v>
      </c>
      <c r="W12" s="176">
        <v>6.7</v>
      </c>
      <c r="X12" s="176">
        <v>7.5</v>
      </c>
      <c r="Y12" s="176">
        <v>7.2</v>
      </c>
      <c r="Z12" s="187">
        <f t="shared" si="0"/>
        <v>5.695833333333333</v>
      </c>
      <c r="AA12">
        <v>10.2</v>
      </c>
      <c r="AB12" s="209">
        <v>0.7763888888888889</v>
      </c>
      <c r="AC12" s="205">
        <v>10</v>
      </c>
      <c r="AD12" s="176">
        <v>1.6</v>
      </c>
      <c r="AE12" s="208">
        <v>0.3861111111111111</v>
      </c>
      <c r="AF12" s="2"/>
    </row>
    <row r="13" spans="1:32" ht="13.5" customHeight="1">
      <c r="A13" s="184">
        <v>11</v>
      </c>
      <c r="B13" s="153">
        <v>5.9</v>
      </c>
      <c r="C13" s="153">
        <v>5.3</v>
      </c>
      <c r="D13" s="153">
        <v>4.6</v>
      </c>
      <c r="E13" s="153">
        <v>4.6</v>
      </c>
      <c r="F13" s="153">
        <v>4.2</v>
      </c>
      <c r="G13" s="153">
        <v>3</v>
      </c>
      <c r="H13" s="153">
        <v>3.5</v>
      </c>
      <c r="I13" s="153">
        <v>5.1</v>
      </c>
      <c r="J13" s="153">
        <v>5.7</v>
      </c>
      <c r="K13" s="153">
        <v>5.4</v>
      </c>
      <c r="L13" s="153">
        <v>3.7</v>
      </c>
      <c r="M13" s="153">
        <v>4.1</v>
      </c>
      <c r="N13" s="153">
        <v>3.3</v>
      </c>
      <c r="O13" s="153">
        <v>3.2</v>
      </c>
      <c r="P13" s="153">
        <v>4</v>
      </c>
      <c r="Q13" s="153">
        <v>4.1</v>
      </c>
      <c r="R13" s="153">
        <v>6</v>
      </c>
      <c r="S13" s="153">
        <v>5</v>
      </c>
      <c r="T13" s="153">
        <v>4.3</v>
      </c>
      <c r="U13" s="153">
        <v>5</v>
      </c>
      <c r="V13" s="153">
        <v>5.3</v>
      </c>
      <c r="W13" s="153">
        <v>5.3</v>
      </c>
      <c r="X13" s="153">
        <v>4.6</v>
      </c>
      <c r="Y13" s="153">
        <v>4.1</v>
      </c>
      <c r="Z13" s="185">
        <f t="shared" si="0"/>
        <v>4.554166666666665</v>
      </c>
      <c r="AA13">
        <v>7.3</v>
      </c>
      <c r="AB13" s="209">
        <v>0.001388888888888889</v>
      </c>
      <c r="AC13" s="204">
        <v>11</v>
      </c>
      <c r="AD13" s="153">
        <v>2.6</v>
      </c>
      <c r="AE13" s="207">
        <v>0.6048611111111112</v>
      </c>
      <c r="AF13" s="2"/>
    </row>
    <row r="14" spans="1:32" ht="13.5" customHeight="1">
      <c r="A14" s="184">
        <v>12</v>
      </c>
      <c r="B14" s="153">
        <v>3.6</v>
      </c>
      <c r="C14" s="153">
        <v>4</v>
      </c>
      <c r="D14" s="153">
        <v>4</v>
      </c>
      <c r="E14" s="153">
        <v>3.5</v>
      </c>
      <c r="F14" s="153">
        <v>2.9</v>
      </c>
      <c r="G14" s="153">
        <v>3.8</v>
      </c>
      <c r="H14" s="153">
        <v>3.4</v>
      </c>
      <c r="I14" s="153">
        <v>-0.1</v>
      </c>
      <c r="J14" s="153">
        <v>1.4</v>
      </c>
      <c r="K14" s="153">
        <v>1.7</v>
      </c>
      <c r="L14" s="153">
        <v>2.7</v>
      </c>
      <c r="M14" s="153">
        <v>3.5</v>
      </c>
      <c r="N14" s="153">
        <v>2.8</v>
      </c>
      <c r="O14" s="153">
        <v>5.3</v>
      </c>
      <c r="P14" s="153">
        <v>6.3</v>
      </c>
      <c r="Q14" s="153">
        <v>6.6</v>
      </c>
      <c r="R14" s="153">
        <v>6.8</v>
      </c>
      <c r="S14" s="153">
        <v>6.8</v>
      </c>
      <c r="T14" s="153">
        <v>6.9</v>
      </c>
      <c r="U14" s="153">
        <v>6.7</v>
      </c>
      <c r="V14" s="153">
        <v>6.9</v>
      </c>
      <c r="W14" s="153">
        <v>7.6</v>
      </c>
      <c r="X14" s="153">
        <v>7.3</v>
      </c>
      <c r="Y14" s="153">
        <v>7.5</v>
      </c>
      <c r="Z14" s="185">
        <f t="shared" si="0"/>
        <v>4.6625</v>
      </c>
      <c r="AA14">
        <v>7.9</v>
      </c>
      <c r="AB14" s="209">
        <v>0.9402777777777778</v>
      </c>
      <c r="AC14" s="204">
        <v>12</v>
      </c>
      <c r="AD14" s="153">
        <v>-0.7</v>
      </c>
      <c r="AE14" s="207">
        <v>0.33055555555555555</v>
      </c>
      <c r="AF14" s="2"/>
    </row>
    <row r="15" spans="1:32" ht="13.5" customHeight="1">
      <c r="A15" s="184">
        <v>13</v>
      </c>
      <c r="B15" s="153">
        <v>7.5</v>
      </c>
      <c r="C15" s="153">
        <v>7.2</v>
      </c>
      <c r="D15" s="153">
        <v>7.3</v>
      </c>
      <c r="E15" s="153">
        <v>8</v>
      </c>
      <c r="F15" s="153">
        <v>8.4</v>
      </c>
      <c r="G15" s="153">
        <v>8.6</v>
      </c>
      <c r="H15" s="153">
        <v>9.8</v>
      </c>
      <c r="I15" s="153">
        <v>9.3</v>
      </c>
      <c r="J15" s="153">
        <v>9</v>
      </c>
      <c r="K15" s="153">
        <v>9.3</v>
      </c>
      <c r="L15" s="153">
        <v>10.3</v>
      </c>
      <c r="M15" s="153">
        <v>10.7</v>
      </c>
      <c r="N15" s="153">
        <v>11.3</v>
      </c>
      <c r="O15" s="153">
        <v>11.3</v>
      </c>
      <c r="P15" s="153">
        <v>11.2</v>
      </c>
      <c r="Q15" s="153">
        <v>11.1</v>
      </c>
      <c r="R15" s="153">
        <v>11.1</v>
      </c>
      <c r="S15" s="153">
        <v>11.2</v>
      </c>
      <c r="T15" s="153">
        <v>11.6</v>
      </c>
      <c r="U15" s="153">
        <v>11.4</v>
      </c>
      <c r="V15" s="153">
        <v>11.3</v>
      </c>
      <c r="W15" s="153">
        <v>10.8</v>
      </c>
      <c r="X15" s="153">
        <v>11.1</v>
      </c>
      <c r="Y15" s="153">
        <v>11.4</v>
      </c>
      <c r="Z15" s="185">
        <f t="shared" si="0"/>
        <v>10.008333333333333</v>
      </c>
      <c r="AA15">
        <v>12.2</v>
      </c>
      <c r="AB15" s="209">
        <v>0.6465277777777778</v>
      </c>
      <c r="AC15" s="204">
        <v>13</v>
      </c>
      <c r="AD15" s="153">
        <v>6.8</v>
      </c>
      <c r="AE15" s="207">
        <v>0.09722222222222222</v>
      </c>
      <c r="AF15" s="2"/>
    </row>
    <row r="16" spans="1:32" ht="13.5" customHeight="1">
      <c r="A16" s="184">
        <v>14</v>
      </c>
      <c r="B16" s="153">
        <v>11.5</v>
      </c>
      <c r="C16" s="153">
        <v>11.4</v>
      </c>
      <c r="D16" s="153">
        <v>12.6</v>
      </c>
      <c r="E16" s="153">
        <v>12.8</v>
      </c>
      <c r="F16" s="153">
        <v>13.3</v>
      </c>
      <c r="G16" s="153">
        <v>13</v>
      </c>
      <c r="H16" s="153">
        <v>14.2</v>
      </c>
      <c r="I16" s="153">
        <v>14</v>
      </c>
      <c r="J16" s="153">
        <v>13.1</v>
      </c>
      <c r="K16" s="153">
        <v>12.7</v>
      </c>
      <c r="L16" s="153">
        <v>11.1</v>
      </c>
      <c r="M16" s="153">
        <v>12.9</v>
      </c>
      <c r="N16" s="153">
        <v>13</v>
      </c>
      <c r="O16" s="153">
        <v>13.9</v>
      </c>
      <c r="P16" s="153">
        <v>11.9</v>
      </c>
      <c r="Q16" s="153">
        <v>11.9</v>
      </c>
      <c r="R16" s="153">
        <v>11.4</v>
      </c>
      <c r="S16" s="153">
        <v>12</v>
      </c>
      <c r="T16" s="153">
        <v>4.1</v>
      </c>
      <c r="U16" s="153">
        <v>3.8</v>
      </c>
      <c r="V16" s="153">
        <v>5.3</v>
      </c>
      <c r="W16" s="153">
        <v>5.1</v>
      </c>
      <c r="X16" s="153">
        <v>0.9</v>
      </c>
      <c r="Y16" s="153">
        <v>1.4</v>
      </c>
      <c r="Z16" s="185">
        <f t="shared" si="0"/>
        <v>10.304166666666669</v>
      </c>
      <c r="AA16">
        <v>15.3</v>
      </c>
      <c r="AB16" s="209">
        <v>0.576388888888889</v>
      </c>
      <c r="AC16" s="204">
        <v>14</v>
      </c>
      <c r="AD16" s="153">
        <v>-1</v>
      </c>
      <c r="AE16" s="207">
        <v>0.9916666666666667</v>
      </c>
      <c r="AF16" s="2"/>
    </row>
    <row r="17" spans="1:32" ht="13.5" customHeight="1">
      <c r="A17" s="184">
        <v>15</v>
      </c>
      <c r="B17" s="153">
        <v>1.1</v>
      </c>
      <c r="C17" s="153">
        <v>1.2</v>
      </c>
      <c r="D17" s="153">
        <v>1.8</v>
      </c>
      <c r="E17" s="153">
        <v>2.8</v>
      </c>
      <c r="F17" s="153">
        <v>1.9</v>
      </c>
      <c r="G17" s="153">
        <v>3.6</v>
      </c>
      <c r="H17" s="153">
        <v>3.7</v>
      </c>
      <c r="I17" s="153">
        <v>5.4</v>
      </c>
      <c r="J17" s="153">
        <v>5.1</v>
      </c>
      <c r="K17" s="153">
        <v>5.4</v>
      </c>
      <c r="L17" s="153">
        <v>7.6</v>
      </c>
      <c r="M17" s="153">
        <v>7</v>
      </c>
      <c r="N17" s="153">
        <v>7.3</v>
      </c>
      <c r="O17" s="153">
        <v>7.2</v>
      </c>
      <c r="P17" s="153">
        <v>7</v>
      </c>
      <c r="Q17" s="153">
        <v>6.8</v>
      </c>
      <c r="R17" s="153">
        <v>6.7</v>
      </c>
      <c r="S17" s="153">
        <v>6.7</v>
      </c>
      <c r="T17" s="153">
        <v>6.8</v>
      </c>
      <c r="U17" s="153">
        <v>7.8</v>
      </c>
      <c r="V17" s="153">
        <v>7.1</v>
      </c>
      <c r="W17" s="153">
        <v>7.7</v>
      </c>
      <c r="X17" s="153">
        <v>7.4</v>
      </c>
      <c r="Y17" s="153">
        <v>7.3</v>
      </c>
      <c r="Z17" s="185">
        <f t="shared" si="0"/>
        <v>5.516666666666667</v>
      </c>
      <c r="AA17">
        <v>8.3</v>
      </c>
      <c r="AB17" s="209">
        <v>0.5986111111111111</v>
      </c>
      <c r="AC17" s="204">
        <v>15</v>
      </c>
      <c r="AD17" s="153">
        <v>0.5</v>
      </c>
      <c r="AE17" s="207">
        <v>0.024305555555555556</v>
      </c>
      <c r="AF17" s="2"/>
    </row>
    <row r="18" spans="1:32" ht="13.5" customHeight="1">
      <c r="A18" s="184">
        <v>16</v>
      </c>
      <c r="B18" s="153">
        <v>7</v>
      </c>
      <c r="C18" s="153">
        <v>6.9</v>
      </c>
      <c r="D18" s="153">
        <v>7</v>
      </c>
      <c r="E18" s="153">
        <v>6.9</v>
      </c>
      <c r="F18" s="153">
        <v>6.7</v>
      </c>
      <c r="G18" s="153">
        <v>6.4</v>
      </c>
      <c r="H18" s="153">
        <v>6.8</v>
      </c>
      <c r="I18" s="153">
        <v>7</v>
      </c>
      <c r="J18" s="153">
        <v>6.6</v>
      </c>
      <c r="K18" s="153">
        <v>6.8</v>
      </c>
      <c r="L18" s="153">
        <v>7</v>
      </c>
      <c r="M18" s="153">
        <v>6.2</v>
      </c>
      <c r="N18" s="153">
        <v>6.1</v>
      </c>
      <c r="O18" s="153">
        <v>5.1</v>
      </c>
      <c r="P18" s="153">
        <v>4.5</v>
      </c>
      <c r="Q18" s="153">
        <v>4.8</v>
      </c>
      <c r="R18" s="153">
        <v>5.1</v>
      </c>
      <c r="S18" s="153">
        <v>4.6</v>
      </c>
      <c r="T18" s="153">
        <v>4.3</v>
      </c>
      <c r="U18" s="153">
        <v>4.4</v>
      </c>
      <c r="V18" s="153">
        <v>6.4</v>
      </c>
      <c r="W18" s="153">
        <v>6.9</v>
      </c>
      <c r="X18" s="153">
        <v>7.4</v>
      </c>
      <c r="Y18" s="153">
        <v>7.4</v>
      </c>
      <c r="Z18" s="185">
        <f t="shared" si="0"/>
        <v>6.179166666666666</v>
      </c>
      <c r="AA18">
        <v>7.9</v>
      </c>
      <c r="AB18" s="209">
        <v>0.43194444444444446</v>
      </c>
      <c r="AC18" s="204">
        <v>16</v>
      </c>
      <c r="AD18" s="153">
        <v>3.8</v>
      </c>
      <c r="AE18" s="207">
        <v>0.8201388888888889</v>
      </c>
      <c r="AF18" s="2"/>
    </row>
    <row r="19" spans="1:32" ht="13.5" customHeight="1">
      <c r="A19" s="184">
        <v>17</v>
      </c>
      <c r="B19" s="153">
        <v>7.2</v>
      </c>
      <c r="C19" s="153">
        <v>6.6</v>
      </c>
      <c r="D19" s="153">
        <v>6.7</v>
      </c>
      <c r="E19" s="153">
        <v>5.8</v>
      </c>
      <c r="F19" s="153">
        <v>4.5</v>
      </c>
      <c r="G19" s="153">
        <v>4.3</v>
      </c>
      <c r="H19" s="153">
        <v>3.9</v>
      </c>
      <c r="I19" s="153">
        <v>3.7</v>
      </c>
      <c r="J19" s="153">
        <v>3.7</v>
      </c>
      <c r="K19" s="153">
        <v>4.6</v>
      </c>
      <c r="L19" s="153">
        <v>3.8</v>
      </c>
      <c r="M19" s="153">
        <v>3.1</v>
      </c>
      <c r="N19" s="153">
        <v>3.2</v>
      </c>
      <c r="O19" s="153">
        <v>3.3</v>
      </c>
      <c r="P19" s="153">
        <v>1.9</v>
      </c>
      <c r="Q19" s="153">
        <v>2.4</v>
      </c>
      <c r="R19" s="153">
        <v>1.6</v>
      </c>
      <c r="S19" s="153">
        <v>1.3</v>
      </c>
      <c r="T19" s="153">
        <v>1.3</v>
      </c>
      <c r="U19" s="153">
        <v>1</v>
      </c>
      <c r="V19" s="153">
        <v>1</v>
      </c>
      <c r="W19" s="153">
        <v>0.6</v>
      </c>
      <c r="X19" s="153">
        <v>0.7</v>
      </c>
      <c r="Y19" s="153">
        <v>0.5</v>
      </c>
      <c r="Z19" s="185">
        <f t="shared" si="0"/>
        <v>3.1958333333333333</v>
      </c>
      <c r="AA19">
        <v>7.5</v>
      </c>
      <c r="AB19" s="209">
        <v>0.014583333333333332</v>
      </c>
      <c r="AC19" s="204">
        <v>17</v>
      </c>
      <c r="AD19" s="153">
        <v>0.1</v>
      </c>
      <c r="AE19" s="207">
        <v>0.9430555555555555</v>
      </c>
      <c r="AF19" s="2"/>
    </row>
    <row r="20" spans="1:32" ht="13.5" customHeight="1">
      <c r="A20" s="184">
        <v>18</v>
      </c>
      <c r="B20" s="153">
        <v>0.9</v>
      </c>
      <c r="C20" s="153">
        <v>0.6</v>
      </c>
      <c r="D20" s="153">
        <v>0.7</v>
      </c>
      <c r="E20" s="153">
        <v>0.4</v>
      </c>
      <c r="F20" s="153">
        <v>0.5</v>
      </c>
      <c r="G20" s="153">
        <v>1.3</v>
      </c>
      <c r="H20" s="153">
        <v>1.7</v>
      </c>
      <c r="I20" s="153">
        <v>2.8</v>
      </c>
      <c r="J20" s="153">
        <v>2.7</v>
      </c>
      <c r="K20" s="153">
        <v>2.5</v>
      </c>
      <c r="L20" s="153">
        <v>4</v>
      </c>
      <c r="M20" s="153">
        <v>3.6</v>
      </c>
      <c r="N20" s="153">
        <v>2.8</v>
      </c>
      <c r="O20" s="153">
        <v>2.4</v>
      </c>
      <c r="P20" s="153">
        <v>2.8</v>
      </c>
      <c r="Q20" s="153">
        <v>2.9</v>
      </c>
      <c r="R20" s="153">
        <v>4.8</v>
      </c>
      <c r="S20" s="153">
        <v>5.1</v>
      </c>
      <c r="T20" s="153">
        <v>5.1</v>
      </c>
      <c r="U20" s="153">
        <v>4.1</v>
      </c>
      <c r="V20" s="153">
        <v>4.1</v>
      </c>
      <c r="W20" s="153">
        <v>4</v>
      </c>
      <c r="X20" s="153">
        <v>2.9</v>
      </c>
      <c r="Y20" s="153">
        <v>2.8</v>
      </c>
      <c r="Z20" s="185">
        <f t="shared" si="0"/>
        <v>2.7291666666666665</v>
      </c>
      <c r="AA20">
        <v>5.4</v>
      </c>
      <c r="AB20" s="209">
        <v>0.7451388888888889</v>
      </c>
      <c r="AC20" s="204">
        <v>18</v>
      </c>
      <c r="AD20" s="153">
        <v>0.2</v>
      </c>
      <c r="AE20" s="207">
        <v>0.14444444444444446</v>
      </c>
      <c r="AF20" s="2"/>
    </row>
    <row r="21" spans="1:32" ht="13.5" customHeight="1">
      <c r="A21" s="184">
        <v>19</v>
      </c>
      <c r="B21" s="153">
        <v>4.1</v>
      </c>
      <c r="C21" s="153">
        <v>5</v>
      </c>
      <c r="D21" s="153">
        <v>4.9</v>
      </c>
      <c r="E21" s="153">
        <v>4.6</v>
      </c>
      <c r="F21" s="153">
        <v>4.6</v>
      </c>
      <c r="G21" s="153">
        <v>4.1</v>
      </c>
      <c r="H21" s="153">
        <v>5</v>
      </c>
      <c r="I21" s="153">
        <v>6.3</v>
      </c>
      <c r="J21" s="153">
        <v>5.2</v>
      </c>
      <c r="K21" s="153">
        <v>3.7</v>
      </c>
      <c r="L21" s="153">
        <v>4.6</v>
      </c>
      <c r="M21" s="153">
        <v>4.8</v>
      </c>
      <c r="N21" s="153">
        <v>4</v>
      </c>
      <c r="O21" s="153">
        <v>1.8</v>
      </c>
      <c r="P21" s="153">
        <v>2.4</v>
      </c>
      <c r="Q21" s="153">
        <v>2.9</v>
      </c>
      <c r="R21" s="153">
        <v>2.3</v>
      </c>
      <c r="S21" s="153">
        <v>3.1</v>
      </c>
      <c r="T21" s="153">
        <v>2.6</v>
      </c>
      <c r="U21" s="153">
        <v>2.7</v>
      </c>
      <c r="V21" s="153">
        <v>2.2</v>
      </c>
      <c r="W21" s="153">
        <v>2.3</v>
      </c>
      <c r="X21" s="153">
        <v>2</v>
      </c>
      <c r="Y21" s="153">
        <v>-0.1</v>
      </c>
      <c r="Z21" s="185">
        <f t="shared" si="0"/>
        <v>3.545833333333334</v>
      </c>
      <c r="AA21">
        <v>6.9</v>
      </c>
      <c r="AB21" s="209">
        <v>0.3597222222222222</v>
      </c>
      <c r="AC21" s="204">
        <v>19</v>
      </c>
      <c r="AD21" s="153">
        <v>-0.5</v>
      </c>
      <c r="AE21" s="207">
        <v>0.9965277777777778</v>
      </c>
      <c r="AF21" s="2"/>
    </row>
    <row r="22" spans="1:32" ht="13.5" customHeight="1">
      <c r="A22" s="186">
        <v>20</v>
      </c>
      <c r="B22" s="176">
        <v>-0.3</v>
      </c>
      <c r="C22" s="176">
        <v>-0.7</v>
      </c>
      <c r="D22" s="176">
        <v>-0.3</v>
      </c>
      <c r="E22" s="176">
        <v>-0.4</v>
      </c>
      <c r="F22" s="176">
        <v>0.2</v>
      </c>
      <c r="G22" s="176">
        <v>1.2</v>
      </c>
      <c r="H22" s="176">
        <v>2.2</v>
      </c>
      <c r="I22" s="176">
        <v>1.1</v>
      </c>
      <c r="J22" s="176">
        <v>2.3</v>
      </c>
      <c r="K22" s="176">
        <v>3.4</v>
      </c>
      <c r="L22" s="176">
        <v>5.6</v>
      </c>
      <c r="M22" s="176">
        <v>5.9</v>
      </c>
      <c r="N22" s="176">
        <v>6.1</v>
      </c>
      <c r="O22" s="176">
        <v>7.7</v>
      </c>
      <c r="P22" s="176">
        <v>8.3</v>
      </c>
      <c r="Q22" s="176">
        <v>8.7</v>
      </c>
      <c r="R22" s="176">
        <v>10.1</v>
      </c>
      <c r="S22" s="176">
        <v>9.7</v>
      </c>
      <c r="T22" s="176">
        <v>10.3</v>
      </c>
      <c r="U22" s="176">
        <v>10.5</v>
      </c>
      <c r="V22" s="176">
        <v>10.6</v>
      </c>
      <c r="W22" s="176">
        <v>9.6</v>
      </c>
      <c r="X22" s="176">
        <v>9.3</v>
      </c>
      <c r="Y22" s="176">
        <v>9.4</v>
      </c>
      <c r="Z22" s="187">
        <f t="shared" si="0"/>
        <v>5.437499999999999</v>
      </c>
      <c r="AA22">
        <v>11</v>
      </c>
      <c r="AB22" s="209">
        <v>0.8777777777777778</v>
      </c>
      <c r="AC22" s="205">
        <v>20</v>
      </c>
      <c r="AD22" s="176">
        <v>-1</v>
      </c>
      <c r="AE22" s="208">
        <v>0.08819444444444445</v>
      </c>
      <c r="AF22" s="2"/>
    </row>
    <row r="23" spans="1:32" ht="13.5" customHeight="1">
      <c r="A23" s="184">
        <v>21</v>
      </c>
      <c r="B23" s="153">
        <v>10.2</v>
      </c>
      <c r="C23" s="153">
        <v>10</v>
      </c>
      <c r="D23" s="153">
        <v>10.7</v>
      </c>
      <c r="E23" s="153">
        <v>11.2</v>
      </c>
      <c r="F23" s="153">
        <v>11.1</v>
      </c>
      <c r="G23" s="153">
        <v>11.7</v>
      </c>
      <c r="H23" s="153">
        <v>11.8</v>
      </c>
      <c r="I23" s="153">
        <v>12.7</v>
      </c>
      <c r="J23" s="153">
        <v>12.8</v>
      </c>
      <c r="K23" s="153">
        <v>12.2</v>
      </c>
      <c r="L23" s="153">
        <v>12.3</v>
      </c>
      <c r="M23" s="153">
        <v>11.7</v>
      </c>
      <c r="N23" s="153">
        <v>11.5</v>
      </c>
      <c r="O23" s="153">
        <v>13</v>
      </c>
      <c r="P23" s="153">
        <v>12.7</v>
      </c>
      <c r="Q23" s="153">
        <v>13.1</v>
      </c>
      <c r="R23" s="153">
        <v>13.7</v>
      </c>
      <c r="S23" s="153">
        <v>13.8</v>
      </c>
      <c r="T23" s="153">
        <v>13.3</v>
      </c>
      <c r="U23" s="153">
        <v>13.5</v>
      </c>
      <c r="V23" s="153">
        <v>13.6</v>
      </c>
      <c r="W23" s="153">
        <v>13.2</v>
      </c>
      <c r="X23" s="153">
        <v>13</v>
      </c>
      <c r="Y23" s="153">
        <v>13.3</v>
      </c>
      <c r="Z23" s="185">
        <f t="shared" si="0"/>
        <v>12.337499999999999</v>
      </c>
      <c r="AA23">
        <v>14.1</v>
      </c>
      <c r="AB23" s="209">
        <v>0.8277777777777778</v>
      </c>
      <c r="AC23" s="204">
        <v>21</v>
      </c>
      <c r="AD23" s="153">
        <v>9.4</v>
      </c>
      <c r="AE23" s="207">
        <v>0.019444444444444445</v>
      </c>
      <c r="AF23" s="2"/>
    </row>
    <row r="24" spans="1:32" ht="13.5" customHeight="1">
      <c r="A24" s="184">
        <v>22</v>
      </c>
      <c r="B24" s="153">
        <v>13.6</v>
      </c>
      <c r="C24" s="153">
        <v>13.8</v>
      </c>
      <c r="D24" s="153">
        <v>13.3</v>
      </c>
      <c r="E24" s="153">
        <v>12.9</v>
      </c>
      <c r="F24" s="153">
        <v>13.2</v>
      </c>
      <c r="G24" s="153">
        <v>13.3</v>
      </c>
      <c r="H24" s="153">
        <v>12.7</v>
      </c>
      <c r="I24" s="153">
        <v>13.8</v>
      </c>
      <c r="J24" s="153">
        <v>14.3</v>
      </c>
      <c r="K24" s="153">
        <v>14.7</v>
      </c>
      <c r="L24" s="153">
        <v>14.3</v>
      </c>
      <c r="M24" s="153">
        <v>15.3</v>
      </c>
      <c r="N24" s="153">
        <v>15.2</v>
      </c>
      <c r="O24" s="153">
        <v>15.7</v>
      </c>
      <c r="P24" s="153">
        <v>15</v>
      </c>
      <c r="Q24" s="153">
        <v>10.5</v>
      </c>
      <c r="R24" s="153">
        <v>10.6</v>
      </c>
      <c r="S24" s="153">
        <v>10.5</v>
      </c>
      <c r="T24" s="153">
        <v>10.4</v>
      </c>
      <c r="U24" s="153">
        <v>10.6</v>
      </c>
      <c r="V24" s="153">
        <v>10.6</v>
      </c>
      <c r="W24" s="153">
        <v>11.2</v>
      </c>
      <c r="X24" s="153">
        <v>10.4</v>
      </c>
      <c r="Y24" s="153">
        <v>10.5</v>
      </c>
      <c r="Z24" s="185">
        <f t="shared" si="0"/>
        <v>12.766666666666666</v>
      </c>
      <c r="AA24">
        <v>16</v>
      </c>
      <c r="AB24" s="209">
        <v>0.5756944444444444</v>
      </c>
      <c r="AC24" s="204">
        <v>22</v>
      </c>
      <c r="AD24" s="153">
        <v>9.8</v>
      </c>
      <c r="AE24" s="207">
        <v>0.6798611111111111</v>
      </c>
      <c r="AF24" s="2"/>
    </row>
    <row r="25" spans="1:32" ht="13.5" customHeight="1">
      <c r="A25" s="184">
        <v>23</v>
      </c>
      <c r="B25" s="153">
        <v>10.6</v>
      </c>
      <c r="C25" s="153">
        <v>9.6</v>
      </c>
      <c r="D25" s="153">
        <v>9.9</v>
      </c>
      <c r="E25" s="153">
        <v>9.3</v>
      </c>
      <c r="F25" s="153">
        <v>9.5</v>
      </c>
      <c r="G25" s="153">
        <v>9.7</v>
      </c>
      <c r="H25" s="153">
        <v>10.9</v>
      </c>
      <c r="I25" s="153">
        <v>10.4</v>
      </c>
      <c r="J25" s="153">
        <v>10.1</v>
      </c>
      <c r="K25" s="153">
        <v>9.8</v>
      </c>
      <c r="L25" s="153">
        <v>10.2</v>
      </c>
      <c r="M25" s="153">
        <v>9.5</v>
      </c>
      <c r="N25" s="153">
        <v>8.8</v>
      </c>
      <c r="O25" s="153">
        <v>7.9</v>
      </c>
      <c r="P25" s="153">
        <v>7.9</v>
      </c>
      <c r="Q25" s="153">
        <v>7.3</v>
      </c>
      <c r="R25" s="153">
        <v>7.3</v>
      </c>
      <c r="S25" s="153">
        <v>7.2</v>
      </c>
      <c r="T25" s="153">
        <v>6.4</v>
      </c>
      <c r="U25" s="153">
        <v>6.4</v>
      </c>
      <c r="V25" s="153">
        <v>6.3</v>
      </c>
      <c r="W25" s="153">
        <v>6.1</v>
      </c>
      <c r="X25" s="153">
        <v>5.7</v>
      </c>
      <c r="Y25" s="153">
        <v>5.6</v>
      </c>
      <c r="Z25" s="185">
        <f t="shared" si="0"/>
        <v>8.433333333333335</v>
      </c>
      <c r="AA25">
        <v>11.4</v>
      </c>
      <c r="AB25" s="209">
        <v>0.015972222222222224</v>
      </c>
      <c r="AC25" s="204">
        <v>23</v>
      </c>
      <c r="AD25" s="153">
        <v>5</v>
      </c>
      <c r="AE25" s="207">
        <v>0.9958333333333332</v>
      </c>
      <c r="AF25" s="2"/>
    </row>
    <row r="26" spans="1:32" ht="13.5" customHeight="1">
      <c r="A26" s="184">
        <v>24</v>
      </c>
      <c r="B26" s="153">
        <v>5.2</v>
      </c>
      <c r="C26" s="153">
        <v>5</v>
      </c>
      <c r="D26" s="153">
        <v>5.4</v>
      </c>
      <c r="E26" s="153">
        <v>4.6</v>
      </c>
      <c r="F26" s="153">
        <v>4.8</v>
      </c>
      <c r="G26" s="153">
        <v>4.8</v>
      </c>
      <c r="H26" s="153">
        <v>5</v>
      </c>
      <c r="I26" s="153">
        <v>4.8</v>
      </c>
      <c r="J26" s="153">
        <v>5.8</v>
      </c>
      <c r="K26" s="153">
        <v>6.4</v>
      </c>
      <c r="L26" s="153">
        <v>7.1</v>
      </c>
      <c r="M26" s="153">
        <v>7.3</v>
      </c>
      <c r="N26" s="153">
        <v>7.1</v>
      </c>
      <c r="O26" s="153">
        <v>7.3</v>
      </c>
      <c r="P26" s="153">
        <v>7.1</v>
      </c>
      <c r="Q26" s="153">
        <v>7.3</v>
      </c>
      <c r="R26" s="153">
        <v>7.7</v>
      </c>
      <c r="S26" s="153">
        <v>7.6</v>
      </c>
      <c r="T26" s="153">
        <v>8.3</v>
      </c>
      <c r="U26" s="153">
        <v>8.8</v>
      </c>
      <c r="V26" s="153">
        <v>8.8</v>
      </c>
      <c r="W26" s="153">
        <v>9.7</v>
      </c>
      <c r="X26" s="153">
        <v>10.5</v>
      </c>
      <c r="Y26" s="153">
        <v>10.9</v>
      </c>
      <c r="Z26" s="185">
        <f t="shared" si="0"/>
        <v>6.970833333333331</v>
      </c>
      <c r="AA26">
        <v>11</v>
      </c>
      <c r="AB26" s="209">
        <v>1</v>
      </c>
      <c r="AC26" s="204">
        <v>24</v>
      </c>
      <c r="AD26" s="153">
        <v>4.2</v>
      </c>
      <c r="AE26" s="207">
        <v>0.2833333333333333</v>
      </c>
      <c r="AF26" s="2"/>
    </row>
    <row r="27" spans="1:32" ht="13.5" customHeight="1">
      <c r="A27" s="184">
        <v>25</v>
      </c>
      <c r="B27" s="153">
        <v>11</v>
      </c>
      <c r="C27" s="153">
        <v>11.5</v>
      </c>
      <c r="D27" s="153">
        <v>12</v>
      </c>
      <c r="E27" s="153">
        <v>11.9</v>
      </c>
      <c r="F27" s="153">
        <v>11.5</v>
      </c>
      <c r="G27" s="153">
        <v>12</v>
      </c>
      <c r="H27" s="153">
        <v>12.4</v>
      </c>
      <c r="I27" s="153">
        <v>13</v>
      </c>
      <c r="J27" s="153">
        <v>13.5</v>
      </c>
      <c r="K27" s="153">
        <v>13.4</v>
      </c>
      <c r="L27" s="153">
        <v>13.2</v>
      </c>
      <c r="M27" s="153">
        <v>13.9</v>
      </c>
      <c r="N27" s="153">
        <v>14.5</v>
      </c>
      <c r="O27" s="153">
        <v>13.5</v>
      </c>
      <c r="P27" s="153">
        <v>14</v>
      </c>
      <c r="Q27" s="153">
        <v>13.9</v>
      </c>
      <c r="R27" s="153">
        <v>13.3</v>
      </c>
      <c r="S27" s="153">
        <v>13.1</v>
      </c>
      <c r="T27" s="153">
        <v>12.4</v>
      </c>
      <c r="U27" s="153">
        <v>12.1</v>
      </c>
      <c r="V27" s="153">
        <v>11.6</v>
      </c>
      <c r="W27" s="153">
        <v>11.5</v>
      </c>
      <c r="X27" s="153">
        <v>11.2</v>
      </c>
      <c r="Y27" s="153">
        <v>11.8</v>
      </c>
      <c r="Z27" s="185">
        <f t="shared" si="0"/>
        <v>12.591666666666669</v>
      </c>
      <c r="AA27">
        <v>14.8</v>
      </c>
      <c r="AB27" s="209">
        <v>0.63125</v>
      </c>
      <c r="AC27" s="204">
        <v>25</v>
      </c>
      <c r="AD27" s="153">
        <v>10.6</v>
      </c>
      <c r="AE27" s="207">
        <v>0.022222222222222223</v>
      </c>
      <c r="AF27" s="2"/>
    </row>
    <row r="28" spans="1:32" ht="13.5" customHeight="1">
      <c r="A28" s="184">
        <v>26</v>
      </c>
      <c r="B28" s="153">
        <v>11.2</v>
      </c>
      <c r="C28" s="153">
        <v>11.2</v>
      </c>
      <c r="D28" s="153">
        <v>8.2</v>
      </c>
      <c r="E28" s="153">
        <v>7.2</v>
      </c>
      <c r="F28" s="153">
        <v>7.2</v>
      </c>
      <c r="G28" s="153">
        <v>8.7</v>
      </c>
      <c r="H28" s="153">
        <v>10.6</v>
      </c>
      <c r="I28" s="153">
        <v>10.9</v>
      </c>
      <c r="J28" s="153">
        <v>7.2</v>
      </c>
      <c r="K28" s="153">
        <v>7.8</v>
      </c>
      <c r="L28" s="153">
        <v>7.2</v>
      </c>
      <c r="M28" s="153">
        <v>4.1</v>
      </c>
      <c r="N28" s="153">
        <v>4.6</v>
      </c>
      <c r="O28" s="153">
        <v>9.8</v>
      </c>
      <c r="P28" s="153">
        <v>7.5</v>
      </c>
      <c r="Q28" s="153">
        <v>8.1</v>
      </c>
      <c r="R28" s="153">
        <v>4.1</v>
      </c>
      <c r="S28" s="153">
        <v>3.8</v>
      </c>
      <c r="T28" s="153">
        <v>1.7</v>
      </c>
      <c r="U28" s="153">
        <v>-0.8</v>
      </c>
      <c r="V28" s="153">
        <v>-1.4</v>
      </c>
      <c r="W28" s="153">
        <v>-2.9</v>
      </c>
      <c r="X28" s="153">
        <v>-4.2</v>
      </c>
      <c r="Y28" s="153">
        <v>-5.2</v>
      </c>
      <c r="Z28" s="185">
        <f t="shared" si="0"/>
        <v>5.2749999999999995</v>
      </c>
      <c r="AA28">
        <v>12.1</v>
      </c>
      <c r="AB28" s="209">
        <v>0.33194444444444443</v>
      </c>
      <c r="AC28" s="204">
        <v>26</v>
      </c>
      <c r="AD28" s="153">
        <v>-5.3</v>
      </c>
      <c r="AE28" s="207">
        <v>1</v>
      </c>
      <c r="AF28" s="2"/>
    </row>
    <row r="29" spans="1:32" ht="13.5" customHeight="1">
      <c r="A29" s="184">
        <v>27</v>
      </c>
      <c r="B29" s="153">
        <v>-4.5</v>
      </c>
      <c r="C29" s="153">
        <v>-4.7</v>
      </c>
      <c r="D29" s="153">
        <v>-5.8</v>
      </c>
      <c r="E29" s="153">
        <v>-6.6</v>
      </c>
      <c r="F29" s="153">
        <v>-7.9</v>
      </c>
      <c r="G29" s="153">
        <v>-6.5</v>
      </c>
      <c r="H29" s="153">
        <v>-5</v>
      </c>
      <c r="I29" s="153">
        <v>-4.1</v>
      </c>
      <c r="J29" s="153">
        <v>-4.3</v>
      </c>
      <c r="K29" s="153">
        <v>-4.2</v>
      </c>
      <c r="L29" s="153">
        <v>-4.9</v>
      </c>
      <c r="M29" s="153">
        <v>-4.7</v>
      </c>
      <c r="N29" s="153">
        <v>-3.6</v>
      </c>
      <c r="O29" s="153">
        <v>-0.6</v>
      </c>
      <c r="P29" s="153">
        <v>-3</v>
      </c>
      <c r="Q29" s="153">
        <v>-3.6</v>
      </c>
      <c r="R29" s="153">
        <v>-5.6</v>
      </c>
      <c r="S29" s="153">
        <v>4.2</v>
      </c>
      <c r="T29" s="153">
        <v>4.4</v>
      </c>
      <c r="U29" s="153">
        <v>3.4</v>
      </c>
      <c r="V29" s="153">
        <v>3.6</v>
      </c>
      <c r="W29" s="153">
        <v>4.1</v>
      </c>
      <c r="X29" s="153">
        <v>4.3</v>
      </c>
      <c r="Y29" s="153">
        <v>5.5</v>
      </c>
      <c r="Z29" s="185">
        <f t="shared" si="0"/>
        <v>-2.0874999999999986</v>
      </c>
      <c r="AA29">
        <v>5.6</v>
      </c>
      <c r="AB29" s="209">
        <v>0.9993055555555556</v>
      </c>
      <c r="AC29" s="204">
        <v>27</v>
      </c>
      <c r="AD29" s="153">
        <v>-8</v>
      </c>
      <c r="AE29" s="207">
        <v>0.19166666666666665</v>
      </c>
      <c r="AF29" s="2"/>
    </row>
    <row r="30" spans="1:32" ht="13.5" customHeight="1">
      <c r="A30" s="184">
        <v>28</v>
      </c>
      <c r="B30" s="153">
        <v>6.6</v>
      </c>
      <c r="C30" s="153">
        <v>7.5</v>
      </c>
      <c r="D30" s="153">
        <v>7.7</v>
      </c>
      <c r="E30" s="153">
        <v>9.1</v>
      </c>
      <c r="F30" s="153">
        <v>9.8</v>
      </c>
      <c r="G30" s="153">
        <v>10.1</v>
      </c>
      <c r="H30" s="153">
        <v>9.7</v>
      </c>
      <c r="I30" s="153">
        <v>9.8</v>
      </c>
      <c r="J30" s="153">
        <v>9.8</v>
      </c>
      <c r="K30" s="153">
        <v>10.5</v>
      </c>
      <c r="L30" s="153">
        <v>11.3</v>
      </c>
      <c r="M30" s="153">
        <v>11.3</v>
      </c>
      <c r="N30" s="153">
        <v>11</v>
      </c>
      <c r="O30" s="153">
        <v>10.8</v>
      </c>
      <c r="P30" s="153">
        <v>10</v>
      </c>
      <c r="Q30" s="153">
        <v>8.4</v>
      </c>
      <c r="R30" s="153">
        <v>7.8</v>
      </c>
      <c r="S30" s="153">
        <v>9.2</v>
      </c>
      <c r="T30" s="153">
        <v>9.3</v>
      </c>
      <c r="U30" s="153">
        <v>8.7</v>
      </c>
      <c r="V30" s="153">
        <v>9.2</v>
      </c>
      <c r="W30" s="153">
        <v>6.5</v>
      </c>
      <c r="X30" s="153">
        <v>4.4</v>
      </c>
      <c r="Y30" s="153">
        <v>2.2</v>
      </c>
      <c r="Z30" s="185">
        <f t="shared" si="0"/>
        <v>8.779166666666667</v>
      </c>
      <c r="AA30">
        <v>12</v>
      </c>
      <c r="AB30" s="209">
        <v>0.5111111111111112</v>
      </c>
      <c r="AC30" s="204">
        <v>28</v>
      </c>
      <c r="AD30" s="153">
        <v>2</v>
      </c>
      <c r="AE30" s="207">
        <v>1</v>
      </c>
      <c r="AF30" s="2"/>
    </row>
    <row r="31" spans="1:32" ht="13.5" customHeight="1">
      <c r="A31" s="184">
        <v>29</v>
      </c>
      <c r="B31" s="153">
        <v>0.1</v>
      </c>
      <c r="C31" s="153">
        <v>-0.9</v>
      </c>
      <c r="D31" s="153">
        <v>-2</v>
      </c>
      <c r="E31" s="153">
        <v>-1.5</v>
      </c>
      <c r="F31" s="153">
        <v>-2.5</v>
      </c>
      <c r="G31" s="153">
        <v>-1.4</v>
      </c>
      <c r="H31" s="153">
        <v>1.1</v>
      </c>
      <c r="I31" s="153">
        <v>-2.8</v>
      </c>
      <c r="J31" s="153">
        <v>-0.7</v>
      </c>
      <c r="K31" s="153">
        <v>-0.3</v>
      </c>
      <c r="L31" s="153">
        <v>1.3</v>
      </c>
      <c r="M31" s="153">
        <v>2.1</v>
      </c>
      <c r="N31" s="153">
        <v>5.6</v>
      </c>
      <c r="O31" s="153">
        <v>4.5</v>
      </c>
      <c r="P31" s="153">
        <v>6.2</v>
      </c>
      <c r="Q31" s="153">
        <v>4</v>
      </c>
      <c r="R31" s="153">
        <v>3.7</v>
      </c>
      <c r="S31" s="153">
        <v>6.1</v>
      </c>
      <c r="T31" s="153">
        <v>6.6</v>
      </c>
      <c r="U31" s="153">
        <v>4.2</v>
      </c>
      <c r="V31" s="153">
        <v>4.5</v>
      </c>
      <c r="W31" s="153">
        <v>5</v>
      </c>
      <c r="X31" s="153">
        <v>3.7</v>
      </c>
      <c r="Y31" s="153">
        <v>5.3</v>
      </c>
      <c r="Z31" s="185">
        <f t="shared" si="0"/>
        <v>2.1625</v>
      </c>
      <c r="AA31">
        <v>7</v>
      </c>
      <c r="AB31" s="209">
        <v>0.7902777777777777</v>
      </c>
      <c r="AC31" s="204">
        <v>29</v>
      </c>
      <c r="AD31" s="153">
        <v>-3.6</v>
      </c>
      <c r="AE31" s="207">
        <v>0.17916666666666667</v>
      </c>
      <c r="AF31" s="2"/>
    </row>
    <row r="32" spans="1:32" ht="13.5" customHeight="1">
      <c r="A32" s="184">
        <v>30</v>
      </c>
      <c r="B32" s="153">
        <v>5.5</v>
      </c>
      <c r="C32" s="153">
        <v>5.6</v>
      </c>
      <c r="D32" s="153">
        <v>5.1</v>
      </c>
      <c r="E32" s="153">
        <v>4.9</v>
      </c>
      <c r="F32" s="153">
        <v>3.8</v>
      </c>
      <c r="G32" s="153">
        <v>4</v>
      </c>
      <c r="H32" s="153">
        <v>6.9</v>
      </c>
      <c r="I32" s="153">
        <v>2.8</v>
      </c>
      <c r="J32" s="153">
        <v>1.6</v>
      </c>
      <c r="K32" s="153">
        <v>1.3</v>
      </c>
      <c r="L32" s="153">
        <v>3.4</v>
      </c>
      <c r="M32" s="153">
        <v>8.9</v>
      </c>
      <c r="N32" s="153">
        <v>9.4</v>
      </c>
      <c r="O32" s="153">
        <v>10.1</v>
      </c>
      <c r="P32" s="153">
        <v>6.9</v>
      </c>
      <c r="Q32" s="153">
        <v>6.6</v>
      </c>
      <c r="R32" s="153">
        <v>6.8</v>
      </c>
      <c r="S32" s="153">
        <v>7</v>
      </c>
      <c r="T32" s="153">
        <v>9</v>
      </c>
      <c r="U32" s="153">
        <v>6.3</v>
      </c>
      <c r="V32" s="153">
        <v>7.3</v>
      </c>
      <c r="W32" s="153">
        <v>9.4</v>
      </c>
      <c r="X32" s="153">
        <v>10.2</v>
      </c>
      <c r="Y32" s="153">
        <v>10.7</v>
      </c>
      <c r="Z32" s="185">
        <f t="shared" si="0"/>
        <v>6.395833333333332</v>
      </c>
      <c r="AA32">
        <v>11.2</v>
      </c>
      <c r="AB32" s="209">
        <v>0.5875</v>
      </c>
      <c r="AC32" s="204">
        <v>30</v>
      </c>
      <c r="AD32" s="153">
        <v>-0.9</v>
      </c>
      <c r="AE32" s="207">
        <v>0.3909722222222222</v>
      </c>
      <c r="AF32" s="2"/>
    </row>
    <row r="33" spans="1:32" ht="13.5" customHeight="1">
      <c r="A33" s="184">
        <v>31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85"/>
      <c r="AA33" s="153"/>
      <c r="AB33" s="207"/>
      <c r="AC33" s="204"/>
      <c r="AD33" s="153"/>
      <c r="AE33" s="207"/>
      <c r="AF33" s="2"/>
    </row>
    <row r="34" spans="1:32" ht="13.5" customHeight="1">
      <c r="A34" s="188" t="s">
        <v>9</v>
      </c>
      <c r="B34" s="189">
        <f aca="true" t="shared" si="1" ref="B34:Q34">AVERAGE(B3:B33)</f>
        <v>5.4866666666666655</v>
      </c>
      <c r="C34" s="189">
        <f t="shared" si="1"/>
        <v>5.283333333333333</v>
      </c>
      <c r="D34" s="189">
        <f t="shared" si="1"/>
        <v>5.293333333333333</v>
      </c>
      <c r="E34" s="189">
        <f t="shared" si="1"/>
        <v>5.316666666666666</v>
      </c>
      <c r="F34" s="189">
        <f t="shared" si="1"/>
        <v>5.140000000000001</v>
      </c>
      <c r="G34" s="189">
        <f t="shared" si="1"/>
        <v>5.466666666666666</v>
      </c>
      <c r="H34" s="189">
        <f t="shared" si="1"/>
        <v>5.973333333333334</v>
      </c>
      <c r="I34" s="189">
        <f t="shared" si="1"/>
        <v>5.7233333333333345</v>
      </c>
      <c r="J34" s="189">
        <f t="shared" si="1"/>
        <v>5.6466666666666665</v>
      </c>
      <c r="K34" s="189">
        <f t="shared" si="1"/>
        <v>5.806666666666668</v>
      </c>
      <c r="L34" s="189">
        <f t="shared" si="1"/>
        <v>6.269999999999999</v>
      </c>
      <c r="M34" s="189">
        <f t="shared" si="1"/>
        <v>6.546666666666668</v>
      </c>
      <c r="N34" s="189">
        <f t="shared" si="1"/>
        <v>6.683333333333334</v>
      </c>
      <c r="O34" s="189">
        <f t="shared" si="1"/>
        <v>7.103333333333335</v>
      </c>
      <c r="P34" s="189">
        <f t="shared" si="1"/>
        <v>6.676666666666667</v>
      </c>
      <c r="Q34" s="189">
        <f t="shared" si="1"/>
        <v>6.510000000000002</v>
      </c>
      <c r="R34" s="189">
        <f aca="true" t="shared" si="2" ref="R34:X34">AVERAGE(R3:R33)</f>
        <v>6.496666666666667</v>
      </c>
      <c r="S34" s="189">
        <f t="shared" si="2"/>
        <v>6.8666666666666645</v>
      </c>
      <c r="T34" s="189">
        <f t="shared" si="2"/>
        <v>6.586666666666667</v>
      </c>
      <c r="U34" s="189">
        <f t="shared" si="2"/>
        <v>6.21</v>
      </c>
      <c r="V34" s="189">
        <f t="shared" si="2"/>
        <v>6.286666666666666</v>
      </c>
      <c r="W34" s="189">
        <f t="shared" si="2"/>
        <v>6.156666666666665</v>
      </c>
      <c r="X34" s="189">
        <f t="shared" si="2"/>
        <v>5.653333333333334</v>
      </c>
      <c r="Y34" s="189">
        <f>AVERAGE(Y3:Y33)</f>
        <v>5.480000000000001</v>
      </c>
      <c r="Z34" s="189">
        <f>AVERAGE(B3:Y33)</f>
        <v>6.027638888888891</v>
      </c>
      <c r="AA34" s="190">
        <f>AVERAGE(最高)</f>
        <v>9.610000000000001</v>
      </c>
      <c r="AB34" s="191"/>
      <c r="AC34" s="206"/>
      <c r="AD34" s="190">
        <f>AVERAGE(最低)</f>
        <v>1.5633333333333337</v>
      </c>
      <c r="AE34" s="19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74" t="s">
        <v>11</v>
      </c>
      <c r="B37" s="1"/>
      <c r="C37" s="1" t="s">
        <v>3</v>
      </c>
      <c r="D37" s="173" t="s">
        <v>6</v>
      </c>
      <c r="F37" s="174" t="s">
        <v>12</v>
      </c>
      <c r="G37" s="1"/>
      <c r="H37" s="1" t="s">
        <v>3</v>
      </c>
      <c r="I37" s="173" t="s">
        <v>8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24" ht="13.5" customHeight="1">
      <c r="A38" s="155"/>
      <c r="B38" s="176">
        <f>MAX(最高)</f>
        <v>16</v>
      </c>
      <c r="C38" s="156">
        <v>22</v>
      </c>
      <c r="D38" s="213">
        <v>0.5756944444444444</v>
      </c>
      <c r="F38" s="155"/>
      <c r="G38" s="176">
        <f>MIN(最低)</f>
        <v>-8</v>
      </c>
      <c r="H38" s="156">
        <v>27</v>
      </c>
      <c r="I38" s="210">
        <v>0.19166666666666665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ht="13.5" customHeight="1">
      <c r="A39" s="158"/>
      <c r="B39" s="159"/>
      <c r="C39" s="156"/>
      <c r="D39" s="160"/>
      <c r="F39" s="158"/>
      <c r="G39" s="159"/>
      <c r="H39" s="165"/>
      <c r="I39" s="166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</row>
    <row r="40" spans="1:24" ht="13.5" customHeight="1">
      <c r="A40" s="161"/>
      <c r="B40" s="162"/>
      <c r="C40" s="163"/>
      <c r="D40" s="164"/>
      <c r="F40" s="161"/>
      <c r="G40" s="162"/>
      <c r="H40" s="163"/>
      <c r="I40" s="167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2"/>
      <c r="T1" s="2"/>
      <c r="U1" s="2"/>
      <c r="V1" s="2"/>
      <c r="W1" s="2"/>
      <c r="X1" s="2"/>
      <c r="Y1" s="2"/>
      <c r="Z1" s="178">
        <f>'１月'!Z1</f>
        <v>2007</v>
      </c>
      <c r="AA1" s="2" t="s">
        <v>1</v>
      </c>
      <c r="AB1" s="179">
        <v>5</v>
      </c>
      <c r="AC1" s="171"/>
      <c r="AD1" s="2" t="s">
        <v>2</v>
      </c>
      <c r="AE1" s="2"/>
      <c r="AF1" s="2"/>
    </row>
    <row r="2" spans="1:32" ht="13.5" customHeight="1">
      <c r="A2" s="180" t="s">
        <v>3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1">
        <v>13</v>
      </c>
      <c r="O2" s="181">
        <v>14</v>
      </c>
      <c r="P2" s="181">
        <v>15</v>
      </c>
      <c r="Q2" s="181">
        <v>16</v>
      </c>
      <c r="R2" s="181">
        <v>17</v>
      </c>
      <c r="S2" s="181">
        <v>18</v>
      </c>
      <c r="T2" s="181">
        <v>19</v>
      </c>
      <c r="U2" s="181">
        <v>20</v>
      </c>
      <c r="V2" s="181">
        <v>21</v>
      </c>
      <c r="W2" s="181">
        <v>22</v>
      </c>
      <c r="X2" s="181">
        <v>23</v>
      </c>
      <c r="Y2" s="181">
        <v>24</v>
      </c>
      <c r="Z2" s="182" t="s">
        <v>4</v>
      </c>
      <c r="AA2" s="182" t="s">
        <v>5</v>
      </c>
      <c r="AB2" s="183" t="s">
        <v>6</v>
      </c>
      <c r="AC2" s="182" t="s">
        <v>3</v>
      </c>
      <c r="AD2" s="182" t="s">
        <v>7</v>
      </c>
      <c r="AE2" s="183" t="s">
        <v>8</v>
      </c>
      <c r="AF2" s="2"/>
    </row>
    <row r="3" spans="1:32" ht="13.5" customHeight="1">
      <c r="A3" s="184">
        <v>1</v>
      </c>
      <c r="B3" s="153">
        <v>10.5</v>
      </c>
      <c r="C3" s="153">
        <v>10.5</v>
      </c>
      <c r="D3" s="153">
        <v>9.6</v>
      </c>
      <c r="E3" s="153">
        <v>9.4</v>
      </c>
      <c r="F3" s="153">
        <v>9.8</v>
      </c>
      <c r="G3" s="153">
        <v>10.7</v>
      </c>
      <c r="H3" s="153">
        <v>10.7</v>
      </c>
      <c r="I3" s="153">
        <v>10.4</v>
      </c>
      <c r="J3" s="153">
        <v>10.8</v>
      </c>
      <c r="K3" s="153">
        <v>11.1</v>
      </c>
      <c r="L3" s="153">
        <v>11.7</v>
      </c>
      <c r="M3" s="153">
        <v>11.7</v>
      </c>
      <c r="N3" s="153">
        <v>11.5</v>
      </c>
      <c r="O3" s="153">
        <v>12.4</v>
      </c>
      <c r="P3" s="153">
        <v>12.2</v>
      </c>
      <c r="Q3" s="153">
        <v>12.9</v>
      </c>
      <c r="R3" s="153">
        <v>11.7</v>
      </c>
      <c r="S3" s="153">
        <v>11.4</v>
      </c>
      <c r="T3" s="153">
        <v>11.8</v>
      </c>
      <c r="U3" s="153">
        <v>10.4</v>
      </c>
      <c r="V3" s="153">
        <v>11.1</v>
      </c>
      <c r="W3" s="153">
        <v>12.1</v>
      </c>
      <c r="X3" s="153">
        <v>12</v>
      </c>
      <c r="Y3" s="153">
        <v>13</v>
      </c>
      <c r="Z3" s="185">
        <f aca="true" t="shared" si="0" ref="Z3:Z33">AVERAGE(B3:Y3)</f>
        <v>11.225</v>
      </c>
      <c r="AA3" s="153">
        <v>14</v>
      </c>
      <c r="AB3" s="207">
        <v>0.68125</v>
      </c>
      <c r="AC3" s="204">
        <v>1</v>
      </c>
      <c r="AD3" s="153">
        <v>9.1</v>
      </c>
      <c r="AE3" s="207">
        <v>0.18888888888888888</v>
      </c>
      <c r="AF3" s="2"/>
    </row>
    <row r="4" spans="1:32" ht="13.5" customHeight="1">
      <c r="A4" s="184">
        <v>2</v>
      </c>
      <c r="B4" s="153">
        <v>13.2</v>
      </c>
      <c r="C4" s="153">
        <v>13.6</v>
      </c>
      <c r="D4" s="153">
        <v>14.1</v>
      </c>
      <c r="E4" s="153">
        <v>14.3</v>
      </c>
      <c r="F4" s="153">
        <v>14.5</v>
      </c>
      <c r="G4" s="153">
        <v>15.1</v>
      </c>
      <c r="H4" s="153">
        <v>15.2</v>
      </c>
      <c r="I4" s="153">
        <v>15.3</v>
      </c>
      <c r="J4" s="153">
        <v>16</v>
      </c>
      <c r="K4" s="153">
        <v>15.7</v>
      </c>
      <c r="L4" s="153">
        <v>16.7</v>
      </c>
      <c r="M4" s="153">
        <v>17.8</v>
      </c>
      <c r="N4" s="153">
        <v>16.5</v>
      </c>
      <c r="O4" s="153">
        <v>15.1</v>
      </c>
      <c r="P4" s="153">
        <v>13.2</v>
      </c>
      <c r="Q4" s="153">
        <v>12.6</v>
      </c>
      <c r="R4" s="153">
        <v>10.5</v>
      </c>
      <c r="S4" s="159">
        <v>12.6</v>
      </c>
      <c r="T4" s="153">
        <v>12.1</v>
      </c>
      <c r="U4" s="153">
        <v>11</v>
      </c>
      <c r="V4" s="153">
        <v>9.9</v>
      </c>
      <c r="W4" s="153">
        <v>9.2</v>
      </c>
      <c r="X4" s="153">
        <v>9</v>
      </c>
      <c r="Y4" s="153">
        <v>8.9</v>
      </c>
      <c r="Z4" s="185">
        <f t="shared" si="0"/>
        <v>13.420833333333333</v>
      </c>
      <c r="AA4" s="153">
        <v>18.5</v>
      </c>
      <c r="AB4" s="207">
        <v>0.4861111111111111</v>
      </c>
      <c r="AC4" s="204">
        <v>2</v>
      </c>
      <c r="AD4" s="153">
        <v>8.4</v>
      </c>
      <c r="AE4" s="207">
        <v>0.9993055555555556</v>
      </c>
      <c r="AF4" s="2"/>
    </row>
    <row r="5" spans="1:32" ht="13.5" customHeight="1">
      <c r="A5" s="184">
        <v>3</v>
      </c>
      <c r="B5" s="153">
        <v>8.3</v>
      </c>
      <c r="C5" s="153">
        <v>8.1</v>
      </c>
      <c r="D5" s="153">
        <v>7.9</v>
      </c>
      <c r="E5" s="153">
        <v>7.6</v>
      </c>
      <c r="F5" s="153">
        <v>7.7</v>
      </c>
      <c r="G5" s="153">
        <v>9.6</v>
      </c>
      <c r="H5" s="153">
        <v>9.9</v>
      </c>
      <c r="I5" s="153">
        <v>8.5</v>
      </c>
      <c r="J5" s="153">
        <v>8.2</v>
      </c>
      <c r="K5" s="153">
        <v>11.3</v>
      </c>
      <c r="L5" s="153">
        <v>11.3</v>
      </c>
      <c r="M5" s="153">
        <v>11.3</v>
      </c>
      <c r="N5" s="153">
        <v>11.5</v>
      </c>
      <c r="O5" s="153">
        <v>11.7</v>
      </c>
      <c r="P5" s="153">
        <v>11.2</v>
      </c>
      <c r="Q5" s="153">
        <v>11.5</v>
      </c>
      <c r="R5" s="153">
        <v>10.7</v>
      </c>
      <c r="S5" s="153">
        <v>10.7</v>
      </c>
      <c r="T5" s="153">
        <v>11.3</v>
      </c>
      <c r="U5" s="153">
        <v>11.3</v>
      </c>
      <c r="V5" s="153">
        <v>10.8</v>
      </c>
      <c r="W5" s="153">
        <v>10.3</v>
      </c>
      <c r="X5" s="153">
        <v>10.8</v>
      </c>
      <c r="Y5" s="153">
        <v>11.4</v>
      </c>
      <c r="Z5" s="185">
        <f t="shared" si="0"/>
        <v>10.120833333333334</v>
      </c>
      <c r="AA5" s="153">
        <v>12.4</v>
      </c>
      <c r="AB5" s="207">
        <v>0.5944444444444444</v>
      </c>
      <c r="AC5" s="204">
        <v>3</v>
      </c>
      <c r="AD5" s="153">
        <v>7</v>
      </c>
      <c r="AE5" s="207">
        <v>0.3819444444444444</v>
      </c>
      <c r="AF5" s="2"/>
    </row>
    <row r="6" spans="1:32" ht="13.5" customHeight="1">
      <c r="A6" s="184">
        <v>4</v>
      </c>
      <c r="B6" s="153">
        <v>11.1</v>
      </c>
      <c r="C6" s="153">
        <v>11.5</v>
      </c>
      <c r="D6" s="153">
        <v>12.6</v>
      </c>
      <c r="E6" s="153">
        <v>11.9</v>
      </c>
      <c r="F6" s="153">
        <v>11.1</v>
      </c>
      <c r="G6" s="153">
        <v>10.9</v>
      </c>
      <c r="H6" s="153">
        <v>13.2</v>
      </c>
      <c r="I6" s="153">
        <v>13.4</v>
      </c>
      <c r="J6" s="153">
        <v>13.5</v>
      </c>
      <c r="K6" s="153">
        <v>13.6</v>
      </c>
      <c r="L6" s="153">
        <v>13.8</v>
      </c>
      <c r="M6" s="153">
        <v>12.5</v>
      </c>
      <c r="N6" s="153">
        <v>12.5</v>
      </c>
      <c r="O6" s="153">
        <v>12.3</v>
      </c>
      <c r="P6" s="153">
        <v>10.4</v>
      </c>
      <c r="Q6" s="153">
        <v>8.6</v>
      </c>
      <c r="R6" s="153">
        <v>12.3</v>
      </c>
      <c r="S6" s="153">
        <v>13.5</v>
      </c>
      <c r="T6" s="153">
        <v>13.3</v>
      </c>
      <c r="U6" s="153">
        <v>12.4</v>
      </c>
      <c r="V6" s="153">
        <v>11.5</v>
      </c>
      <c r="W6" s="153">
        <v>11.6</v>
      </c>
      <c r="X6" s="153">
        <v>12.3</v>
      </c>
      <c r="Y6" s="153">
        <v>12.8</v>
      </c>
      <c r="Z6" s="185">
        <f t="shared" si="0"/>
        <v>12.19166666666667</v>
      </c>
      <c r="AA6" s="153">
        <v>14.4</v>
      </c>
      <c r="AB6" s="207">
        <v>0.46319444444444446</v>
      </c>
      <c r="AC6" s="204">
        <v>4</v>
      </c>
      <c r="AD6" s="153">
        <v>8</v>
      </c>
      <c r="AE6" s="207">
        <v>0.6701388888888888</v>
      </c>
      <c r="AF6" s="2"/>
    </row>
    <row r="7" spans="1:32" ht="13.5" customHeight="1">
      <c r="A7" s="184">
        <v>5</v>
      </c>
      <c r="B7" s="153">
        <v>12.7</v>
      </c>
      <c r="C7" s="153">
        <v>12.1</v>
      </c>
      <c r="D7" s="153">
        <v>12.1</v>
      </c>
      <c r="E7" s="153">
        <v>12.1</v>
      </c>
      <c r="F7" s="153">
        <v>12.4</v>
      </c>
      <c r="G7" s="153">
        <v>13</v>
      </c>
      <c r="H7" s="153">
        <v>13.2</v>
      </c>
      <c r="I7" s="153">
        <v>15</v>
      </c>
      <c r="J7" s="153">
        <v>15.2</v>
      </c>
      <c r="K7" s="153">
        <v>14.7</v>
      </c>
      <c r="L7" s="153">
        <v>15.8</v>
      </c>
      <c r="M7" s="153">
        <v>16.2</v>
      </c>
      <c r="N7" s="153">
        <v>15.2</v>
      </c>
      <c r="O7" s="153">
        <v>14.2</v>
      </c>
      <c r="P7" s="153">
        <v>14</v>
      </c>
      <c r="Q7" s="153">
        <v>14.9</v>
      </c>
      <c r="R7" s="153">
        <v>14.5</v>
      </c>
      <c r="S7" s="153">
        <v>15</v>
      </c>
      <c r="T7" s="153">
        <v>13.1</v>
      </c>
      <c r="U7" s="153">
        <v>12.9</v>
      </c>
      <c r="V7" s="153">
        <v>13.1</v>
      </c>
      <c r="W7" s="153">
        <v>14.3</v>
      </c>
      <c r="X7" s="153">
        <v>13.9</v>
      </c>
      <c r="Y7" s="153">
        <v>14.1</v>
      </c>
      <c r="Z7" s="185">
        <f t="shared" si="0"/>
        <v>13.904166666666667</v>
      </c>
      <c r="AA7" s="153">
        <v>16.6</v>
      </c>
      <c r="AB7" s="207">
        <v>0.4534722222222222</v>
      </c>
      <c r="AC7" s="204">
        <v>5</v>
      </c>
      <c r="AD7" s="153">
        <v>11.5</v>
      </c>
      <c r="AE7" s="207">
        <v>0.1173611111111111</v>
      </c>
      <c r="AF7" s="2"/>
    </row>
    <row r="8" spans="1:32" ht="13.5" customHeight="1">
      <c r="A8" s="184">
        <v>6</v>
      </c>
      <c r="B8" s="153">
        <v>14.2</v>
      </c>
      <c r="C8" s="153">
        <v>14</v>
      </c>
      <c r="D8" s="153">
        <v>14.1</v>
      </c>
      <c r="E8" s="153">
        <v>13.3</v>
      </c>
      <c r="F8" s="153">
        <v>13.2</v>
      </c>
      <c r="G8" s="153">
        <v>13.3</v>
      </c>
      <c r="H8" s="153">
        <v>13.4</v>
      </c>
      <c r="I8" s="153">
        <v>13.3</v>
      </c>
      <c r="J8" s="153">
        <v>12</v>
      </c>
      <c r="K8" s="153">
        <v>11.9</v>
      </c>
      <c r="L8" s="153">
        <v>11.3</v>
      </c>
      <c r="M8" s="153">
        <v>11.4</v>
      </c>
      <c r="N8" s="153">
        <v>12</v>
      </c>
      <c r="O8" s="153">
        <v>11.7</v>
      </c>
      <c r="P8" s="153">
        <v>11.8</v>
      </c>
      <c r="Q8" s="153">
        <v>12</v>
      </c>
      <c r="R8" s="153">
        <v>12</v>
      </c>
      <c r="S8" s="153">
        <v>12.1</v>
      </c>
      <c r="T8" s="153">
        <v>12.2</v>
      </c>
      <c r="U8" s="153">
        <v>13.3</v>
      </c>
      <c r="V8" s="153">
        <v>14.2</v>
      </c>
      <c r="W8" s="153">
        <v>14.7</v>
      </c>
      <c r="X8" s="153">
        <v>14.9</v>
      </c>
      <c r="Y8" s="153">
        <v>13.8</v>
      </c>
      <c r="Z8" s="185">
        <f t="shared" si="0"/>
        <v>12.920833333333333</v>
      </c>
      <c r="AA8" s="153">
        <v>15</v>
      </c>
      <c r="AB8" s="207">
        <v>0.9625</v>
      </c>
      <c r="AC8" s="204">
        <v>6</v>
      </c>
      <c r="AD8" s="153">
        <v>10.9</v>
      </c>
      <c r="AE8" s="207">
        <v>0.48819444444444443</v>
      </c>
      <c r="AF8" s="2"/>
    </row>
    <row r="9" spans="1:32" ht="13.5" customHeight="1">
      <c r="A9" s="184">
        <v>7</v>
      </c>
      <c r="B9" s="153">
        <v>13.8</v>
      </c>
      <c r="C9" s="153">
        <v>13.7</v>
      </c>
      <c r="D9" s="153">
        <v>13.8</v>
      </c>
      <c r="E9" s="153">
        <v>14.2</v>
      </c>
      <c r="F9" s="153">
        <v>14</v>
      </c>
      <c r="G9" s="153">
        <v>14.5</v>
      </c>
      <c r="H9" s="153">
        <v>15.4</v>
      </c>
      <c r="I9" s="153">
        <v>16.5</v>
      </c>
      <c r="J9" s="153">
        <v>15.9</v>
      </c>
      <c r="K9" s="153">
        <v>14.3</v>
      </c>
      <c r="L9" s="153">
        <v>13.8</v>
      </c>
      <c r="M9" s="153">
        <v>13.3</v>
      </c>
      <c r="N9" s="153">
        <v>13</v>
      </c>
      <c r="O9" s="153">
        <v>12.9</v>
      </c>
      <c r="P9" s="153">
        <v>12.9</v>
      </c>
      <c r="Q9" s="153">
        <v>12.9</v>
      </c>
      <c r="R9" s="153">
        <v>12.3</v>
      </c>
      <c r="S9" s="153">
        <v>13.8</v>
      </c>
      <c r="T9" s="153">
        <v>14.5</v>
      </c>
      <c r="U9" s="153">
        <v>15</v>
      </c>
      <c r="V9" s="153">
        <v>13.7</v>
      </c>
      <c r="W9" s="153">
        <v>13.3</v>
      </c>
      <c r="X9" s="153">
        <v>13.6</v>
      </c>
      <c r="Y9" s="153">
        <v>13.8</v>
      </c>
      <c r="Z9" s="185">
        <f t="shared" si="0"/>
        <v>13.954166666666673</v>
      </c>
      <c r="AA9" s="153">
        <v>17</v>
      </c>
      <c r="AB9" s="207">
        <v>0.34722222222222227</v>
      </c>
      <c r="AC9" s="204">
        <v>7</v>
      </c>
      <c r="AD9" s="153">
        <v>11.6</v>
      </c>
      <c r="AE9" s="207">
        <v>0.717361111111111</v>
      </c>
      <c r="AF9" s="2"/>
    </row>
    <row r="10" spans="1:32" ht="13.5" customHeight="1">
      <c r="A10" s="184">
        <v>8</v>
      </c>
      <c r="B10" s="153">
        <v>13.6</v>
      </c>
      <c r="C10" s="153">
        <v>13</v>
      </c>
      <c r="D10" s="153">
        <v>12.8</v>
      </c>
      <c r="E10" s="153">
        <v>12.1</v>
      </c>
      <c r="F10" s="153">
        <v>12.3</v>
      </c>
      <c r="G10" s="153">
        <v>14.3</v>
      </c>
      <c r="H10" s="153">
        <v>14.6</v>
      </c>
      <c r="I10" s="153">
        <v>12.2</v>
      </c>
      <c r="J10" s="153">
        <v>10.4</v>
      </c>
      <c r="K10" s="153">
        <v>12.3</v>
      </c>
      <c r="L10" s="153">
        <v>11.9</v>
      </c>
      <c r="M10" s="153">
        <v>12.3</v>
      </c>
      <c r="N10" s="153">
        <v>12.1</v>
      </c>
      <c r="O10" s="153">
        <v>12</v>
      </c>
      <c r="P10" s="153">
        <v>10.7</v>
      </c>
      <c r="Q10" s="153">
        <v>12</v>
      </c>
      <c r="R10" s="153">
        <v>13</v>
      </c>
      <c r="S10" s="153">
        <v>13.8</v>
      </c>
      <c r="T10" s="153">
        <v>15</v>
      </c>
      <c r="U10" s="153">
        <v>14.9</v>
      </c>
      <c r="V10" s="153">
        <v>15</v>
      </c>
      <c r="W10" s="153">
        <v>15.1</v>
      </c>
      <c r="X10" s="153">
        <v>15</v>
      </c>
      <c r="Y10" s="153">
        <v>15.3</v>
      </c>
      <c r="Z10" s="185">
        <f t="shared" si="0"/>
        <v>13.154166666666669</v>
      </c>
      <c r="AA10" s="153">
        <v>15.8</v>
      </c>
      <c r="AB10" s="207">
        <v>0.9555555555555556</v>
      </c>
      <c r="AC10" s="204">
        <v>8</v>
      </c>
      <c r="AD10" s="153">
        <v>9.3</v>
      </c>
      <c r="AE10" s="207">
        <v>0.6125</v>
      </c>
      <c r="AF10" s="2"/>
    </row>
    <row r="11" spans="1:32" ht="13.5" customHeight="1">
      <c r="A11" s="184">
        <v>9</v>
      </c>
      <c r="B11" s="153">
        <v>14.9</v>
      </c>
      <c r="C11" s="153">
        <v>15.4</v>
      </c>
      <c r="D11" s="153">
        <v>14.8</v>
      </c>
      <c r="E11" s="153">
        <v>14.1</v>
      </c>
      <c r="F11" s="153">
        <v>13.5</v>
      </c>
      <c r="G11" s="153">
        <v>13.4</v>
      </c>
      <c r="H11" s="153">
        <v>15.9</v>
      </c>
      <c r="I11" s="153">
        <v>15.2</v>
      </c>
      <c r="J11" s="153">
        <v>14.4</v>
      </c>
      <c r="K11" s="153">
        <v>13</v>
      </c>
      <c r="L11" s="153">
        <v>13.3</v>
      </c>
      <c r="M11" s="153">
        <v>13.3</v>
      </c>
      <c r="N11" s="153">
        <v>9.7</v>
      </c>
      <c r="O11" s="153">
        <v>11.4</v>
      </c>
      <c r="P11" s="153">
        <v>13.7</v>
      </c>
      <c r="Q11" s="153">
        <v>13.3</v>
      </c>
      <c r="R11" s="153">
        <v>11.8</v>
      </c>
      <c r="S11" s="153">
        <v>11.2</v>
      </c>
      <c r="T11" s="153">
        <v>9.8</v>
      </c>
      <c r="U11" s="153">
        <v>11.3</v>
      </c>
      <c r="V11" s="153">
        <v>11.8</v>
      </c>
      <c r="W11" s="153">
        <v>13.4</v>
      </c>
      <c r="X11" s="153">
        <v>15.5</v>
      </c>
      <c r="Y11" s="153">
        <v>16.6</v>
      </c>
      <c r="Z11" s="185">
        <f t="shared" si="0"/>
        <v>13.362500000000002</v>
      </c>
      <c r="AA11" s="153">
        <v>16.9</v>
      </c>
      <c r="AB11" s="207">
        <v>1</v>
      </c>
      <c r="AC11" s="204">
        <v>9</v>
      </c>
      <c r="AD11" s="153">
        <v>9.1</v>
      </c>
      <c r="AE11" s="207">
        <v>0.545138888888889</v>
      </c>
      <c r="AF11" s="2"/>
    </row>
    <row r="12" spans="1:32" ht="13.5" customHeight="1">
      <c r="A12" s="186">
        <v>10</v>
      </c>
      <c r="B12" s="176">
        <v>14.6</v>
      </c>
      <c r="C12" s="176">
        <v>14.6</v>
      </c>
      <c r="D12" s="176">
        <v>13.7</v>
      </c>
      <c r="E12" s="176">
        <v>13.7</v>
      </c>
      <c r="F12" s="176">
        <v>13.7</v>
      </c>
      <c r="G12" s="176">
        <v>14</v>
      </c>
      <c r="H12" s="176">
        <v>14.1</v>
      </c>
      <c r="I12" s="176">
        <v>13.3</v>
      </c>
      <c r="J12" s="176">
        <v>13.7</v>
      </c>
      <c r="K12" s="176">
        <v>13.6</v>
      </c>
      <c r="L12" s="176">
        <v>13.5</v>
      </c>
      <c r="M12" s="176">
        <v>13.6</v>
      </c>
      <c r="N12" s="176">
        <v>12.9</v>
      </c>
      <c r="O12" s="176">
        <v>13.4</v>
      </c>
      <c r="P12" s="176">
        <v>12.7</v>
      </c>
      <c r="Q12" s="176">
        <v>12.8</v>
      </c>
      <c r="R12" s="176">
        <v>12.8</v>
      </c>
      <c r="S12" s="176">
        <v>13.4</v>
      </c>
      <c r="T12" s="176">
        <v>13.5</v>
      </c>
      <c r="U12" s="176">
        <v>12.7</v>
      </c>
      <c r="V12" s="176">
        <v>12.7</v>
      </c>
      <c r="W12" s="176">
        <v>12.5</v>
      </c>
      <c r="X12" s="176">
        <v>12.1</v>
      </c>
      <c r="Y12" s="176">
        <v>11.6</v>
      </c>
      <c r="Z12" s="187">
        <f t="shared" si="0"/>
        <v>13.300000000000002</v>
      </c>
      <c r="AA12" s="176">
        <v>17.1</v>
      </c>
      <c r="AB12" s="208">
        <v>0.0125</v>
      </c>
      <c r="AC12" s="205">
        <v>10</v>
      </c>
      <c r="AD12" s="176">
        <v>11</v>
      </c>
      <c r="AE12" s="208">
        <v>0.998611111111111</v>
      </c>
      <c r="AF12" s="2"/>
    </row>
    <row r="13" spans="1:32" ht="13.5" customHeight="1">
      <c r="A13" s="184">
        <v>11</v>
      </c>
      <c r="B13" s="153">
        <v>10.2</v>
      </c>
      <c r="C13" s="153">
        <v>8.9</v>
      </c>
      <c r="D13" s="153">
        <v>7.9</v>
      </c>
      <c r="E13" s="153">
        <v>7.4</v>
      </c>
      <c r="F13" s="153">
        <v>7.4</v>
      </c>
      <c r="G13" s="153">
        <v>7</v>
      </c>
      <c r="H13" s="153">
        <v>6.7</v>
      </c>
      <c r="I13" s="153">
        <v>6.7</v>
      </c>
      <c r="J13" s="153">
        <v>6.1</v>
      </c>
      <c r="K13" s="153">
        <v>7.3</v>
      </c>
      <c r="L13" s="153">
        <v>6.7</v>
      </c>
      <c r="M13" s="153">
        <v>6.8</v>
      </c>
      <c r="N13" s="153">
        <v>7.1</v>
      </c>
      <c r="O13" s="153">
        <v>6.9</v>
      </c>
      <c r="P13" s="153">
        <v>6</v>
      </c>
      <c r="Q13" s="153">
        <v>4.5</v>
      </c>
      <c r="R13" s="153">
        <v>3.9</v>
      </c>
      <c r="S13" s="153">
        <v>2.6</v>
      </c>
      <c r="T13" s="153">
        <v>2</v>
      </c>
      <c r="U13" s="153">
        <v>0.1</v>
      </c>
      <c r="V13" s="153">
        <v>-3.5</v>
      </c>
      <c r="W13" s="153">
        <v>-3.2</v>
      </c>
      <c r="X13" s="153">
        <v>-1.2</v>
      </c>
      <c r="Y13" s="153">
        <v>-2.8</v>
      </c>
      <c r="Z13" s="185">
        <f t="shared" si="0"/>
        <v>4.645833333333333</v>
      </c>
      <c r="AA13" s="153">
        <v>11.6</v>
      </c>
      <c r="AB13" s="207">
        <v>0.003472222222222222</v>
      </c>
      <c r="AC13" s="204">
        <v>11</v>
      </c>
      <c r="AD13" s="153">
        <v>-4.2</v>
      </c>
      <c r="AE13" s="207">
        <v>0.9055555555555556</v>
      </c>
      <c r="AF13" s="2"/>
    </row>
    <row r="14" spans="1:32" ht="13.5" customHeight="1">
      <c r="A14" s="184">
        <v>12</v>
      </c>
      <c r="B14" s="153">
        <v>-1.5</v>
      </c>
      <c r="C14" s="153">
        <v>-1.6</v>
      </c>
      <c r="D14" s="153">
        <v>-0.8</v>
      </c>
      <c r="E14" s="153">
        <v>-1.6</v>
      </c>
      <c r="F14" s="153">
        <v>-0.1</v>
      </c>
      <c r="G14" s="153">
        <v>3.6</v>
      </c>
      <c r="H14" s="153">
        <v>5.5</v>
      </c>
      <c r="I14" s="153">
        <v>5.4</v>
      </c>
      <c r="J14" s="153">
        <v>6.2</v>
      </c>
      <c r="K14" s="153">
        <v>6.2</v>
      </c>
      <c r="L14" s="153">
        <v>5.8</v>
      </c>
      <c r="M14" s="153">
        <v>8.1</v>
      </c>
      <c r="N14" s="153">
        <v>9.2</v>
      </c>
      <c r="O14" s="153">
        <v>8.8</v>
      </c>
      <c r="P14" s="153">
        <v>9.5</v>
      </c>
      <c r="Q14" s="153">
        <v>10.9</v>
      </c>
      <c r="R14" s="153">
        <v>10.5</v>
      </c>
      <c r="S14" s="153">
        <v>10.2</v>
      </c>
      <c r="T14" s="153">
        <v>10.6</v>
      </c>
      <c r="U14" s="153">
        <v>11.3</v>
      </c>
      <c r="V14" s="153">
        <v>12.5</v>
      </c>
      <c r="W14" s="153">
        <v>13.1</v>
      </c>
      <c r="X14" s="153">
        <v>13.7</v>
      </c>
      <c r="Y14" s="153">
        <v>13.9</v>
      </c>
      <c r="Z14" s="185">
        <f t="shared" si="0"/>
        <v>7.058333333333333</v>
      </c>
      <c r="AA14" s="153">
        <v>14.1</v>
      </c>
      <c r="AB14" s="207">
        <v>0.9854166666666666</v>
      </c>
      <c r="AC14" s="204">
        <v>12</v>
      </c>
      <c r="AD14" s="153">
        <v>-4.1</v>
      </c>
      <c r="AE14" s="207">
        <v>0.034027777777777775</v>
      </c>
      <c r="AF14" s="2"/>
    </row>
    <row r="15" spans="1:32" ht="13.5" customHeight="1">
      <c r="A15" s="184">
        <v>13</v>
      </c>
      <c r="B15" s="153">
        <v>12.7</v>
      </c>
      <c r="C15" s="153">
        <v>12.4</v>
      </c>
      <c r="D15" s="153">
        <v>12.2</v>
      </c>
      <c r="E15" s="153">
        <v>11.8</v>
      </c>
      <c r="F15" s="153">
        <v>11.9</v>
      </c>
      <c r="G15" s="153">
        <v>12.4</v>
      </c>
      <c r="H15" s="153">
        <v>12.4</v>
      </c>
      <c r="I15" s="153">
        <v>12.7</v>
      </c>
      <c r="J15" s="153">
        <v>12.2</v>
      </c>
      <c r="K15" s="153">
        <v>11.2</v>
      </c>
      <c r="L15" s="153">
        <v>12.3</v>
      </c>
      <c r="M15" s="153">
        <v>12.3</v>
      </c>
      <c r="N15" s="153">
        <v>11.8</v>
      </c>
      <c r="O15" s="153">
        <v>12.5</v>
      </c>
      <c r="P15" s="153">
        <v>13.2</v>
      </c>
      <c r="Q15" s="153">
        <v>12.9</v>
      </c>
      <c r="R15" s="153">
        <v>11.9</v>
      </c>
      <c r="S15" s="153">
        <v>11.6</v>
      </c>
      <c r="T15" s="153">
        <v>11.7</v>
      </c>
      <c r="U15" s="153">
        <v>11.5</v>
      </c>
      <c r="V15" s="153">
        <v>11.5</v>
      </c>
      <c r="W15" s="153">
        <v>9.9</v>
      </c>
      <c r="X15" s="153">
        <v>7.7</v>
      </c>
      <c r="Y15" s="153">
        <v>6.1</v>
      </c>
      <c r="Z15" s="185">
        <f t="shared" si="0"/>
        <v>11.616666666666667</v>
      </c>
      <c r="AA15" s="153">
        <v>14</v>
      </c>
      <c r="AB15" s="207">
        <v>0.00625</v>
      </c>
      <c r="AC15" s="204">
        <v>13</v>
      </c>
      <c r="AD15" s="153">
        <v>6</v>
      </c>
      <c r="AE15" s="207">
        <v>1</v>
      </c>
      <c r="AF15" s="2"/>
    </row>
    <row r="16" spans="1:32" ht="13.5" customHeight="1">
      <c r="A16" s="184">
        <v>14</v>
      </c>
      <c r="B16" s="153">
        <v>5.4</v>
      </c>
      <c r="C16" s="153">
        <v>1.9</v>
      </c>
      <c r="D16" s="153">
        <v>6.6</v>
      </c>
      <c r="E16" s="153">
        <v>5.9</v>
      </c>
      <c r="F16" s="153">
        <v>5.4</v>
      </c>
      <c r="G16" s="153">
        <v>6.3</v>
      </c>
      <c r="H16" s="153">
        <v>5.8</v>
      </c>
      <c r="I16" s="153">
        <v>6.8</v>
      </c>
      <c r="J16" s="153">
        <v>5.2</v>
      </c>
      <c r="K16" s="153">
        <v>6.8</v>
      </c>
      <c r="L16" s="153">
        <v>6.8</v>
      </c>
      <c r="M16" s="153">
        <v>7.2</v>
      </c>
      <c r="N16" s="153">
        <v>9.5</v>
      </c>
      <c r="O16" s="153">
        <v>10.1</v>
      </c>
      <c r="P16" s="153">
        <v>8.8</v>
      </c>
      <c r="Q16" s="153">
        <v>7.9</v>
      </c>
      <c r="R16" s="153">
        <v>6.5</v>
      </c>
      <c r="S16" s="153">
        <v>8.1</v>
      </c>
      <c r="T16" s="153">
        <v>9.2</v>
      </c>
      <c r="U16" s="153">
        <v>9.9</v>
      </c>
      <c r="V16" s="153">
        <v>8.4</v>
      </c>
      <c r="W16" s="153">
        <v>8.3</v>
      </c>
      <c r="X16" s="153">
        <v>9.4</v>
      </c>
      <c r="Y16" s="153">
        <v>10.5</v>
      </c>
      <c r="Z16" s="185">
        <f t="shared" si="0"/>
        <v>7.362500000000001</v>
      </c>
      <c r="AA16" s="153">
        <v>99.6</v>
      </c>
      <c r="AB16" s="207">
        <v>0.5701388888888889</v>
      </c>
      <c r="AC16" s="204">
        <v>14</v>
      </c>
      <c r="AD16" s="153">
        <v>1.9</v>
      </c>
      <c r="AE16" s="207">
        <v>0.08402777777777777</v>
      </c>
      <c r="AF16" s="2"/>
    </row>
    <row r="17" spans="1:32" ht="13.5" customHeight="1">
      <c r="A17" s="184">
        <v>15</v>
      </c>
      <c r="B17" s="153">
        <v>10.7</v>
      </c>
      <c r="C17" s="153">
        <v>11</v>
      </c>
      <c r="D17" s="153">
        <v>11.2</v>
      </c>
      <c r="E17" s="153">
        <v>11.8</v>
      </c>
      <c r="F17" s="153">
        <v>11.4</v>
      </c>
      <c r="G17" s="153">
        <v>12.6</v>
      </c>
      <c r="H17" s="153">
        <v>13.4</v>
      </c>
      <c r="I17" s="153">
        <v>13.9</v>
      </c>
      <c r="J17" s="153">
        <v>13.5</v>
      </c>
      <c r="K17" s="153">
        <v>13.8</v>
      </c>
      <c r="L17" s="153">
        <v>12.2</v>
      </c>
      <c r="M17" s="153">
        <v>10.7</v>
      </c>
      <c r="N17" s="153">
        <v>10.3</v>
      </c>
      <c r="O17" s="153">
        <v>8.9</v>
      </c>
      <c r="P17" s="153">
        <v>10.2</v>
      </c>
      <c r="Q17" s="153">
        <v>10.8</v>
      </c>
      <c r="R17" s="153">
        <v>8.2</v>
      </c>
      <c r="S17" s="153">
        <v>7.5</v>
      </c>
      <c r="T17" s="153">
        <v>7.1</v>
      </c>
      <c r="U17" s="153">
        <v>7</v>
      </c>
      <c r="V17" s="153">
        <v>6.7</v>
      </c>
      <c r="W17" s="153">
        <v>6.1</v>
      </c>
      <c r="X17" s="153">
        <v>5.9</v>
      </c>
      <c r="Y17" s="153">
        <v>6</v>
      </c>
      <c r="Z17" s="185">
        <f t="shared" si="0"/>
        <v>10.0375</v>
      </c>
      <c r="AA17" s="153">
        <v>15.7</v>
      </c>
      <c r="AB17" s="207">
        <v>0.30833333333333335</v>
      </c>
      <c r="AC17" s="204">
        <v>15</v>
      </c>
      <c r="AD17" s="153">
        <v>5.4</v>
      </c>
      <c r="AE17" s="207">
        <v>0.998611111111111</v>
      </c>
      <c r="AF17" s="2"/>
    </row>
    <row r="18" spans="1:32" ht="13.5" customHeight="1">
      <c r="A18" s="184">
        <v>16</v>
      </c>
      <c r="B18" s="153">
        <v>9.4</v>
      </c>
      <c r="C18" s="153">
        <v>8.1</v>
      </c>
      <c r="D18" s="153">
        <v>7.7</v>
      </c>
      <c r="E18" s="153">
        <v>7</v>
      </c>
      <c r="F18" s="153">
        <v>7.1</v>
      </c>
      <c r="G18" s="153">
        <v>9.3</v>
      </c>
      <c r="H18" s="153">
        <v>10.5</v>
      </c>
      <c r="I18" s="153">
        <v>11.7</v>
      </c>
      <c r="J18" s="153">
        <v>9.4</v>
      </c>
      <c r="K18" s="153">
        <v>9.8</v>
      </c>
      <c r="L18" s="153">
        <v>9.1</v>
      </c>
      <c r="M18" s="153">
        <v>9.5</v>
      </c>
      <c r="N18" s="153">
        <v>11.1</v>
      </c>
      <c r="O18" s="153">
        <v>11.3</v>
      </c>
      <c r="P18" s="153">
        <v>11.4</v>
      </c>
      <c r="Q18" s="153">
        <v>10.8</v>
      </c>
      <c r="R18" s="153">
        <v>11</v>
      </c>
      <c r="S18" s="153">
        <v>12.2</v>
      </c>
      <c r="T18" s="153">
        <v>13.1</v>
      </c>
      <c r="U18" s="153">
        <v>13.6</v>
      </c>
      <c r="V18" s="153">
        <v>13.4</v>
      </c>
      <c r="W18" s="153">
        <v>13.2</v>
      </c>
      <c r="X18" s="153">
        <v>12.9</v>
      </c>
      <c r="Y18" s="153">
        <v>13</v>
      </c>
      <c r="Z18" s="185">
        <f t="shared" si="0"/>
        <v>10.65</v>
      </c>
      <c r="AA18" s="153">
        <v>14.1</v>
      </c>
      <c r="AB18" s="207">
        <v>0.9027777777777778</v>
      </c>
      <c r="AC18" s="204">
        <v>16</v>
      </c>
      <c r="AD18" s="153">
        <v>5.5</v>
      </c>
      <c r="AE18" s="207">
        <v>0.007638888888888889</v>
      </c>
      <c r="AF18" s="2"/>
    </row>
    <row r="19" spans="1:32" ht="13.5" customHeight="1">
      <c r="A19" s="184">
        <v>17</v>
      </c>
      <c r="B19" s="153">
        <v>12.8</v>
      </c>
      <c r="C19" s="153">
        <v>13</v>
      </c>
      <c r="D19" s="153">
        <v>13.2</v>
      </c>
      <c r="E19" s="153">
        <v>14.1</v>
      </c>
      <c r="F19" s="153">
        <v>14.7</v>
      </c>
      <c r="G19" s="153">
        <v>14.8</v>
      </c>
      <c r="H19" s="153">
        <v>14.7</v>
      </c>
      <c r="I19" s="153">
        <v>15.1</v>
      </c>
      <c r="J19" s="153">
        <v>14.5</v>
      </c>
      <c r="K19" s="153">
        <v>15</v>
      </c>
      <c r="L19" s="153">
        <v>14.9</v>
      </c>
      <c r="M19" s="153">
        <v>14.9</v>
      </c>
      <c r="N19" s="153">
        <v>15.3</v>
      </c>
      <c r="O19" s="153">
        <v>14.9</v>
      </c>
      <c r="P19" s="153">
        <v>15</v>
      </c>
      <c r="Q19" s="153">
        <v>17.2</v>
      </c>
      <c r="R19" s="153">
        <v>16.4</v>
      </c>
      <c r="S19" s="153">
        <v>15.9</v>
      </c>
      <c r="T19" s="153">
        <v>15</v>
      </c>
      <c r="U19" s="153">
        <v>14.2</v>
      </c>
      <c r="V19" s="153">
        <v>13.3</v>
      </c>
      <c r="W19" s="153">
        <v>13.4</v>
      </c>
      <c r="X19" s="153">
        <v>12.8</v>
      </c>
      <c r="Y19" s="153">
        <v>12.7</v>
      </c>
      <c r="Z19" s="185">
        <f t="shared" si="0"/>
        <v>14.491666666666665</v>
      </c>
      <c r="AA19" s="153">
        <v>18.1</v>
      </c>
      <c r="AB19" s="207">
        <v>0.6805555555555555</v>
      </c>
      <c r="AC19" s="204">
        <v>17</v>
      </c>
      <c r="AD19" s="153">
        <v>12.3</v>
      </c>
      <c r="AE19" s="207">
        <v>0.9638888888888889</v>
      </c>
      <c r="AF19" s="2"/>
    </row>
    <row r="20" spans="1:32" ht="13.5" customHeight="1">
      <c r="A20" s="184">
        <v>18</v>
      </c>
      <c r="B20" s="153">
        <v>12.3</v>
      </c>
      <c r="C20" s="153">
        <v>12.2</v>
      </c>
      <c r="D20" s="153">
        <v>12.3</v>
      </c>
      <c r="E20" s="153">
        <v>13.4</v>
      </c>
      <c r="F20" s="153">
        <v>13.2</v>
      </c>
      <c r="G20" s="153">
        <v>14.3</v>
      </c>
      <c r="H20" s="153">
        <v>13.1</v>
      </c>
      <c r="I20" s="153">
        <v>11.6</v>
      </c>
      <c r="J20" s="153">
        <v>11.4</v>
      </c>
      <c r="K20" s="153">
        <v>12.2</v>
      </c>
      <c r="L20" s="153">
        <v>10.9</v>
      </c>
      <c r="M20" s="153">
        <v>9.5</v>
      </c>
      <c r="N20" s="153">
        <v>8.7</v>
      </c>
      <c r="O20" s="153">
        <v>11.1</v>
      </c>
      <c r="P20" s="153">
        <v>12.3</v>
      </c>
      <c r="Q20" s="153">
        <v>12.2</v>
      </c>
      <c r="R20" s="153">
        <v>12.7</v>
      </c>
      <c r="S20" s="153">
        <v>12.9</v>
      </c>
      <c r="T20" s="153">
        <v>13.5</v>
      </c>
      <c r="U20" s="153">
        <v>12.8</v>
      </c>
      <c r="V20" s="153">
        <v>12.7</v>
      </c>
      <c r="W20" s="153">
        <v>12.7</v>
      </c>
      <c r="X20" s="153">
        <v>12.9</v>
      </c>
      <c r="Y20" s="153">
        <v>13</v>
      </c>
      <c r="Z20" s="185">
        <f t="shared" si="0"/>
        <v>12.24583333333333</v>
      </c>
      <c r="AA20" s="153">
        <v>15</v>
      </c>
      <c r="AB20" s="207">
        <v>0.25972222222222224</v>
      </c>
      <c r="AC20" s="204">
        <v>18</v>
      </c>
      <c r="AD20" s="153">
        <v>7.3</v>
      </c>
      <c r="AE20" s="207">
        <v>0.5375</v>
      </c>
      <c r="AF20" s="2"/>
    </row>
    <row r="21" spans="1:32" ht="13.5" customHeight="1">
      <c r="A21" s="184">
        <v>19</v>
      </c>
      <c r="B21" s="153">
        <v>12.6</v>
      </c>
      <c r="C21" s="153">
        <v>13.3</v>
      </c>
      <c r="D21" s="153">
        <v>12.9</v>
      </c>
      <c r="E21" s="153">
        <v>12.3</v>
      </c>
      <c r="F21" s="153">
        <v>12.6</v>
      </c>
      <c r="G21" s="153">
        <v>12.5</v>
      </c>
      <c r="H21" s="153">
        <v>11.8</v>
      </c>
      <c r="I21" s="153">
        <v>13</v>
      </c>
      <c r="J21" s="153">
        <v>12.3</v>
      </c>
      <c r="K21" s="153">
        <v>13.1</v>
      </c>
      <c r="L21" s="153">
        <v>12.3</v>
      </c>
      <c r="M21" s="153">
        <v>15.4</v>
      </c>
      <c r="N21" s="153">
        <v>15</v>
      </c>
      <c r="O21" s="153">
        <v>13.9</v>
      </c>
      <c r="P21" s="153">
        <v>12.8</v>
      </c>
      <c r="Q21" s="153">
        <v>11.4</v>
      </c>
      <c r="R21" s="153">
        <v>11.7</v>
      </c>
      <c r="S21" s="153">
        <v>11.4</v>
      </c>
      <c r="T21" s="153">
        <v>11.7</v>
      </c>
      <c r="U21" s="153">
        <v>12</v>
      </c>
      <c r="V21" s="153">
        <v>10.7</v>
      </c>
      <c r="W21" s="153">
        <v>10.1</v>
      </c>
      <c r="X21" s="153">
        <v>10</v>
      </c>
      <c r="Y21" s="153">
        <v>9</v>
      </c>
      <c r="Z21" s="185">
        <f t="shared" si="0"/>
        <v>12.241666666666667</v>
      </c>
      <c r="AA21" s="153">
        <v>16.5</v>
      </c>
      <c r="AB21" s="207">
        <v>0.48333333333333334</v>
      </c>
      <c r="AC21" s="204">
        <v>19</v>
      </c>
      <c r="AD21" s="153">
        <v>8.7</v>
      </c>
      <c r="AE21" s="207">
        <v>1</v>
      </c>
      <c r="AF21" s="2"/>
    </row>
    <row r="22" spans="1:32" ht="13.5" customHeight="1">
      <c r="A22" s="186">
        <v>20</v>
      </c>
      <c r="B22" s="176">
        <v>8.6</v>
      </c>
      <c r="C22" s="176">
        <v>9.2</v>
      </c>
      <c r="D22" s="176">
        <v>9.7</v>
      </c>
      <c r="E22" s="176">
        <v>10.7</v>
      </c>
      <c r="F22" s="176">
        <v>11.8</v>
      </c>
      <c r="G22" s="176">
        <v>11.3</v>
      </c>
      <c r="H22" s="176">
        <v>9</v>
      </c>
      <c r="I22" s="176">
        <v>8.1</v>
      </c>
      <c r="J22" s="176">
        <v>8.4</v>
      </c>
      <c r="K22" s="176">
        <v>8.6</v>
      </c>
      <c r="L22" s="176">
        <v>7.2</v>
      </c>
      <c r="M22" s="176">
        <v>7.4</v>
      </c>
      <c r="N22" s="176">
        <v>12.3</v>
      </c>
      <c r="O22" s="176">
        <v>11.6</v>
      </c>
      <c r="P22" s="176">
        <v>10.4</v>
      </c>
      <c r="Q22" s="176">
        <v>9.5</v>
      </c>
      <c r="R22" s="176">
        <v>5.9</v>
      </c>
      <c r="S22" s="176">
        <v>5.8</v>
      </c>
      <c r="T22" s="176">
        <v>4.4</v>
      </c>
      <c r="U22" s="176">
        <v>3.9</v>
      </c>
      <c r="V22" s="176">
        <v>4.2</v>
      </c>
      <c r="W22" s="176">
        <v>5.2</v>
      </c>
      <c r="X22" s="176">
        <v>5.1</v>
      </c>
      <c r="Y22" s="176">
        <v>5.3</v>
      </c>
      <c r="Z22" s="187">
        <f t="shared" si="0"/>
        <v>8.066666666666668</v>
      </c>
      <c r="AA22" s="176">
        <v>13.2</v>
      </c>
      <c r="AB22" s="208">
        <v>0.5277777777777778</v>
      </c>
      <c r="AC22" s="205">
        <v>20</v>
      </c>
      <c r="AD22" s="176">
        <v>3.7</v>
      </c>
      <c r="AE22" s="208">
        <v>0.8243055555555556</v>
      </c>
      <c r="AF22" s="2"/>
    </row>
    <row r="23" spans="1:32" ht="13.5" customHeight="1">
      <c r="A23" s="184">
        <v>21</v>
      </c>
      <c r="B23" s="153">
        <v>5.3</v>
      </c>
      <c r="C23" s="153">
        <v>5</v>
      </c>
      <c r="D23" s="153">
        <v>4.2</v>
      </c>
      <c r="E23" s="153">
        <v>4.1</v>
      </c>
      <c r="F23" s="153">
        <v>5.1</v>
      </c>
      <c r="G23" s="153">
        <v>6.4</v>
      </c>
      <c r="H23" s="153">
        <v>7.6</v>
      </c>
      <c r="I23" s="153">
        <v>7.1</v>
      </c>
      <c r="J23" s="153">
        <v>7.7</v>
      </c>
      <c r="K23" s="153">
        <v>9.4</v>
      </c>
      <c r="L23" s="153">
        <v>8.5</v>
      </c>
      <c r="M23" s="153">
        <v>7</v>
      </c>
      <c r="N23" s="153">
        <v>6.6</v>
      </c>
      <c r="O23" s="153">
        <v>7.3</v>
      </c>
      <c r="P23" s="153">
        <v>8.6</v>
      </c>
      <c r="Q23" s="153">
        <v>8.6</v>
      </c>
      <c r="R23" s="153">
        <v>9.1</v>
      </c>
      <c r="S23" s="153">
        <v>9.5</v>
      </c>
      <c r="T23" s="153">
        <v>10</v>
      </c>
      <c r="U23" s="153">
        <v>10.2</v>
      </c>
      <c r="V23" s="153">
        <v>10.8</v>
      </c>
      <c r="W23" s="153">
        <v>11.2</v>
      </c>
      <c r="X23" s="153">
        <v>12</v>
      </c>
      <c r="Y23" s="153">
        <v>12.3</v>
      </c>
      <c r="Z23" s="185">
        <f t="shared" si="0"/>
        <v>8.066666666666665</v>
      </c>
      <c r="AA23" s="153">
        <v>12.6</v>
      </c>
      <c r="AB23" s="207">
        <v>1</v>
      </c>
      <c r="AC23" s="204">
        <v>21</v>
      </c>
      <c r="AD23" s="153">
        <v>3.6</v>
      </c>
      <c r="AE23" s="207">
        <v>0.1840277777777778</v>
      </c>
      <c r="AF23" s="2"/>
    </row>
    <row r="24" spans="1:32" ht="13.5" customHeight="1">
      <c r="A24" s="184">
        <v>22</v>
      </c>
      <c r="B24" s="153">
        <v>12.6</v>
      </c>
      <c r="C24" s="153">
        <v>13.1</v>
      </c>
      <c r="D24" s="153">
        <v>12.5</v>
      </c>
      <c r="E24" s="153">
        <v>13.2</v>
      </c>
      <c r="F24" s="153">
        <v>13.6</v>
      </c>
      <c r="G24" s="153">
        <v>14.1</v>
      </c>
      <c r="H24" s="153">
        <v>15.2</v>
      </c>
      <c r="I24" s="153">
        <v>14.6</v>
      </c>
      <c r="J24" s="153">
        <v>14.4</v>
      </c>
      <c r="K24" s="153">
        <v>14.3</v>
      </c>
      <c r="L24" s="153">
        <v>15.4</v>
      </c>
      <c r="M24" s="153">
        <v>15.4</v>
      </c>
      <c r="N24" s="153">
        <v>15.8</v>
      </c>
      <c r="O24" s="153">
        <v>15.9</v>
      </c>
      <c r="P24" s="153">
        <v>15.4</v>
      </c>
      <c r="Q24" s="153">
        <v>14.8</v>
      </c>
      <c r="R24" s="153">
        <v>14.4</v>
      </c>
      <c r="S24" s="153">
        <v>15.1</v>
      </c>
      <c r="T24" s="153">
        <v>15.2</v>
      </c>
      <c r="U24" s="153">
        <v>14.8</v>
      </c>
      <c r="V24" s="153">
        <v>14.4</v>
      </c>
      <c r="W24" s="153">
        <v>14.2</v>
      </c>
      <c r="X24" s="153">
        <v>14.4</v>
      </c>
      <c r="Y24" s="153">
        <v>13.1</v>
      </c>
      <c r="Z24" s="185">
        <f t="shared" si="0"/>
        <v>14.412500000000001</v>
      </c>
      <c r="AA24" s="153">
        <v>16.6</v>
      </c>
      <c r="AB24" s="207">
        <v>0.5791666666666667</v>
      </c>
      <c r="AC24" s="204">
        <v>22</v>
      </c>
      <c r="AD24" s="153">
        <v>12.1</v>
      </c>
      <c r="AE24" s="207">
        <v>0.009722222222222222</v>
      </c>
      <c r="AF24" s="2"/>
    </row>
    <row r="25" spans="1:32" ht="13.5" customHeight="1">
      <c r="A25" s="184">
        <v>23</v>
      </c>
      <c r="B25" s="153">
        <v>13.1</v>
      </c>
      <c r="C25" s="153">
        <v>12.7</v>
      </c>
      <c r="D25" s="153">
        <v>13.3</v>
      </c>
      <c r="E25" s="153">
        <v>12.7</v>
      </c>
      <c r="F25" s="153">
        <v>13.3</v>
      </c>
      <c r="G25" s="153">
        <v>15.3</v>
      </c>
      <c r="H25" s="153">
        <v>15.6</v>
      </c>
      <c r="I25" s="153">
        <v>15.1</v>
      </c>
      <c r="J25" s="153">
        <v>15.3</v>
      </c>
      <c r="K25" s="153">
        <v>16.1</v>
      </c>
      <c r="L25" s="153">
        <v>17.6</v>
      </c>
      <c r="M25" s="153">
        <v>17.2</v>
      </c>
      <c r="N25" s="153">
        <v>17</v>
      </c>
      <c r="O25" s="153">
        <v>16.4</v>
      </c>
      <c r="P25" s="153">
        <v>16.4</v>
      </c>
      <c r="Q25" s="153">
        <v>16.7</v>
      </c>
      <c r="R25" s="153">
        <v>16.6</v>
      </c>
      <c r="S25" s="153">
        <v>16.6</v>
      </c>
      <c r="T25" s="153">
        <v>16.8</v>
      </c>
      <c r="U25" s="153">
        <v>13.3</v>
      </c>
      <c r="V25" s="153">
        <v>12.5</v>
      </c>
      <c r="W25" s="153">
        <v>12.4</v>
      </c>
      <c r="X25" s="153">
        <v>12.4</v>
      </c>
      <c r="Y25" s="153">
        <v>12.8</v>
      </c>
      <c r="Z25" s="185">
        <f t="shared" si="0"/>
        <v>14.883333333333333</v>
      </c>
      <c r="AA25" s="153">
        <v>18.7</v>
      </c>
      <c r="AB25" s="207">
        <v>0.5104166666666666</v>
      </c>
      <c r="AC25" s="204">
        <v>23</v>
      </c>
      <c r="AD25" s="153">
        <v>11.4</v>
      </c>
      <c r="AE25" s="207">
        <v>0.9111111111111111</v>
      </c>
      <c r="AF25" s="2"/>
    </row>
    <row r="26" spans="1:32" ht="13.5" customHeight="1">
      <c r="A26" s="184">
        <v>24</v>
      </c>
      <c r="B26" s="153">
        <v>13.3</v>
      </c>
      <c r="C26" s="153">
        <v>12.3</v>
      </c>
      <c r="D26" s="153">
        <v>12.3</v>
      </c>
      <c r="E26" s="153">
        <v>11.8</v>
      </c>
      <c r="F26" s="153">
        <v>9.1</v>
      </c>
      <c r="G26" s="153">
        <v>8.6</v>
      </c>
      <c r="H26" s="153">
        <v>8.8</v>
      </c>
      <c r="I26" s="153">
        <v>9.5</v>
      </c>
      <c r="J26" s="153">
        <v>10.2</v>
      </c>
      <c r="K26" s="153">
        <v>9.8</v>
      </c>
      <c r="L26" s="153">
        <v>8.2</v>
      </c>
      <c r="M26" s="153">
        <v>8.1</v>
      </c>
      <c r="N26" s="153">
        <v>8.7</v>
      </c>
      <c r="O26" s="153">
        <v>8.6</v>
      </c>
      <c r="P26" s="153">
        <v>8.5</v>
      </c>
      <c r="Q26" s="153">
        <v>10.3</v>
      </c>
      <c r="R26" s="153">
        <v>9.7</v>
      </c>
      <c r="S26" s="153">
        <v>10.3</v>
      </c>
      <c r="T26" s="153">
        <v>9.9</v>
      </c>
      <c r="U26" s="153">
        <v>10.3</v>
      </c>
      <c r="V26" s="153">
        <v>10.1</v>
      </c>
      <c r="W26" s="153">
        <v>10.5</v>
      </c>
      <c r="X26" s="153">
        <v>10.9</v>
      </c>
      <c r="Y26" s="153">
        <v>11</v>
      </c>
      <c r="Z26" s="185">
        <f t="shared" si="0"/>
        <v>10.033333333333333</v>
      </c>
      <c r="AA26" s="153">
        <v>13.6</v>
      </c>
      <c r="AB26" s="207">
        <v>0.03819444444444444</v>
      </c>
      <c r="AC26" s="204">
        <v>24</v>
      </c>
      <c r="AD26" s="153">
        <v>7.2</v>
      </c>
      <c r="AE26" s="207">
        <v>0.3055555555555555</v>
      </c>
      <c r="AF26" s="2"/>
    </row>
    <row r="27" spans="1:32" ht="13.5" customHeight="1">
      <c r="A27" s="184">
        <v>25</v>
      </c>
      <c r="B27" s="153">
        <v>11.2</v>
      </c>
      <c r="C27" s="153">
        <v>11.1</v>
      </c>
      <c r="D27" s="153">
        <v>11.3</v>
      </c>
      <c r="E27" s="153">
        <v>11.1</v>
      </c>
      <c r="F27" s="153">
        <v>12.2</v>
      </c>
      <c r="G27" s="153">
        <v>12.2</v>
      </c>
      <c r="H27" s="153">
        <v>12.3</v>
      </c>
      <c r="I27" s="153">
        <v>11.8</v>
      </c>
      <c r="J27" s="153">
        <v>12</v>
      </c>
      <c r="K27" s="153">
        <v>12.4</v>
      </c>
      <c r="L27" s="153">
        <v>13.5</v>
      </c>
      <c r="M27" s="153">
        <v>13.4</v>
      </c>
      <c r="N27" s="153">
        <v>14.4</v>
      </c>
      <c r="O27" s="153">
        <v>13.5</v>
      </c>
      <c r="P27" s="153">
        <v>15.6</v>
      </c>
      <c r="Q27" s="153">
        <v>16</v>
      </c>
      <c r="R27" s="153">
        <v>17.1</v>
      </c>
      <c r="S27" s="153">
        <v>17.5</v>
      </c>
      <c r="T27" s="153">
        <v>18</v>
      </c>
      <c r="U27" s="153">
        <v>18.6</v>
      </c>
      <c r="V27" s="153">
        <v>19.2</v>
      </c>
      <c r="W27" s="153">
        <v>18.8</v>
      </c>
      <c r="X27" s="153">
        <v>18.4</v>
      </c>
      <c r="Y27" s="153">
        <v>17.6</v>
      </c>
      <c r="Z27" s="185">
        <f t="shared" si="0"/>
        <v>14.550000000000002</v>
      </c>
      <c r="AA27" s="153">
        <v>19.6</v>
      </c>
      <c r="AB27" s="207">
        <v>0.8513888888888889</v>
      </c>
      <c r="AC27" s="204">
        <v>25</v>
      </c>
      <c r="AD27" s="153">
        <v>10.5</v>
      </c>
      <c r="AE27" s="207">
        <v>0.07916666666666666</v>
      </c>
      <c r="AF27" s="2"/>
    </row>
    <row r="28" spans="1:32" ht="13.5" customHeight="1">
      <c r="A28" s="184">
        <v>26</v>
      </c>
      <c r="B28" s="153">
        <v>18.1</v>
      </c>
      <c r="C28" s="153">
        <v>18.3</v>
      </c>
      <c r="D28" s="153">
        <v>17.4</v>
      </c>
      <c r="E28" s="153">
        <v>16.9</v>
      </c>
      <c r="F28" s="153">
        <v>15.2</v>
      </c>
      <c r="G28" s="153">
        <v>16.4</v>
      </c>
      <c r="H28" s="153">
        <v>16.9</v>
      </c>
      <c r="I28" s="153">
        <v>15.5</v>
      </c>
      <c r="J28" s="153">
        <v>14.4</v>
      </c>
      <c r="K28" s="153">
        <v>14.7</v>
      </c>
      <c r="L28" s="153">
        <v>14.5</v>
      </c>
      <c r="M28" s="153">
        <v>15.2</v>
      </c>
      <c r="N28" s="153">
        <v>14.5</v>
      </c>
      <c r="O28" s="153">
        <v>14.5</v>
      </c>
      <c r="P28" s="153">
        <v>17</v>
      </c>
      <c r="Q28" s="153">
        <v>15.5</v>
      </c>
      <c r="R28" s="153">
        <v>14.8</v>
      </c>
      <c r="S28" s="153">
        <v>15.6</v>
      </c>
      <c r="T28" s="153">
        <v>16.1</v>
      </c>
      <c r="U28" s="153">
        <v>15.7</v>
      </c>
      <c r="V28" s="153">
        <v>14.6</v>
      </c>
      <c r="W28" s="153">
        <v>12.1</v>
      </c>
      <c r="X28" s="153">
        <v>10.1</v>
      </c>
      <c r="Y28" s="153">
        <v>8</v>
      </c>
      <c r="Z28" s="185">
        <f t="shared" si="0"/>
        <v>15.083333333333337</v>
      </c>
      <c r="AA28" s="153">
        <v>18.6</v>
      </c>
      <c r="AB28" s="207">
        <v>0.09652777777777777</v>
      </c>
      <c r="AC28" s="204">
        <v>26</v>
      </c>
      <c r="AD28" s="153">
        <v>7.6</v>
      </c>
      <c r="AE28" s="207">
        <v>1</v>
      </c>
      <c r="AF28" s="2"/>
    </row>
    <row r="29" spans="1:32" ht="13.5" customHeight="1">
      <c r="A29" s="184">
        <v>27</v>
      </c>
      <c r="B29" s="153">
        <v>9.8</v>
      </c>
      <c r="C29" s="153">
        <v>8.3</v>
      </c>
      <c r="D29" s="153">
        <v>8.6</v>
      </c>
      <c r="E29" s="153">
        <v>8.6</v>
      </c>
      <c r="F29" s="153">
        <v>10.5</v>
      </c>
      <c r="G29" s="153">
        <v>11.6</v>
      </c>
      <c r="H29" s="153">
        <v>13</v>
      </c>
      <c r="I29" s="153">
        <v>12.5</v>
      </c>
      <c r="J29" s="153">
        <v>14.5</v>
      </c>
      <c r="K29" s="153">
        <v>14.6</v>
      </c>
      <c r="L29" s="153">
        <v>15.3</v>
      </c>
      <c r="M29" s="153">
        <v>15.3</v>
      </c>
      <c r="N29" s="153">
        <v>15.1</v>
      </c>
      <c r="O29" s="153">
        <v>13.4</v>
      </c>
      <c r="P29" s="153">
        <v>14.8</v>
      </c>
      <c r="Q29" s="153">
        <v>11.8</v>
      </c>
      <c r="R29" s="153">
        <v>11.7</v>
      </c>
      <c r="S29" s="153">
        <v>11.1</v>
      </c>
      <c r="T29" s="153">
        <v>12</v>
      </c>
      <c r="U29" s="153">
        <v>11.9</v>
      </c>
      <c r="V29" s="153">
        <v>11.9</v>
      </c>
      <c r="W29" s="153">
        <v>11.3</v>
      </c>
      <c r="X29" s="153">
        <v>11.4</v>
      </c>
      <c r="Y29" s="153">
        <v>11.2</v>
      </c>
      <c r="Z29" s="185">
        <f t="shared" si="0"/>
        <v>12.091666666666667</v>
      </c>
      <c r="AA29" s="153">
        <v>16.2</v>
      </c>
      <c r="AB29" s="207">
        <v>0.47152777777777777</v>
      </c>
      <c r="AC29" s="204">
        <v>27</v>
      </c>
      <c r="AD29" s="153">
        <v>7.1</v>
      </c>
      <c r="AE29" s="207">
        <v>0.10555555555555556</v>
      </c>
      <c r="AF29" s="2"/>
    </row>
    <row r="30" spans="1:32" ht="13.5" customHeight="1">
      <c r="A30" s="184">
        <v>28</v>
      </c>
      <c r="B30" s="153">
        <v>10.6</v>
      </c>
      <c r="C30" s="153">
        <v>10.4</v>
      </c>
      <c r="D30" s="153">
        <v>10.1</v>
      </c>
      <c r="E30" s="153">
        <v>9.5</v>
      </c>
      <c r="F30" s="153">
        <v>9.3</v>
      </c>
      <c r="G30" s="153">
        <v>9.7</v>
      </c>
      <c r="H30" s="153">
        <v>9.1</v>
      </c>
      <c r="I30" s="153">
        <v>9.2</v>
      </c>
      <c r="J30" s="153">
        <v>8.3</v>
      </c>
      <c r="K30" s="153" t="s">
        <v>13</v>
      </c>
      <c r="L30" s="153">
        <v>8.5</v>
      </c>
      <c r="M30" s="153">
        <v>7.6</v>
      </c>
      <c r="N30" s="153">
        <v>8.2</v>
      </c>
      <c r="O30" s="153">
        <v>8</v>
      </c>
      <c r="P30" s="153">
        <v>7.5</v>
      </c>
      <c r="Q30" s="153">
        <v>6.8</v>
      </c>
      <c r="R30" s="153">
        <v>6.8</v>
      </c>
      <c r="S30" s="153">
        <v>6.5</v>
      </c>
      <c r="T30" s="153">
        <v>6.6</v>
      </c>
      <c r="U30" s="153">
        <v>6.9</v>
      </c>
      <c r="V30" s="153">
        <v>7.2</v>
      </c>
      <c r="W30" s="153">
        <v>6.6</v>
      </c>
      <c r="X30" s="153">
        <v>5.9</v>
      </c>
      <c r="Y30" s="153">
        <v>6.7</v>
      </c>
      <c r="Z30" s="185">
        <f t="shared" si="0"/>
        <v>8.08695652173913</v>
      </c>
      <c r="AA30" s="153">
        <v>11.6</v>
      </c>
      <c r="AB30" s="207">
        <v>0.006944444444444444</v>
      </c>
      <c r="AC30" s="204">
        <v>28</v>
      </c>
      <c r="AD30" s="153">
        <v>5.4</v>
      </c>
      <c r="AE30" s="207">
        <v>0.9861111111111112</v>
      </c>
      <c r="AF30" s="2"/>
    </row>
    <row r="31" spans="1:32" ht="13.5" customHeight="1">
      <c r="A31" s="184">
        <v>29</v>
      </c>
      <c r="B31" s="153">
        <v>6.5</v>
      </c>
      <c r="C31" s="153">
        <v>7.2</v>
      </c>
      <c r="D31" s="153">
        <v>8.2</v>
      </c>
      <c r="E31" s="153">
        <v>8.4</v>
      </c>
      <c r="F31" s="153">
        <v>9</v>
      </c>
      <c r="G31" s="153">
        <v>9.4</v>
      </c>
      <c r="H31" s="153">
        <v>9.4</v>
      </c>
      <c r="I31" s="153">
        <v>9.4</v>
      </c>
      <c r="J31" s="153">
        <v>9.5</v>
      </c>
      <c r="K31" s="153">
        <v>10.4</v>
      </c>
      <c r="L31" s="153">
        <v>9.8</v>
      </c>
      <c r="M31" s="153">
        <v>9.2</v>
      </c>
      <c r="N31" s="153">
        <v>10.4</v>
      </c>
      <c r="O31" s="153">
        <v>11.2</v>
      </c>
      <c r="P31" s="153">
        <v>11.4</v>
      </c>
      <c r="Q31" s="153">
        <v>11.1</v>
      </c>
      <c r="R31" s="153">
        <v>11.6</v>
      </c>
      <c r="S31" s="153">
        <v>11.3</v>
      </c>
      <c r="T31" s="153">
        <v>11.5</v>
      </c>
      <c r="U31" s="153">
        <v>12</v>
      </c>
      <c r="V31" s="153">
        <v>12.1</v>
      </c>
      <c r="W31" s="153">
        <v>11.9</v>
      </c>
      <c r="X31" s="153">
        <v>11.8</v>
      </c>
      <c r="Y31" s="153">
        <v>12.4</v>
      </c>
      <c r="Z31" s="185">
        <f t="shared" si="0"/>
        <v>10.2125</v>
      </c>
      <c r="AA31" s="153">
        <v>12.7</v>
      </c>
      <c r="AB31" s="207">
        <v>0.8951388888888889</v>
      </c>
      <c r="AC31" s="204">
        <v>29</v>
      </c>
      <c r="AD31" s="153">
        <v>6</v>
      </c>
      <c r="AE31" s="207">
        <v>0.0375</v>
      </c>
      <c r="AF31" s="2"/>
    </row>
    <row r="32" spans="1:32" ht="13.5" customHeight="1">
      <c r="A32" s="184">
        <v>30</v>
      </c>
      <c r="B32" s="153">
        <v>12.3</v>
      </c>
      <c r="C32" s="153">
        <v>12.6</v>
      </c>
      <c r="D32" s="153">
        <v>13.5</v>
      </c>
      <c r="E32" s="153">
        <v>13.7</v>
      </c>
      <c r="F32" s="153">
        <v>14.3</v>
      </c>
      <c r="G32" s="153">
        <v>14.3</v>
      </c>
      <c r="H32" s="153">
        <v>15.3</v>
      </c>
      <c r="I32" s="153">
        <v>15.3</v>
      </c>
      <c r="J32" s="153">
        <v>15.7</v>
      </c>
      <c r="K32" s="153">
        <v>16.2</v>
      </c>
      <c r="L32" s="153">
        <v>17.3</v>
      </c>
      <c r="M32" s="153">
        <v>16.7</v>
      </c>
      <c r="N32" s="153">
        <v>16.1</v>
      </c>
      <c r="O32" s="153">
        <v>15.3</v>
      </c>
      <c r="P32" s="153">
        <v>15.5</v>
      </c>
      <c r="Q32" s="153">
        <v>15.4</v>
      </c>
      <c r="R32" s="153">
        <v>14.9</v>
      </c>
      <c r="S32" s="153">
        <v>15</v>
      </c>
      <c r="T32" s="153">
        <v>15.5</v>
      </c>
      <c r="U32" s="153">
        <v>15.6</v>
      </c>
      <c r="V32" s="153">
        <v>15.3</v>
      </c>
      <c r="W32" s="153">
        <v>14.8</v>
      </c>
      <c r="X32" s="153">
        <v>15.2</v>
      </c>
      <c r="Y32" s="153">
        <v>14.6</v>
      </c>
      <c r="Z32" s="185">
        <f t="shared" si="0"/>
        <v>15.016666666666667</v>
      </c>
      <c r="AA32" s="153">
        <v>18.2</v>
      </c>
      <c r="AB32" s="207">
        <v>0.5125</v>
      </c>
      <c r="AC32" s="204">
        <v>30</v>
      </c>
      <c r="AD32" s="153">
        <v>12</v>
      </c>
      <c r="AE32" s="207">
        <v>0.008333333333333333</v>
      </c>
      <c r="AF32" s="2"/>
    </row>
    <row r="33" spans="1:32" ht="13.5" customHeight="1">
      <c r="A33" s="184">
        <v>31</v>
      </c>
      <c r="B33" s="153">
        <v>15.2</v>
      </c>
      <c r="C33" s="153">
        <v>15.3</v>
      </c>
      <c r="D33" s="153">
        <v>14.5</v>
      </c>
      <c r="E33" s="153">
        <v>14.6</v>
      </c>
      <c r="F33" s="153">
        <v>14.4</v>
      </c>
      <c r="G33" s="153">
        <v>15.6</v>
      </c>
      <c r="H33" s="153">
        <v>16.1</v>
      </c>
      <c r="I33" s="153">
        <v>15.2</v>
      </c>
      <c r="J33" s="153">
        <v>14.5</v>
      </c>
      <c r="K33" s="153">
        <v>14.7</v>
      </c>
      <c r="L33" s="153">
        <v>14.8</v>
      </c>
      <c r="M33" s="153">
        <v>14.7</v>
      </c>
      <c r="N33" s="153">
        <v>14.4</v>
      </c>
      <c r="O33" s="153">
        <v>14.3</v>
      </c>
      <c r="P33" s="153">
        <v>13.9</v>
      </c>
      <c r="Q33" s="153">
        <v>13.6</v>
      </c>
      <c r="R33" s="153">
        <v>14.1</v>
      </c>
      <c r="S33" s="153">
        <v>14.1</v>
      </c>
      <c r="T33" s="153">
        <v>14.2</v>
      </c>
      <c r="U33" s="153">
        <v>14.1</v>
      </c>
      <c r="V33" s="153">
        <v>14.1</v>
      </c>
      <c r="W33" s="153">
        <v>13.3</v>
      </c>
      <c r="X33" s="153">
        <v>13</v>
      </c>
      <c r="Y33" s="153">
        <v>13</v>
      </c>
      <c r="Z33" s="185">
        <f t="shared" si="0"/>
        <v>14.404166666666669</v>
      </c>
      <c r="AA33" s="153">
        <v>16.7</v>
      </c>
      <c r="AB33" s="207">
        <v>0.28055555555555556</v>
      </c>
      <c r="AC33" s="204">
        <v>31</v>
      </c>
      <c r="AD33" s="153">
        <v>12.6</v>
      </c>
      <c r="AE33" s="207">
        <v>0.9798611111111111</v>
      </c>
      <c r="AF33" s="2"/>
    </row>
    <row r="34" spans="1:32" ht="13.5" customHeight="1">
      <c r="A34" s="188" t="s">
        <v>9</v>
      </c>
      <c r="B34" s="189">
        <f aca="true" t="shared" si="1" ref="B34:Q34">AVERAGE(B3:B33)</f>
        <v>11.229032258064517</v>
      </c>
      <c r="C34" s="189">
        <f t="shared" si="1"/>
        <v>11.006451612903227</v>
      </c>
      <c r="D34" s="189">
        <f t="shared" si="1"/>
        <v>11.106451612903225</v>
      </c>
      <c r="E34" s="189">
        <f t="shared" si="1"/>
        <v>10.970967741935485</v>
      </c>
      <c r="F34" s="189">
        <f t="shared" si="1"/>
        <v>11.083870967741934</v>
      </c>
      <c r="G34" s="189">
        <f t="shared" si="1"/>
        <v>11.822580645161292</v>
      </c>
      <c r="H34" s="189">
        <f t="shared" si="1"/>
        <v>12.18709677419355</v>
      </c>
      <c r="I34" s="189">
        <f t="shared" si="1"/>
        <v>12.041935483870969</v>
      </c>
      <c r="J34" s="189">
        <f t="shared" si="1"/>
        <v>11.799999999999999</v>
      </c>
      <c r="K34" s="189">
        <f t="shared" si="1"/>
        <v>12.27</v>
      </c>
      <c r="L34" s="189">
        <f t="shared" si="1"/>
        <v>12.087096774193549</v>
      </c>
      <c r="M34" s="189">
        <f t="shared" si="1"/>
        <v>12.096774193548388</v>
      </c>
      <c r="N34" s="189">
        <f t="shared" si="1"/>
        <v>12.206451612903225</v>
      </c>
      <c r="O34" s="189">
        <f t="shared" si="1"/>
        <v>12.112903225806454</v>
      </c>
      <c r="P34" s="189">
        <f t="shared" si="1"/>
        <v>12.161290322580646</v>
      </c>
      <c r="Q34" s="189">
        <f t="shared" si="1"/>
        <v>12.006451612903229</v>
      </c>
      <c r="R34" s="189">
        <f aca="true" t="shared" si="2" ref="R34:X34">AVERAGE(R3:R33)</f>
        <v>11.648387096774194</v>
      </c>
      <c r="S34" s="189">
        <f t="shared" si="2"/>
        <v>11.880645161290325</v>
      </c>
      <c r="T34" s="189">
        <f t="shared" si="2"/>
        <v>11.95806451612903</v>
      </c>
      <c r="U34" s="189">
        <f t="shared" si="2"/>
        <v>11.770967741935484</v>
      </c>
      <c r="V34" s="189">
        <f t="shared" si="2"/>
        <v>11.480645161290324</v>
      </c>
      <c r="W34" s="189">
        <f t="shared" si="2"/>
        <v>11.367741935483872</v>
      </c>
      <c r="X34" s="189">
        <f t="shared" si="2"/>
        <v>11.412903225806451</v>
      </c>
      <c r="Y34" s="189">
        <f>AVERAGE(Y3:Y33)</f>
        <v>11.312903225806451</v>
      </c>
      <c r="Z34" s="189">
        <f>AVERAGE(B3:Y33)</f>
        <v>11.708479138627196</v>
      </c>
      <c r="AA34" s="190">
        <f>AVERAGE(最高)</f>
        <v>18.216129032258074</v>
      </c>
      <c r="AB34" s="191"/>
      <c r="AC34" s="206"/>
      <c r="AD34" s="190">
        <f>AVERAGE(最低)</f>
        <v>7.545161290322579</v>
      </c>
      <c r="AE34" s="19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74" t="s">
        <v>11</v>
      </c>
      <c r="B37" s="1"/>
      <c r="C37" s="1" t="s">
        <v>3</v>
      </c>
      <c r="D37" s="173" t="s">
        <v>6</v>
      </c>
      <c r="F37" s="174" t="s">
        <v>12</v>
      </c>
      <c r="G37" s="1"/>
      <c r="H37" s="1" t="s">
        <v>3</v>
      </c>
      <c r="I37" s="173" t="s">
        <v>8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24" ht="13.5" customHeight="1">
      <c r="A38" s="155"/>
      <c r="B38" s="176">
        <f>MAX(最高)</f>
        <v>99.6</v>
      </c>
      <c r="C38" s="156">
        <v>14</v>
      </c>
      <c r="D38" s="210">
        <v>0.5701388888888889</v>
      </c>
      <c r="F38" s="155"/>
      <c r="G38" s="176">
        <f>MIN(最低)</f>
        <v>-4.2</v>
      </c>
      <c r="H38" s="156">
        <v>11</v>
      </c>
      <c r="I38" s="210">
        <v>0.9055555555555556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ht="13.5" customHeight="1">
      <c r="A39" s="158"/>
      <c r="B39" s="159"/>
      <c r="C39" s="156"/>
      <c r="D39" s="157"/>
      <c r="F39" s="158"/>
      <c r="G39" s="159"/>
      <c r="H39" s="165"/>
      <c r="I39" s="166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</row>
    <row r="40" spans="1:24" ht="13.5" customHeight="1">
      <c r="A40" s="161"/>
      <c r="B40" s="162"/>
      <c r="C40" s="163"/>
      <c r="D40" s="164"/>
      <c r="F40" s="161"/>
      <c r="G40" s="162"/>
      <c r="H40" s="163"/>
      <c r="I40" s="167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2"/>
      <c r="T1" s="2"/>
      <c r="U1" s="2"/>
      <c r="V1" s="2"/>
      <c r="W1" s="2"/>
      <c r="X1" s="2"/>
      <c r="Y1" s="2"/>
      <c r="Z1" s="178">
        <f>'１月'!Z1</f>
        <v>2007</v>
      </c>
      <c r="AA1" s="2" t="s">
        <v>1</v>
      </c>
      <c r="AB1" s="179">
        <v>6</v>
      </c>
      <c r="AC1" s="171"/>
      <c r="AD1" s="2" t="s">
        <v>2</v>
      </c>
      <c r="AE1" s="2"/>
      <c r="AF1" s="2"/>
    </row>
    <row r="2" spans="1:32" ht="13.5" customHeight="1">
      <c r="A2" s="180" t="s">
        <v>3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1">
        <v>13</v>
      </c>
      <c r="O2" s="181">
        <v>14</v>
      </c>
      <c r="P2" s="181">
        <v>15</v>
      </c>
      <c r="Q2" s="181">
        <v>16</v>
      </c>
      <c r="R2" s="181">
        <v>17</v>
      </c>
      <c r="S2" s="181">
        <v>18</v>
      </c>
      <c r="T2" s="181">
        <v>19</v>
      </c>
      <c r="U2" s="181">
        <v>20</v>
      </c>
      <c r="V2" s="181">
        <v>21</v>
      </c>
      <c r="W2" s="181">
        <v>22</v>
      </c>
      <c r="X2" s="181">
        <v>23</v>
      </c>
      <c r="Y2" s="181">
        <v>24</v>
      </c>
      <c r="Z2" s="182" t="s">
        <v>4</v>
      </c>
      <c r="AA2" s="182" t="s">
        <v>5</v>
      </c>
      <c r="AB2" s="183" t="s">
        <v>6</v>
      </c>
      <c r="AC2" s="182" t="s">
        <v>3</v>
      </c>
      <c r="AD2" s="182" t="s">
        <v>7</v>
      </c>
      <c r="AE2" s="183" t="s">
        <v>8</v>
      </c>
      <c r="AF2" s="2"/>
    </row>
    <row r="3" spans="1:32" ht="13.5" customHeight="1">
      <c r="A3" s="184">
        <v>1</v>
      </c>
      <c r="B3" s="153">
        <v>12.8</v>
      </c>
      <c r="C3" s="153">
        <v>13.4</v>
      </c>
      <c r="D3" s="153">
        <v>13.3</v>
      </c>
      <c r="E3" s="153">
        <v>13.7</v>
      </c>
      <c r="F3" s="153">
        <v>14.5</v>
      </c>
      <c r="G3" s="153">
        <v>12.9</v>
      </c>
      <c r="H3" s="153">
        <v>13.3</v>
      </c>
      <c r="I3" s="153">
        <v>13.6</v>
      </c>
      <c r="J3" s="153">
        <v>12.2</v>
      </c>
      <c r="K3" s="153">
        <v>12.6</v>
      </c>
      <c r="L3" s="153">
        <v>12.9</v>
      </c>
      <c r="M3" s="153">
        <v>12.1</v>
      </c>
      <c r="N3" s="153">
        <v>11.6</v>
      </c>
      <c r="O3" s="153">
        <v>11.7</v>
      </c>
      <c r="P3" s="153">
        <v>11.4</v>
      </c>
      <c r="Q3" s="153">
        <v>11.4</v>
      </c>
      <c r="R3" s="153">
        <v>9.8</v>
      </c>
      <c r="S3" s="153">
        <v>10.3</v>
      </c>
      <c r="T3" s="153">
        <v>11.1</v>
      </c>
      <c r="U3" s="153">
        <v>11</v>
      </c>
      <c r="V3" s="153">
        <v>9.8</v>
      </c>
      <c r="W3" s="153">
        <v>9.4</v>
      </c>
      <c r="X3" s="153">
        <v>9.1</v>
      </c>
      <c r="Y3" s="153">
        <v>8.7</v>
      </c>
      <c r="Z3" s="185">
        <f aca="true" t="shared" si="0" ref="Z3:Z32">AVERAGE(B3:Y3)</f>
        <v>11.775</v>
      </c>
      <c r="AA3" s="153">
        <v>14.6</v>
      </c>
      <c r="AB3" s="207">
        <v>0.20625</v>
      </c>
      <c r="AC3" s="204">
        <v>1</v>
      </c>
      <c r="AD3" s="153">
        <v>8</v>
      </c>
      <c r="AE3" s="207">
        <v>0.9868055555555556</v>
      </c>
      <c r="AF3" s="2"/>
    </row>
    <row r="4" spans="1:32" ht="13.5" customHeight="1">
      <c r="A4" s="184">
        <v>2</v>
      </c>
      <c r="B4" s="153">
        <v>9.3</v>
      </c>
      <c r="C4" s="153">
        <v>10.3</v>
      </c>
      <c r="D4" s="153">
        <v>9.9</v>
      </c>
      <c r="E4" s="153">
        <v>7.9</v>
      </c>
      <c r="F4" s="153">
        <v>9.4</v>
      </c>
      <c r="G4" s="153">
        <v>11.2</v>
      </c>
      <c r="H4" s="153">
        <v>11.8</v>
      </c>
      <c r="I4" s="153">
        <v>13</v>
      </c>
      <c r="J4" s="153">
        <v>13.5</v>
      </c>
      <c r="K4" s="153">
        <v>14.2</v>
      </c>
      <c r="L4" s="153">
        <v>13.7</v>
      </c>
      <c r="M4" s="153">
        <v>14.1</v>
      </c>
      <c r="N4" s="153">
        <v>14.2</v>
      </c>
      <c r="O4" s="153">
        <v>13.6</v>
      </c>
      <c r="P4" s="153">
        <v>13.2</v>
      </c>
      <c r="Q4" s="153">
        <v>12.6</v>
      </c>
      <c r="R4" s="153">
        <v>13.4</v>
      </c>
      <c r="S4" s="159">
        <v>13.3</v>
      </c>
      <c r="T4" s="153">
        <v>13.1</v>
      </c>
      <c r="U4" s="153">
        <v>13.2</v>
      </c>
      <c r="V4" s="153">
        <v>13.2</v>
      </c>
      <c r="W4" s="153">
        <v>12.8</v>
      </c>
      <c r="X4" s="153">
        <v>13.3</v>
      </c>
      <c r="Y4" s="153">
        <v>12.6</v>
      </c>
      <c r="Z4" s="185">
        <f t="shared" si="0"/>
        <v>12.366666666666667</v>
      </c>
      <c r="AA4" s="153">
        <v>14.9</v>
      </c>
      <c r="AB4" s="207">
        <v>0.5305555555555556</v>
      </c>
      <c r="AC4" s="204">
        <v>2</v>
      </c>
      <c r="AD4" s="153">
        <v>7.8</v>
      </c>
      <c r="AE4" s="207">
        <v>0.16597222222222222</v>
      </c>
      <c r="AF4" s="2"/>
    </row>
    <row r="5" spans="1:32" ht="13.5" customHeight="1">
      <c r="A5" s="184">
        <v>3</v>
      </c>
      <c r="B5" s="153">
        <v>12.7</v>
      </c>
      <c r="C5" s="153">
        <v>11.9</v>
      </c>
      <c r="D5" s="153">
        <v>12.5</v>
      </c>
      <c r="E5" s="153">
        <v>12.4</v>
      </c>
      <c r="F5" s="153">
        <v>13</v>
      </c>
      <c r="G5" s="153">
        <v>12.8</v>
      </c>
      <c r="H5" s="153">
        <v>12.9</v>
      </c>
      <c r="I5" s="153">
        <v>13.3</v>
      </c>
      <c r="J5" s="153">
        <v>13.9</v>
      </c>
      <c r="K5" s="153">
        <v>13.3</v>
      </c>
      <c r="L5" s="153">
        <v>13.6</v>
      </c>
      <c r="M5" s="153">
        <v>14.5</v>
      </c>
      <c r="N5" s="153">
        <v>14.4</v>
      </c>
      <c r="O5" s="153">
        <v>14.1</v>
      </c>
      <c r="P5" s="153">
        <v>14.2</v>
      </c>
      <c r="Q5" s="153">
        <v>15.4</v>
      </c>
      <c r="R5" s="153">
        <v>14.8</v>
      </c>
      <c r="S5" s="153">
        <v>15</v>
      </c>
      <c r="T5" s="153">
        <v>14.3</v>
      </c>
      <c r="U5" s="153">
        <v>14.8</v>
      </c>
      <c r="V5" s="153">
        <v>14.7</v>
      </c>
      <c r="W5" s="153">
        <v>14.3</v>
      </c>
      <c r="X5" s="153">
        <v>14.5</v>
      </c>
      <c r="Y5" s="153">
        <v>14</v>
      </c>
      <c r="Z5" s="185">
        <f t="shared" si="0"/>
        <v>13.804166666666667</v>
      </c>
      <c r="AA5" s="153">
        <v>15.7</v>
      </c>
      <c r="AB5" s="207">
        <v>0.6909722222222222</v>
      </c>
      <c r="AC5" s="204">
        <v>3</v>
      </c>
      <c r="AD5" s="153">
        <v>11.8</v>
      </c>
      <c r="AE5" s="207">
        <v>0.11666666666666665</v>
      </c>
      <c r="AF5" s="2"/>
    </row>
    <row r="6" spans="1:32" ht="13.5" customHeight="1">
      <c r="A6" s="184">
        <v>4</v>
      </c>
      <c r="B6" s="153">
        <v>13.8</v>
      </c>
      <c r="C6" s="153">
        <v>14.2</v>
      </c>
      <c r="D6" s="153">
        <v>14</v>
      </c>
      <c r="E6" s="153">
        <v>13.5</v>
      </c>
      <c r="F6" s="153">
        <v>13.5</v>
      </c>
      <c r="G6" s="153">
        <v>14.1</v>
      </c>
      <c r="H6" s="153">
        <v>14.6</v>
      </c>
      <c r="I6" s="153">
        <v>15</v>
      </c>
      <c r="J6" s="153">
        <v>15</v>
      </c>
      <c r="K6" s="153">
        <v>14.7</v>
      </c>
      <c r="L6" s="153">
        <v>13.3</v>
      </c>
      <c r="M6" s="153">
        <v>13.8</v>
      </c>
      <c r="N6" s="153">
        <v>13.9</v>
      </c>
      <c r="O6" s="153">
        <v>13.4</v>
      </c>
      <c r="P6" s="153">
        <v>13.2</v>
      </c>
      <c r="Q6" s="153">
        <v>13.4</v>
      </c>
      <c r="R6" s="153">
        <v>12.7</v>
      </c>
      <c r="S6" s="153">
        <v>12.7</v>
      </c>
      <c r="T6" s="153">
        <v>12.7</v>
      </c>
      <c r="U6" s="153">
        <v>12.6</v>
      </c>
      <c r="V6" s="153">
        <v>12.4</v>
      </c>
      <c r="W6" s="153">
        <v>12.4</v>
      </c>
      <c r="X6" s="153">
        <v>12.8</v>
      </c>
      <c r="Y6" s="153">
        <v>12.8</v>
      </c>
      <c r="Z6" s="185">
        <f t="shared" si="0"/>
        <v>13.520833333333334</v>
      </c>
      <c r="AA6" s="153">
        <v>15.9</v>
      </c>
      <c r="AB6" s="207">
        <v>0.3770833333333334</v>
      </c>
      <c r="AC6" s="204">
        <v>4</v>
      </c>
      <c r="AD6" s="153">
        <v>12.1</v>
      </c>
      <c r="AE6" s="207">
        <v>0.9395833333333333</v>
      </c>
      <c r="AF6" s="2"/>
    </row>
    <row r="7" spans="1:32" ht="13.5" customHeight="1">
      <c r="A7" s="184">
        <v>5</v>
      </c>
      <c r="B7" s="153">
        <v>12.3</v>
      </c>
      <c r="C7" s="153">
        <v>12.4</v>
      </c>
      <c r="D7" s="153">
        <v>12.4</v>
      </c>
      <c r="E7" s="153">
        <v>12.6</v>
      </c>
      <c r="F7" s="153">
        <v>13.4</v>
      </c>
      <c r="G7" s="153">
        <v>14</v>
      </c>
      <c r="H7" s="153">
        <v>14.4</v>
      </c>
      <c r="I7" s="153">
        <v>13.7</v>
      </c>
      <c r="J7" s="153">
        <v>13.4</v>
      </c>
      <c r="K7" s="153">
        <v>13.8</v>
      </c>
      <c r="L7" s="153">
        <v>14.2</v>
      </c>
      <c r="M7" s="153">
        <v>14.7</v>
      </c>
      <c r="N7" s="153">
        <v>13.5</v>
      </c>
      <c r="O7" s="153">
        <v>13.7</v>
      </c>
      <c r="P7" s="153">
        <v>12.5</v>
      </c>
      <c r="Q7" s="153">
        <v>12.7</v>
      </c>
      <c r="R7" s="153">
        <v>12.7</v>
      </c>
      <c r="S7" s="153">
        <v>13.1</v>
      </c>
      <c r="T7" s="153">
        <v>14.6</v>
      </c>
      <c r="U7" s="153">
        <v>14.1</v>
      </c>
      <c r="V7" s="153">
        <v>14.2</v>
      </c>
      <c r="W7" s="153">
        <v>13.7</v>
      </c>
      <c r="X7" s="153">
        <v>14.2</v>
      </c>
      <c r="Y7" s="153">
        <v>14.6</v>
      </c>
      <c r="Z7" s="185">
        <f t="shared" si="0"/>
        <v>13.537499999999996</v>
      </c>
      <c r="AA7" s="153">
        <v>15.3</v>
      </c>
      <c r="AB7" s="207">
        <v>0.43472222222222223</v>
      </c>
      <c r="AC7" s="204">
        <v>5</v>
      </c>
      <c r="AD7" s="153">
        <v>11.9</v>
      </c>
      <c r="AE7" s="207">
        <v>0.0875</v>
      </c>
      <c r="AF7" s="2"/>
    </row>
    <row r="8" spans="1:32" ht="13.5" customHeight="1">
      <c r="A8" s="184">
        <v>6</v>
      </c>
      <c r="B8" s="153">
        <v>14.1</v>
      </c>
      <c r="C8" s="153">
        <v>13.8</v>
      </c>
      <c r="D8" s="153">
        <v>13.9</v>
      </c>
      <c r="E8" s="153">
        <v>13.2</v>
      </c>
      <c r="F8" s="153">
        <v>13.8</v>
      </c>
      <c r="G8" s="153">
        <v>14.5</v>
      </c>
      <c r="H8" s="153">
        <v>15.1</v>
      </c>
      <c r="I8" s="153">
        <v>15.6</v>
      </c>
      <c r="J8" s="153">
        <v>15.7</v>
      </c>
      <c r="K8" s="153">
        <v>16.5</v>
      </c>
      <c r="L8" s="153">
        <v>15.9</v>
      </c>
      <c r="M8" s="153">
        <v>15.3</v>
      </c>
      <c r="N8" s="153">
        <v>15.1</v>
      </c>
      <c r="O8" s="153">
        <v>15.8</v>
      </c>
      <c r="P8" s="153">
        <v>16.3</v>
      </c>
      <c r="Q8" s="153">
        <v>15.4</v>
      </c>
      <c r="R8" s="153">
        <v>14.9</v>
      </c>
      <c r="S8" s="153">
        <v>15.7</v>
      </c>
      <c r="T8" s="153">
        <v>15.9</v>
      </c>
      <c r="U8" s="153">
        <v>16.5</v>
      </c>
      <c r="V8" s="153">
        <v>16.1</v>
      </c>
      <c r="W8" s="153">
        <v>16.3</v>
      </c>
      <c r="X8" s="153">
        <v>16.4</v>
      </c>
      <c r="Y8" s="153">
        <v>16</v>
      </c>
      <c r="Z8" s="185">
        <f t="shared" si="0"/>
        <v>15.325000000000001</v>
      </c>
      <c r="AA8" s="153">
        <v>17.2</v>
      </c>
      <c r="AB8" s="207">
        <v>0.4458333333333333</v>
      </c>
      <c r="AC8" s="204">
        <v>6</v>
      </c>
      <c r="AD8" s="153">
        <v>12.8</v>
      </c>
      <c r="AE8" s="207">
        <v>0.19444444444444445</v>
      </c>
      <c r="AF8" s="2"/>
    </row>
    <row r="9" spans="1:32" ht="13.5" customHeight="1">
      <c r="A9" s="184">
        <v>7</v>
      </c>
      <c r="B9" s="153">
        <v>16.6</v>
      </c>
      <c r="C9" s="153">
        <v>16.3</v>
      </c>
      <c r="D9" s="153">
        <v>16.4</v>
      </c>
      <c r="E9" s="153">
        <v>16.4</v>
      </c>
      <c r="F9" s="153">
        <v>16.8</v>
      </c>
      <c r="G9" s="153">
        <v>16.9</v>
      </c>
      <c r="H9" s="153">
        <v>17.1</v>
      </c>
      <c r="I9" s="153">
        <v>17.9</v>
      </c>
      <c r="J9" s="153">
        <v>16.9</v>
      </c>
      <c r="K9" s="153">
        <v>16.9</v>
      </c>
      <c r="L9" s="153">
        <v>17.1</v>
      </c>
      <c r="M9" s="153">
        <v>17.7</v>
      </c>
      <c r="N9" s="153">
        <v>18</v>
      </c>
      <c r="O9" s="153">
        <v>18.1</v>
      </c>
      <c r="P9" s="153">
        <v>19.4</v>
      </c>
      <c r="Q9" s="153">
        <v>18.5</v>
      </c>
      <c r="R9" s="153">
        <v>17.2</v>
      </c>
      <c r="S9" s="153">
        <v>17.4</v>
      </c>
      <c r="T9" s="153">
        <v>16.4</v>
      </c>
      <c r="U9" s="153">
        <v>16</v>
      </c>
      <c r="V9" s="153">
        <v>15.8</v>
      </c>
      <c r="W9" s="153">
        <v>16.9</v>
      </c>
      <c r="X9" s="153">
        <v>16.5</v>
      </c>
      <c r="Y9" s="153">
        <v>16.9</v>
      </c>
      <c r="Z9" s="185">
        <f t="shared" si="0"/>
        <v>17.087499999999995</v>
      </c>
      <c r="AA9" s="153">
        <v>19.5</v>
      </c>
      <c r="AB9" s="207">
        <v>0.6256944444444444</v>
      </c>
      <c r="AC9" s="204">
        <v>7</v>
      </c>
      <c r="AD9" s="153">
        <v>15.1</v>
      </c>
      <c r="AE9" s="207">
        <v>0.7972222222222222</v>
      </c>
      <c r="AF9" s="2"/>
    </row>
    <row r="10" spans="1:32" ht="13.5" customHeight="1">
      <c r="A10" s="184">
        <v>8</v>
      </c>
      <c r="B10" s="153">
        <v>16.9</v>
      </c>
      <c r="C10" s="153">
        <v>16.9</v>
      </c>
      <c r="D10" s="153">
        <v>16</v>
      </c>
      <c r="E10" s="153">
        <v>16.3</v>
      </c>
      <c r="F10" s="153">
        <v>16.9</v>
      </c>
      <c r="G10" s="153">
        <v>17.6</v>
      </c>
      <c r="H10" s="153">
        <v>17.3</v>
      </c>
      <c r="I10" s="153">
        <v>17.4</v>
      </c>
      <c r="J10" s="153">
        <v>16.9</v>
      </c>
      <c r="K10" s="153">
        <v>16.7</v>
      </c>
      <c r="L10" s="153">
        <v>18.3</v>
      </c>
      <c r="M10" s="153">
        <v>17.2</v>
      </c>
      <c r="N10" s="153">
        <v>16.5</v>
      </c>
      <c r="O10" s="153">
        <v>16.6</v>
      </c>
      <c r="P10" s="153">
        <v>17</v>
      </c>
      <c r="Q10" s="153">
        <v>16.3</v>
      </c>
      <c r="R10" s="153">
        <v>15.5</v>
      </c>
      <c r="S10" s="153">
        <v>15.7</v>
      </c>
      <c r="T10" s="153">
        <v>16.4</v>
      </c>
      <c r="U10" s="153">
        <v>16.4</v>
      </c>
      <c r="V10" s="153">
        <v>16.8</v>
      </c>
      <c r="W10" s="153">
        <v>16.9</v>
      </c>
      <c r="X10" s="153">
        <v>17</v>
      </c>
      <c r="Y10" s="153">
        <v>17.1</v>
      </c>
      <c r="Z10" s="185">
        <f t="shared" si="0"/>
        <v>16.774999999999995</v>
      </c>
      <c r="AA10" s="153">
        <v>19.4</v>
      </c>
      <c r="AB10" s="207">
        <v>0.4673611111111111</v>
      </c>
      <c r="AC10" s="204">
        <v>8</v>
      </c>
      <c r="AD10" s="153">
        <v>15.3</v>
      </c>
      <c r="AE10" s="207">
        <v>0.720138888888889</v>
      </c>
      <c r="AF10" s="2"/>
    </row>
    <row r="11" spans="1:32" ht="13.5" customHeight="1">
      <c r="A11" s="184">
        <v>9</v>
      </c>
      <c r="B11" s="153">
        <v>17.1</v>
      </c>
      <c r="C11" s="153">
        <v>17.4</v>
      </c>
      <c r="D11" s="153">
        <v>18</v>
      </c>
      <c r="E11" s="153">
        <v>17.7</v>
      </c>
      <c r="F11" s="153">
        <v>17.1</v>
      </c>
      <c r="G11" s="153">
        <v>16.7</v>
      </c>
      <c r="H11" s="153">
        <v>16.9</v>
      </c>
      <c r="I11" s="153">
        <v>16.5</v>
      </c>
      <c r="J11" s="153">
        <v>16.3</v>
      </c>
      <c r="K11" s="153">
        <v>16.8</v>
      </c>
      <c r="L11" s="153">
        <v>17</v>
      </c>
      <c r="M11" s="153">
        <v>16</v>
      </c>
      <c r="N11" s="153">
        <v>16.2</v>
      </c>
      <c r="O11" s="153">
        <v>16.7</v>
      </c>
      <c r="P11" s="153">
        <v>16.3</v>
      </c>
      <c r="Q11" s="153">
        <v>16.7</v>
      </c>
      <c r="R11" s="153">
        <v>16.4</v>
      </c>
      <c r="S11" s="153">
        <v>16.7</v>
      </c>
      <c r="T11" s="153">
        <v>17.1</v>
      </c>
      <c r="U11" s="153">
        <v>17.1</v>
      </c>
      <c r="V11" s="153">
        <v>17.4</v>
      </c>
      <c r="W11" s="153">
        <v>17.1</v>
      </c>
      <c r="X11" s="153">
        <v>17.1</v>
      </c>
      <c r="Y11" s="153">
        <v>17.6</v>
      </c>
      <c r="Z11" s="185">
        <f t="shared" si="0"/>
        <v>16.912500000000005</v>
      </c>
      <c r="AA11" s="153">
        <v>18.7</v>
      </c>
      <c r="AB11" s="207">
        <v>0.23958333333333334</v>
      </c>
      <c r="AC11" s="204">
        <v>9</v>
      </c>
      <c r="AD11" s="153">
        <v>15.3</v>
      </c>
      <c r="AE11" s="207">
        <v>0.56875</v>
      </c>
      <c r="AF11" s="2"/>
    </row>
    <row r="12" spans="1:32" ht="13.5" customHeight="1">
      <c r="A12" s="186">
        <v>10</v>
      </c>
      <c r="B12" s="176">
        <v>17.3</v>
      </c>
      <c r="C12" s="176">
        <v>16.9</v>
      </c>
      <c r="D12" s="176">
        <v>17.3</v>
      </c>
      <c r="E12" s="176">
        <v>17.1</v>
      </c>
      <c r="F12" s="176">
        <v>16.9</v>
      </c>
      <c r="G12" s="176">
        <v>17.2</v>
      </c>
      <c r="H12" s="176">
        <v>17.4</v>
      </c>
      <c r="I12" s="176">
        <v>18.5</v>
      </c>
      <c r="J12" s="176">
        <v>18</v>
      </c>
      <c r="K12" s="176">
        <v>18.7</v>
      </c>
      <c r="L12" s="176">
        <v>18</v>
      </c>
      <c r="M12" s="176">
        <v>17.6</v>
      </c>
      <c r="N12" s="176">
        <v>17.7</v>
      </c>
      <c r="O12" s="176">
        <v>17</v>
      </c>
      <c r="P12" s="176">
        <v>17.5</v>
      </c>
      <c r="Q12" s="176">
        <v>16.5</v>
      </c>
      <c r="R12" s="176">
        <v>16.8</v>
      </c>
      <c r="S12" s="176">
        <v>16.2</v>
      </c>
      <c r="T12" s="176">
        <v>15.7</v>
      </c>
      <c r="U12" s="176">
        <v>15.9</v>
      </c>
      <c r="V12" s="176">
        <v>16.1</v>
      </c>
      <c r="W12" s="176">
        <v>16</v>
      </c>
      <c r="X12" s="176">
        <v>16.1</v>
      </c>
      <c r="Y12" s="176">
        <v>16.3</v>
      </c>
      <c r="Z12" s="187">
        <f t="shared" si="0"/>
        <v>17.029166666666665</v>
      </c>
      <c r="AA12" s="176">
        <v>19.2</v>
      </c>
      <c r="AB12" s="208">
        <v>0.4270833333333333</v>
      </c>
      <c r="AC12" s="205">
        <v>10</v>
      </c>
      <c r="AD12" s="176">
        <v>15.4</v>
      </c>
      <c r="AE12" s="208">
        <v>0.8006944444444444</v>
      </c>
      <c r="AF12" s="2"/>
    </row>
    <row r="13" spans="1:32" ht="13.5" customHeight="1">
      <c r="A13" s="184">
        <v>11</v>
      </c>
      <c r="B13" s="153">
        <v>15.4</v>
      </c>
      <c r="C13" s="153">
        <v>15.1</v>
      </c>
      <c r="D13" s="153">
        <v>15.9</v>
      </c>
      <c r="E13" s="153">
        <v>15.7</v>
      </c>
      <c r="F13" s="153">
        <v>15.7</v>
      </c>
      <c r="G13" s="153">
        <v>16.3</v>
      </c>
      <c r="H13" s="153">
        <v>15.8</v>
      </c>
      <c r="I13" s="153">
        <v>16</v>
      </c>
      <c r="J13" s="153">
        <v>17.3</v>
      </c>
      <c r="K13" s="153">
        <v>17.7</v>
      </c>
      <c r="L13" s="153">
        <v>16.8</v>
      </c>
      <c r="M13" s="153">
        <v>17.2</v>
      </c>
      <c r="N13" s="153">
        <v>17.6</v>
      </c>
      <c r="O13" s="153">
        <v>16.9</v>
      </c>
      <c r="P13" s="153">
        <v>16.1</v>
      </c>
      <c r="Q13" s="153">
        <v>16.7</v>
      </c>
      <c r="R13" s="153">
        <v>15.8</v>
      </c>
      <c r="S13" s="153">
        <v>15.8</v>
      </c>
      <c r="T13" s="153">
        <v>16</v>
      </c>
      <c r="U13" s="153">
        <v>16.3</v>
      </c>
      <c r="V13" s="153">
        <v>16.3</v>
      </c>
      <c r="W13" s="153">
        <v>16.2</v>
      </c>
      <c r="X13" s="153">
        <v>16</v>
      </c>
      <c r="Y13" s="153">
        <v>15.8</v>
      </c>
      <c r="Z13" s="185">
        <f t="shared" si="0"/>
        <v>16.26666666666667</v>
      </c>
      <c r="AA13" s="153">
        <v>18.5</v>
      </c>
      <c r="AB13" s="207">
        <v>0.3902777777777778</v>
      </c>
      <c r="AC13" s="204">
        <v>11</v>
      </c>
      <c r="AD13" s="153">
        <v>15.1</v>
      </c>
      <c r="AE13" s="207">
        <v>0.08541666666666665</v>
      </c>
      <c r="AF13" s="2"/>
    </row>
    <row r="14" spans="1:32" ht="13.5" customHeight="1">
      <c r="A14" s="184">
        <v>12</v>
      </c>
      <c r="B14" s="153">
        <v>15.8</v>
      </c>
      <c r="C14" s="153">
        <v>15.3</v>
      </c>
      <c r="D14" s="153">
        <v>15.7</v>
      </c>
      <c r="E14" s="153">
        <v>15.4</v>
      </c>
      <c r="F14" s="153">
        <v>16</v>
      </c>
      <c r="G14" s="153">
        <v>16.9</v>
      </c>
      <c r="H14" s="153">
        <v>17.3</v>
      </c>
      <c r="I14" s="153">
        <v>17.7</v>
      </c>
      <c r="J14" s="153">
        <v>18.8</v>
      </c>
      <c r="K14" s="153">
        <v>18.3</v>
      </c>
      <c r="L14" s="153">
        <v>18.1</v>
      </c>
      <c r="M14" s="153">
        <v>18</v>
      </c>
      <c r="N14" s="153">
        <v>17.8</v>
      </c>
      <c r="O14" s="153">
        <v>18.8</v>
      </c>
      <c r="P14" s="153">
        <v>18.1</v>
      </c>
      <c r="Q14" s="153">
        <v>17.5</v>
      </c>
      <c r="R14" s="153">
        <v>17.5</v>
      </c>
      <c r="S14" s="153">
        <v>17.5</v>
      </c>
      <c r="T14" s="153">
        <v>18.2</v>
      </c>
      <c r="U14" s="153">
        <v>18</v>
      </c>
      <c r="V14" s="153">
        <v>18.5</v>
      </c>
      <c r="W14" s="153">
        <v>18.3</v>
      </c>
      <c r="X14" s="153">
        <v>18.3</v>
      </c>
      <c r="Y14" s="153">
        <v>18.1</v>
      </c>
      <c r="Z14" s="185">
        <f t="shared" si="0"/>
        <v>17.495833333333337</v>
      </c>
      <c r="AA14" s="153">
        <v>19.7</v>
      </c>
      <c r="AB14" s="207">
        <v>0.3743055555555555</v>
      </c>
      <c r="AC14" s="204">
        <v>12</v>
      </c>
      <c r="AD14" s="153">
        <v>15.2</v>
      </c>
      <c r="AE14" s="207">
        <v>0.19236111111111112</v>
      </c>
      <c r="AF14" s="2"/>
    </row>
    <row r="15" spans="1:32" ht="13.5" customHeight="1">
      <c r="A15" s="184">
        <v>13</v>
      </c>
      <c r="B15" s="153">
        <v>17.3</v>
      </c>
      <c r="C15" s="153">
        <v>17.5</v>
      </c>
      <c r="D15" s="153">
        <v>17.7</v>
      </c>
      <c r="E15" s="153">
        <v>17.5</v>
      </c>
      <c r="F15" s="153">
        <v>17.5</v>
      </c>
      <c r="G15" s="153">
        <v>18.2</v>
      </c>
      <c r="H15" s="153">
        <v>18.6</v>
      </c>
      <c r="I15" s="153">
        <v>18.1</v>
      </c>
      <c r="J15" s="153">
        <v>18.5</v>
      </c>
      <c r="K15" s="153">
        <v>18.6</v>
      </c>
      <c r="L15" s="153">
        <v>18.5</v>
      </c>
      <c r="M15" s="153">
        <v>18.7</v>
      </c>
      <c r="N15" s="153">
        <v>19.5</v>
      </c>
      <c r="O15" s="153">
        <v>19</v>
      </c>
      <c r="P15" s="153">
        <v>19</v>
      </c>
      <c r="Q15" s="153">
        <v>18.6</v>
      </c>
      <c r="R15" s="153">
        <v>17.7</v>
      </c>
      <c r="S15" s="153">
        <v>18.4</v>
      </c>
      <c r="T15" s="153">
        <v>18.4</v>
      </c>
      <c r="U15" s="153">
        <v>18.2</v>
      </c>
      <c r="V15" s="153">
        <v>18.3</v>
      </c>
      <c r="W15" s="153">
        <v>18.3</v>
      </c>
      <c r="X15" s="153">
        <v>18.7</v>
      </c>
      <c r="Y15" s="153">
        <v>18.5</v>
      </c>
      <c r="Z15" s="185">
        <f t="shared" si="0"/>
        <v>18.304166666666664</v>
      </c>
      <c r="AA15" s="153">
        <v>19.8</v>
      </c>
      <c r="AB15" s="207">
        <v>0.5416666666666666</v>
      </c>
      <c r="AC15" s="204">
        <v>13</v>
      </c>
      <c r="AD15" s="153">
        <v>16.8</v>
      </c>
      <c r="AE15" s="207">
        <v>0.2041666666666667</v>
      </c>
      <c r="AF15" s="2"/>
    </row>
    <row r="16" spans="1:32" ht="13.5" customHeight="1">
      <c r="A16" s="184">
        <v>14</v>
      </c>
      <c r="B16" s="153">
        <v>18.4</v>
      </c>
      <c r="C16" s="153">
        <v>18.4</v>
      </c>
      <c r="D16" s="153">
        <v>17.8</v>
      </c>
      <c r="E16" s="153">
        <v>18.3</v>
      </c>
      <c r="F16" s="153">
        <v>18.1</v>
      </c>
      <c r="G16" s="153">
        <v>18.3</v>
      </c>
      <c r="H16" s="153">
        <v>18.5</v>
      </c>
      <c r="I16" s="153">
        <v>18.3</v>
      </c>
      <c r="J16" s="153">
        <v>19.2</v>
      </c>
      <c r="K16" s="153">
        <v>18</v>
      </c>
      <c r="L16" s="153">
        <v>19.1</v>
      </c>
      <c r="M16" s="153">
        <v>18.6</v>
      </c>
      <c r="N16" s="153">
        <v>18.5</v>
      </c>
      <c r="O16" s="153">
        <v>18.4</v>
      </c>
      <c r="P16" s="153">
        <v>17.8</v>
      </c>
      <c r="Q16" s="153">
        <v>18.1</v>
      </c>
      <c r="R16" s="153">
        <v>18.4</v>
      </c>
      <c r="S16" s="153">
        <v>18.5</v>
      </c>
      <c r="T16" s="153">
        <v>19.1</v>
      </c>
      <c r="U16" s="153">
        <v>18.6</v>
      </c>
      <c r="V16" s="153">
        <v>18</v>
      </c>
      <c r="W16" s="153">
        <v>17.3</v>
      </c>
      <c r="X16" s="153">
        <v>17.2</v>
      </c>
      <c r="Y16" s="153">
        <v>17.5</v>
      </c>
      <c r="Z16" s="185">
        <f t="shared" si="0"/>
        <v>18.26666666666667</v>
      </c>
      <c r="AA16" s="153">
        <v>20.1</v>
      </c>
      <c r="AB16" s="207">
        <v>0.44166666666666665</v>
      </c>
      <c r="AC16" s="204">
        <v>14</v>
      </c>
      <c r="AD16" s="153">
        <v>16.8</v>
      </c>
      <c r="AE16" s="207">
        <v>0.95625</v>
      </c>
      <c r="AF16" s="2"/>
    </row>
    <row r="17" spans="1:32" ht="13.5" customHeight="1">
      <c r="A17" s="184">
        <v>15</v>
      </c>
      <c r="B17" s="153">
        <v>17.4</v>
      </c>
      <c r="C17" s="153">
        <v>17.3</v>
      </c>
      <c r="D17" s="153">
        <v>17.7</v>
      </c>
      <c r="E17" s="153">
        <v>17.5</v>
      </c>
      <c r="F17" s="153">
        <v>17</v>
      </c>
      <c r="G17" s="153">
        <v>17.3</v>
      </c>
      <c r="H17" s="153">
        <v>18</v>
      </c>
      <c r="I17" s="153">
        <v>18.8</v>
      </c>
      <c r="J17" s="153">
        <v>20.1</v>
      </c>
      <c r="K17" s="153">
        <v>18.6</v>
      </c>
      <c r="L17" s="153">
        <v>19.4</v>
      </c>
      <c r="M17" s="153">
        <v>18.1</v>
      </c>
      <c r="N17" s="153">
        <v>18</v>
      </c>
      <c r="O17" s="153">
        <v>17.7</v>
      </c>
      <c r="P17" s="153">
        <v>16.6</v>
      </c>
      <c r="Q17" s="153">
        <v>16.6</v>
      </c>
      <c r="R17" s="153">
        <v>16.8</v>
      </c>
      <c r="S17" s="153">
        <v>15</v>
      </c>
      <c r="T17" s="153">
        <v>16.6</v>
      </c>
      <c r="U17" s="153">
        <v>16.6</v>
      </c>
      <c r="V17" s="153">
        <v>16.5</v>
      </c>
      <c r="W17" s="153">
        <v>16.2</v>
      </c>
      <c r="X17" s="153">
        <v>15.7</v>
      </c>
      <c r="Y17" s="153">
        <v>15.9</v>
      </c>
      <c r="Z17" s="185">
        <f t="shared" si="0"/>
        <v>17.308333333333334</v>
      </c>
      <c r="AA17" s="153">
        <v>21.1</v>
      </c>
      <c r="AB17" s="207">
        <v>0.4368055555555555</v>
      </c>
      <c r="AC17" s="204">
        <v>15</v>
      </c>
      <c r="AD17" s="153">
        <v>14.6</v>
      </c>
      <c r="AE17" s="207">
        <v>0.7423611111111111</v>
      </c>
      <c r="AF17" s="2"/>
    </row>
    <row r="18" spans="1:32" ht="13.5" customHeight="1">
      <c r="A18" s="184">
        <v>16</v>
      </c>
      <c r="B18" s="153">
        <v>15.1</v>
      </c>
      <c r="C18" s="153">
        <v>15.8</v>
      </c>
      <c r="D18" s="153">
        <v>14.1</v>
      </c>
      <c r="E18" s="153">
        <v>12.8</v>
      </c>
      <c r="F18" s="153">
        <v>12.3</v>
      </c>
      <c r="G18" s="153">
        <v>12.6</v>
      </c>
      <c r="H18" s="153">
        <v>12.6</v>
      </c>
      <c r="I18" s="153">
        <v>11.3</v>
      </c>
      <c r="J18" s="153">
        <v>11.4</v>
      </c>
      <c r="K18" s="153">
        <v>10.5</v>
      </c>
      <c r="L18" s="153">
        <v>10.3</v>
      </c>
      <c r="M18" s="153">
        <v>10.1</v>
      </c>
      <c r="N18" s="153">
        <v>9.7</v>
      </c>
      <c r="O18" s="153">
        <v>12.9</v>
      </c>
      <c r="P18" s="153">
        <v>13.9</v>
      </c>
      <c r="Q18" s="153">
        <v>14.1</v>
      </c>
      <c r="R18" s="153">
        <v>14.5</v>
      </c>
      <c r="S18" s="153">
        <v>14.8</v>
      </c>
      <c r="T18" s="153">
        <v>14.7</v>
      </c>
      <c r="U18" s="153">
        <v>14.2</v>
      </c>
      <c r="V18" s="153">
        <v>14.2</v>
      </c>
      <c r="W18" s="153">
        <v>14.1</v>
      </c>
      <c r="X18" s="153">
        <v>14.4</v>
      </c>
      <c r="Y18" s="153">
        <v>14.1</v>
      </c>
      <c r="Z18" s="185">
        <f t="shared" si="0"/>
        <v>13.104166666666666</v>
      </c>
      <c r="AA18" s="153">
        <v>16.1</v>
      </c>
      <c r="AB18" s="207">
        <v>0.00625</v>
      </c>
      <c r="AC18" s="204">
        <v>16</v>
      </c>
      <c r="AD18" s="153">
        <v>8.9</v>
      </c>
      <c r="AE18" s="207">
        <v>0.4979166666666666</v>
      </c>
      <c r="AF18" s="2"/>
    </row>
    <row r="19" spans="1:32" ht="13.5" customHeight="1">
      <c r="A19" s="184">
        <v>17</v>
      </c>
      <c r="B19" s="153">
        <v>13.5</v>
      </c>
      <c r="C19" s="153">
        <v>13.2</v>
      </c>
      <c r="D19" s="153">
        <v>12.8</v>
      </c>
      <c r="E19" s="153">
        <v>12.7</v>
      </c>
      <c r="F19" s="153">
        <v>13.4</v>
      </c>
      <c r="G19" s="153">
        <v>14.7</v>
      </c>
      <c r="H19" s="153">
        <v>14.4</v>
      </c>
      <c r="I19" s="153">
        <v>14.7</v>
      </c>
      <c r="J19" s="153">
        <v>14.6</v>
      </c>
      <c r="K19" s="153">
        <v>14.4</v>
      </c>
      <c r="L19" s="153">
        <v>14.7</v>
      </c>
      <c r="M19" s="153">
        <v>14.6</v>
      </c>
      <c r="N19" s="153">
        <v>13.8</v>
      </c>
      <c r="O19" s="153">
        <v>14.8</v>
      </c>
      <c r="P19" s="153">
        <v>13.9</v>
      </c>
      <c r="Q19" s="153">
        <v>14.9</v>
      </c>
      <c r="R19" s="153">
        <v>15</v>
      </c>
      <c r="S19" s="153">
        <v>14.8</v>
      </c>
      <c r="T19" s="153">
        <v>15.2</v>
      </c>
      <c r="U19" s="153">
        <v>14.4</v>
      </c>
      <c r="V19" s="153">
        <v>14.5</v>
      </c>
      <c r="W19" s="153">
        <v>13.5</v>
      </c>
      <c r="X19" s="153">
        <v>13.2</v>
      </c>
      <c r="Y19" s="153">
        <v>12.7</v>
      </c>
      <c r="Z19" s="185">
        <f t="shared" si="0"/>
        <v>14.1</v>
      </c>
      <c r="AA19" s="153">
        <v>15.9</v>
      </c>
      <c r="AB19" s="207">
        <v>0.4270833333333333</v>
      </c>
      <c r="AC19" s="204">
        <v>17</v>
      </c>
      <c r="AD19" s="153">
        <v>12.6</v>
      </c>
      <c r="AE19" s="207">
        <v>0.9958333333333332</v>
      </c>
      <c r="AF19" s="2"/>
    </row>
    <row r="20" spans="1:32" ht="13.5" customHeight="1">
      <c r="A20" s="184">
        <v>18</v>
      </c>
      <c r="B20" s="153">
        <v>13.2</v>
      </c>
      <c r="C20" s="153">
        <v>14</v>
      </c>
      <c r="D20" s="153">
        <v>14.8</v>
      </c>
      <c r="E20" s="153">
        <v>15.4</v>
      </c>
      <c r="F20" s="153">
        <v>16.1</v>
      </c>
      <c r="G20" s="153">
        <v>16.4</v>
      </c>
      <c r="H20" s="153">
        <v>17.3</v>
      </c>
      <c r="I20" s="153">
        <v>17.3</v>
      </c>
      <c r="J20" s="153">
        <v>16.6</v>
      </c>
      <c r="K20" s="153">
        <v>17.7</v>
      </c>
      <c r="L20" s="153" t="s">
        <v>13</v>
      </c>
      <c r="M20" s="153">
        <v>18.5</v>
      </c>
      <c r="N20" s="153">
        <v>18.8</v>
      </c>
      <c r="O20" s="153">
        <v>18.5</v>
      </c>
      <c r="P20" s="153">
        <v>18.7</v>
      </c>
      <c r="Q20" s="153">
        <v>19.2</v>
      </c>
      <c r="R20" s="153">
        <v>18.2</v>
      </c>
      <c r="S20" s="153">
        <v>17.8</v>
      </c>
      <c r="T20" s="153">
        <v>16.7</v>
      </c>
      <c r="U20" s="153">
        <v>16</v>
      </c>
      <c r="V20" s="153">
        <v>16.7</v>
      </c>
      <c r="W20" s="153">
        <v>16.6</v>
      </c>
      <c r="X20" s="153">
        <v>16.6</v>
      </c>
      <c r="Y20" s="153">
        <v>16.5</v>
      </c>
      <c r="Z20" s="185">
        <f t="shared" si="0"/>
        <v>16.85217391304348</v>
      </c>
      <c r="AA20" s="153">
        <v>19.3</v>
      </c>
      <c r="AB20" s="207">
        <v>0.6520833333333333</v>
      </c>
      <c r="AC20" s="204">
        <v>18</v>
      </c>
      <c r="AD20" s="153">
        <v>12.6</v>
      </c>
      <c r="AE20" s="207">
        <v>0.00625</v>
      </c>
      <c r="AF20" s="2"/>
    </row>
    <row r="21" spans="1:32" ht="13.5" customHeight="1">
      <c r="A21" s="184">
        <v>19</v>
      </c>
      <c r="B21" s="153">
        <v>16.7</v>
      </c>
      <c r="C21" s="153">
        <v>16.5</v>
      </c>
      <c r="D21" s="153">
        <v>16.5</v>
      </c>
      <c r="E21" s="153">
        <v>16.6</v>
      </c>
      <c r="F21" s="153">
        <v>17.1</v>
      </c>
      <c r="G21" s="153">
        <v>17.6</v>
      </c>
      <c r="H21" s="153">
        <v>17.8</v>
      </c>
      <c r="I21" s="153">
        <v>16.9</v>
      </c>
      <c r="J21" s="153">
        <v>16.5</v>
      </c>
      <c r="K21" s="153">
        <v>15.2</v>
      </c>
      <c r="L21" s="153">
        <v>16</v>
      </c>
      <c r="M21" s="153">
        <v>15.8</v>
      </c>
      <c r="N21" s="153">
        <v>11.4</v>
      </c>
      <c r="O21" s="153">
        <v>9.2</v>
      </c>
      <c r="P21" s="153">
        <v>9.3</v>
      </c>
      <c r="Q21" s="153">
        <v>7.7</v>
      </c>
      <c r="R21" s="153">
        <v>9.2</v>
      </c>
      <c r="S21" s="153">
        <v>11.7</v>
      </c>
      <c r="T21" s="153">
        <v>12.1</v>
      </c>
      <c r="U21" s="153">
        <v>9.7</v>
      </c>
      <c r="V21" s="153">
        <v>8.5</v>
      </c>
      <c r="W21" s="153">
        <v>9</v>
      </c>
      <c r="X21" s="153">
        <v>12.4</v>
      </c>
      <c r="Y21" s="153">
        <v>12</v>
      </c>
      <c r="Z21" s="185">
        <f t="shared" si="0"/>
        <v>13.391666666666666</v>
      </c>
      <c r="AA21" s="153">
        <v>19</v>
      </c>
      <c r="AB21" s="207">
        <v>0.27847222222222223</v>
      </c>
      <c r="AC21" s="204">
        <v>19</v>
      </c>
      <c r="AD21" s="153">
        <v>6.8</v>
      </c>
      <c r="AE21" s="207">
        <v>0.6756944444444444</v>
      </c>
      <c r="AF21" s="2"/>
    </row>
    <row r="22" spans="1:32" ht="13.5" customHeight="1">
      <c r="A22" s="186">
        <v>20</v>
      </c>
      <c r="B22" s="176">
        <v>14.2</v>
      </c>
      <c r="C22" s="176">
        <v>15.5</v>
      </c>
      <c r="D22" s="176">
        <v>15</v>
      </c>
      <c r="E22" s="176">
        <v>15.3</v>
      </c>
      <c r="F22" s="176">
        <v>15.2</v>
      </c>
      <c r="G22" s="176">
        <v>15.6</v>
      </c>
      <c r="H22" s="176">
        <v>15.3</v>
      </c>
      <c r="I22" s="176">
        <v>16.2</v>
      </c>
      <c r="J22" s="176">
        <v>16.8</v>
      </c>
      <c r="K22" s="176">
        <v>17.2</v>
      </c>
      <c r="L22" s="176">
        <v>16.6</v>
      </c>
      <c r="M22" s="176">
        <v>17.7</v>
      </c>
      <c r="N22" s="176">
        <v>19.3</v>
      </c>
      <c r="O22" s="176">
        <v>20</v>
      </c>
      <c r="P22" s="176">
        <v>19.5</v>
      </c>
      <c r="Q22" s="176">
        <v>19.2</v>
      </c>
      <c r="R22" s="176">
        <v>19.3</v>
      </c>
      <c r="S22" s="176">
        <v>18.9</v>
      </c>
      <c r="T22" s="176">
        <v>19</v>
      </c>
      <c r="U22" s="176">
        <v>19.1</v>
      </c>
      <c r="V22" s="176">
        <v>19.1</v>
      </c>
      <c r="W22" s="176">
        <v>19.2</v>
      </c>
      <c r="X22" s="176">
        <v>19.4</v>
      </c>
      <c r="Y22" s="176">
        <v>18.8</v>
      </c>
      <c r="Z22" s="187">
        <f t="shared" si="0"/>
        <v>17.558333333333334</v>
      </c>
      <c r="AA22" s="176">
        <v>20.8</v>
      </c>
      <c r="AB22" s="208">
        <v>0.5701388888888889</v>
      </c>
      <c r="AC22" s="205">
        <v>20</v>
      </c>
      <c r="AD22" s="176">
        <v>10.7</v>
      </c>
      <c r="AE22" s="208">
        <v>0.004166666666666667</v>
      </c>
      <c r="AF22" s="2"/>
    </row>
    <row r="23" spans="1:32" ht="13.5" customHeight="1">
      <c r="A23" s="184">
        <v>21</v>
      </c>
      <c r="B23" s="153">
        <v>18.7</v>
      </c>
      <c r="C23" s="153">
        <v>18.9</v>
      </c>
      <c r="D23" s="153">
        <v>18.7</v>
      </c>
      <c r="E23" s="153">
        <v>18.5</v>
      </c>
      <c r="F23" s="153">
        <v>18.9</v>
      </c>
      <c r="G23" s="153">
        <v>19.4</v>
      </c>
      <c r="H23" s="153">
        <v>19.7</v>
      </c>
      <c r="I23" s="153">
        <v>20.4</v>
      </c>
      <c r="J23" s="153">
        <v>19.3</v>
      </c>
      <c r="K23" s="153">
        <v>19.9</v>
      </c>
      <c r="L23" s="153">
        <v>19.8</v>
      </c>
      <c r="M23" s="153">
        <v>20</v>
      </c>
      <c r="N23" s="153">
        <v>19.3</v>
      </c>
      <c r="O23" s="153">
        <v>19.7</v>
      </c>
      <c r="P23" s="153">
        <v>19.9</v>
      </c>
      <c r="Q23" s="153">
        <v>19.5</v>
      </c>
      <c r="R23" s="153">
        <v>18.7</v>
      </c>
      <c r="S23" s="153">
        <v>18.9</v>
      </c>
      <c r="T23" s="153">
        <v>19.4</v>
      </c>
      <c r="U23" s="153">
        <v>19.7</v>
      </c>
      <c r="V23" s="153">
        <v>19.6</v>
      </c>
      <c r="W23" s="153">
        <v>19.3</v>
      </c>
      <c r="X23" s="153">
        <v>19.6</v>
      </c>
      <c r="Y23" s="153">
        <v>19</v>
      </c>
      <c r="Z23" s="185">
        <f t="shared" si="0"/>
        <v>19.366666666666667</v>
      </c>
      <c r="AA23" s="153">
        <v>21.3</v>
      </c>
      <c r="AB23" s="207">
        <v>0.49652777777777773</v>
      </c>
      <c r="AC23" s="204">
        <v>21</v>
      </c>
      <c r="AD23" s="153">
        <v>18.2</v>
      </c>
      <c r="AE23" s="207">
        <v>0.1986111111111111</v>
      </c>
      <c r="AF23" s="2"/>
    </row>
    <row r="24" spans="1:32" ht="13.5" customHeight="1">
      <c r="A24" s="184">
        <v>22</v>
      </c>
      <c r="B24" s="153">
        <v>19</v>
      </c>
      <c r="C24" s="153">
        <v>19.5</v>
      </c>
      <c r="D24" s="153">
        <v>19.5</v>
      </c>
      <c r="E24" s="153">
        <v>19.3</v>
      </c>
      <c r="F24" s="153">
        <v>19.7</v>
      </c>
      <c r="G24" s="153">
        <v>19.6</v>
      </c>
      <c r="H24" s="153">
        <v>19.6</v>
      </c>
      <c r="I24" s="153">
        <v>20.1</v>
      </c>
      <c r="J24" s="153">
        <v>20.1</v>
      </c>
      <c r="K24" s="153">
        <v>20.5</v>
      </c>
      <c r="L24" s="153">
        <v>20.4</v>
      </c>
      <c r="M24" s="153">
        <v>21</v>
      </c>
      <c r="N24" s="153">
        <v>21.4</v>
      </c>
      <c r="O24" s="153">
        <v>21</v>
      </c>
      <c r="P24" s="153">
        <v>21</v>
      </c>
      <c r="Q24" s="153">
        <v>21.2</v>
      </c>
      <c r="R24" s="153">
        <v>20.2</v>
      </c>
      <c r="S24" s="153">
        <v>19.8</v>
      </c>
      <c r="T24" s="153">
        <v>20.3</v>
      </c>
      <c r="U24" s="153">
        <v>20.2</v>
      </c>
      <c r="V24" s="153">
        <v>20.5</v>
      </c>
      <c r="W24" s="153">
        <v>20.1</v>
      </c>
      <c r="X24" s="153">
        <v>19.1</v>
      </c>
      <c r="Y24" s="153">
        <v>18.8</v>
      </c>
      <c r="Z24" s="185">
        <f t="shared" si="0"/>
        <v>20.07916666666667</v>
      </c>
      <c r="AA24" s="153">
        <v>22</v>
      </c>
      <c r="AB24" s="207">
        <v>0.6625</v>
      </c>
      <c r="AC24" s="204">
        <v>22</v>
      </c>
      <c r="AD24" s="153">
        <v>18.2</v>
      </c>
      <c r="AE24" s="207">
        <v>0.9916666666666667</v>
      </c>
      <c r="AF24" s="2"/>
    </row>
    <row r="25" spans="1:32" ht="13.5" customHeight="1">
      <c r="A25" s="184">
        <v>23</v>
      </c>
      <c r="B25" s="153">
        <v>17.7</v>
      </c>
      <c r="C25" s="153">
        <v>17.1</v>
      </c>
      <c r="D25" s="153">
        <v>16.7</v>
      </c>
      <c r="E25" s="153">
        <v>16.5</v>
      </c>
      <c r="F25" s="153">
        <v>17.7</v>
      </c>
      <c r="G25" s="153">
        <v>17.3</v>
      </c>
      <c r="H25" s="153">
        <v>15.7</v>
      </c>
      <c r="I25" s="153">
        <v>17.4</v>
      </c>
      <c r="J25" s="153">
        <v>16.3</v>
      </c>
      <c r="K25" s="153">
        <v>15.1</v>
      </c>
      <c r="L25" s="153">
        <v>13.4</v>
      </c>
      <c r="M25" s="153">
        <v>12.9</v>
      </c>
      <c r="N25" s="153">
        <v>13.4</v>
      </c>
      <c r="O25" s="153">
        <v>14.3</v>
      </c>
      <c r="P25" s="153">
        <v>14.4</v>
      </c>
      <c r="Q25" s="153">
        <v>13.9</v>
      </c>
      <c r="R25" s="153">
        <v>14.9</v>
      </c>
      <c r="S25" s="153">
        <v>13.8</v>
      </c>
      <c r="T25" s="153">
        <v>15.4</v>
      </c>
      <c r="U25" s="153">
        <v>15</v>
      </c>
      <c r="V25" s="153">
        <v>16</v>
      </c>
      <c r="W25" s="153">
        <v>16.6</v>
      </c>
      <c r="X25" s="153">
        <v>17.1</v>
      </c>
      <c r="Y25" s="153">
        <v>16.6</v>
      </c>
      <c r="Z25" s="185">
        <f t="shared" si="0"/>
        <v>15.633333333333338</v>
      </c>
      <c r="AA25" s="153">
        <v>19.1</v>
      </c>
      <c r="AB25" s="207">
        <v>0.0006944444444444445</v>
      </c>
      <c r="AC25" s="204">
        <v>23</v>
      </c>
      <c r="AD25" s="153">
        <v>12.2</v>
      </c>
      <c r="AE25" s="207">
        <v>0.5048611111111111</v>
      </c>
      <c r="AF25" s="2"/>
    </row>
    <row r="26" spans="1:32" ht="13.5" customHeight="1">
      <c r="A26" s="184">
        <v>24</v>
      </c>
      <c r="B26" s="153">
        <v>16.7</v>
      </c>
      <c r="C26" s="153">
        <v>16.7</v>
      </c>
      <c r="D26" s="153">
        <v>15.8</v>
      </c>
      <c r="E26" s="153">
        <v>15.6</v>
      </c>
      <c r="F26" s="153">
        <v>15.9</v>
      </c>
      <c r="G26" s="153">
        <v>16.7</v>
      </c>
      <c r="H26" s="153">
        <v>16.6</v>
      </c>
      <c r="I26" s="153">
        <v>16.9</v>
      </c>
      <c r="J26" s="153">
        <v>15.1</v>
      </c>
      <c r="K26" s="153">
        <v>15.5</v>
      </c>
      <c r="L26" s="153">
        <v>15.7</v>
      </c>
      <c r="M26" s="153">
        <v>14.9</v>
      </c>
      <c r="N26" s="153">
        <v>15.4</v>
      </c>
      <c r="O26" s="153">
        <v>15.8</v>
      </c>
      <c r="P26" s="153">
        <v>15.7</v>
      </c>
      <c r="Q26" s="153">
        <v>16.6</v>
      </c>
      <c r="R26" s="153">
        <v>18.9</v>
      </c>
      <c r="S26" s="153">
        <v>17.4</v>
      </c>
      <c r="T26" s="153">
        <v>15.8</v>
      </c>
      <c r="U26" s="153">
        <v>14.5</v>
      </c>
      <c r="V26" s="153">
        <v>16</v>
      </c>
      <c r="W26" s="153">
        <v>16.8</v>
      </c>
      <c r="X26" s="153">
        <v>16.7</v>
      </c>
      <c r="Y26" s="153">
        <v>15.8</v>
      </c>
      <c r="Z26" s="185">
        <f t="shared" si="0"/>
        <v>16.145833333333332</v>
      </c>
      <c r="AA26" s="153">
        <v>19.1</v>
      </c>
      <c r="AB26" s="207">
        <v>0.7055555555555556</v>
      </c>
      <c r="AC26" s="204">
        <v>24</v>
      </c>
      <c r="AD26" s="153">
        <v>14.4</v>
      </c>
      <c r="AE26" s="207">
        <v>0.8388888888888889</v>
      </c>
      <c r="AF26" s="2"/>
    </row>
    <row r="27" spans="1:32" ht="13.5" customHeight="1">
      <c r="A27" s="184">
        <v>25</v>
      </c>
      <c r="B27" s="153">
        <v>15.4</v>
      </c>
      <c r="C27" s="153">
        <v>15.4</v>
      </c>
      <c r="D27" s="153">
        <v>15.9</v>
      </c>
      <c r="E27" s="153">
        <v>16.3</v>
      </c>
      <c r="F27" s="153">
        <v>16.3</v>
      </c>
      <c r="G27" s="153">
        <v>16.9</v>
      </c>
      <c r="H27" s="153">
        <v>16.5</v>
      </c>
      <c r="I27" s="153">
        <v>16.6</v>
      </c>
      <c r="J27" s="153">
        <v>17.2</v>
      </c>
      <c r="K27" s="153">
        <v>17.6</v>
      </c>
      <c r="L27" s="153">
        <v>17.3</v>
      </c>
      <c r="M27" s="153">
        <v>17.6</v>
      </c>
      <c r="N27" s="153">
        <v>18.1</v>
      </c>
      <c r="O27" s="153">
        <v>16.6</v>
      </c>
      <c r="P27" s="153">
        <v>16.8</v>
      </c>
      <c r="Q27" s="153">
        <v>16.4</v>
      </c>
      <c r="R27" s="153">
        <v>17.1</v>
      </c>
      <c r="S27" s="153">
        <v>17.5</v>
      </c>
      <c r="T27" s="153">
        <v>17.6</v>
      </c>
      <c r="U27" s="153">
        <v>17.5</v>
      </c>
      <c r="V27" s="153">
        <v>17.4</v>
      </c>
      <c r="W27" s="153">
        <v>18</v>
      </c>
      <c r="X27" s="153">
        <v>18.4</v>
      </c>
      <c r="Y27" s="153">
        <v>17.7</v>
      </c>
      <c r="Z27" s="185">
        <f t="shared" si="0"/>
        <v>17.004166666666666</v>
      </c>
      <c r="AA27" s="153">
        <v>18.5</v>
      </c>
      <c r="AB27" s="207">
        <v>0.9590277777777777</v>
      </c>
      <c r="AC27" s="204">
        <v>25</v>
      </c>
      <c r="AD27" s="153">
        <v>14.9</v>
      </c>
      <c r="AE27" s="207">
        <v>0.08263888888888889</v>
      </c>
      <c r="AF27" s="2"/>
    </row>
    <row r="28" spans="1:32" ht="13.5" customHeight="1">
      <c r="A28" s="184">
        <v>26</v>
      </c>
      <c r="B28" s="153">
        <v>17.9</v>
      </c>
      <c r="C28" s="153">
        <v>17.9</v>
      </c>
      <c r="D28" s="153">
        <v>17.9</v>
      </c>
      <c r="E28" s="153">
        <v>17.5</v>
      </c>
      <c r="F28" s="153">
        <v>17.9</v>
      </c>
      <c r="G28" s="153">
        <v>19.1</v>
      </c>
      <c r="H28" s="153">
        <v>18.9</v>
      </c>
      <c r="I28" s="153">
        <v>18.7</v>
      </c>
      <c r="J28" s="153">
        <v>19.2</v>
      </c>
      <c r="K28" s="153">
        <v>19.2</v>
      </c>
      <c r="L28" s="153">
        <v>19</v>
      </c>
      <c r="M28" s="153">
        <v>18.9</v>
      </c>
      <c r="N28" s="153">
        <v>19.4</v>
      </c>
      <c r="O28" s="153">
        <v>18.9</v>
      </c>
      <c r="P28" s="153">
        <v>19.8</v>
      </c>
      <c r="Q28" s="153">
        <v>19.5</v>
      </c>
      <c r="R28" s="153">
        <v>19.2</v>
      </c>
      <c r="S28" s="153">
        <v>19.4</v>
      </c>
      <c r="T28" s="153">
        <v>19.5</v>
      </c>
      <c r="U28" s="153">
        <v>19.8</v>
      </c>
      <c r="V28" s="153">
        <v>19.7</v>
      </c>
      <c r="W28" s="153">
        <v>19.9</v>
      </c>
      <c r="X28" s="153">
        <v>19.6</v>
      </c>
      <c r="Y28" s="153">
        <v>19.9</v>
      </c>
      <c r="Z28" s="185">
        <f t="shared" si="0"/>
        <v>19.029166666666665</v>
      </c>
      <c r="AA28" s="153">
        <v>20.2</v>
      </c>
      <c r="AB28" s="207">
        <v>0.46527777777777773</v>
      </c>
      <c r="AC28" s="204">
        <v>26</v>
      </c>
      <c r="AD28" s="153">
        <v>17.3</v>
      </c>
      <c r="AE28" s="207">
        <v>0.16458333333333333</v>
      </c>
      <c r="AF28" s="2"/>
    </row>
    <row r="29" spans="1:32" ht="13.5" customHeight="1">
      <c r="A29" s="184">
        <v>27</v>
      </c>
      <c r="B29" s="153">
        <v>19.1</v>
      </c>
      <c r="C29" s="153">
        <v>18.7</v>
      </c>
      <c r="D29" s="153">
        <v>19.1</v>
      </c>
      <c r="E29" s="153">
        <v>18.9</v>
      </c>
      <c r="F29" s="153">
        <v>18.4</v>
      </c>
      <c r="G29" s="153">
        <v>20.1</v>
      </c>
      <c r="H29" s="153">
        <v>19.5</v>
      </c>
      <c r="I29" s="153">
        <v>19.4</v>
      </c>
      <c r="J29" s="153">
        <v>19.7</v>
      </c>
      <c r="K29" s="153">
        <v>19.8</v>
      </c>
      <c r="L29" s="153">
        <v>19.9</v>
      </c>
      <c r="M29" s="153">
        <v>21.1</v>
      </c>
      <c r="N29" s="153">
        <v>20.4</v>
      </c>
      <c r="O29" s="153">
        <v>19.5</v>
      </c>
      <c r="P29" s="153">
        <v>20</v>
      </c>
      <c r="Q29" s="153">
        <v>19.5</v>
      </c>
      <c r="R29" s="153">
        <v>19.3</v>
      </c>
      <c r="S29" s="153">
        <v>18.7</v>
      </c>
      <c r="T29" s="153">
        <v>18.8</v>
      </c>
      <c r="U29" s="153">
        <v>18.8</v>
      </c>
      <c r="V29" s="153">
        <v>19.1</v>
      </c>
      <c r="W29" s="153">
        <v>18.6</v>
      </c>
      <c r="X29" s="153">
        <v>17.5</v>
      </c>
      <c r="Y29" s="153">
        <v>17.9</v>
      </c>
      <c r="Z29" s="185">
        <f t="shared" si="0"/>
        <v>19.24166666666667</v>
      </c>
      <c r="AA29" s="153">
        <v>21.6</v>
      </c>
      <c r="AB29" s="207">
        <v>0.5</v>
      </c>
      <c r="AC29" s="204">
        <v>27</v>
      </c>
      <c r="AD29" s="153">
        <v>17.4</v>
      </c>
      <c r="AE29" s="207">
        <v>0.9826388888888888</v>
      </c>
      <c r="AF29" s="2"/>
    </row>
    <row r="30" spans="1:32" ht="13.5" customHeight="1">
      <c r="A30" s="184">
        <v>28</v>
      </c>
      <c r="B30" s="153">
        <v>17.9</v>
      </c>
      <c r="C30" s="153">
        <v>17.4</v>
      </c>
      <c r="D30" s="153">
        <v>17.4</v>
      </c>
      <c r="E30" s="153">
        <v>17.2</v>
      </c>
      <c r="F30" s="153">
        <v>17.5</v>
      </c>
      <c r="G30" s="153">
        <v>18.2</v>
      </c>
      <c r="H30" s="153">
        <v>19.3</v>
      </c>
      <c r="I30" s="153">
        <v>19.5</v>
      </c>
      <c r="J30" s="153">
        <v>19.5</v>
      </c>
      <c r="K30" s="153">
        <v>20.1</v>
      </c>
      <c r="L30" s="153">
        <v>21.1</v>
      </c>
      <c r="M30" s="153">
        <v>21.2</v>
      </c>
      <c r="N30" s="153">
        <v>20.6</v>
      </c>
      <c r="O30" s="153">
        <v>20.9</v>
      </c>
      <c r="P30" s="153">
        <v>20.3</v>
      </c>
      <c r="Q30" s="153">
        <v>20.1</v>
      </c>
      <c r="R30" s="153">
        <v>19.5</v>
      </c>
      <c r="S30" s="153">
        <v>19.8</v>
      </c>
      <c r="T30" s="153">
        <v>20.6</v>
      </c>
      <c r="U30" s="153">
        <v>20.8</v>
      </c>
      <c r="V30" s="153">
        <v>20.7</v>
      </c>
      <c r="W30" s="153">
        <v>20.4</v>
      </c>
      <c r="X30" s="153">
        <v>20.6</v>
      </c>
      <c r="Y30" s="153">
        <v>20.7</v>
      </c>
      <c r="Z30" s="185">
        <f t="shared" si="0"/>
        <v>19.6375</v>
      </c>
      <c r="AA30" s="153">
        <v>21.6</v>
      </c>
      <c r="AB30" s="207">
        <v>0.5083333333333333</v>
      </c>
      <c r="AC30" s="204">
        <v>28</v>
      </c>
      <c r="AD30" s="153">
        <v>17</v>
      </c>
      <c r="AE30" s="207">
        <v>0.16180555555555556</v>
      </c>
      <c r="AF30" s="2"/>
    </row>
    <row r="31" spans="1:32" ht="13.5" customHeight="1">
      <c r="A31" s="184">
        <v>29</v>
      </c>
      <c r="B31" s="153">
        <v>21.2</v>
      </c>
      <c r="C31" s="153">
        <v>20.9</v>
      </c>
      <c r="D31" s="153">
        <v>21.3</v>
      </c>
      <c r="E31" s="153">
        <v>21.4</v>
      </c>
      <c r="F31" s="153">
        <v>21.3</v>
      </c>
      <c r="G31" s="153">
        <v>21.4</v>
      </c>
      <c r="H31" s="153">
        <v>21.4</v>
      </c>
      <c r="I31" s="153">
        <v>21.5</v>
      </c>
      <c r="J31" s="153">
        <v>21.6</v>
      </c>
      <c r="K31" s="153">
        <v>21.6</v>
      </c>
      <c r="L31" s="153">
        <v>21.8</v>
      </c>
      <c r="M31" s="153">
        <v>22.4</v>
      </c>
      <c r="N31" s="153">
        <v>22.5</v>
      </c>
      <c r="O31" s="153">
        <v>22.1</v>
      </c>
      <c r="P31" s="153">
        <v>22.6</v>
      </c>
      <c r="Q31" s="153">
        <v>23.6</v>
      </c>
      <c r="R31" s="153">
        <v>23.9</v>
      </c>
      <c r="S31" s="153">
        <v>23.7</v>
      </c>
      <c r="T31" s="153">
        <v>23.9</v>
      </c>
      <c r="U31" s="153">
        <v>23.1</v>
      </c>
      <c r="V31" s="153">
        <v>23.3</v>
      </c>
      <c r="W31" s="153">
        <v>22.7</v>
      </c>
      <c r="X31" s="153">
        <v>22.9</v>
      </c>
      <c r="Y31" s="153">
        <v>22.3</v>
      </c>
      <c r="Z31" s="185">
        <f t="shared" si="0"/>
        <v>22.266666666666666</v>
      </c>
      <c r="AA31" s="153">
        <v>24.6</v>
      </c>
      <c r="AB31" s="207">
        <v>0.8034722222222223</v>
      </c>
      <c r="AC31" s="204">
        <v>29</v>
      </c>
      <c r="AD31" s="153">
        <v>20.5</v>
      </c>
      <c r="AE31" s="207">
        <v>0.008333333333333333</v>
      </c>
      <c r="AF31" s="2"/>
    </row>
    <row r="32" spans="1:32" ht="13.5" customHeight="1">
      <c r="A32" s="184">
        <v>30</v>
      </c>
      <c r="B32" s="153">
        <v>22.9</v>
      </c>
      <c r="C32" s="153">
        <v>22.4</v>
      </c>
      <c r="D32" s="153">
        <v>22.1</v>
      </c>
      <c r="E32" s="153">
        <v>21.8</v>
      </c>
      <c r="F32" s="153">
        <v>19.9</v>
      </c>
      <c r="G32" s="153">
        <v>19.1</v>
      </c>
      <c r="H32" s="153">
        <v>19.5</v>
      </c>
      <c r="I32" s="153">
        <v>19.5</v>
      </c>
      <c r="J32" s="153">
        <v>18.8</v>
      </c>
      <c r="K32" s="153">
        <v>18.5</v>
      </c>
      <c r="L32" s="153">
        <v>18.6</v>
      </c>
      <c r="M32" s="153">
        <v>18.1</v>
      </c>
      <c r="N32" s="153">
        <v>17.9</v>
      </c>
      <c r="O32" s="153">
        <v>18.1</v>
      </c>
      <c r="P32" s="153">
        <v>17.8</v>
      </c>
      <c r="Q32" s="153">
        <v>17.7</v>
      </c>
      <c r="R32" s="153">
        <v>17.5</v>
      </c>
      <c r="S32" s="153">
        <v>17.2</v>
      </c>
      <c r="T32" s="153">
        <v>17.2</v>
      </c>
      <c r="U32" s="153">
        <v>17.2</v>
      </c>
      <c r="V32" s="153">
        <v>16.9</v>
      </c>
      <c r="W32" s="153">
        <v>16.9</v>
      </c>
      <c r="X32" s="153">
        <v>16.5</v>
      </c>
      <c r="Y32" s="153">
        <v>17</v>
      </c>
      <c r="Z32" s="185">
        <f t="shared" si="0"/>
        <v>18.712499999999995</v>
      </c>
      <c r="AA32" s="153">
        <v>23.2</v>
      </c>
      <c r="AB32" s="207">
        <v>0.06180555555555556</v>
      </c>
      <c r="AC32" s="204">
        <v>30</v>
      </c>
      <c r="AD32" s="153">
        <v>16.3</v>
      </c>
      <c r="AE32" s="207">
        <v>0.9798611111111111</v>
      </c>
      <c r="AF32" s="2"/>
    </row>
    <row r="33" spans="1:32" ht="13.5" customHeight="1">
      <c r="A33" s="184">
        <v>31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85"/>
      <c r="AA33" s="153"/>
      <c r="AB33" s="207"/>
      <c r="AC33" s="204"/>
      <c r="AD33" s="153"/>
      <c r="AE33" s="207"/>
      <c r="AF33" s="2"/>
    </row>
    <row r="34" spans="1:32" ht="13.5" customHeight="1">
      <c r="A34" s="188" t="s">
        <v>9</v>
      </c>
      <c r="B34" s="189">
        <f aca="true" t="shared" si="1" ref="B34:Q34">AVERAGE(B3:B33)</f>
        <v>16.21333333333333</v>
      </c>
      <c r="C34" s="189">
        <f t="shared" si="1"/>
        <v>16.23333333333333</v>
      </c>
      <c r="D34" s="189">
        <f t="shared" si="1"/>
        <v>16.203333333333333</v>
      </c>
      <c r="E34" s="189">
        <f t="shared" si="1"/>
        <v>16.033333333333335</v>
      </c>
      <c r="F34" s="189">
        <f t="shared" si="1"/>
        <v>16.239999999999995</v>
      </c>
      <c r="G34" s="189">
        <f t="shared" si="1"/>
        <v>16.653333333333332</v>
      </c>
      <c r="H34" s="189">
        <f t="shared" si="1"/>
        <v>16.77</v>
      </c>
      <c r="I34" s="189">
        <f t="shared" si="1"/>
        <v>16.993333333333332</v>
      </c>
      <c r="J34" s="189">
        <f t="shared" si="1"/>
        <v>16.946666666666673</v>
      </c>
      <c r="K34" s="189">
        <f t="shared" si="1"/>
        <v>16.94</v>
      </c>
      <c r="L34" s="189">
        <f t="shared" si="1"/>
        <v>16.913793103448278</v>
      </c>
      <c r="M34" s="189">
        <f t="shared" si="1"/>
        <v>16.946666666666665</v>
      </c>
      <c r="N34" s="189">
        <f t="shared" si="1"/>
        <v>16.796666666666663</v>
      </c>
      <c r="O34" s="189">
        <f t="shared" si="1"/>
        <v>16.793333333333333</v>
      </c>
      <c r="P34" s="189">
        <f t="shared" si="1"/>
        <v>16.74</v>
      </c>
      <c r="Q34" s="189">
        <f t="shared" si="1"/>
        <v>16.65</v>
      </c>
      <c r="R34" s="189">
        <f aca="true" t="shared" si="2" ref="R34:X34">AVERAGE(R3:R33)</f>
        <v>16.526666666666664</v>
      </c>
      <c r="S34" s="189">
        <f t="shared" si="2"/>
        <v>16.516666666666666</v>
      </c>
      <c r="T34" s="189">
        <f t="shared" si="2"/>
        <v>16.726666666666667</v>
      </c>
      <c r="U34" s="189">
        <f t="shared" si="2"/>
        <v>16.51</v>
      </c>
      <c r="V34" s="189">
        <f t="shared" si="2"/>
        <v>16.543333333333333</v>
      </c>
      <c r="W34" s="189">
        <f t="shared" si="2"/>
        <v>16.46</v>
      </c>
      <c r="X34" s="189">
        <f t="shared" si="2"/>
        <v>16.563333333333336</v>
      </c>
      <c r="Y34" s="189">
        <f>AVERAGE(Y3:Y33)</f>
        <v>16.406666666666666</v>
      </c>
      <c r="Z34" s="189">
        <f>AVERAGE(B3:Y33)</f>
        <v>16.59624478442281</v>
      </c>
      <c r="AA34" s="190">
        <f>AVERAGE(最高)</f>
        <v>19.063333333333336</v>
      </c>
      <c r="AB34" s="191"/>
      <c r="AC34" s="206"/>
      <c r="AD34" s="190">
        <f>AVERAGE(最低)</f>
        <v>14.066666666666665</v>
      </c>
      <c r="AE34" s="19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74" t="s">
        <v>11</v>
      </c>
      <c r="B37" s="1"/>
      <c r="C37" s="1" t="s">
        <v>3</v>
      </c>
      <c r="D37" s="173" t="s">
        <v>6</v>
      </c>
      <c r="F37" s="174" t="s">
        <v>12</v>
      </c>
      <c r="G37" s="1"/>
      <c r="H37" s="1" t="s">
        <v>3</v>
      </c>
      <c r="I37" s="173" t="s">
        <v>8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24" ht="13.5" customHeight="1">
      <c r="A38" s="155"/>
      <c r="B38" s="176">
        <f>MAX(最高)</f>
        <v>24.6</v>
      </c>
      <c r="C38" s="156">
        <v>29</v>
      </c>
      <c r="D38" s="210">
        <v>0.8034722222222223</v>
      </c>
      <c r="F38" s="155"/>
      <c r="G38" s="176">
        <f>MIN(最低)</f>
        <v>6.8</v>
      </c>
      <c r="H38" s="156">
        <v>19</v>
      </c>
      <c r="I38" s="210">
        <v>0.6756944444444444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ht="13.5" customHeight="1">
      <c r="A39" s="158"/>
      <c r="B39" s="159"/>
      <c r="C39" s="156"/>
      <c r="D39" s="157"/>
      <c r="F39" s="158"/>
      <c r="G39" s="159"/>
      <c r="H39" s="165"/>
      <c r="I39" s="166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</row>
    <row r="40" spans="1:24" ht="13.5" customHeight="1">
      <c r="A40" s="161"/>
      <c r="B40" s="162"/>
      <c r="C40" s="163"/>
      <c r="D40" s="164"/>
      <c r="F40" s="161"/>
      <c r="G40" s="162"/>
      <c r="H40" s="163"/>
      <c r="I40" s="167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2"/>
      <c r="T1" s="2"/>
      <c r="U1" s="2"/>
      <c r="V1" s="2"/>
      <c r="W1" s="2"/>
      <c r="X1" s="2"/>
      <c r="Y1" s="2"/>
      <c r="Z1" s="178">
        <f>'１月'!Z1</f>
        <v>2007</v>
      </c>
      <c r="AA1" s="2" t="s">
        <v>1</v>
      </c>
      <c r="AB1" s="179">
        <v>7</v>
      </c>
      <c r="AC1" s="171"/>
      <c r="AD1" s="2" t="s">
        <v>2</v>
      </c>
      <c r="AE1" s="2"/>
      <c r="AF1" s="2"/>
    </row>
    <row r="2" spans="1:32" ht="13.5" customHeight="1">
      <c r="A2" s="180" t="s">
        <v>3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1">
        <v>13</v>
      </c>
      <c r="O2" s="181">
        <v>14</v>
      </c>
      <c r="P2" s="181">
        <v>15</v>
      </c>
      <c r="Q2" s="181">
        <v>16</v>
      </c>
      <c r="R2" s="181">
        <v>17</v>
      </c>
      <c r="S2" s="181">
        <v>18</v>
      </c>
      <c r="T2" s="181">
        <v>19</v>
      </c>
      <c r="U2" s="181">
        <v>20</v>
      </c>
      <c r="V2" s="181">
        <v>21</v>
      </c>
      <c r="W2" s="181">
        <v>22</v>
      </c>
      <c r="X2" s="181">
        <v>23</v>
      </c>
      <c r="Y2" s="181">
        <v>24</v>
      </c>
      <c r="Z2" s="182" t="s">
        <v>4</v>
      </c>
      <c r="AA2" s="182" t="s">
        <v>5</v>
      </c>
      <c r="AB2" s="183" t="s">
        <v>6</v>
      </c>
      <c r="AC2" s="182" t="s">
        <v>3</v>
      </c>
      <c r="AD2" s="182" t="s">
        <v>7</v>
      </c>
      <c r="AE2" s="183" t="s">
        <v>8</v>
      </c>
      <c r="AF2" s="2"/>
    </row>
    <row r="3" spans="1:32" ht="13.5" customHeight="1">
      <c r="A3" s="184">
        <v>1</v>
      </c>
      <c r="B3" s="153">
        <v>16.9</v>
      </c>
      <c r="C3" s="153">
        <v>16.3</v>
      </c>
      <c r="D3" s="153">
        <v>16.1</v>
      </c>
      <c r="E3" s="153">
        <v>15.8</v>
      </c>
      <c r="F3" s="153">
        <v>16.1</v>
      </c>
      <c r="G3" s="153">
        <v>17.4</v>
      </c>
      <c r="H3" s="153">
        <v>16.4</v>
      </c>
      <c r="I3" s="153">
        <v>18</v>
      </c>
      <c r="J3" s="153">
        <v>18.5</v>
      </c>
      <c r="K3" s="153">
        <v>18.4</v>
      </c>
      <c r="L3" s="153">
        <v>18.6</v>
      </c>
      <c r="M3" s="153">
        <v>19.2</v>
      </c>
      <c r="N3" s="153">
        <v>19.2</v>
      </c>
      <c r="O3" s="153">
        <v>19.1</v>
      </c>
      <c r="P3" s="153">
        <v>19.1</v>
      </c>
      <c r="Q3" s="153">
        <v>18.1</v>
      </c>
      <c r="R3" s="153">
        <v>18</v>
      </c>
      <c r="S3" s="153">
        <v>18.3</v>
      </c>
      <c r="T3" s="153">
        <v>18.4</v>
      </c>
      <c r="U3" s="153">
        <v>18.4</v>
      </c>
      <c r="V3" s="153">
        <v>18.3</v>
      </c>
      <c r="W3" s="153">
        <v>18.1</v>
      </c>
      <c r="X3" s="153">
        <v>18.7</v>
      </c>
      <c r="Y3" s="153">
        <v>18.6</v>
      </c>
      <c r="Z3" s="185">
        <f aca="true" t="shared" si="0" ref="Z3:Z33">AVERAGE(B3:Y3)</f>
        <v>17.916666666666668</v>
      </c>
      <c r="AA3" s="153">
        <v>19.7</v>
      </c>
      <c r="AB3" s="207">
        <v>0.5145833333333333</v>
      </c>
      <c r="AC3" s="204">
        <v>1</v>
      </c>
      <c r="AD3" s="153">
        <v>15.3</v>
      </c>
      <c r="AE3" s="207">
        <v>0.2701388888888889</v>
      </c>
      <c r="AF3" s="2"/>
    </row>
    <row r="4" spans="1:32" ht="13.5" customHeight="1">
      <c r="A4" s="184">
        <v>2</v>
      </c>
      <c r="B4" s="153">
        <v>18.8</v>
      </c>
      <c r="C4" s="153">
        <v>19.2</v>
      </c>
      <c r="D4" s="153">
        <v>18.9</v>
      </c>
      <c r="E4" s="153">
        <v>19.3</v>
      </c>
      <c r="F4" s="153">
        <v>19.7</v>
      </c>
      <c r="G4" s="153">
        <v>20.3</v>
      </c>
      <c r="H4" s="153">
        <v>19.9</v>
      </c>
      <c r="I4" s="153">
        <v>20.4</v>
      </c>
      <c r="J4" s="153">
        <v>20</v>
      </c>
      <c r="K4" s="153">
        <v>19.9</v>
      </c>
      <c r="L4" s="153">
        <v>20.4</v>
      </c>
      <c r="M4" s="153">
        <v>20.5</v>
      </c>
      <c r="N4" s="153">
        <v>20.2</v>
      </c>
      <c r="O4" s="153">
        <v>20.5</v>
      </c>
      <c r="P4" s="153">
        <v>20.7</v>
      </c>
      <c r="Q4" s="153">
        <v>21.2</v>
      </c>
      <c r="R4" s="153">
        <v>21.2</v>
      </c>
      <c r="S4" s="159">
        <v>21.3</v>
      </c>
      <c r="T4" s="153">
        <v>21</v>
      </c>
      <c r="U4" s="153">
        <v>21.1</v>
      </c>
      <c r="V4" s="153">
        <v>20.3</v>
      </c>
      <c r="W4" s="153">
        <v>20.3</v>
      </c>
      <c r="X4" s="153">
        <v>20.1</v>
      </c>
      <c r="Y4" s="153">
        <v>20.2</v>
      </c>
      <c r="Z4" s="185">
        <f t="shared" si="0"/>
        <v>20.225</v>
      </c>
      <c r="AA4" s="153">
        <v>21.6</v>
      </c>
      <c r="AB4" s="207">
        <v>0.6875</v>
      </c>
      <c r="AC4" s="204">
        <v>2</v>
      </c>
      <c r="AD4" s="153">
        <v>18.4</v>
      </c>
      <c r="AE4" s="207">
        <v>0.008333333333333333</v>
      </c>
      <c r="AF4" s="2"/>
    </row>
    <row r="5" spans="1:32" ht="13.5" customHeight="1">
      <c r="A5" s="184">
        <v>3</v>
      </c>
      <c r="B5" s="153">
        <v>19.6</v>
      </c>
      <c r="C5" s="153">
        <v>19.3</v>
      </c>
      <c r="D5" s="153">
        <v>19.1</v>
      </c>
      <c r="E5" s="153">
        <v>19.4</v>
      </c>
      <c r="F5" s="153">
        <v>19.1</v>
      </c>
      <c r="G5" s="153">
        <v>19.9</v>
      </c>
      <c r="H5" s="153">
        <v>19.9</v>
      </c>
      <c r="I5" s="153">
        <v>20.2</v>
      </c>
      <c r="J5" s="153">
        <v>19.4</v>
      </c>
      <c r="K5" s="153">
        <v>20.2</v>
      </c>
      <c r="L5" s="153">
        <v>19.4</v>
      </c>
      <c r="M5" s="153">
        <v>19.5</v>
      </c>
      <c r="N5" s="153">
        <v>19.6</v>
      </c>
      <c r="O5" s="153">
        <v>18.9</v>
      </c>
      <c r="P5" s="153">
        <v>18.8</v>
      </c>
      <c r="Q5" s="153">
        <v>18.7</v>
      </c>
      <c r="R5" s="153">
        <v>18.9</v>
      </c>
      <c r="S5" s="153">
        <v>18.7</v>
      </c>
      <c r="T5" s="153">
        <v>18.3</v>
      </c>
      <c r="U5" s="153">
        <v>18.7</v>
      </c>
      <c r="V5" s="153">
        <v>18.9</v>
      </c>
      <c r="W5" s="153">
        <v>19.1</v>
      </c>
      <c r="X5" s="153">
        <v>19.3</v>
      </c>
      <c r="Y5" s="153">
        <v>19</v>
      </c>
      <c r="Z5" s="185">
        <f t="shared" si="0"/>
        <v>19.245833333333334</v>
      </c>
      <c r="AA5" s="153">
        <v>20.9</v>
      </c>
      <c r="AB5" s="207">
        <v>0.4215277777777778</v>
      </c>
      <c r="AC5" s="204">
        <v>3</v>
      </c>
      <c r="AD5" s="153">
        <v>17.9</v>
      </c>
      <c r="AE5" s="207">
        <v>0.8006944444444444</v>
      </c>
      <c r="AF5" s="2"/>
    </row>
    <row r="6" spans="1:32" ht="13.5" customHeight="1">
      <c r="A6" s="184">
        <v>4</v>
      </c>
      <c r="B6" s="153">
        <v>19</v>
      </c>
      <c r="C6" s="153">
        <v>18.7</v>
      </c>
      <c r="D6" s="153">
        <v>18.6</v>
      </c>
      <c r="E6" s="153">
        <v>18.5</v>
      </c>
      <c r="F6" s="153">
        <v>18.9</v>
      </c>
      <c r="G6" s="153">
        <v>19.1</v>
      </c>
      <c r="H6" s="153">
        <v>19.1</v>
      </c>
      <c r="I6" s="153">
        <v>19.2</v>
      </c>
      <c r="J6" s="153">
        <v>19.2</v>
      </c>
      <c r="K6" s="153">
        <v>19.2</v>
      </c>
      <c r="L6" s="153">
        <v>19.5</v>
      </c>
      <c r="M6" s="153">
        <v>19.5</v>
      </c>
      <c r="N6" s="153">
        <v>19.2</v>
      </c>
      <c r="O6" s="153">
        <v>18.9</v>
      </c>
      <c r="P6" s="153">
        <v>18.9</v>
      </c>
      <c r="Q6" s="153">
        <v>19.2</v>
      </c>
      <c r="R6" s="153">
        <v>18.1</v>
      </c>
      <c r="S6" s="153">
        <v>18.2</v>
      </c>
      <c r="T6" s="153">
        <v>18.1</v>
      </c>
      <c r="U6" s="153">
        <v>17.8</v>
      </c>
      <c r="V6" s="153">
        <v>18.1</v>
      </c>
      <c r="W6" s="153">
        <v>17.9</v>
      </c>
      <c r="X6" s="153">
        <v>18.5</v>
      </c>
      <c r="Y6" s="153">
        <v>18.2</v>
      </c>
      <c r="Z6" s="185">
        <f t="shared" si="0"/>
        <v>18.73333333333333</v>
      </c>
      <c r="AA6" s="153">
        <v>19.9</v>
      </c>
      <c r="AB6" s="207">
        <v>0.4680555555555555</v>
      </c>
      <c r="AC6" s="204">
        <v>4</v>
      </c>
      <c r="AD6" s="153">
        <v>17.4</v>
      </c>
      <c r="AE6" s="207">
        <v>0.7847222222222222</v>
      </c>
      <c r="AF6" s="2"/>
    </row>
    <row r="7" spans="1:32" ht="13.5" customHeight="1">
      <c r="A7" s="184">
        <v>5</v>
      </c>
      <c r="B7" s="153">
        <v>19</v>
      </c>
      <c r="C7" s="153">
        <v>19.2</v>
      </c>
      <c r="D7" s="153">
        <v>19.3</v>
      </c>
      <c r="E7" s="153">
        <v>19.4</v>
      </c>
      <c r="F7" s="153">
        <v>19.7</v>
      </c>
      <c r="G7" s="153">
        <v>19.9</v>
      </c>
      <c r="H7" s="153">
        <v>20.8</v>
      </c>
      <c r="I7" s="153">
        <v>19.9</v>
      </c>
      <c r="J7" s="153">
        <v>18.8</v>
      </c>
      <c r="K7" s="153">
        <v>19.4</v>
      </c>
      <c r="L7" s="153">
        <v>17.7</v>
      </c>
      <c r="M7" s="153">
        <v>18.3</v>
      </c>
      <c r="N7" s="153">
        <v>17.9</v>
      </c>
      <c r="O7" s="153">
        <v>17</v>
      </c>
      <c r="P7" s="153">
        <v>18</v>
      </c>
      <c r="Q7" s="153">
        <v>17.4</v>
      </c>
      <c r="R7" s="153">
        <v>16.8</v>
      </c>
      <c r="S7" s="153">
        <v>16.8</v>
      </c>
      <c r="T7" s="153">
        <v>17.2</v>
      </c>
      <c r="U7" s="153">
        <v>17.6</v>
      </c>
      <c r="V7" s="153">
        <v>17.5</v>
      </c>
      <c r="W7" s="153">
        <v>17.6</v>
      </c>
      <c r="X7" s="153">
        <v>17.5</v>
      </c>
      <c r="Y7" s="153">
        <v>17</v>
      </c>
      <c r="Z7" s="185">
        <f t="shared" si="0"/>
        <v>18.320833333333336</v>
      </c>
      <c r="AA7" s="153">
        <v>21.1</v>
      </c>
      <c r="AB7" s="207">
        <v>0.2777777777777778</v>
      </c>
      <c r="AC7" s="204">
        <v>5</v>
      </c>
      <c r="AD7" s="153">
        <v>16.5</v>
      </c>
      <c r="AE7" s="207">
        <v>0.998611111111111</v>
      </c>
      <c r="AF7" s="2"/>
    </row>
    <row r="8" spans="1:32" ht="13.5" customHeight="1">
      <c r="A8" s="184">
        <v>6</v>
      </c>
      <c r="B8" s="153">
        <v>16.7</v>
      </c>
      <c r="C8" s="153">
        <v>16.2</v>
      </c>
      <c r="D8" s="153">
        <v>16.4</v>
      </c>
      <c r="E8" s="153">
        <v>16.7</v>
      </c>
      <c r="F8" s="153">
        <v>16.8</v>
      </c>
      <c r="G8" s="153">
        <v>18.6</v>
      </c>
      <c r="H8" s="153">
        <v>18.3</v>
      </c>
      <c r="I8" s="153">
        <v>18.5</v>
      </c>
      <c r="J8" s="153">
        <v>19.7</v>
      </c>
      <c r="K8" s="153">
        <v>18.6</v>
      </c>
      <c r="L8" s="153">
        <v>19.5</v>
      </c>
      <c r="M8" s="153">
        <v>17.7</v>
      </c>
      <c r="N8" s="153">
        <v>17.7</v>
      </c>
      <c r="O8" s="153">
        <v>18.4</v>
      </c>
      <c r="P8" s="153">
        <v>18.9</v>
      </c>
      <c r="Q8" s="153">
        <v>19.5</v>
      </c>
      <c r="R8" s="153">
        <v>19.3</v>
      </c>
      <c r="S8" s="153">
        <v>18.9</v>
      </c>
      <c r="T8" s="153">
        <v>19.1</v>
      </c>
      <c r="U8" s="153">
        <v>19.3</v>
      </c>
      <c r="V8" s="153">
        <v>19.4</v>
      </c>
      <c r="W8" s="153">
        <v>18.3</v>
      </c>
      <c r="X8" s="153">
        <v>19.1</v>
      </c>
      <c r="Y8" s="153">
        <v>18.6</v>
      </c>
      <c r="Z8" s="185">
        <f t="shared" si="0"/>
        <v>18.341666666666665</v>
      </c>
      <c r="AA8" s="153">
        <v>20.2</v>
      </c>
      <c r="AB8" s="207">
        <v>0.4597222222222222</v>
      </c>
      <c r="AC8" s="204">
        <v>6</v>
      </c>
      <c r="AD8" s="153">
        <v>16</v>
      </c>
      <c r="AE8" s="207">
        <v>0.125</v>
      </c>
      <c r="AF8" s="2"/>
    </row>
    <row r="9" spans="1:32" ht="13.5" customHeight="1">
      <c r="A9" s="184">
        <v>7</v>
      </c>
      <c r="B9" s="153">
        <v>18.4</v>
      </c>
      <c r="C9" s="153">
        <v>18.1</v>
      </c>
      <c r="D9" s="153">
        <v>18</v>
      </c>
      <c r="E9" s="153">
        <v>17.2</v>
      </c>
      <c r="F9" s="153">
        <v>17.8</v>
      </c>
      <c r="G9" s="153">
        <v>18.1</v>
      </c>
      <c r="H9" s="153">
        <v>18.6</v>
      </c>
      <c r="I9" s="153">
        <v>19</v>
      </c>
      <c r="J9" s="153">
        <v>18.6</v>
      </c>
      <c r="K9" s="153">
        <v>19.2</v>
      </c>
      <c r="L9" s="153">
        <v>18.9</v>
      </c>
      <c r="M9" s="153">
        <v>18.5</v>
      </c>
      <c r="N9" s="153">
        <v>18.1</v>
      </c>
      <c r="O9" s="153">
        <v>18.6</v>
      </c>
      <c r="P9" s="153">
        <v>18.3</v>
      </c>
      <c r="Q9" s="153">
        <v>18</v>
      </c>
      <c r="R9" s="153">
        <v>17.8</v>
      </c>
      <c r="S9" s="153">
        <v>18.2</v>
      </c>
      <c r="T9" s="153">
        <v>18.1</v>
      </c>
      <c r="U9" s="153">
        <v>18.8</v>
      </c>
      <c r="V9" s="153">
        <v>19.2</v>
      </c>
      <c r="W9" s="153">
        <v>18.8</v>
      </c>
      <c r="X9" s="153">
        <v>19.2</v>
      </c>
      <c r="Y9" s="153">
        <v>18.7</v>
      </c>
      <c r="Z9" s="185">
        <f t="shared" si="0"/>
        <v>18.425</v>
      </c>
      <c r="AA9" s="153">
        <v>19.7</v>
      </c>
      <c r="AB9" s="207">
        <v>0.40347222222222223</v>
      </c>
      <c r="AC9" s="204">
        <v>7</v>
      </c>
      <c r="AD9" s="153">
        <v>17</v>
      </c>
      <c r="AE9" s="207">
        <v>0.17361111111111113</v>
      </c>
      <c r="AF9" s="2"/>
    </row>
    <row r="10" spans="1:32" ht="13.5" customHeight="1">
      <c r="A10" s="184">
        <v>8</v>
      </c>
      <c r="B10" s="153">
        <v>19</v>
      </c>
      <c r="C10" s="153">
        <v>18.9</v>
      </c>
      <c r="D10" s="153">
        <v>18.9</v>
      </c>
      <c r="E10" s="153">
        <v>18.6</v>
      </c>
      <c r="F10" s="153">
        <v>18.7</v>
      </c>
      <c r="G10" s="153">
        <v>18.8</v>
      </c>
      <c r="H10" s="153">
        <v>19.4</v>
      </c>
      <c r="I10" s="153">
        <v>18.9</v>
      </c>
      <c r="J10" s="153">
        <v>18.3</v>
      </c>
      <c r="K10" s="153">
        <v>17.8</v>
      </c>
      <c r="L10" s="153">
        <v>18</v>
      </c>
      <c r="M10" s="153">
        <v>17.9</v>
      </c>
      <c r="N10" s="153">
        <v>17.8</v>
      </c>
      <c r="O10" s="153">
        <v>17.5</v>
      </c>
      <c r="P10" s="153">
        <v>16.8</v>
      </c>
      <c r="Q10" s="153">
        <v>17</v>
      </c>
      <c r="R10" s="153">
        <v>17.3</v>
      </c>
      <c r="S10" s="153">
        <v>17</v>
      </c>
      <c r="T10" s="153">
        <v>16.9</v>
      </c>
      <c r="U10" s="153">
        <v>17</v>
      </c>
      <c r="V10" s="153">
        <v>17.2</v>
      </c>
      <c r="W10" s="153">
        <v>16.8</v>
      </c>
      <c r="X10" s="153">
        <v>17</v>
      </c>
      <c r="Y10" s="153">
        <v>17.2</v>
      </c>
      <c r="Z10" s="185">
        <f t="shared" si="0"/>
        <v>17.8625</v>
      </c>
      <c r="AA10" s="153">
        <v>19.5</v>
      </c>
      <c r="AB10" s="207">
        <v>0.2833333333333333</v>
      </c>
      <c r="AC10" s="204">
        <v>8</v>
      </c>
      <c r="AD10" s="153">
        <v>16.5</v>
      </c>
      <c r="AE10" s="207">
        <v>0.6486111111111111</v>
      </c>
      <c r="AF10" s="2"/>
    </row>
    <row r="11" spans="1:32" ht="13.5" customHeight="1">
      <c r="A11" s="184">
        <v>9</v>
      </c>
      <c r="B11" s="153">
        <v>17.3</v>
      </c>
      <c r="C11" s="153">
        <v>17.1</v>
      </c>
      <c r="D11" s="153">
        <v>17.3</v>
      </c>
      <c r="E11" s="153">
        <v>16.8</v>
      </c>
      <c r="F11" s="153">
        <v>17.1</v>
      </c>
      <c r="G11" s="153">
        <v>17.5</v>
      </c>
      <c r="H11" s="153">
        <v>17.7</v>
      </c>
      <c r="I11" s="153">
        <v>16.9</v>
      </c>
      <c r="J11" s="153">
        <v>17</v>
      </c>
      <c r="K11" s="153">
        <v>17</v>
      </c>
      <c r="L11" s="153">
        <v>17.4</v>
      </c>
      <c r="M11" s="153">
        <v>16.8</v>
      </c>
      <c r="N11" s="153">
        <v>16.7</v>
      </c>
      <c r="O11" s="153">
        <v>17.6</v>
      </c>
      <c r="P11" s="153">
        <v>16.7</v>
      </c>
      <c r="Q11" s="153">
        <v>17.6</v>
      </c>
      <c r="R11" s="153">
        <v>17.3</v>
      </c>
      <c r="S11" s="153">
        <v>18</v>
      </c>
      <c r="T11" s="153">
        <v>18.1</v>
      </c>
      <c r="U11" s="153">
        <v>17.4</v>
      </c>
      <c r="V11" s="153">
        <v>18</v>
      </c>
      <c r="W11" s="153">
        <v>17.4</v>
      </c>
      <c r="X11" s="153">
        <v>17.8</v>
      </c>
      <c r="Y11" s="153">
        <v>17.1</v>
      </c>
      <c r="Z11" s="185">
        <f t="shared" si="0"/>
        <v>17.316666666666666</v>
      </c>
      <c r="AA11" s="153">
        <v>18.3</v>
      </c>
      <c r="AB11" s="207">
        <v>0.7972222222222222</v>
      </c>
      <c r="AC11" s="204">
        <v>9</v>
      </c>
      <c r="AD11" s="153">
        <v>16</v>
      </c>
      <c r="AE11" s="207">
        <v>0.4993055555555555</v>
      </c>
      <c r="AF11" s="2"/>
    </row>
    <row r="12" spans="1:32" ht="13.5" customHeight="1">
      <c r="A12" s="186">
        <v>10</v>
      </c>
      <c r="B12" s="176">
        <v>17</v>
      </c>
      <c r="C12" s="176">
        <v>17.7</v>
      </c>
      <c r="D12" s="176">
        <v>18.2</v>
      </c>
      <c r="E12" s="176">
        <v>18.1</v>
      </c>
      <c r="F12" s="176">
        <v>18.4</v>
      </c>
      <c r="G12" s="176">
        <v>19.2</v>
      </c>
      <c r="H12" s="176">
        <v>18.7</v>
      </c>
      <c r="I12" s="176">
        <v>19.2</v>
      </c>
      <c r="J12" s="176">
        <v>18.9</v>
      </c>
      <c r="K12" s="176">
        <v>19.1</v>
      </c>
      <c r="L12" s="176">
        <v>19.3</v>
      </c>
      <c r="M12" s="176">
        <v>19</v>
      </c>
      <c r="N12" s="176">
        <v>18.6</v>
      </c>
      <c r="O12" s="176">
        <v>18.7</v>
      </c>
      <c r="P12" s="176">
        <v>18.9</v>
      </c>
      <c r="Q12" s="176">
        <v>19.4</v>
      </c>
      <c r="R12" s="176">
        <v>19.8</v>
      </c>
      <c r="S12" s="176">
        <v>19.9</v>
      </c>
      <c r="T12" s="176">
        <v>19.5</v>
      </c>
      <c r="U12" s="176">
        <v>20</v>
      </c>
      <c r="V12" s="176">
        <v>19.9</v>
      </c>
      <c r="W12" s="176">
        <v>20.4</v>
      </c>
      <c r="X12" s="176">
        <v>20.1</v>
      </c>
      <c r="Y12" s="176">
        <v>20.5</v>
      </c>
      <c r="Z12" s="187">
        <f t="shared" si="0"/>
        <v>19.104166666666664</v>
      </c>
      <c r="AA12" s="176">
        <v>20.7</v>
      </c>
      <c r="AB12" s="208">
        <v>0.9618055555555555</v>
      </c>
      <c r="AC12" s="205">
        <v>10</v>
      </c>
      <c r="AD12" s="176">
        <v>16.9</v>
      </c>
      <c r="AE12" s="208">
        <v>0.04791666666666666</v>
      </c>
      <c r="AF12" s="2"/>
    </row>
    <row r="13" spans="1:32" ht="13.5" customHeight="1">
      <c r="A13" s="184">
        <v>11</v>
      </c>
      <c r="B13" s="153">
        <v>20.3</v>
      </c>
      <c r="C13" s="153">
        <v>20.4</v>
      </c>
      <c r="D13" s="153">
        <v>20.3</v>
      </c>
      <c r="E13" s="153">
        <v>21.1</v>
      </c>
      <c r="F13" s="153">
        <v>21.1</v>
      </c>
      <c r="G13" s="153">
        <v>21.4</v>
      </c>
      <c r="H13" s="153">
        <v>21.4</v>
      </c>
      <c r="I13" s="153">
        <v>21.9</v>
      </c>
      <c r="J13" s="153">
        <v>22.5</v>
      </c>
      <c r="K13" s="153">
        <v>23.5</v>
      </c>
      <c r="L13" s="153">
        <v>24.3</v>
      </c>
      <c r="M13" s="153">
        <v>23.1</v>
      </c>
      <c r="N13" s="153">
        <v>23.8</v>
      </c>
      <c r="O13" s="153">
        <v>22.4</v>
      </c>
      <c r="P13" s="153">
        <v>22.3</v>
      </c>
      <c r="Q13" s="153">
        <v>22.2</v>
      </c>
      <c r="R13" s="153">
        <v>22.4</v>
      </c>
      <c r="S13" s="153">
        <v>21.2</v>
      </c>
      <c r="T13" s="153">
        <v>21.2</v>
      </c>
      <c r="U13" s="153">
        <v>20.7</v>
      </c>
      <c r="V13" s="153">
        <v>21.1</v>
      </c>
      <c r="W13" s="153">
        <v>20.6</v>
      </c>
      <c r="X13" s="153">
        <v>21</v>
      </c>
      <c r="Y13" s="153">
        <v>20.2</v>
      </c>
      <c r="Z13" s="185">
        <f t="shared" si="0"/>
        <v>21.683333333333334</v>
      </c>
      <c r="AA13" s="153">
        <v>25.1</v>
      </c>
      <c r="AB13" s="207">
        <v>0.4770833333333333</v>
      </c>
      <c r="AC13" s="204">
        <v>11</v>
      </c>
      <c r="AD13" s="153">
        <v>19.7</v>
      </c>
      <c r="AE13" s="207">
        <v>0.009722222222222222</v>
      </c>
      <c r="AF13" s="2"/>
    </row>
    <row r="14" spans="1:32" ht="13.5" customHeight="1">
      <c r="A14" s="184">
        <v>12</v>
      </c>
      <c r="B14" s="153">
        <v>20.6</v>
      </c>
      <c r="C14" s="153">
        <v>20.3</v>
      </c>
      <c r="D14" s="153">
        <v>20.9</v>
      </c>
      <c r="E14" s="153">
        <v>20.5</v>
      </c>
      <c r="F14" s="153">
        <v>21.1</v>
      </c>
      <c r="G14" s="153">
        <v>20.2</v>
      </c>
      <c r="H14" s="153">
        <v>20.6</v>
      </c>
      <c r="I14" s="153">
        <v>20.9</v>
      </c>
      <c r="J14" s="153">
        <v>20.5</v>
      </c>
      <c r="K14" s="153">
        <v>20.9</v>
      </c>
      <c r="L14" s="153">
        <v>21</v>
      </c>
      <c r="M14" s="153">
        <v>20.2</v>
      </c>
      <c r="N14" s="153">
        <v>21.1</v>
      </c>
      <c r="O14" s="153">
        <v>20.6</v>
      </c>
      <c r="P14" s="153">
        <v>20.5</v>
      </c>
      <c r="Q14" s="153">
        <v>20.4</v>
      </c>
      <c r="R14" s="153">
        <v>20.5</v>
      </c>
      <c r="S14" s="153">
        <v>20.2</v>
      </c>
      <c r="T14" s="153">
        <v>20.3</v>
      </c>
      <c r="U14" s="153">
        <v>20.6</v>
      </c>
      <c r="V14" s="153">
        <v>20.9</v>
      </c>
      <c r="W14" s="153">
        <v>20.5</v>
      </c>
      <c r="X14" s="153">
        <v>20.2</v>
      </c>
      <c r="Y14" s="153">
        <v>20.4</v>
      </c>
      <c r="Z14" s="185">
        <f t="shared" si="0"/>
        <v>20.579166666666666</v>
      </c>
      <c r="AA14" s="153">
        <v>21.6</v>
      </c>
      <c r="AB14" s="207">
        <v>0.45208333333333334</v>
      </c>
      <c r="AC14" s="204">
        <v>12</v>
      </c>
      <c r="AD14" s="153">
        <v>19.8</v>
      </c>
      <c r="AE14" s="207">
        <v>0.6819444444444445</v>
      </c>
      <c r="AF14" s="2"/>
    </row>
    <row r="15" spans="1:32" ht="13.5" customHeight="1">
      <c r="A15" s="184">
        <v>13</v>
      </c>
      <c r="B15" s="153">
        <v>20.8</v>
      </c>
      <c r="C15" s="153">
        <v>20.4</v>
      </c>
      <c r="D15" s="153">
        <v>20.7</v>
      </c>
      <c r="E15" s="153">
        <v>20.5</v>
      </c>
      <c r="F15" s="153">
        <v>20.2</v>
      </c>
      <c r="G15" s="153">
        <v>20.1</v>
      </c>
      <c r="H15" s="153">
        <v>20.2</v>
      </c>
      <c r="I15" s="153">
        <v>20.6</v>
      </c>
      <c r="J15" s="153">
        <v>20.3</v>
      </c>
      <c r="K15" s="153">
        <v>20</v>
      </c>
      <c r="L15" s="153">
        <v>20.4</v>
      </c>
      <c r="M15" s="153">
        <v>20</v>
      </c>
      <c r="N15" s="153">
        <v>20.6</v>
      </c>
      <c r="O15" s="153">
        <v>20.1</v>
      </c>
      <c r="P15" s="153">
        <v>19.7</v>
      </c>
      <c r="Q15" s="153">
        <v>19.7</v>
      </c>
      <c r="R15" s="153">
        <v>20</v>
      </c>
      <c r="S15" s="153">
        <v>19.9</v>
      </c>
      <c r="T15" s="153">
        <v>19.7</v>
      </c>
      <c r="U15" s="153">
        <v>19.1</v>
      </c>
      <c r="V15" s="153">
        <v>19</v>
      </c>
      <c r="W15" s="153">
        <v>18.8</v>
      </c>
      <c r="X15" s="153">
        <v>18.8</v>
      </c>
      <c r="Y15" s="153">
        <v>18.9</v>
      </c>
      <c r="Z15" s="185">
        <f t="shared" si="0"/>
        <v>19.9375</v>
      </c>
      <c r="AA15" s="153">
        <v>21.2</v>
      </c>
      <c r="AB15" s="207">
        <v>0.3666666666666667</v>
      </c>
      <c r="AC15" s="204">
        <v>13</v>
      </c>
      <c r="AD15" s="153">
        <v>18.3</v>
      </c>
      <c r="AE15" s="207">
        <v>0.9993055555555556</v>
      </c>
      <c r="AF15" s="2"/>
    </row>
    <row r="16" spans="1:32" ht="13.5" customHeight="1">
      <c r="A16" s="184">
        <v>14</v>
      </c>
      <c r="B16" s="153">
        <v>18.8</v>
      </c>
      <c r="C16" s="153">
        <v>18.7</v>
      </c>
      <c r="D16" s="153">
        <v>18.1</v>
      </c>
      <c r="E16" s="153">
        <v>18.1</v>
      </c>
      <c r="F16" s="153">
        <v>18.2</v>
      </c>
      <c r="G16" s="153">
        <v>18.1</v>
      </c>
      <c r="H16" s="153">
        <v>18.3</v>
      </c>
      <c r="I16" s="153">
        <v>18.7</v>
      </c>
      <c r="J16" s="153">
        <v>18.8</v>
      </c>
      <c r="K16" s="153">
        <v>19</v>
      </c>
      <c r="L16" s="153">
        <v>19.2</v>
      </c>
      <c r="M16" s="153">
        <v>19.2</v>
      </c>
      <c r="N16" s="153">
        <v>19.4</v>
      </c>
      <c r="O16" s="153">
        <v>19.3</v>
      </c>
      <c r="P16" s="153">
        <v>19.8</v>
      </c>
      <c r="Q16" s="153">
        <v>19.5</v>
      </c>
      <c r="R16" s="153">
        <v>19.5</v>
      </c>
      <c r="S16" s="153">
        <v>19.5</v>
      </c>
      <c r="T16" s="153">
        <v>19.3</v>
      </c>
      <c r="U16" s="153">
        <v>19.1</v>
      </c>
      <c r="V16" s="153">
        <v>19</v>
      </c>
      <c r="W16" s="153">
        <v>18.9</v>
      </c>
      <c r="X16" s="153">
        <v>19.1</v>
      </c>
      <c r="Y16" s="153">
        <v>18.9</v>
      </c>
      <c r="Z16" s="185">
        <f t="shared" si="0"/>
        <v>18.9375</v>
      </c>
      <c r="AA16" s="153">
        <v>20.1</v>
      </c>
      <c r="AB16" s="207">
        <v>0.6451388888888888</v>
      </c>
      <c r="AC16" s="204">
        <v>14</v>
      </c>
      <c r="AD16" s="153">
        <v>17.6</v>
      </c>
      <c r="AE16" s="207">
        <v>0.21875</v>
      </c>
      <c r="AF16" s="2"/>
    </row>
    <row r="17" spans="1:32" ht="13.5" customHeight="1">
      <c r="A17" s="184">
        <v>15</v>
      </c>
      <c r="B17" s="153">
        <v>19.3</v>
      </c>
      <c r="C17" s="153">
        <v>19.4</v>
      </c>
      <c r="D17" s="153">
        <v>19.8</v>
      </c>
      <c r="E17" s="153">
        <v>20.4</v>
      </c>
      <c r="F17" s="153">
        <v>20.7</v>
      </c>
      <c r="G17" s="153">
        <v>20.7</v>
      </c>
      <c r="H17" s="153">
        <v>21.3</v>
      </c>
      <c r="I17" s="153">
        <v>21.5</v>
      </c>
      <c r="J17" s="153">
        <v>21.1</v>
      </c>
      <c r="K17" s="153">
        <v>21</v>
      </c>
      <c r="L17" s="153">
        <v>21.7</v>
      </c>
      <c r="M17" s="153">
        <v>23.3</v>
      </c>
      <c r="N17" s="153">
        <v>22.5</v>
      </c>
      <c r="O17" s="153">
        <v>22.3</v>
      </c>
      <c r="P17" s="153">
        <v>22.6</v>
      </c>
      <c r="Q17" s="153">
        <v>21.8</v>
      </c>
      <c r="R17" s="153">
        <v>20.9</v>
      </c>
      <c r="S17" s="153">
        <v>20.3</v>
      </c>
      <c r="T17" s="153">
        <v>20</v>
      </c>
      <c r="U17" s="153">
        <v>19.6</v>
      </c>
      <c r="V17" s="153">
        <v>19.6</v>
      </c>
      <c r="W17" s="153">
        <v>19.7</v>
      </c>
      <c r="X17" s="153">
        <v>19.7</v>
      </c>
      <c r="Y17" s="153">
        <v>19.6</v>
      </c>
      <c r="Z17" s="185">
        <f t="shared" si="0"/>
        <v>20.78333333333334</v>
      </c>
      <c r="AA17" s="153">
        <v>23.4</v>
      </c>
      <c r="AB17" s="207">
        <v>0.5</v>
      </c>
      <c r="AC17" s="204">
        <v>15</v>
      </c>
      <c r="AD17" s="153">
        <v>18.8</v>
      </c>
      <c r="AE17" s="207">
        <v>0.018055555555555557</v>
      </c>
      <c r="AF17" s="2"/>
    </row>
    <row r="18" spans="1:32" ht="13.5" customHeight="1">
      <c r="A18" s="184">
        <v>16</v>
      </c>
      <c r="B18" s="153">
        <v>19.3</v>
      </c>
      <c r="C18" s="153">
        <v>19.1</v>
      </c>
      <c r="D18" s="153">
        <v>19.1</v>
      </c>
      <c r="E18" s="153">
        <v>18.6</v>
      </c>
      <c r="F18" s="153">
        <v>18.9</v>
      </c>
      <c r="G18" s="153">
        <v>18.9</v>
      </c>
      <c r="H18" s="153">
        <v>19.1</v>
      </c>
      <c r="I18" s="153">
        <v>20</v>
      </c>
      <c r="J18" s="153">
        <v>18.8</v>
      </c>
      <c r="K18" s="153">
        <v>18.8</v>
      </c>
      <c r="L18" s="153">
        <v>18.8</v>
      </c>
      <c r="M18" s="153">
        <v>18.4</v>
      </c>
      <c r="N18" s="153">
        <v>18.3</v>
      </c>
      <c r="O18" s="153">
        <v>18.8</v>
      </c>
      <c r="P18" s="153">
        <v>18.5</v>
      </c>
      <c r="Q18" s="153">
        <v>17.4</v>
      </c>
      <c r="R18" s="153">
        <v>17</v>
      </c>
      <c r="S18" s="153">
        <v>16.5</v>
      </c>
      <c r="T18" s="153">
        <v>15.9</v>
      </c>
      <c r="U18" s="153">
        <v>16.1</v>
      </c>
      <c r="V18" s="153">
        <v>16.1</v>
      </c>
      <c r="W18" s="153">
        <v>15.7</v>
      </c>
      <c r="X18" s="153">
        <v>15.5</v>
      </c>
      <c r="Y18" s="153">
        <v>15.5</v>
      </c>
      <c r="Z18" s="185">
        <f t="shared" si="0"/>
        <v>17.879166666666666</v>
      </c>
      <c r="AA18" s="153">
        <v>20.5</v>
      </c>
      <c r="AB18" s="207">
        <v>0.3347222222222222</v>
      </c>
      <c r="AC18" s="204">
        <v>16</v>
      </c>
      <c r="AD18" s="153">
        <v>15.2</v>
      </c>
      <c r="AE18" s="207">
        <v>0.80625</v>
      </c>
      <c r="AF18" s="2"/>
    </row>
    <row r="19" spans="1:32" ht="13.5" customHeight="1">
      <c r="A19" s="184">
        <v>17</v>
      </c>
      <c r="B19" s="153">
        <v>15.6</v>
      </c>
      <c r="C19" s="153">
        <v>15.7</v>
      </c>
      <c r="D19" s="153">
        <v>15.7</v>
      </c>
      <c r="E19" s="153">
        <v>15.8</v>
      </c>
      <c r="F19" s="153">
        <v>16.6</v>
      </c>
      <c r="G19" s="153">
        <v>16.4</v>
      </c>
      <c r="H19" s="153">
        <v>16.6</v>
      </c>
      <c r="I19" s="153">
        <v>16.7</v>
      </c>
      <c r="J19" s="153">
        <v>16.4</v>
      </c>
      <c r="K19" s="153">
        <v>16.9</v>
      </c>
      <c r="L19" s="153">
        <v>16.6</v>
      </c>
      <c r="M19" s="153">
        <v>16.5</v>
      </c>
      <c r="N19" s="153">
        <v>16.7</v>
      </c>
      <c r="O19" s="153">
        <v>16.9</v>
      </c>
      <c r="P19" s="153">
        <v>16.3</v>
      </c>
      <c r="Q19" s="153">
        <v>16.6</v>
      </c>
      <c r="R19" s="153">
        <v>16</v>
      </c>
      <c r="S19" s="153">
        <v>16.6</v>
      </c>
      <c r="T19" s="153">
        <v>16.5</v>
      </c>
      <c r="U19" s="153">
        <v>16.7</v>
      </c>
      <c r="V19" s="153">
        <v>17.6</v>
      </c>
      <c r="W19" s="153">
        <v>17.4</v>
      </c>
      <c r="X19" s="153">
        <v>17.6</v>
      </c>
      <c r="Y19" s="153">
        <v>17</v>
      </c>
      <c r="Z19" s="185">
        <f t="shared" si="0"/>
        <v>16.558333333333334</v>
      </c>
      <c r="AA19" s="153">
        <v>17.8</v>
      </c>
      <c r="AB19" s="207">
        <v>0.9597222222222223</v>
      </c>
      <c r="AC19" s="204">
        <v>17</v>
      </c>
      <c r="AD19" s="153">
        <v>15.4</v>
      </c>
      <c r="AE19" s="207">
        <v>0.10972222222222222</v>
      </c>
      <c r="AF19" s="2"/>
    </row>
    <row r="20" spans="1:32" ht="13.5" customHeight="1">
      <c r="A20" s="184">
        <v>18</v>
      </c>
      <c r="B20" s="153">
        <v>16.9</v>
      </c>
      <c r="C20" s="153">
        <v>16.7</v>
      </c>
      <c r="D20" s="153">
        <v>17</v>
      </c>
      <c r="E20" s="153">
        <v>16.6</v>
      </c>
      <c r="F20" s="153">
        <v>16.6</v>
      </c>
      <c r="G20" s="153">
        <v>16.8</v>
      </c>
      <c r="H20" s="153">
        <v>17.2</v>
      </c>
      <c r="I20" s="153">
        <v>17.7</v>
      </c>
      <c r="J20" s="153">
        <v>18.1</v>
      </c>
      <c r="K20" s="153">
        <v>17.8</v>
      </c>
      <c r="L20" s="153">
        <v>16.9</v>
      </c>
      <c r="M20" s="153">
        <v>17.9</v>
      </c>
      <c r="N20" s="153">
        <v>16.6</v>
      </c>
      <c r="O20" s="153">
        <v>16.5</v>
      </c>
      <c r="P20" s="153">
        <v>17.3</v>
      </c>
      <c r="Q20" s="153">
        <v>17.1</v>
      </c>
      <c r="R20" s="153">
        <v>17</v>
      </c>
      <c r="S20" s="153">
        <v>17.3</v>
      </c>
      <c r="T20" s="153">
        <v>16.9</v>
      </c>
      <c r="U20" s="153">
        <v>17</v>
      </c>
      <c r="V20" s="153">
        <v>17.5</v>
      </c>
      <c r="W20" s="153">
        <v>16.9</v>
      </c>
      <c r="X20" s="153">
        <v>16.6</v>
      </c>
      <c r="Y20" s="153">
        <v>17.1</v>
      </c>
      <c r="Z20" s="185">
        <f t="shared" si="0"/>
        <v>17.083333333333332</v>
      </c>
      <c r="AA20" s="153">
        <v>18.6</v>
      </c>
      <c r="AB20" s="207">
        <v>0.37847222222222227</v>
      </c>
      <c r="AC20" s="204">
        <v>18</v>
      </c>
      <c r="AD20" s="153">
        <v>15.7</v>
      </c>
      <c r="AE20" s="207">
        <v>0.5680555555555555</v>
      </c>
      <c r="AF20" s="2"/>
    </row>
    <row r="21" spans="1:32" ht="13.5" customHeight="1">
      <c r="A21" s="184">
        <v>19</v>
      </c>
      <c r="B21" s="153">
        <v>16.9</v>
      </c>
      <c r="C21" s="153">
        <v>17.4</v>
      </c>
      <c r="D21" s="153">
        <v>17.3</v>
      </c>
      <c r="E21" s="153">
        <v>17.1</v>
      </c>
      <c r="F21" s="153">
        <v>17.5</v>
      </c>
      <c r="G21" s="153">
        <v>17.8</v>
      </c>
      <c r="H21" s="153">
        <v>17.7</v>
      </c>
      <c r="I21" s="153">
        <v>18.3</v>
      </c>
      <c r="J21" s="153">
        <v>18.4</v>
      </c>
      <c r="K21" s="153">
        <v>18.7</v>
      </c>
      <c r="L21" s="153">
        <v>17.6</v>
      </c>
      <c r="M21" s="153">
        <v>17.2</v>
      </c>
      <c r="N21" s="153">
        <v>16.7</v>
      </c>
      <c r="O21" s="153">
        <v>17.1</v>
      </c>
      <c r="P21" s="153">
        <v>17.6</v>
      </c>
      <c r="Q21" s="153">
        <v>17.2</v>
      </c>
      <c r="R21" s="153">
        <v>16.9</v>
      </c>
      <c r="S21" s="153">
        <v>16.9</v>
      </c>
      <c r="T21" s="153">
        <v>17.3</v>
      </c>
      <c r="U21" s="153">
        <v>17.3</v>
      </c>
      <c r="V21" s="153">
        <v>17.3</v>
      </c>
      <c r="W21" s="153">
        <v>16.9</v>
      </c>
      <c r="X21" s="153">
        <v>17</v>
      </c>
      <c r="Y21" s="153">
        <v>16.3</v>
      </c>
      <c r="Z21" s="185">
        <f t="shared" si="0"/>
        <v>17.349999999999998</v>
      </c>
      <c r="AA21" s="153">
        <v>19.5</v>
      </c>
      <c r="AB21" s="207">
        <v>0.4201388888888889</v>
      </c>
      <c r="AC21" s="204">
        <v>19</v>
      </c>
      <c r="AD21" s="153">
        <v>15.8</v>
      </c>
      <c r="AE21" s="207">
        <v>0.4756944444444444</v>
      </c>
      <c r="AF21" s="2"/>
    </row>
    <row r="22" spans="1:32" ht="13.5" customHeight="1">
      <c r="A22" s="186">
        <v>20</v>
      </c>
      <c r="B22" s="176">
        <v>16.7</v>
      </c>
      <c r="C22" s="176">
        <v>16.2</v>
      </c>
      <c r="D22" s="176">
        <v>16.2</v>
      </c>
      <c r="E22" s="176">
        <v>16.5</v>
      </c>
      <c r="F22" s="176">
        <v>16.6</v>
      </c>
      <c r="G22" s="176">
        <v>17.6</v>
      </c>
      <c r="H22" s="176">
        <v>18.4</v>
      </c>
      <c r="I22" s="176">
        <v>18.1</v>
      </c>
      <c r="J22" s="176">
        <v>19</v>
      </c>
      <c r="K22" s="176">
        <v>18.9</v>
      </c>
      <c r="L22" s="176">
        <v>19.4</v>
      </c>
      <c r="M22" s="176">
        <v>20.3</v>
      </c>
      <c r="N22" s="176">
        <v>20.5</v>
      </c>
      <c r="O22" s="176">
        <v>20.8</v>
      </c>
      <c r="P22" s="176">
        <v>20.5</v>
      </c>
      <c r="Q22" s="176">
        <v>21.1</v>
      </c>
      <c r="R22" s="176">
        <v>21</v>
      </c>
      <c r="S22" s="176">
        <v>20.9</v>
      </c>
      <c r="T22" s="176">
        <v>20.9</v>
      </c>
      <c r="U22" s="176">
        <v>20.7</v>
      </c>
      <c r="V22" s="176">
        <v>20.9</v>
      </c>
      <c r="W22" s="176">
        <v>21.3</v>
      </c>
      <c r="X22" s="176">
        <v>21.4</v>
      </c>
      <c r="Y22" s="176">
        <v>20.4</v>
      </c>
      <c r="Z22" s="187">
        <f t="shared" si="0"/>
        <v>19.34583333333333</v>
      </c>
      <c r="AA22" s="176">
        <v>21.8</v>
      </c>
      <c r="AB22" s="208">
        <v>0.9479166666666666</v>
      </c>
      <c r="AC22" s="205">
        <v>20</v>
      </c>
      <c r="AD22" s="176">
        <v>15.8</v>
      </c>
      <c r="AE22" s="208">
        <v>0.13125</v>
      </c>
      <c r="AF22" s="2"/>
    </row>
    <row r="23" spans="1:32" ht="13.5" customHeight="1">
      <c r="A23" s="184">
        <v>21</v>
      </c>
      <c r="B23" s="153">
        <v>20.9</v>
      </c>
      <c r="C23" s="153">
        <v>20.5</v>
      </c>
      <c r="D23" s="153">
        <v>20.4</v>
      </c>
      <c r="E23" s="153">
        <v>20.9</v>
      </c>
      <c r="F23" s="153">
        <v>20.5</v>
      </c>
      <c r="G23" s="153">
        <v>21</v>
      </c>
      <c r="H23" s="153">
        <v>21.1</v>
      </c>
      <c r="I23" s="153">
        <v>20.9</v>
      </c>
      <c r="J23" s="153">
        <v>21.4</v>
      </c>
      <c r="K23" s="153">
        <v>21.4</v>
      </c>
      <c r="L23" s="153">
        <v>21.4</v>
      </c>
      <c r="M23" s="153">
        <v>22.4</v>
      </c>
      <c r="N23" s="153">
        <v>21.8</v>
      </c>
      <c r="O23" s="153">
        <v>21.9</v>
      </c>
      <c r="P23" s="153">
        <v>21.9</v>
      </c>
      <c r="Q23" s="153">
        <v>22.6</v>
      </c>
      <c r="R23" s="153">
        <v>21.9</v>
      </c>
      <c r="S23" s="153">
        <v>22.4</v>
      </c>
      <c r="T23" s="153">
        <v>21.4</v>
      </c>
      <c r="U23" s="153">
        <v>21.5</v>
      </c>
      <c r="V23" s="153">
        <v>21.9</v>
      </c>
      <c r="W23" s="153">
        <v>22.3</v>
      </c>
      <c r="X23" s="153">
        <v>21.9</v>
      </c>
      <c r="Y23" s="153">
        <v>22.1</v>
      </c>
      <c r="Z23" s="185">
        <f t="shared" si="0"/>
        <v>21.516666666666662</v>
      </c>
      <c r="AA23" s="153">
        <v>23</v>
      </c>
      <c r="AB23" s="207">
        <v>0.5243055555555556</v>
      </c>
      <c r="AC23" s="204">
        <v>21</v>
      </c>
      <c r="AD23" s="153">
        <v>20</v>
      </c>
      <c r="AE23" s="207">
        <v>0.0006944444444444445</v>
      </c>
      <c r="AF23" s="2"/>
    </row>
    <row r="24" spans="1:32" ht="13.5" customHeight="1">
      <c r="A24" s="184">
        <v>22</v>
      </c>
      <c r="B24" s="153">
        <v>22.3</v>
      </c>
      <c r="C24" s="153">
        <v>22.3</v>
      </c>
      <c r="D24" s="153">
        <v>21.9</v>
      </c>
      <c r="E24" s="153">
        <v>21.3</v>
      </c>
      <c r="F24" s="153">
        <v>21.6</v>
      </c>
      <c r="G24" s="153">
        <v>21.7</v>
      </c>
      <c r="H24" s="153">
        <v>22.5</v>
      </c>
      <c r="I24" s="153">
        <v>21.9</v>
      </c>
      <c r="J24" s="153">
        <v>22.2</v>
      </c>
      <c r="K24" s="153">
        <v>22.9</v>
      </c>
      <c r="L24" s="153">
        <v>22.5</v>
      </c>
      <c r="M24" s="153">
        <v>22.4</v>
      </c>
      <c r="N24" s="153">
        <v>22.2</v>
      </c>
      <c r="O24" s="153">
        <v>22.5</v>
      </c>
      <c r="P24" s="153">
        <v>22.4</v>
      </c>
      <c r="Q24" s="153">
        <v>21.9</v>
      </c>
      <c r="R24" s="153">
        <v>22.4</v>
      </c>
      <c r="S24" s="153">
        <v>22.1</v>
      </c>
      <c r="T24" s="153">
        <v>21.8</v>
      </c>
      <c r="U24" s="153">
        <v>21.9</v>
      </c>
      <c r="V24" s="153">
        <v>22.2</v>
      </c>
      <c r="W24" s="153">
        <v>22</v>
      </c>
      <c r="X24" s="153">
        <v>22</v>
      </c>
      <c r="Y24" s="153">
        <v>21.9</v>
      </c>
      <c r="Z24" s="185">
        <f t="shared" si="0"/>
        <v>22.116666666666664</v>
      </c>
      <c r="AA24" s="153">
        <v>23.5</v>
      </c>
      <c r="AB24" s="207">
        <v>0.5270833333333333</v>
      </c>
      <c r="AC24" s="204">
        <v>22</v>
      </c>
      <c r="AD24" s="153">
        <v>21.1</v>
      </c>
      <c r="AE24" s="207">
        <v>0.24444444444444446</v>
      </c>
      <c r="AF24" s="2"/>
    </row>
    <row r="25" spans="1:32" ht="13.5" customHeight="1">
      <c r="A25" s="184">
        <v>23</v>
      </c>
      <c r="B25" s="153">
        <v>22.4</v>
      </c>
      <c r="C25" s="153">
        <v>21.5</v>
      </c>
      <c r="D25" s="153">
        <v>21.8</v>
      </c>
      <c r="E25" s="153">
        <v>21.9</v>
      </c>
      <c r="F25" s="153">
        <v>22</v>
      </c>
      <c r="G25" s="153">
        <v>21.7</v>
      </c>
      <c r="H25" s="153">
        <v>22.3</v>
      </c>
      <c r="I25" s="153">
        <v>21.8</v>
      </c>
      <c r="J25" s="153">
        <v>22</v>
      </c>
      <c r="K25" s="153">
        <v>21.2</v>
      </c>
      <c r="L25" s="153">
        <v>21.3</v>
      </c>
      <c r="M25" s="153">
        <v>21.3</v>
      </c>
      <c r="N25" s="153">
        <v>20.8</v>
      </c>
      <c r="O25" s="153">
        <v>20.5</v>
      </c>
      <c r="P25" s="153">
        <v>20.2</v>
      </c>
      <c r="Q25" s="153">
        <v>20.2</v>
      </c>
      <c r="R25" s="153">
        <v>20.3</v>
      </c>
      <c r="S25" s="153">
        <v>20.6</v>
      </c>
      <c r="T25" s="153">
        <v>20.8</v>
      </c>
      <c r="U25" s="153">
        <v>20.5</v>
      </c>
      <c r="V25" s="153">
        <v>20.1</v>
      </c>
      <c r="W25" s="153">
        <v>19.8</v>
      </c>
      <c r="X25" s="153">
        <v>19</v>
      </c>
      <c r="Y25" s="153">
        <v>18.2</v>
      </c>
      <c r="Z25" s="185">
        <f t="shared" si="0"/>
        <v>20.925</v>
      </c>
      <c r="AA25" s="153">
        <v>22.8</v>
      </c>
      <c r="AB25" s="207">
        <v>0.38125</v>
      </c>
      <c r="AC25" s="204">
        <v>23</v>
      </c>
      <c r="AD25" s="153">
        <v>17.8</v>
      </c>
      <c r="AE25" s="207">
        <v>0.9993055555555556</v>
      </c>
      <c r="AF25" s="2"/>
    </row>
    <row r="26" spans="1:32" ht="13.5" customHeight="1">
      <c r="A26" s="184">
        <v>24</v>
      </c>
      <c r="B26" s="153">
        <v>16</v>
      </c>
      <c r="C26" s="153">
        <v>17</v>
      </c>
      <c r="D26" s="153">
        <v>16</v>
      </c>
      <c r="E26" s="153">
        <v>15.6</v>
      </c>
      <c r="F26" s="153">
        <v>16.3</v>
      </c>
      <c r="G26" s="153">
        <v>18</v>
      </c>
      <c r="H26" s="153">
        <v>17.1</v>
      </c>
      <c r="I26" s="153">
        <v>17.2</v>
      </c>
      <c r="J26" s="153">
        <v>17.4</v>
      </c>
      <c r="K26" s="153">
        <v>17</v>
      </c>
      <c r="L26" s="153">
        <v>17.4</v>
      </c>
      <c r="M26" s="153">
        <v>17.9</v>
      </c>
      <c r="N26" s="153">
        <v>17.8</v>
      </c>
      <c r="O26" s="153">
        <v>17.3</v>
      </c>
      <c r="P26" s="153">
        <v>15.7</v>
      </c>
      <c r="Q26" s="153">
        <v>16.8</v>
      </c>
      <c r="R26" s="153">
        <v>17.1</v>
      </c>
      <c r="S26" s="153">
        <v>17.2</v>
      </c>
      <c r="T26" s="153">
        <v>18.4</v>
      </c>
      <c r="U26" s="153">
        <v>18.2</v>
      </c>
      <c r="V26" s="153">
        <v>18.2</v>
      </c>
      <c r="W26" s="153">
        <v>17.8</v>
      </c>
      <c r="X26" s="153">
        <v>18.3</v>
      </c>
      <c r="Y26" s="153">
        <v>17.9</v>
      </c>
      <c r="Z26" s="185">
        <f t="shared" si="0"/>
        <v>17.23333333333333</v>
      </c>
      <c r="AA26" s="153">
        <v>19</v>
      </c>
      <c r="AB26" s="207">
        <v>0.4534722222222222</v>
      </c>
      <c r="AC26" s="204">
        <v>24</v>
      </c>
      <c r="AD26" s="153">
        <v>14.6</v>
      </c>
      <c r="AE26" s="207">
        <v>0.6180555555555556</v>
      </c>
      <c r="AF26" s="2"/>
    </row>
    <row r="27" spans="1:32" ht="13.5" customHeight="1">
      <c r="A27" s="184">
        <v>25</v>
      </c>
      <c r="B27" s="153">
        <v>17.9</v>
      </c>
      <c r="C27" s="153">
        <v>17.6</v>
      </c>
      <c r="D27" s="153">
        <v>17.3</v>
      </c>
      <c r="E27" s="153">
        <v>17.1</v>
      </c>
      <c r="F27" s="153">
        <v>18</v>
      </c>
      <c r="G27" s="153">
        <v>18.5</v>
      </c>
      <c r="H27" s="153">
        <v>19.2</v>
      </c>
      <c r="I27" s="153">
        <v>20.1</v>
      </c>
      <c r="J27" s="153">
        <v>20.1</v>
      </c>
      <c r="K27" s="153">
        <v>20.9</v>
      </c>
      <c r="L27" s="153">
        <v>20.7</v>
      </c>
      <c r="M27" s="153">
        <v>19.8</v>
      </c>
      <c r="N27" s="153">
        <v>20.9</v>
      </c>
      <c r="O27" s="153">
        <v>21</v>
      </c>
      <c r="P27" s="153">
        <v>21</v>
      </c>
      <c r="Q27" s="153">
        <v>20.1</v>
      </c>
      <c r="R27" s="153">
        <v>18</v>
      </c>
      <c r="S27" s="153">
        <v>18.7</v>
      </c>
      <c r="T27" s="153">
        <v>19.8</v>
      </c>
      <c r="U27" s="153">
        <v>20.3</v>
      </c>
      <c r="V27" s="153">
        <v>19.9</v>
      </c>
      <c r="W27" s="153">
        <v>19.1</v>
      </c>
      <c r="X27" s="153">
        <v>19.9</v>
      </c>
      <c r="Y27" s="153">
        <v>20.2</v>
      </c>
      <c r="Z27" s="185">
        <f t="shared" si="0"/>
        <v>19.420833333333334</v>
      </c>
      <c r="AA27" s="153">
        <v>21.9</v>
      </c>
      <c r="AB27" s="207">
        <v>0.5784722222222222</v>
      </c>
      <c r="AC27" s="204">
        <v>25</v>
      </c>
      <c r="AD27" s="153">
        <v>17.1</v>
      </c>
      <c r="AE27" s="207">
        <v>0.1875</v>
      </c>
      <c r="AF27" s="2"/>
    </row>
    <row r="28" spans="1:32" ht="13.5" customHeight="1">
      <c r="A28" s="184">
        <v>26</v>
      </c>
      <c r="B28" s="153">
        <v>20.7</v>
      </c>
      <c r="C28" s="153">
        <v>20.8</v>
      </c>
      <c r="D28" s="153">
        <v>20.8</v>
      </c>
      <c r="E28" s="153">
        <v>20.8</v>
      </c>
      <c r="F28" s="153">
        <v>21</v>
      </c>
      <c r="G28" s="153">
        <v>21.5</v>
      </c>
      <c r="H28" s="153">
        <v>21.2</v>
      </c>
      <c r="I28" s="153">
        <v>22.2</v>
      </c>
      <c r="J28" s="153">
        <v>22.6</v>
      </c>
      <c r="K28" s="153">
        <v>22</v>
      </c>
      <c r="L28" s="153">
        <v>22.5</v>
      </c>
      <c r="M28" s="153">
        <v>22.5</v>
      </c>
      <c r="N28" s="153">
        <v>23.2</v>
      </c>
      <c r="O28" s="153">
        <v>22.5</v>
      </c>
      <c r="P28" s="153">
        <v>22.3</v>
      </c>
      <c r="Q28" s="153">
        <v>22</v>
      </c>
      <c r="R28" s="153">
        <v>21.8</v>
      </c>
      <c r="S28" s="153">
        <v>22.2</v>
      </c>
      <c r="T28" s="153">
        <v>21.9</v>
      </c>
      <c r="U28" s="153">
        <v>22.7</v>
      </c>
      <c r="V28" s="153">
        <v>23</v>
      </c>
      <c r="W28" s="153">
        <v>22.8</v>
      </c>
      <c r="X28" s="153">
        <v>23.2</v>
      </c>
      <c r="Y28" s="153">
        <v>22.6</v>
      </c>
      <c r="Z28" s="185">
        <f t="shared" si="0"/>
        <v>22.03333333333333</v>
      </c>
      <c r="AA28" s="153">
        <v>23.9</v>
      </c>
      <c r="AB28" s="207">
        <v>0.5590277777777778</v>
      </c>
      <c r="AC28" s="204">
        <v>26</v>
      </c>
      <c r="AD28" s="153">
        <v>20</v>
      </c>
      <c r="AE28" s="207">
        <v>0.001388888888888889</v>
      </c>
      <c r="AF28" s="2"/>
    </row>
    <row r="29" spans="1:32" ht="13.5" customHeight="1">
      <c r="A29" s="184">
        <v>27</v>
      </c>
      <c r="B29" s="153">
        <v>22.1</v>
      </c>
      <c r="C29" s="153">
        <v>21</v>
      </c>
      <c r="D29" s="153">
        <v>20.9</v>
      </c>
      <c r="E29" s="153">
        <v>20.2</v>
      </c>
      <c r="F29" s="153">
        <v>20.3</v>
      </c>
      <c r="G29" s="153">
        <v>21.2</v>
      </c>
      <c r="H29" s="153">
        <v>21.9</v>
      </c>
      <c r="I29" s="153">
        <v>21.5</v>
      </c>
      <c r="J29" s="153">
        <v>21.5</v>
      </c>
      <c r="K29" s="153">
        <v>21.5</v>
      </c>
      <c r="L29" s="153">
        <v>20.6</v>
      </c>
      <c r="M29" s="153">
        <v>20.9</v>
      </c>
      <c r="N29" s="153">
        <v>21.5</v>
      </c>
      <c r="O29" s="153">
        <v>21.8</v>
      </c>
      <c r="P29" s="153">
        <v>20.3</v>
      </c>
      <c r="Q29" s="153">
        <v>20.2</v>
      </c>
      <c r="R29" s="153">
        <v>19.4</v>
      </c>
      <c r="S29" s="153">
        <v>18.8</v>
      </c>
      <c r="T29" s="153">
        <v>19.9</v>
      </c>
      <c r="U29" s="153">
        <v>19.3</v>
      </c>
      <c r="V29" s="153">
        <v>16.6</v>
      </c>
      <c r="W29" s="153">
        <v>16.2</v>
      </c>
      <c r="X29" s="153">
        <v>16.1</v>
      </c>
      <c r="Y29" s="153">
        <v>14.5</v>
      </c>
      <c r="Z29" s="185">
        <f t="shared" si="0"/>
        <v>19.925</v>
      </c>
      <c r="AA29" s="153">
        <v>22.6</v>
      </c>
      <c r="AB29" s="207">
        <v>0.020833333333333332</v>
      </c>
      <c r="AC29" s="204">
        <v>27</v>
      </c>
      <c r="AD29" s="153">
        <v>14.4</v>
      </c>
      <c r="AE29" s="207">
        <v>1</v>
      </c>
      <c r="AF29" s="2"/>
    </row>
    <row r="30" spans="1:32" ht="13.5" customHeight="1">
      <c r="A30" s="184">
        <v>28</v>
      </c>
      <c r="B30" s="153">
        <v>16</v>
      </c>
      <c r="C30" s="153">
        <v>15.9</v>
      </c>
      <c r="D30" s="153">
        <v>16.5</v>
      </c>
      <c r="E30" s="153">
        <v>17.5</v>
      </c>
      <c r="F30" s="153">
        <v>18.4</v>
      </c>
      <c r="G30" s="153">
        <v>19.5</v>
      </c>
      <c r="H30" s="153">
        <v>17.8</v>
      </c>
      <c r="I30" s="153">
        <v>19.4</v>
      </c>
      <c r="J30" s="153">
        <v>21.3</v>
      </c>
      <c r="K30" s="153">
        <v>21.6</v>
      </c>
      <c r="L30" s="153">
        <v>22.7</v>
      </c>
      <c r="M30" s="153">
        <v>22.9</v>
      </c>
      <c r="N30" s="153">
        <v>23.5</v>
      </c>
      <c r="O30" s="153">
        <v>24</v>
      </c>
      <c r="P30" s="153">
        <v>23.7</v>
      </c>
      <c r="Q30" s="153">
        <v>24</v>
      </c>
      <c r="R30" s="153">
        <v>21.7</v>
      </c>
      <c r="S30" s="153">
        <v>20.9</v>
      </c>
      <c r="T30" s="153">
        <v>21.3</v>
      </c>
      <c r="U30" s="153">
        <v>22</v>
      </c>
      <c r="V30" s="153">
        <v>21.8</v>
      </c>
      <c r="W30" s="153">
        <v>21.4</v>
      </c>
      <c r="X30" s="153">
        <v>21.6</v>
      </c>
      <c r="Y30" s="153">
        <v>21.2</v>
      </c>
      <c r="Z30" s="185">
        <f t="shared" si="0"/>
        <v>20.691666666666666</v>
      </c>
      <c r="AA30" s="153">
        <v>24.5</v>
      </c>
      <c r="AB30" s="207">
        <v>0.6361111111111112</v>
      </c>
      <c r="AC30" s="204">
        <v>28</v>
      </c>
      <c r="AD30" s="153">
        <v>14.1</v>
      </c>
      <c r="AE30" s="207">
        <v>0.013194444444444444</v>
      </c>
      <c r="AF30" s="2"/>
    </row>
    <row r="31" spans="1:32" ht="13.5" customHeight="1">
      <c r="A31" s="184">
        <v>29</v>
      </c>
      <c r="B31" s="153">
        <v>20.8</v>
      </c>
      <c r="C31" s="153">
        <v>21.5</v>
      </c>
      <c r="D31" s="153">
        <v>21</v>
      </c>
      <c r="E31" s="153">
        <v>20.7</v>
      </c>
      <c r="F31" s="153">
        <v>21.1</v>
      </c>
      <c r="G31" s="153">
        <v>21.3</v>
      </c>
      <c r="H31" s="153">
        <v>22.1</v>
      </c>
      <c r="I31" s="153">
        <v>22</v>
      </c>
      <c r="J31" s="153">
        <v>22.5</v>
      </c>
      <c r="K31" s="153">
        <v>21.8</v>
      </c>
      <c r="L31" s="153">
        <v>22.3</v>
      </c>
      <c r="M31" s="153">
        <v>22.7</v>
      </c>
      <c r="N31" s="153">
        <v>21.4</v>
      </c>
      <c r="O31" s="153">
        <v>21.5</v>
      </c>
      <c r="P31" s="153">
        <v>21.7</v>
      </c>
      <c r="Q31" s="153">
        <v>20.8</v>
      </c>
      <c r="R31" s="153">
        <v>20.5</v>
      </c>
      <c r="S31" s="153">
        <v>20.3</v>
      </c>
      <c r="T31" s="153">
        <v>20.3</v>
      </c>
      <c r="U31" s="153">
        <v>20.2</v>
      </c>
      <c r="V31" s="153">
        <v>20.1</v>
      </c>
      <c r="W31" s="153">
        <v>20.7</v>
      </c>
      <c r="X31" s="153">
        <v>20.1</v>
      </c>
      <c r="Y31" s="153">
        <v>20.2</v>
      </c>
      <c r="Z31" s="185">
        <f t="shared" si="0"/>
        <v>21.150000000000002</v>
      </c>
      <c r="AA31" s="153">
        <v>23.3</v>
      </c>
      <c r="AB31" s="207">
        <v>0.38125</v>
      </c>
      <c r="AC31" s="204">
        <v>29</v>
      </c>
      <c r="AD31" s="153">
        <v>19.7</v>
      </c>
      <c r="AE31" s="207">
        <v>0.9930555555555555</v>
      </c>
      <c r="AF31" s="2"/>
    </row>
    <row r="32" spans="1:32" ht="13.5" customHeight="1">
      <c r="A32" s="184">
        <v>30</v>
      </c>
      <c r="B32" s="153">
        <v>19.7</v>
      </c>
      <c r="C32" s="153">
        <v>19.8</v>
      </c>
      <c r="D32" s="153">
        <v>20</v>
      </c>
      <c r="E32" s="153">
        <v>19.4</v>
      </c>
      <c r="F32" s="153">
        <v>19.4</v>
      </c>
      <c r="G32" s="153">
        <v>18.8</v>
      </c>
      <c r="H32" s="153">
        <v>18.7</v>
      </c>
      <c r="I32" s="153">
        <v>18.2</v>
      </c>
      <c r="J32" s="153">
        <v>18.1</v>
      </c>
      <c r="K32" s="153">
        <v>17.5</v>
      </c>
      <c r="L32" s="153">
        <v>18.2</v>
      </c>
      <c r="M32" s="153">
        <v>18.2</v>
      </c>
      <c r="N32" s="153">
        <v>18.3</v>
      </c>
      <c r="O32" s="153">
        <v>18.4</v>
      </c>
      <c r="P32" s="153">
        <v>18.7</v>
      </c>
      <c r="Q32" s="153">
        <v>19.3</v>
      </c>
      <c r="R32" s="153">
        <v>19</v>
      </c>
      <c r="S32" s="153">
        <v>18.8</v>
      </c>
      <c r="T32" s="153">
        <v>18.8</v>
      </c>
      <c r="U32" s="153">
        <v>18.8</v>
      </c>
      <c r="V32" s="153">
        <v>18.1</v>
      </c>
      <c r="W32" s="153">
        <v>18.2</v>
      </c>
      <c r="X32" s="153">
        <v>17.9</v>
      </c>
      <c r="Y32" s="153">
        <v>17.7</v>
      </c>
      <c r="Z32" s="185">
        <f t="shared" si="0"/>
        <v>18.666666666666668</v>
      </c>
      <c r="AA32" s="153">
        <v>20.3</v>
      </c>
      <c r="AB32" s="207">
        <v>0.09097222222222222</v>
      </c>
      <c r="AC32" s="204">
        <v>30</v>
      </c>
      <c r="AD32" s="153">
        <v>17.5</v>
      </c>
      <c r="AE32" s="207">
        <v>0.9923611111111111</v>
      </c>
      <c r="AF32" s="2"/>
    </row>
    <row r="33" spans="1:32" ht="13.5" customHeight="1">
      <c r="A33" s="184">
        <v>31</v>
      </c>
      <c r="B33" s="153">
        <v>18.1</v>
      </c>
      <c r="C33" s="153">
        <v>18.2</v>
      </c>
      <c r="D33" s="153">
        <v>17.9</v>
      </c>
      <c r="E33" s="153">
        <v>18</v>
      </c>
      <c r="F33" s="153">
        <v>18.1</v>
      </c>
      <c r="G33" s="153">
        <v>18.9</v>
      </c>
      <c r="H33" s="153">
        <v>18.1</v>
      </c>
      <c r="I33" s="153">
        <v>18</v>
      </c>
      <c r="J33" s="153">
        <v>18.9</v>
      </c>
      <c r="K33" s="153">
        <v>19.1</v>
      </c>
      <c r="L33" s="153">
        <v>17.8</v>
      </c>
      <c r="M33" s="153">
        <v>18</v>
      </c>
      <c r="N33" s="153">
        <v>19.5</v>
      </c>
      <c r="O33" s="153">
        <v>19</v>
      </c>
      <c r="P33" s="153">
        <v>19.6</v>
      </c>
      <c r="Q33" s="153">
        <v>18.6</v>
      </c>
      <c r="R33" s="153">
        <v>19</v>
      </c>
      <c r="S33" s="153">
        <v>19.3</v>
      </c>
      <c r="T33" s="153">
        <v>19.1</v>
      </c>
      <c r="U33" s="153">
        <v>19.7</v>
      </c>
      <c r="V33" s="153">
        <v>19.5</v>
      </c>
      <c r="W33" s="153">
        <v>19.7</v>
      </c>
      <c r="X33" s="153">
        <v>19.7</v>
      </c>
      <c r="Y33" s="153">
        <v>19.8</v>
      </c>
      <c r="Z33" s="185">
        <f t="shared" si="0"/>
        <v>18.81666666666667</v>
      </c>
      <c r="AA33" s="153">
        <v>20.7</v>
      </c>
      <c r="AB33" s="207">
        <v>0.3888888888888889</v>
      </c>
      <c r="AC33" s="204">
        <v>31</v>
      </c>
      <c r="AD33" s="153">
        <v>17.3</v>
      </c>
      <c r="AE33" s="207">
        <v>0.02847222222222222</v>
      </c>
      <c r="AF33" s="2"/>
    </row>
    <row r="34" spans="1:32" ht="13.5" customHeight="1">
      <c r="A34" s="188" t="s">
        <v>9</v>
      </c>
      <c r="B34" s="189">
        <f aca="true" t="shared" si="1" ref="B34:Q34">AVERAGE(B3:B33)</f>
        <v>18.832258064516132</v>
      </c>
      <c r="C34" s="189">
        <f t="shared" si="1"/>
        <v>18.74516129032258</v>
      </c>
      <c r="D34" s="189">
        <f t="shared" si="1"/>
        <v>18.72258064516129</v>
      </c>
      <c r="E34" s="189">
        <f t="shared" si="1"/>
        <v>18.658064516129034</v>
      </c>
      <c r="F34" s="189">
        <f t="shared" si="1"/>
        <v>18.91935483870968</v>
      </c>
      <c r="G34" s="189">
        <f t="shared" si="1"/>
        <v>19.319354838709675</v>
      </c>
      <c r="H34" s="189">
        <f t="shared" si="1"/>
        <v>19.406451612903226</v>
      </c>
      <c r="I34" s="189">
        <f t="shared" si="1"/>
        <v>19.60645161290323</v>
      </c>
      <c r="J34" s="189">
        <f t="shared" si="1"/>
        <v>19.687096774193545</v>
      </c>
      <c r="K34" s="189">
        <f t="shared" si="1"/>
        <v>19.71612903225806</v>
      </c>
      <c r="L34" s="189">
        <f t="shared" si="1"/>
        <v>19.741935483870968</v>
      </c>
      <c r="M34" s="189">
        <f t="shared" si="1"/>
        <v>19.741935483870968</v>
      </c>
      <c r="N34" s="189">
        <f t="shared" si="1"/>
        <v>19.745161290322578</v>
      </c>
      <c r="O34" s="189">
        <f t="shared" si="1"/>
        <v>19.690322580645162</v>
      </c>
      <c r="P34" s="189">
        <f t="shared" si="1"/>
        <v>19.60322580645162</v>
      </c>
      <c r="Q34" s="189">
        <f t="shared" si="1"/>
        <v>19.53548387096774</v>
      </c>
      <c r="R34" s="189">
        <f aca="true" t="shared" si="2" ref="R34:X34">AVERAGE(R3:R33)</f>
        <v>19.25161290322581</v>
      </c>
      <c r="S34" s="189">
        <f t="shared" si="2"/>
        <v>19.222580645161283</v>
      </c>
      <c r="T34" s="189">
        <f t="shared" si="2"/>
        <v>19.232258064516124</v>
      </c>
      <c r="U34" s="189">
        <f t="shared" si="2"/>
        <v>19.293548387096774</v>
      </c>
      <c r="V34" s="189">
        <f t="shared" si="2"/>
        <v>19.264516129032256</v>
      </c>
      <c r="W34" s="189">
        <f t="shared" si="2"/>
        <v>19.077419354838714</v>
      </c>
      <c r="X34" s="189">
        <f t="shared" si="2"/>
        <v>19.15806451612903</v>
      </c>
      <c r="Y34" s="189">
        <f>AVERAGE(Y3:Y33)</f>
        <v>18.893548387096775</v>
      </c>
      <c r="Z34" s="189">
        <f>AVERAGE(B3:Y33)</f>
        <v>19.294354838709666</v>
      </c>
      <c r="AA34" s="190">
        <f>AVERAGE(最高)</f>
        <v>21.183870967741935</v>
      </c>
      <c r="AB34" s="191"/>
      <c r="AC34" s="206"/>
      <c r="AD34" s="190">
        <f>AVERAGE(最低)</f>
        <v>17.212903225806453</v>
      </c>
      <c r="AE34" s="19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74" t="s">
        <v>11</v>
      </c>
      <c r="B37" s="1"/>
      <c r="C37" s="1" t="s">
        <v>3</v>
      </c>
      <c r="D37" s="173" t="s">
        <v>6</v>
      </c>
      <c r="F37" s="174" t="s">
        <v>12</v>
      </c>
      <c r="G37" s="1"/>
      <c r="H37" s="1" t="s">
        <v>3</v>
      </c>
      <c r="I37" s="173" t="s">
        <v>8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24" ht="13.5" customHeight="1">
      <c r="A38" s="155"/>
      <c r="B38" s="176">
        <f>MAX(最高)</f>
        <v>25.1</v>
      </c>
      <c r="C38" s="156">
        <v>11</v>
      </c>
      <c r="D38" s="210">
        <v>0.4770833333333333</v>
      </c>
      <c r="F38" s="155"/>
      <c r="G38" s="176">
        <f>MIN(最低)</f>
        <v>14.1</v>
      </c>
      <c r="H38" s="156">
        <v>28</v>
      </c>
      <c r="I38" s="210">
        <v>0.013194444444444444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ht="13.5" customHeight="1">
      <c r="A39" s="158"/>
      <c r="B39" s="159"/>
      <c r="C39" s="156"/>
      <c r="D39" s="160"/>
      <c r="F39" s="158"/>
      <c r="G39" s="159"/>
      <c r="H39" s="156"/>
      <c r="I39" s="157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</row>
    <row r="40" spans="1:24" ht="13.5" customHeight="1">
      <c r="A40" s="161"/>
      <c r="B40" s="162"/>
      <c r="C40" s="163"/>
      <c r="D40" s="164"/>
      <c r="F40" s="161"/>
      <c r="G40" s="162"/>
      <c r="H40" s="163"/>
      <c r="I40" s="167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2"/>
      <c r="T1" s="2"/>
      <c r="U1" s="2"/>
      <c r="V1" s="2"/>
      <c r="W1" s="2"/>
      <c r="X1" s="2"/>
      <c r="Y1" s="2"/>
      <c r="Z1" s="178">
        <f>'１月'!Z1</f>
        <v>2007</v>
      </c>
      <c r="AA1" s="2" t="s">
        <v>1</v>
      </c>
      <c r="AB1" s="179">
        <v>8</v>
      </c>
      <c r="AC1" s="171"/>
      <c r="AD1" s="2" t="s">
        <v>2</v>
      </c>
      <c r="AE1" s="2"/>
      <c r="AF1" s="2"/>
    </row>
    <row r="2" spans="1:32" ht="13.5" customHeight="1">
      <c r="A2" s="180" t="s">
        <v>3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1">
        <v>13</v>
      </c>
      <c r="O2" s="181">
        <v>14</v>
      </c>
      <c r="P2" s="181">
        <v>15</v>
      </c>
      <c r="Q2" s="181">
        <v>16</v>
      </c>
      <c r="R2" s="181">
        <v>17</v>
      </c>
      <c r="S2" s="181">
        <v>18</v>
      </c>
      <c r="T2" s="181">
        <v>19</v>
      </c>
      <c r="U2" s="181">
        <v>20</v>
      </c>
      <c r="V2" s="181">
        <v>21</v>
      </c>
      <c r="W2" s="181">
        <v>22</v>
      </c>
      <c r="X2" s="181">
        <v>23</v>
      </c>
      <c r="Y2" s="181">
        <v>24</v>
      </c>
      <c r="Z2" s="182" t="s">
        <v>4</v>
      </c>
      <c r="AA2" s="182" t="s">
        <v>5</v>
      </c>
      <c r="AB2" s="183" t="s">
        <v>6</v>
      </c>
      <c r="AC2" s="182" t="s">
        <v>3</v>
      </c>
      <c r="AD2" s="182" t="s">
        <v>7</v>
      </c>
      <c r="AE2" s="183" t="s">
        <v>8</v>
      </c>
      <c r="AF2" s="2"/>
    </row>
    <row r="3" spans="1:32" ht="13.5" customHeight="1">
      <c r="A3" s="184">
        <v>1</v>
      </c>
      <c r="B3" s="153">
        <v>19.9</v>
      </c>
      <c r="C3" s="153">
        <v>20.1</v>
      </c>
      <c r="D3" s="153">
        <v>19.6</v>
      </c>
      <c r="E3" s="153">
        <v>19.6</v>
      </c>
      <c r="F3" s="153">
        <v>19.7</v>
      </c>
      <c r="G3" s="153">
        <v>20</v>
      </c>
      <c r="H3" s="153">
        <v>21</v>
      </c>
      <c r="I3" s="153">
        <v>21.6</v>
      </c>
      <c r="J3" s="153">
        <v>21.2</v>
      </c>
      <c r="K3" s="153">
        <v>22.1</v>
      </c>
      <c r="L3" s="153">
        <v>22.3</v>
      </c>
      <c r="M3" s="153">
        <v>22.2</v>
      </c>
      <c r="N3" s="153">
        <v>23</v>
      </c>
      <c r="O3" s="153">
        <v>23.1</v>
      </c>
      <c r="P3" s="153">
        <v>23.3</v>
      </c>
      <c r="Q3" s="153">
        <v>23.6</v>
      </c>
      <c r="R3" s="153">
        <v>23.4</v>
      </c>
      <c r="S3" s="153">
        <v>23.4</v>
      </c>
      <c r="T3" s="153">
        <v>22.3</v>
      </c>
      <c r="U3" s="153">
        <v>20.6</v>
      </c>
      <c r="V3" s="153">
        <v>21.2</v>
      </c>
      <c r="W3" s="153">
        <v>21.9</v>
      </c>
      <c r="X3" s="153">
        <v>22.5</v>
      </c>
      <c r="Y3" s="153">
        <v>23.5</v>
      </c>
      <c r="Z3" s="185">
        <f aca="true" t="shared" si="0" ref="Z3:Z33">AVERAGE(B3:Y3)</f>
        <v>21.712499999999995</v>
      </c>
      <c r="AA3" s="153">
        <v>24</v>
      </c>
      <c r="AB3" s="207">
        <v>1</v>
      </c>
      <c r="AC3" s="204">
        <v>1</v>
      </c>
      <c r="AD3" s="153">
        <v>18.7</v>
      </c>
      <c r="AE3" s="207">
        <v>0.01875</v>
      </c>
      <c r="AF3" s="2"/>
    </row>
    <row r="4" spans="1:32" ht="13.5" customHeight="1">
      <c r="A4" s="184">
        <v>2</v>
      </c>
      <c r="B4" s="153">
        <v>23.4</v>
      </c>
      <c r="C4" s="153">
        <v>23.6</v>
      </c>
      <c r="D4" s="153">
        <v>24.3</v>
      </c>
      <c r="E4" s="153">
        <v>24</v>
      </c>
      <c r="F4" s="153">
        <v>23.5</v>
      </c>
      <c r="G4" s="153">
        <v>24.2</v>
      </c>
      <c r="H4" s="153">
        <v>24.4</v>
      </c>
      <c r="I4" s="153">
        <v>25.2</v>
      </c>
      <c r="J4" s="153">
        <v>24.6</v>
      </c>
      <c r="K4" s="153">
        <v>24.9</v>
      </c>
      <c r="L4" s="153">
        <v>25.2</v>
      </c>
      <c r="M4" s="153">
        <v>24.8</v>
      </c>
      <c r="N4" s="153">
        <v>24.8</v>
      </c>
      <c r="O4" s="153">
        <v>24.8</v>
      </c>
      <c r="P4" s="153">
        <v>24.2</v>
      </c>
      <c r="Q4" s="153">
        <v>24.4</v>
      </c>
      <c r="R4" s="153">
        <v>24.6</v>
      </c>
      <c r="S4" s="159">
        <v>24.8</v>
      </c>
      <c r="T4" s="153">
        <v>24.5</v>
      </c>
      <c r="U4" s="153">
        <v>24.4</v>
      </c>
      <c r="V4" s="153">
        <v>24.3</v>
      </c>
      <c r="W4" s="153">
        <v>24</v>
      </c>
      <c r="X4" s="153">
        <v>24.5</v>
      </c>
      <c r="Y4" s="153">
        <v>24.4</v>
      </c>
      <c r="Z4" s="185">
        <f t="shared" si="0"/>
        <v>24.40833333333333</v>
      </c>
      <c r="AA4" s="153">
        <v>26.3</v>
      </c>
      <c r="AB4" s="207">
        <v>0.48125</v>
      </c>
      <c r="AC4" s="204">
        <v>2</v>
      </c>
      <c r="AD4" s="153">
        <v>23.4</v>
      </c>
      <c r="AE4" s="207">
        <v>0.20694444444444446</v>
      </c>
      <c r="AF4" s="2"/>
    </row>
    <row r="5" spans="1:32" ht="13.5" customHeight="1">
      <c r="A5" s="184">
        <v>3</v>
      </c>
      <c r="B5" s="153">
        <v>24.4</v>
      </c>
      <c r="C5" s="153">
        <v>24.3</v>
      </c>
      <c r="D5" s="153">
        <v>24.4</v>
      </c>
      <c r="E5" s="153">
        <v>24.4</v>
      </c>
      <c r="F5" s="153">
        <v>24.3</v>
      </c>
      <c r="G5" s="153">
        <v>23.9</v>
      </c>
      <c r="H5" s="153">
        <v>24.6</v>
      </c>
      <c r="I5" s="153">
        <v>24</v>
      </c>
      <c r="J5" s="153">
        <v>24.8</v>
      </c>
      <c r="K5" s="153">
        <v>24.7</v>
      </c>
      <c r="L5" s="153">
        <v>24.4</v>
      </c>
      <c r="M5" s="153">
        <v>23.6</v>
      </c>
      <c r="N5" s="153">
        <v>24.2</v>
      </c>
      <c r="O5" s="153">
        <v>24.6</v>
      </c>
      <c r="P5" s="153">
        <v>24.2</v>
      </c>
      <c r="Q5" s="153">
        <v>20.8</v>
      </c>
      <c r="R5" s="153">
        <v>22</v>
      </c>
      <c r="S5" s="153">
        <v>22.7</v>
      </c>
      <c r="T5" s="153">
        <v>22.8</v>
      </c>
      <c r="U5" s="153">
        <v>22.5</v>
      </c>
      <c r="V5" s="153">
        <v>23.1</v>
      </c>
      <c r="W5" s="153">
        <v>22.6</v>
      </c>
      <c r="X5" s="153">
        <v>23</v>
      </c>
      <c r="Y5" s="153">
        <v>22.9</v>
      </c>
      <c r="Z5" s="185">
        <f t="shared" si="0"/>
        <v>23.633333333333336</v>
      </c>
      <c r="AA5" s="153">
        <v>25.1</v>
      </c>
      <c r="AB5" s="207">
        <v>0.4277777777777778</v>
      </c>
      <c r="AC5" s="204">
        <v>3</v>
      </c>
      <c r="AD5" s="153">
        <v>20.6</v>
      </c>
      <c r="AE5" s="207">
        <v>0.6694444444444444</v>
      </c>
      <c r="AF5" s="2"/>
    </row>
    <row r="6" spans="1:32" ht="13.5" customHeight="1">
      <c r="A6" s="184">
        <v>4</v>
      </c>
      <c r="B6" s="153">
        <v>23.1</v>
      </c>
      <c r="C6" s="153">
        <v>23.3</v>
      </c>
      <c r="D6" s="153">
        <v>23.1</v>
      </c>
      <c r="E6" s="153">
        <v>22.9</v>
      </c>
      <c r="F6" s="153">
        <v>23.6</v>
      </c>
      <c r="G6" s="153">
        <v>23.6</v>
      </c>
      <c r="H6" s="153">
        <v>24.1</v>
      </c>
      <c r="I6" s="153">
        <v>24</v>
      </c>
      <c r="J6" s="153">
        <v>24.8</v>
      </c>
      <c r="K6" s="153">
        <v>24.2</v>
      </c>
      <c r="L6" s="153">
        <v>24.2</v>
      </c>
      <c r="M6" s="153">
        <v>24.6</v>
      </c>
      <c r="N6" s="153">
        <v>24.2</v>
      </c>
      <c r="O6" s="153">
        <v>24.4</v>
      </c>
      <c r="P6" s="153">
        <v>23.1</v>
      </c>
      <c r="Q6" s="153">
        <v>24.6</v>
      </c>
      <c r="R6" s="153">
        <v>25</v>
      </c>
      <c r="S6" s="153">
        <v>25.8</v>
      </c>
      <c r="T6" s="153">
        <v>24.9</v>
      </c>
      <c r="U6" s="153">
        <v>24.7</v>
      </c>
      <c r="V6" s="153">
        <v>24.6</v>
      </c>
      <c r="W6" s="153">
        <v>24.7</v>
      </c>
      <c r="X6" s="153">
        <v>24.9</v>
      </c>
      <c r="Y6" s="153">
        <v>24.5</v>
      </c>
      <c r="Z6" s="185">
        <f t="shared" si="0"/>
        <v>24.204166666666666</v>
      </c>
      <c r="AA6" s="153">
        <v>26</v>
      </c>
      <c r="AB6" s="207">
        <v>0.7347222222222222</v>
      </c>
      <c r="AC6" s="204">
        <v>4</v>
      </c>
      <c r="AD6" s="153">
        <v>22.5</v>
      </c>
      <c r="AE6" s="207">
        <v>0.018055555555555557</v>
      </c>
      <c r="AF6" s="2"/>
    </row>
    <row r="7" spans="1:32" ht="13.5" customHeight="1">
      <c r="A7" s="184">
        <v>5</v>
      </c>
      <c r="B7" s="153">
        <v>24.2</v>
      </c>
      <c r="C7" s="153">
        <v>23.7</v>
      </c>
      <c r="D7" s="153">
        <v>23.4</v>
      </c>
      <c r="E7" s="153">
        <v>23.7</v>
      </c>
      <c r="F7" s="153">
        <v>23.2</v>
      </c>
      <c r="G7" s="153">
        <v>24.1</v>
      </c>
      <c r="H7" s="153">
        <v>24.9</v>
      </c>
      <c r="I7" s="153">
        <v>24.3</v>
      </c>
      <c r="J7" s="153">
        <v>24.9</v>
      </c>
      <c r="K7" s="153">
        <v>24.2</v>
      </c>
      <c r="L7" s="153">
        <v>23.8</v>
      </c>
      <c r="M7" s="153">
        <v>23.3</v>
      </c>
      <c r="N7" s="153">
        <v>23.9</v>
      </c>
      <c r="O7" s="153">
        <v>23.1</v>
      </c>
      <c r="P7" s="153">
        <v>23.5</v>
      </c>
      <c r="Q7" s="153">
        <v>23.8</v>
      </c>
      <c r="R7" s="153">
        <v>23.2</v>
      </c>
      <c r="S7" s="153">
        <v>25.3</v>
      </c>
      <c r="T7" s="153">
        <v>22.4</v>
      </c>
      <c r="U7" s="153">
        <v>24</v>
      </c>
      <c r="V7" s="153">
        <v>23.7</v>
      </c>
      <c r="W7" s="153">
        <v>23.6</v>
      </c>
      <c r="X7" s="153">
        <v>23.5</v>
      </c>
      <c r="Y7" s="153">
        <v>22.5</v>
      </c>
      <c r="Z7" s="185">
        <f t="shared" si="0"/>
        <v>23.758333333333336</v>
      </c>
      <c r="AA7" s="153">
        <v>25.9</v>
      </c>
      <c r="AB7" s="207">
        <v>0.7520833333333333</v>
      </c>
      <c r="AC7" s="204">
        <v>5</v>
      </c>
      <c r="AD7" s="153">
        <v>21.3</v>
      </c>
      <c r="AE7" s="207">
        <v>0.8041666666666667</v>
      </c>
      <c r="AF7" s="2"/>
    </row>
    <row r="8" spans="1:32" ht="13.5" customHeight="1">
      <c r="A8" s="184">
        <v>6</v>
      </c>
      <c r="B8" s="153">
        <v>22.5</v>
      </c>
      <c r="C8" s="153">
        <v>22.7</v>
      </c>
      <c r="D8" s="153">
        <v>22.7</v>
      </c>
      <c r="E8" s="153">
        <v>22.7</v>
      </c>
      <c r="F8" s="153">
        <v>22.6</v>
      </c>
      <c r="G8" s="153">
        <v>23.8</v>
      </c>
      <c r="H8" s="153">
        <v>24.4</v>
      </c>
      <c r="I8" s="153">
        <v>24.5</v>
      </c>
      <c r="J8" s="153">
        <v>23.8</v>
      </c>
      <c r="K8" s="153">
        <v>23.5</v>
      </c>
      <c r="L8" s="153">
        <v>22.3</v>
      </c>
      <c r="M8" s="153">
        <v>23.9</v>
      </c>
      <c r="N8" s="153">
        <v>23.6</v>
      </c>
      <c r="O8" s="153">
        <v>23.8</v>
      </c>
      <c r="P8" s="153">
        <v>23.4</v>
      </c>
      <c r="Q8" s="153">
        <v>23.3</v>
      </c>
      <c r="R8" s="153">
        <v>21.2</v>
      </c>
      <c r="S8" s="153">
        <v>22.4</v>
      </c>
      <c r="T8" s="153">
        <v>22.2</v>
      </c>
      <c r="U8" s="153">
        <v>22.6</v>
      </c>
      <c r="V8" s="153">
        <v>22.7</v>
      </c>
      <c r="W8" s="153">
        <v>21.4</v>
      </c>
      <c r="X8" s="153">
        <v>21.7</v>
      </c>
      <c r="Y8" s="153">
        <v>20.9</v>
      </c>
      <c r="Z8" s="185">
        <f t="shared" si="0"/>
        <v>22.858333333333334</v>
      </c>
      <c r="AA8" s="153">
        <v>25.6</v>
      </c>
      <c r="AB8" s="207">
        <v>0.3416666666666666</v>
      </c>
      <c r="AC8" s="204">
        <v>6</v>
      </c>
      <c r="AD8" s="153">
        <v>20.2</v>
      </c>
      <c r="AE8" s="207">
        <v>0.9833333333333334</v>
      </c>
      <c r="AF8" s="2"/>
    </row>
    <row r="9" spans="1:32" ht="13.5" customHeight="1">
      <c r="A9" s="184">
        <v>7</v>
      </c>
      <c r="B9" s="153">
        <v>20.8</v>
      </c>
      <c r="C9" s="153">
        <v>20.9</v>
      </c>
      <c r="D9" s="153">
        <v>20.4</v>
      </c>
      <c r="E9" s="153">
        <v>20.7</v>
      </c>
      <c r="F9" s="153">
        <v>20.3</v>
      </c>
      <c r="G9" s="153">
        <v>21.6</v>
      </c>
      <c r="H9" s="153">
        <v>22.1</v>
      </c>
      <c r="I9" s="153">
        <v>22.3</v>
      </c>
      <c r="J9" s="153">
        <v>22</v>
      </c>
      <c r="K9" s="153">
        <v>24.7</v>
      </c>
      <c r="L9" s="153">
        <v>24</v>
      </c>
      <c r="M9" s="153">
        <v>24</v>
      </c>
      <c r="N9" s="153">
        <v>23.3</v>
      </c>
      <c r="O9" s="153">
        <v>22.6</v>
      </c>
      <c r="P9" s="153">
        <v>22.6</v>
      </c>
      <c r="Q9" s="153">
        <v>22.7</v>
      </c>
      <c r="R9" s="153">
        <v>22.6</v>
      </c>
      <c r="S9" s="153">
        <v>23.1</v>
      </c>
      <c r="T9" s="153">
        <v>23.8</v>
      </c>
      <c r="U9" s="153">
        <v>23.8</v>
      </c>
      <c r="V9" s="153">
        <v>23.3</v>
      </c>
      <c r="W9" s="153">
        <v>23.1</v>
      </c>
      <c r="X9" s="153">
        <v>22.4</v>
      </c>
      <c r="Y9" s="153">
        <v>22.6</v>
      </c>
      <c r="Z9" s="185">
        <f t="shared" si="0"/>
        <v>22.487500000000008</v>
      </c>
      <c r="AA9" s="153">
        <v>25.1</v>
      </c>
      <c r="AB9" s="207">
        <v>0.4236111111111111</v>
      </c>
      <c r="AC9" s="204">
        <v>7</v>
      </c>
      <c r="AD9" s="153">
        <v>20.1</v>
      </c>
      <c r="AE9" s="207">
        <v>0.004166666666666667</v>
      </c>
      <c r="AF9" s="2"/>
    </row>
    <row r="10" spans="1:32" ht="13.5" customHeight="1">
      <c r="A10" s="184">
        <v>8</v>
      </c>
      <c r="B10" s="153">
        <v>22.5</v>
      </c>
      <c r="C10" s="153">
        <v>22.1</v>
      </c>
      <c r="D10" s="153">
        <v>22.9</v>
      </c>
      <c r="E10" s="153">
        <v>22.6</v>
      </c>
      <c r="F10" s="153">
        <v>22.8</v>
      </c>
      <c r="G10" s="153">
        <v>23.1</v>
      </c>
      <c r="H10" s="153">
        <v>23.4</v>
      </c>
      <c r="I10" s="153">
        <v>23.5</v>
      </c>
      <c r="J10" s="153">
        <v>23</v>
      </c>
      <c r="K10" s="153">
        <v>23.4</v>
      </c>
      <c r="L10" s="153">
        <v>23.7</v>
      </c>
      <c r="M10" s="153">
        <v>23.1</v>
      </c>
      <c r="N10" s="153">
        <v>22.9</v>
      </c>
      <c r="O10" s="153">
        <v>23</v>
      </c>
      <c r="P10" s="153">
        <v>23.3</v>
      </c>
      <c r="Q10" s="153">
        <v>24</v>
      </c>
      <c r="R10" s="153">
        <v>23.1</v>
      </c>
      <c r="S10" s="153">
        <v>23.3</v>
      </c>
      <c r="T10" s="153">
        <v>24.1</v>
      </c>
      <c r="U10" s="153">
        <v>23.6</v>
      </c>
      <c r="V10" s="153">
        <v>24.2</v>
      </c>
      <c r="W10" s="153">
        <v>23.2</v>
      </c>
      <c r="X10" s="153">
        <v>22.9</v>
      </c>
      <c r="Y10" s="153">
        <v>22.9</v>
      </c>
      <c r="Z10" s="185">
        <f t="shared" si="0"/>
        <v>23.191666666666666</v>
      </c>
      <c r="AA10" s="153">
        <v>24.4</v>
      </c>
      <c r="AB10" s="207">
        <v>0.30416666666666664</v>
      </c>
      <c r="AC10" s="204">
        <v>8</v>
      </c>
      <c r="AD10" s="153">
        <v>22.1</v>
      </c>
      <c r="AE10" s="207">
        <v>0.08541666666666665</v>
      </c>
      <c r="AF10" s="2"/>
    </row>
    <row r="11" spans="1:32" ht="13.5" customHeight="1">
      <c r="A11" s="184">
        <v>9</v>
      </c>
      <c r="B11" s="153">
        <v>22.4</v>
      </c>
      <c r="C11" s="153">
        <v>22.3</v>
      </c>
      <c r="D11" s="153">
        <v>22.2</v>
      </c>
      <c r="E11" s="153">
        <v>21.9</v>
      </c>
      <c r="F11" s="153">
        <v>21.8</v>
      </c>
      <c r="G11" s="153">
        <v>23.3</v>
      </c>
      <c r="H11" s="153">
        <v>23.4</v>
      </c>
      <c r="I11" s="153">
        <v>23.1</v>
      </c>
      <c r="J11" s="153">
        <v>23.8</v>
      </c>
      <c r="K11" s="153">
        <v>24.1</v>
      </c>
      <c r="L11" s="153">
        <v>24.8</v>
      </c>
      <c r="M11" s="153">
        <v>25.4</v>
      </c>
      <c r="N11" s="153">
        <v>24.1</v>
      </c>
      <c r="O11" s="153">
        <v>25</v>
      </c>
      <c r="P11" s="153">
        <v>23.5</v>
      </c>
      <c r="Q11" s="153">
        <v>22.7</v>
      </c>
      <c r="R11" s="153">
        <v>23.2</v>
      </c>
      <c r="S11" s="153">
        <v>23.3</v>
      </c>
      <c r="T11" s="153">
        <v>23.6</v>
      </c>
      <c r="U11" s="153">
        <v>23.8</v>
      </c>
      <c r="V11" s="153">
        <v>23.7</v>
      </c>
      <c r="W11" s="153">
        <v>23.2</v>
      </c>
      <c r="X11" s="153">
        <v>23</v>
      </c>
      <c r="Y11" s="153">
        <v>22.9</v>
      </c>
      <c r="Z11" s="185">
        <f t="shared" si="0"/>
        <v>23.354166666666668</v>
      </c>
      <c r="AA11" s="153">
        <v>25.7</v>
      </c>
      <c r="AB11" s="207">
        <v>0.5090277777777777</v>
      </c>
      <c r="AC11" s="204">
        <v>9</v>
      </c>
      <c r="AD11" s="153">
        <v>21.7</v>
      </c>
      <c r="AE11" s="207">
        <v>0.2</v>
      </c>
      <c r="AF11" s="2"/>
    </row>
    <row r="12" spans="1:32" ht="13.5" customHeight="1">
      <c r="A12" s="186">
        <v>10</v>
      </c>
      <c r="B12" s="176">
        <v>21.9</v>
      </c>
      <c r="C12" s="176">
        <v>20.6</v>
      </c>
      <c r="D12" s="176">
        <v>21</v>
      </c>
      <c r="E12" s="176">
        <v>21</v>
      </c>
      <c r="F12" s="176">
        <v>21.2</v>
      </c>
      <c r="G12" s="176">
        <v>22.4</v>
      </c>
      <c r="H12" s="176">
        <v>22.7</v>
      </c>
      <c r="I12" s="176">
        <v>23.7</v>
      </c>
      <c r="J12" s="176">
        <v>22.7</v>
      </c>
      <c r="K12" s="176">
        <v>22.1</v>
      </c>
      <c r="L12" s="176">
        <v>21.9</v>
      </c>
      <c r="M12" s="176">
        <v>21.2</v>
      </c>
      <c r="N12" s="176">
        <v>22</v>
      </c>
      <c r="O12" s="176">
        <v>23.4</v>
      </c>
      <c r="P12" s="176">
        <v>22.8</v>
      </c>
      <c r="Q12" s="176">
        <v>22.8</v>
      </c>
      <c r="R12" s="176">
        <v>23.7</v>
      </c>
      <c r="S12" s="176">
        <v>23.7</v>
      </c>
      <c r="T12" s="176">
        <v>23.2</v>
      </c>
      <c r="U12" s="176">
        <v>22.6</v>
      </c>
      <c r="V12" s="176">
        <v>22.1</v>
      </c>
      <c r="W12" s="176">
        <v>20.2</v>
      </c>
      <c r="X12" s="176">
        <v>20.2</v>
      </c>
      <c r="Y12" s="176">
        <v>20.1</v>
      </c>
      <c r="Z12" s="187">
        <f t="shared" si="0"/>
        <v>22.049999999999997</v>
      </c>
      <c r="AA12" s="176">
        <v>24.3</v>
      </c>
      <c r="AB12" s="208">
        <v>0.5777777777777778</v>
      </c>
      <c r="AC12" s="205">
        <v>10</v>
      </c>
      <c r="AD12" s="176">
        <v>19.4</v>
      </c>
      <c r="AE12" s="208">
        <v>0.9270833333333334</v>
      </c>
      <c r="AF12" s="2"/>
    </row>
    <row r="13" spans="1:32" ht="13.5" customHeight="1">
      <c r="A13" s="184">
        <v>11</v>
      </c>
      <c r="B13" s="153">
        <v>20.5</v>
      </c>
      <c r="C13" s="153">
        <v>20.8</v>
      </c>
      <c r="D13" s="153">
        <v>21.1</v>
      </c>
      <c r="E13" s="153">
        <v>21.1</v>
      </c>
      <c r="F13" s="153">
        <v>22.1</v>
      </c>
      <c r="G13" s="153">
        <v>23.4</v>
      </c>
      <c r="H13" s="153">
        <v>23.3</v>
      </c>
      <c r="I13" s="153">
        <v>23.6</v>
      </c>
      <c r="J13" s="153">
        <v>23.8</v>
      </c>
      <c r="K13" s="153">
        <v>24.6</v>
      </c>
      <c r="L13" s="153">
        <v>23.1</v>
      </c>
      <c r="M13" s="153">
        <v>23.5</v>
      </c>
      <c r="N13" s="153">
        <v>24.2</v>
      </c>
      <c r="O13" s="153">
        <v>24.8</v>
      </c>
      <c r="P13" s="153">
        <v>24.7</v>
      </c>
      <c r="Q13" s="153">
        <v>24.4</v>
      </c>
      <c r="R13" s="153">
        <v>23.4</v>
      </c>
      <c r="S13" s="153">
        <v>24</v>
      </c>
      <c r="T13" s="153">
        <v>24</v>
      </c>
      <c r="U13" s="153">
        <v>23.9</v>
      </c>
      <c r="V13" s="153">
        <v>23.3</v>
      </c>
      <c r="W13" s="153">
        <v>23.3</v>
      </c>
      <c r="X13" s="153">
        <v>23.2</v>
      </c>
      <c r="Y13" s="153">
        <v>22.7</v>
      </c>
      <c r="Z13" s="185">
        <f t="shared" si="0"/>
        <v>23.2</v>
      </c>
      <c r="AA13" s="153">
        <v>25.9</v>
      </c>
      <c r="AB13" s="207">
        <v>0.6166666666666667</v>
      </c>
      <c r="AC13" s="204">
        <v>11</v>
      </c>
      <c r="AD13" s="153">
        <v>19.7</v>
      </c>
      <c r="AE13" s="207">
        <v>0.022222222222222223</v>
      </c>
      <c r="AF13" s="2"/>
    </row>
    <row r="14" spans="1:32" ht="13.5" customHeight="1">
      <c r="A14" s="184">
        <v>12</v>
      </c>
      <c r="B14" s="153">
        <v>22.3</v>
      </c>
      <c r="C14" s="153">
        <v>21.8</v>
      </c>
      <c r="D14" s="153">
        <v>22.4</v>
      </c>
      <c r="E14" s="153">
        <v>23.3</v>
      </c>
      <c r="F14" s="153">
        <v>23.1</v>
      </c>
      <c r="G14" s="153">
        <v>23.4</v>
      </c>
      <c r="H14" s="153">
        <v>24.2</v>
      </c>
      <c r="I14" s="153">
        <v>22.4</v>
      </c>
      <c r="J14" s="153">
        <v>23</v>
      </c>
      <c r="K14" s="153">
        <v>24.6</v>
      </c>
      <c r="L14" s="153">
        <v>24.4</v>
      </c>
      <c r="M14" s="153">
        <v>23.7</v>
      </c>
      <c r="N14" s="153">
        <v>24.6</v>
      </c>
      <c r="O14" s="153">
        <v>24.5</v>
      </c>
      <c r="P14" s="153">
        <v>23.9</v>
      </c>
      <c r="Q14" s="153">
        <v>23.5</v>
      </c>
      <c r="R14" s="153">
        <v>23.6</v>
      </c>
      <c r="S14" s="153">
        <v>22.9</v>
      </c>
      <c r="T14" s="153">
        <v>23.3</v>
      </c>
      <c r="U14" s="153">
        <v>23.3</v>
      </c>
      <c r="V14" s="153">
        <v>23.2</v>
      </c>
      <c r="W14" s="153">
        <v>23.3</v>
      </c>
      <c r="X14" s="153">
        <v>23</v>
      </c>
      <c r="Y14" s="153">
        <v>23.4</v>
      </c>
      <c r="Z14" s="185">
        <f t="shared" si="0"/>
        <v>23.379166666666666</v>
      </c>
      <c r="AA14" s="153">
        <v>25.2</v>
      </c>
      <c r="AB14" s="207">
        <v>0.5576388888888889</v>
      </c>
      <c r="AC14" s="204">
        <v>12</v>
      </c>
      <c r="AD14" s="153">
        <v>21.7</v>
      </c>
      <c r="AE14" s="207">
        <v>0.08888888888888889</v>
      </c>
      <c r="AF14" s="2"/>
    </row>
    <row r="15" spans="1:32" ht="13.5" customHeight="1">
      <c r="A15" s="184">
        <v>13</v>
      </c>
      <c r="B15" s="153">
        <v>22.8</v>
      </c>
      <c r="C15" s="153">
        <v>22.7</v>
      </c>
      <c r="D15" s="153">
        <v>22.4</v>
      </c>
      <c r="E15" s="153">
        <v>22.7</v>
      </c>
      <c r="F15" s="153">
        <v>22.5</v>
      </c>
      <c r="G15" s="153">
        <v>23.5</v>
      </c>
      <c r="H15" s="153">
        <v>22.9</v>
      </c>
      <c r="I15" s="153">
        <v>22.3</v>
      </c>
      <c r="J15" s="153">
        <v>23.3</v>
      </c>
      <c r="K15" s="153">
        <v>23.5</v>
      </c>
      <c r="L15" s="153">
        <v>24.1</v>
      </c>
      <c r="M15" s="153">
        <v>25.1</v>
      </c>
      <c r="N15" s="153">
        <v>25.2</v>
      </c>
      <c r="O15" s="153">
        <v>25.5</v>
      </c>
      <c r="P15" s="153">
        <v>25.6</v>
      </c>
      <c r="Q15" s="153">
        <v>25</v>
      </c>
      <c r="R15" s="153">
        <v>24.4</v>
      </c>
      <c r="S15" s="153">
        <v>24.2</v>
      </c>
      <c r="T15" s="153">
        <v>23.8</v>
      </c>
      <c r="U15" s="153">
        <v>24</v>
      </c>
      <c r="V15" s="153">
        <v>24.3</v>
      </c>
      <c r="W15" s="153">
        <v>24.5</v>
      </c>
      <c r="X15" s="153">
        <v>24.1</v>
      </c>
      <c r="Y15" s="153">
        <v>24.6</v>
      </c>
      <c r="Z15" s="185">
        <f t="shared" si="0"/>
        <v>23.875000000000004</v>
      </c>
      <c r="AA15" s="153">
        <v>26.1</v>
      </c>
      <c r="AB15" s="207">
        <v>0.5701388888888889</v>
      </c>
      <c r="AC15" s="204">
        <v>13</v>
      </c>
      <c r="AD15" s="153">
        <v>21.9</v>
      </c>
      <c r="AE15" s="207">
        <v>0.3138888888888889</v>
      </c>
      <c r="AF15" s="2"/>
    </row>
    <row r="16" spans="1:32" ht="13.5" customHeight="1">
      <c r="A16" s="184">
        <v>14</v>
      </c>
      <c r="B16" s="153">
        <v>24.4</v>
      </c>
      <c r="C16" s="153">
        <v>24</v>
      </c>
      <c r="D16" s="153">
        <v>24</v>
      </c>
      <c r="E16" s="153">
        <v>24.3</v>
      </c>
      <c r="F16" s="153">
        <v>24.3</v>
      </c>
      <c r="G16" s="153">
        <v>24.3</v>
      </c>
      <c r="H16" s="153">
        <v>24.9</v>
      </c>
      <c r="I16" s="153">
        <v>25.6</v>
      </c>
      <c r="J16" s="153">
        <v>24.9</v>
      </c>
      <c r="K16" s="153">
        <v>23.9</v>
      </c>
      <c r="L16" s="153">
        <v>25.3</v>
      </c>
      <c r="M16" s="153">
        <v>24.6</v>
      </c>
      <c r="N16" s="153">
        <v>25.6</v>
      </c>
      <c r="O16" s="153">
        <v>25.1</v>
      </c>
      <c r="P16" s="153">
        <v>24.6</v>
      </c>
      <c r="Q16" s="153">
        <v>24.1</v>
      </c>
      <c r="R16" s="153">
        <v>24.2</v>
      </c>
      <c r="S16" s="153">
        <v>24.7</v>
      </c>
      <c r="T16" s="153">
        <v>25.2</v>
      </c>
      <c r="U16" s="153">
        <v>24.7</v>
      </c>
      <c r="V16" s="153">
        <v>24</v>
      </c>
      <c r="W16" s="153">
        <v>23.7</v>
      </c>
      <c r="X16" s="153">
        <v>24.1</v>
      </c>
      <c r="Y16" s="153">
        <v>24.2</v>
      </c>
      <c r="Z16" s="185">
        <f t="shared" si="0"/>
        <v>24.529166666666672</v>
      </c>
      <c r="AA16" s="153">
        <v>25.9</v>
      </c>
      <c r="AB16" s="207">
        <v>0.5597222222222222</v>
      </c>
      <c r="AC16" s="204">
        <v>14</v>
      </c>
      <c r="AD16" s="153">
        <v>23.4</v>
      </c>
      <c r="AE16" s="207">
        <v>0.9111111111111111</v>
      </c>
      <c r="AF16" s="2"/>
    </row>
    <row r="17" spans="1:32" ht="13.5" customHeight="1">
      <c r="A17" s="184">
        <v>15</v>
      </c>
      <c r="B17" s="153">
        <v>24</v>
      </c>
      <c r="C17" s="153">
        <v>23.8</v>
      </c>
      <c r="D17" s="153">
        <v>24</v>
      </c>
      <c r="E17" s="153">
        <v>24.2</v>
      </c>
      <c r="F17" s="153">
        <v>24.4</v>
      </c>
      <c r="G17" s="153">
        <v>25.2</v>
      </c>
      <c r="H17" s="153">
        <v>25.2</v>
      </c>
      <c r="I17" s="153">
        <v>25</v>
      </c>
      <c r="J17" s="153">
        <v>25.5</v>
      </c>
      <c r="K17" s="153">
        <v>25.8</v>
      </c>
      <c r="L17" s="153">
        <v>25.8</v>
      </c>
      <c r="M17" s="153">
        <v>25.5</v>
      </c>
      <c r="N17" s="153">
        <v>26.3</v>
      </c>
      <c r="O17" s="153">
        <v>25.8</v>
      </c>
      <c r="P17" s="153">
        <v>25.3</v>
      </c>
      <c r="Q17" s="153">
        <v>25.6</v>
      </c>
      <c r="R17" s="153">
        <v>24.9</v>
      </c>
      <c r="S17" s="153">
        <v>25.3</v>
      </c>
      <c r="T17" s="153">
        <v>24.4</v>
      </c>
      <c r="U17" s="153">
        <v>23.8</v>
      </c>
      <c r="V17" s="153">
        <v>23.4</v>
      </c>
      <c r="W17" s="153">
        <v>23.2</v>
      </c>
      <c r="X17" s="153">
        <v>22.8</v>
      </c>
      <c r="Y17" s="153">
        <v>22.8</v>
      </c>
      <c r="Z17" s="185">
        <f t="shared" si="0"/>
        <v>24.666666666666668</v>
      </c>
      <c r="AA17" s="153">
        <v>26.7</v>
      </c>
      <c r="AB17" s="207">
        <v>0.5576388888888889</v>
      </c>
      <c r="AC17" s="204">
        <v>15</v>
      </c>
      <c r="AD17" s="153">
        <v>22.5</v>
      </c>
      <c r="AE17" s="207">
        <v>0.998611111111111</v>
      </c>
      <c r="AF17" s="2"/>
    </row>
    <row r="18" spans="1:32" ht="13.5" customHeight="1">
      <c r="A18" s="184">
        <v>16</v>
      </c>
      <c r="B18" s="153">
        <v>23.5</v>
      </c>
      <c r="C18" s="153">
        <v>24</v>
      </c>
      <c r="D18" s="153">
        <v>24.5</v>
      </c>
      <c r="E18" s="153">
        <v>23.7</v>
      </c>
      <c r="F18" s="153">
        <v>23.7</v>
      </c>
      <c r="G18" s="153">
        <v>24.6</v>
      </c>
      <c r="H18" s="153">
        <v>25.5</v>
      </c>
      <c r="I18" s="153">
        <v>25.4</v>
      </c>
      <c r="J18" s="153">
        <v>24.7</v>
      </c>
      <c r="K18" s="153">
        <v>24.1</v>
      </c>
      <c r="L18" s="153">
        <v>25.5</v>
      </c>
      <c r="M18" s="153">
        <v>26.2</v>
      </c>
      <c r="N18" s="153">
        <v>25.8</v>
      </c>
      <c r="O18" s="153">
        <v>25.4</v>
      </c>
      <c r="P18" s="153">
        <v>25.6</v>
      </c>
      <c r="Q18" s="153">
        <v>23.8</v>
      </c>
      <c r="R18" s="153">
        <v>24.7</v>
      </c>
      <c r="S18" s="153">
        <v>23.4</v>
      </c>
      <c r="T18" s="153">
        <v>23.4</v>
      </c>
      <c r="U18" s="153">
        <v>23.8</v>
      </c>
      <c r="V18" s="153">
        <v>23.8</v>
      </c>
      <c r="W18" s="153">
        <v>23.3</v>
      </c>
      <c r="X18" s="153">
        <v>23.5</v>
      </c>
      <c r="Y18" s="153">
        <v>23.2</v>
      </c>
      <c r="Z18" s="185">
        <f t="shared" si="0"/>
        <v>24.379166666666663</v>
      </c>
      <c r="AA18" s="153">
        <v>26.8</v>
      </c>
      <c r="AB18" s="207">
        <v>0.4875</v>
      </c>
      <c r="AC18" s="204">
        <v>16</v>
      </c>
      <c r="AD18" s="153">
        <v>21.7</v>
      </c>
      <c r="AE18" s="207">
        <v>0.7604166666666666</v>
      </c>
      <c r="AF18" s="2"/>
    </row>
    <row r="19" spans="1:32" ht="13.5" customHeight="1">
      <c r="A19" s="184">
        <v>17</v>
      </c>
      <c r="B19" s="153">
        <v>22.9</v>
      </c>
      <c r="C19" s="153">
        <v>22.7</v>
      </c>
      <c r="D19" s="153">
        <v>22.6</v>
      </c>
      <c r="E19" s="153">
        <v>21.9</v>
      </c>
      <c r="F19" s="153">
        <v>21.4</v>
      </c>
      <c r="G19" s="153">
        <v>22.3</v>
      </c>
      <c r="H19" s="153">
        <v>23.2</v>
      </c>
      <c r="I19" s="153">
        <v>23.9</v>
      </c>
      <c r="J19" s="153">
        <v>22.9</v>
      </c>
      <c r="K19" s="153">
        <v>23.5</v>
      </c>
      <c r="L19" s="153">
        <v>24</v>
      </c>
      <c r="M19" s="153">
        <v>23</v>
      </c>
      <c r="N19" s="153">
        <v>23.1</v>
      </c>
      <c r="O19" s="153">
        <v>23.2</v>
      </c>
      <c r="P19" s="153">
        <v>22.7</v>
      </c>
      <c r="Q19" s="153">
        <v>22.6</v>
      </c>
      <c r="R19" s="153">
        <v>22.1</v>
      </c>
      <c r="S19" s="153">
        <v>22.2</v>
      </c>
      <c r="T19" s="153">
        <v>21.9</v>
      </c>
      <c r="U19" s="153">
        <v>21.8</v>
      </c>
      <c r="V19" s="153">
        <v>21.9</v>
      </c>
      <c r="W19" s="153">
        <v>21.6</v>
      </c>
      <c r="X19" s="153">
        <v>21.2</v>
      </c>
      <c r="Y19" s="153">
        <v>21</v>
      </c>
      <c r="Z19" s="185">
        <f t="shared" si="0"/>
        <v>22.483333333333334</v>
      </c>
      <c r="AA19" s="153">
        <v>24.5</v>
      </c>
      <c r="AB19" s="207">
        <v>0.5645833333333333</v>
      </c>
      <c r="AC19" s="204">
        <v>17</v>
      </c>
      <c r="AD19" s="153">
        <v>20.5</v>
      </c>
      <c r="AE19" s="207">
        <v>0.9993055555555556</v>
      </c>
      <c r="AF19" s="2"/>
    </row>
    <row r="20" spans="1:32" ht="13.5" customHeight="1">
      <c r="A20" s="184">
        <v>18</v>
      </c>
      <c r="B20" s="153">
        <v>20.4</v>
      </c>
      <c r="C20" s="153">
        <v>20.4</v>
      </c>
      <c r="D20" s="153">
        <v>19.8</v>
      </c>
      <c r="E20" s="153">
        <v>20.2</v>
      </c>
      <c r="F20" s="153">
        <v>19.6</v>
      </c>
      <c r="G20" s="153">
        <v>20.2</v>
      </c>
      <c r="H20" s="153">
        <v>20.5</v>
      </c>
      <c r="I20" s="153">
        <v>20.6</v>
      </c>
      <c r="J20" s="153">
        <v>21</v>
      </c>
      <c r="K20" s="153">
        <v>20.3</v>
      </c>
      <c r="L20" s="153">
        <v>20</v>
      </c>
      <c r="M20" s="153">
        <v>19.4</v>
      </c>
      <c r="N20" s="153">
        <v>19.8</v>
      </c>
      <c r="O20" s="153">
        <v>20.2</v>
      </c>
      <c r="P20" s="153">
        <v>20</v>
      </c>
      <c r="Q20" s="153">
        <v>20</v>
      </c>
      <c r="R20" s="153">
        <v>19.6</v>
      </c>
      <c r="S20" s="153">
        <v>19.1</v>
      </c>
      <c r="T20" s="153">
        <v>19.7</v>
      </c>
      <c r="U20" s="153">
        <v>19.6</v>
      </c>
      <c r="V20" s="153">
        <v>19.7</v>
      </c>
      <c r="W20" s="153">
        <v>19.7</v>
      </c>
      <c r="X20" s="153">
        <v>19.9</v>
      </c>
      <c r="Y20" s="153">
        <v>20</v>
      </c>
      <c r="Z20" s="185">
        <f t="shared" si="0"/>
        <v>19.9875</v>
      </c>
      <c r="AA20" s="153">
        <v>21.8</v>
      </c>
      <c r="AB20" s="207">
        <v>0.34930555555555554</v>
      </c>
      <c r="AC20" s="204">
        <v>18</v>
      </c>
      <c r="AD20" s="153">
        <v>18.9</v>
      </c>
      <c r="AE20" s="207">
        <v>0.4875</v>
      </c>
      <c r="AF20" s="2"/>
    </row>
    <row r="21" spans="1:32" ht="13.5" customHeight="1">
      <c r="A21" s="184">
        <v>19</v>
      </c>
      <c r="B21" s="153">
        <v>20.1</v>
      </c>
      <c r="C21" s="153">
        <v>20.2</v>
      </c>
      <c r="D21" s="153">
        <v>20.2</v>
      </c>
      <c r="E21" s="153">
        <v>20</v>
      </c>
      <c r="F21" s="153">
        <v>20.3</v>
      </c>
      <c r="G21" s="153">
        <v>20.6</v>
      </c>
      <c r="H21" s="153">
        <v>21.1</v>
      </c>
      <c r="I21" s="153">
        <v>21.9</v>
      </c>
      <c r="J21" s="153">
        <v>22.8</v>
      </c>
      <c r="K21" s="153">
        <v>21.9</v>
      </c>
      <c r="L21" s="153">
        <v>22.1</v>
      </c>
      <c r="M21" s="153">
        <v>23.6</v>
      </c>
      <c r="N21" s="153">
        <v>23.4</v>
      </c>
      <c r="O21" s="153">
        <v>23.4</v>
      </c>
      <c r="P21" s="153">
        <v>23.8</v>
      </c>
      <c r="Q21" s="153">
        <v>23.6</v>
      </c>
      <c r="R21" s="153">
        <v>23.7</v>
      </c>
      <c r="S21" s="153">
        <v>23.3</v>
      </c>
      <c r="T21" s="153">
        <v>23.9</v>
      </c>
      <c r="U21" s="153">
        <v>24</v>
      </c>
      <c r="V21" s="153">
        <v>24.3</v>
      </c>
      <c r="W21" s="153">
        <v>23.9</v>
      </c>
      <c r="X21" s="153">
        <v>23.8</v>
      </c>
      <c r="Y21" s="153">
        <v>23.8</v>
      </c>
      <c r="Z21" s="185">
        <f t="shared" si="0"/>
        <v>22.487499999999997</v>
      </c>
      <c r="AA21" s="153">
        <v>24.6</v>
      </c>
      <c r="AB21" s="207">
        <v>0.90625</v>
      </c>
      <c r="AC21" s="204">
        <v>19</v>
      </c>
      <c r="AD21" s="153">
        <v>19.6</v>
      </c>
      <c r="AE21" s="207">
        <v>0.00625</v>
      </c>
      <c r="AF21" s="2"/>
    </row>
    <row r="22" spans="1:32" ht="13.5" customHeight="1">
      <c r="A22" s="186">
        <v>20</v>
      </c>
      <c r="B22" s="176">
        <v>23.2</v>
      </c>
      <c r="C22" s="176">
        <v>23.2</v>
      </c>
      <c r="D22" s="176">
        <v>23.6</v>
      </c>
      <c r="E22" s="176">
        <v>23.5</v>
      </c>
      <c r="F22" s="176">
        <v>23.1</v>
      </c>
      <c r="G22" s="176">
        <v>22.5</v>
      </c>
      <c r="H22" s="176">
        <v>22.6</v>
      </c>
      <c r="I22" s="176">
        <v>23.3</v>
      </c>
      <c r="J22" s="176">
        <v>21.6</v>
      </c>
      <c r="K22" s="176">
        <v>22.6</v>
      </c>
      <c r="L22" s="176">
        <v>22.5</v>
      </c>
      <c r="M22" s="176">
        <v>21.5</v>
      </c>
      <c r="N22" s="176">
        <v>22.6</v>
      </c>
      <c r="O22" s="176">
        <v>23.4</v>
      </c>
      <c r="P22" s="176">
        <v>23.8</v>
      </c>
      <c r="Q22" s="176">
        <v>22.6</v>
      </c>
      <c r="R22" s="176">
        <v>23.4</v>
      </c>
      <c r="S22" s="176">
        <v>23.1</v>
      </c>
      <c r="T22" s="176">
        <v>23.1</v>
      </c>
      <c r="U22" s="176">
        <v>22.4</v>
      </c>
      <c r="V22" s="176">
        <v>22.2</v>
      </c>
      <c r="W22" s="176">
        <v>21.9</v>
      </c>
      <c r="X22" s="176">
        <v>23</v>
      </c>
      <c r="Y22" s="176">
        <v>23.1</v>
      </c>
      <c r="Z22" s="187">
        <f t="shared" si="0"/>
        <v>22.825000000000003</v>
      </c>
      <c r="AA22" s="176">
        <v>24.4</v>
      </c>
      <c r="AB22" s="208">
        <v>0.6430555555555556</v>
      </c>
      <c r="AC22" s="205">
        <v>20</v>
      </c>
      <c r="AD22" s="176">
        <v>21.4</v>
      </c>
      <c r="AE22" s="208">
        <v>0.5</v>
      </c>
      <c r="AF22" s="2"/>
    </row>
    <row r="23" spans="1:32" ht="13.5" customHeight="1">
      <c r="A23" s="184">
        <v>21</v>
      </c>
      <c r="B23" s="153">
        <v>22.7</v>
      </c>
      <c r="C23" s="153">
        <v>23.1</v>
      </c>
      <c r="D23" s="153">
        <v>23.4</v>
      </c>
      <c r="E23" s="153">
        <v>23</v>
      </c>
      <c r="F23" s="153">
        <v>23</v>
      </c>
      <c r="G23" s="153">
        <v>23.4</v>
      </c>
      <c r="H23" s="153">
        <v>24.3</v>
      </c>
      <c r="I23" s="153">
        <v>24.3</v>
      </c>
      <c r="J23" s="153">
        <v>25.2</v>
      </c>
      <c r="K23" s="153">
        <v>24.5</v>
      </c>
      <c r="L23" s="153">
        <v>23.4</v>
      </c>
      <c r="M23" s="153">
        <v>24.4</v>
      </c>
      <c r="N23" s="153">
        <v>24.7</v>
      </c>
      <c r="O23" s="153">
        <v>24.7</v>
      </c>
      <c r="P23" s="153">
        <v>24.1</v>
      </c>
      <c r="Q23" s="153">
        <v>25</v>
      </c>
      <c r="R23" s="153">
        <v>24.7</v>
      </c>
      <c r="S23" s="153">
        <v>25.1</v>
      </c>
      <c r="T23" s="153">
        <v>23.9</v>
      </c>
      <c r="U23" s="153">
        <v>22.7</v>
      </c>
      <c r="V23" s="153">
        <v>22.9</v>
      </c>
      <c r="W23" s="153">
        <v>23.1</v>
      </c>
      <c r="X23" s="153">
        <v>23.3</v>
      </c>
      <c r="Y23" s="153">
        <v>23.7</v>
      </c>
      <c r="Z23" s="185">
        <f t="shared" si="0"/>
        <v>23.85833333333333</v>
      </c>
      <c r="AA23" s="153">
        <v>25.9</v>
      </c>
      <c r="AB23" s="207">
        <v>0.3729166666666666</v>
      </c>
      <c r="AC23" s="204">
        <v>21</v>
      </c>
      <c r="AD23" s="153">
        <v>22.1</v>
      </c>
      <c r="AE23" s="207">
        <v>0.8256944444444444</v>
      </c>
      <c r="AF23" s="2"/>
    </row>
    <row r="24" spans="1:32" ht="13.5" customHeight="1">
      <c r="A24" s="184">
        <v>22</v>
      </c>
      <c r="B24" s="153">
        <v>23.4</v>
      </c>
      <c r="C24" s="153">
        <v>22.8</v>
      </c>
      <c r="D24" s="153">
        <v>23</v>
      </c>
      <c r="E24" s="153">
        <v>23</v>
      </c>
      <c r="F24" s="153">
        <v>23.1</v>
      </c>
      <c r="G24" s="153">
        <v>23.3</v>
      </c>
      <c r="H24" s="153">
        <v>24.5</v>
      </c>
      <c r="I24" s="153">
        <v>24.2</v>
      </c>
      <c r="J24" s="153">
        <v>23.8</v>
      </c>
      <c r="K24" s="153">
        <v>23.5</v>
      </c>
      <c r="L24" s="153">
        <v>25.2</v>
      </c>
      <c r="M24" s="153">
        <v>23.9</v>
      </c>
      <c r="N24" s="153">
        <v>24</v>
      </c>
      <c r="O24" s="153">
        <v>23.9</v>
      </c>
      <c r="P24" s="153">
        <v>24.5</v>
      </c>
      <c r="Q24" s="153">
        <v>23.5</v>
      </c>
      <c r="R24" s="153">
        <v>22.1</v>
      </c>
      <c r="S24" s="153">
        <v>22.2</v>
      </c>
      <c r="T24" s="153">
        <v>22.2</v>
      </c>
      <c r="U24" s="153">
        <v>22.4</v>
      </c>
      <c r="V24" s="153">
        <v>21.8</v>
      </c>
      <c r="W24" s="153">
        <v>22</v>
      </c>
      <c r="X24" s="153">
        <v>22</v>
      </c>
      <c r="Y24" s="153">
        <v>21.8</v>
      </c>
      <c r="Z24" s="185">
        <f t="shared" si="0"/>
        <v>23.17083333333333</v>
      </c>
      <c r="AA24" s="153">
        <v>25.7</v>
      </c>
      <c r="AB24" s="207">
        <v>0.5208333333333334</v>
      </c>
      <c r="AC24" s="204">
        <v>22</v>
      </c>
      <c r="AD24" s="153">
        <v>21.2</v>
      </c>
      <c r="AE24" s="207">
        <v>0.9354166666666667</v>
      </c>
      <c r="AF24" s="2"/>
    </row>
    <row r="25" spans="1:32" ht="13.5" customHeight="1">
      <c r="A25" s="184">
        <v>23</v>
      </c>
      <c r="B25" s="153">
        <v>21.5</v>
      </c>
      <c r="C25" s="153">
        <v>21.4</v>
      </c>
      <c r="D25" s="153">
        <v>21.1</v>
      </c>
      <c r="E25" s="153">
        <v>20.9</v>
      </c>
      <c r="F25" s="153">
        <v>21.5</v>
      </c>
      <c r="G25" s="153">
        <v>21.2</v>
      </c>
      <c r="H25" s="153">
        <v>21.1</v>
      </c>
      <c r="I25" s="153">
        <v>21.2</v>
      </c>
      <c r="J25" s="153">
        <v>22.1</v>
      </c>
      <c r="K25" s="153">
        <v>22.3</v>
      </c>
      <c r="L25" s="153">
        <v>23.3</v>
      </c>
      <c r="M25" s="153">
        <v>22.7</v>
      </c>
      <c r="N25" s="153">
        <v>22.4</v>
      </c>
      <c r="O25" s="153">
        <v>21.6</v>
      </c>
      <c r="P25" s="153">
        <v>21.5</v>
      </c>
      <c r="Q25" s="153">
        <v>21.2</v>
      </c>
      <c r="R25" s="153">
        <v>20.6</v>
      </c>
      <c r="S25" s="153">
        <v>21.3</v>
      </c>
      <c r="T25" s="153">
        <v>19.8</v>
      </c>
      <c r="U25" s="153">
        <v>19.9</v>
      </c>
      <c r="V25" s="153">
        <v>19.5</v>
      </c>
      <c r="W25" s="153">
        <v>19.7</v>
      </c>
      <c r="X25" s="153">
        <v>19.2</v>
      </c>
      <c r="Y25" s="153">
        <v>19.4</v>
      </c>
      <c r="Z25" s="185">
        <f t="shared" si="0"/>
        <v>21.099999999999998</v>
      </c>
      <c r="AA25" s="153">
        <v>24.4</v>
      </c>
      <c r="AB25" s="207">
        <v>0.46319444444444446</v>
      </c>
      <c r="AC25" s="204">
        <v>23</v>
      </c>
      <c r="AD25" s="153">
        <v>18.6</v>
      </c>
      <c r="AE25" s="207">
        <v>0.9777777777777777</v>
      </c>
      <c r="AF25" s="2"/>
    </row>
    <row r="26" spans="1:32" ht="13.5" customHeight="1">
      <c r="A26" s="184">
        <v>24</v>
      </c>
      <c r="B26" s="153">
        <v>18.9</v>
      </c>
      <c r="C26" s="153">
        <v>18.2</v>
      </c>
      <c r="D26" s="153">
        <v>17.9</v>
      </c>
      <c r="E26" s="153">
        <v>17.9</v>
      </c>
      <c r="F26" s="153">
        <v>18.1</v>
      </c>
      <c r="G26" s="153">
        <v>18.3</v>
      </c>
      <c r="H26" s="153">
        <v>19.1</v>
      </c>
      <c r="I26" s="153">
        <v>17.9</v>
      </c>
      <c r="J26" s="153">
        <v>15.9</v>
      </c>
      <c r="K26" s="153">
        <v>15.7</v>
      </c>
      <c r="L26" s="153">
        <v>13.7</v>
      </c>
      <c r="M26" s="153">
        <v>15.5</v>
      </c>
      <c r="N26" s="153">
        <v>16.6</v>
      </c>
      <c r="O26" s="153">
        <v>18.9</v>
      </c>
      <c r="P26" s="153">
        <v>19.7</v>
      </c>
      <c r="Q26" s="153">
        <v>20.1</v>
      </c>
      <c r="R26" s="153">
        <v>20.4</v>
      </c>
      <c r="S26" s="153">
        <v>20.6</v>
      </c>
      <c r="T26" s="153">
        <v>20.3</v>
      </c>
      <c r="U26" s="153">
        <v>20.3</v>
      </c>
      <c r="V26" s="153">
        <v>20.5</v>
      </c>
      <c r="W26" s="153">
        <v>21.1</v>
      </c>
      <c r="X26" s="153">
        <v>20.6</v>
      </c>
      <c r="Y26" s="153">
        <v>20.9</v>
      </c>
      <c r="Z26" s="185">
        <f t="shared" si="0"/>
        <v>18.62916666666667</v>
      </c>
      <c r="AA26" s="153">
        <v>21.4</v>
      </c>
      <c r="AB26" s="207">
        <v>0.9145833333333333</v>
      </c>
      <c r="AC26" s="204">
        <v>24</v>
      </c>
      <c r="AD26" s="153">
        <v>13.7</v>
      </c>
      <c r="AE26" s="207">
        <v>0.4590277777777778</v>
      </c>
      <c r="AF26" s="2"/>
    </row>
    <row r="27" spans="1:32" ht="13.5" customHeight="1">
      <c r="A27" s="184">
        <v>25</v>
      </c>
      <c r="B27" s="153">
        <v>20.3</v>
      </c>
      <c r="C27" s="153">
        <v>20.2</v>
      </c>
      <c r="D27" s="153">
        <v>18.7</v>
      </c>
      <c r="E27" s="153">
        <v>19</v>
      </c>
      <c r="F27" s="153">
        <v>18.8</v>
      </c>
      <c r="G27" s="153">
        <v>19.7</v>
      </c>
      <c r="H27" s="153">
        <v>21.8</v>
      </c>
      <c r="I27" s="153">
        <v>22.3</v>
      </c>
      <c r="J27" s="153">
        <v>22.2</v>
      </c>
      <c r="K27" s="153">
        <v>22.9</v>
      </c>
      <c r="L27" s="153">
        <v>22.9</v>
      </c>
      <c r="M27" s="153">
        <v>23.3</v>
      </c>
      <c r="N27" s="153">
        <v>23.1</v>
      </c>
      <c r="O27" s="153">
        <v>22.9</v>
      </c>
      <c r="P27" s="153">
        <v>23.1</v>
      </c>
      <c r="Q27" s="153">
        <v>23.2</v>
      </c>
      <c r="R27" s="153">
        <v>23.3</v>
      </c>
      <c r="S27" s="153">
        <v>22.8</v>
      </c>
      <c r="T27" s="153">
        <v>22.9</v>
      </c>
      <c r="U27" s="153">
        <v>22.4</v>
      </c>
      <c r="V27" s="153">
        <v>21.9</v>
      </c>
      <c r="W27" s="153">
        <v>22.1</v>
      </c>
      <c r="X27" s="153">
        <v>22.1</v>
      </c>
      <c r="Y27" s="153">
        <v>21.8</v>
      </c>
      <c r="Z27" s="185">
        <f t="shared" si="0"/>
        <v>21.820833333333336</v>
      </c>
      <c r="AA27" s="153">
        <v>24</v>
      </c>
      <c r="AB27" s="207">
        <v>0.5736111111111112</v>
      </c>
      <c r="AC27" s="204">
        <v>25</v>
      </c>
      <c r="AD27" s="153">
        <v>18.3</v>
      </c>
      <c r="AE27" s="207">
        <v>0.1451388888888889</v>
      </c>
      <c r="AF27" s="2"/>
    </row>
    <row r="28" spans="1:32" ht="13.5" customHeight="1">
      <c r="A28" s="184">
        <v>26</v>
      </c>
      <c r="B28" s="153">
        <v>21.6</v>
      </c>
      <c r="C28" s="153">
        <v>21.5</v>
      </c>
      <c r="D28" s="153">
        <v>21.5</v>
      </c>
      <c r="E28" s="153">
        <v>21.5</v>
      </c>
      <c r="F28" s="153">
        <v>21.9</v>
      </c>
      <c r="G28" s="153">
        <v>23.2</v>
      </c>
      <c r="H28" s="153">
        <v>22.9</v>
      </c>
      <c r="I28" s="153">
        <v>24.1</v>
      </c>
      <c r="J28" s="153">
        <v>24</v>
      </c>
      <c r="K28" s="153">
        <v>23.1</v>
      </c>
      <c r="L28" s="153">
        <v>23.9</v>
      </c>
      <c r="M28" s="153">
        <v>24.3</v>
      </c>
      <c r="N28" s="153">
        <v>24.2</v>
      </c>
      <c r="O28" s="153">
        <v>23.5</v>
      </c>
      <c r="P28" s="153">
        <v>22.6</v>
      </c>
      <c r="Q28" s="153">
        <v>24</v>
      </c>
      <c r="R28" s="153">
        <v>22.8</v>
      </c>
      <c r="S28" s="153">
        <v>22.3</v>
      </c>
      <c r="T28" s="153">
        <v>22.6</v>
      </c>
      <c r="U28" s="153">
        <v>23.4</v>
      </c>
      <c r="V28" s="153">
        <v>23.4</v>
      </c>
      <c r="W28" s="153">
        <v>23</v>
      </c>
      <c r="X28" s="153">
        <v>22.8</v>
      </c>
      <c r="Y28" s="153">
        <v>22.2</v>
      </c>
      <c r="Z28" s="185">
        <f t="shared" si="0"/>
        <v>22.92916666666667</v>
      </c>
      <c r="AA28" s="153">
        <v>25.6</v>
      </c>
      <c r="AB28" s="207">
        <v>0.4763888888888889</v>
      </c>
      <c r="AC28" s="204">
        <v>26</v>
      </c>
      <c r="AD28" s="153">
        <v>21.2</v>
      </c>
      <c r="AE28" s="207">
        <v>0.12083333333333333</v>
      </c>
      <c r="AF28" s="2"/>
    </row>
    <row r="29" spans="1:32" ht="13.5" customHeight="1">
      <c r="A29" s="184">
        <v>27</v>
      </c>
      <c r="B29" s="153">
        <v>22.4</v>
      </c>
      <c r="C29" s="153">
        <v>22.3</v>
      </c>
      <c r="D29" s="153">
        <v>21.5</v>
      </c>
      <c r="E29" s="153">
        <v>21.2</v>
      </c>
      <c r="F29" s="153">
        <v>21.8</v>
      </c>
      <c r="G29" s="153">
        <v>22.2</v>
      </c>
      <c r="H29" s="153">
        <v>23.2</v>
      </c>
      <c r="I29" s="153">
        <v>24</v>
      </c>
      <c r="J29" s="153">
        <v>24.6</v>
      </c>
      <c r="K29" s="153">
        <v>22.9</v>
      </c>
      <c r="L29" s="153">
        <v>25.1</v>
      </c>
      <c r="M29" s="153">
        <v>24.5</v>
      </c>
      <c r="N29" s="153">
        <v>24.7</v>
      </c>
      <c r="O29" s="153">
        <v>25.1</v>
      </c>
      <c r="P29" s="153">
        <v>24.5</v>
      </c>
      <c r="Q29" s="153">
        <v>24.7</v>
      </c>
      <c r="R29" s="153">
        <v>24.6</v>
      </c>
      <c r="S29" s="153">
        <v>24.2</v>
      </c>
      <c r="T29" s="153">
        <v>24.4</v>
      </c>
      <c r="U29" s="153">
        <v>24</v>
      </c>
      <c r="V29" s="153">
        <v>24.3</v>
      </c>
      <c r="W29" s="153">
        <v>24.2</v>
      </c>
      <c r="X29" s="153">
        <v>24.2</v>
      </c>
      <c r="Y29" s="153">
        <v>23.5</v>
      </c>
      <c r="Z29" s="185">
        <f t="shared" si="0"/>
        <v>23.670833333333334</v>
      </c>
      <c r="AA29" s="153">
        <v>26</v>
      </c>
      <c r="AB29" s="207">
        <v>0.4861111111111111</v>
      </c>
      <c r="AC29" s="204">
        <v>27</v>
      </c>
      <c r="AD29" s="153">
        <v>20.9</v>
      </c>
      <c r="AE29" s="207">
        <v>0.10972222222222222</v>
      </c>
      <c r="AF29" s="2"/>
    </row>
    <row r="30" spans="1:32" ht="13.5" customHeight="1">
      <c r="A30" s="184">
        <v>28</v>
      </c>
      <c r="B30" s="153">
        <v>23.7</v>
      </c>
      <c r="C30" s="153">
        <v>23.7</v>
      </c>
      <c r="D30" s="153">
        <v>24.1</v>
      </c>
      <c r="E30" s="153">
        <v>24.1</v>
      </c>
      <c r="F30" s="153">
        <v>24.1</v>
      </c>
      <c r="G30" s="153">
        <v>24.1</v>
      </c>
      <c r="H30" s="153">
        <v>24.1</v>
      </c>
      <c r="I30" s="153">
        <v>24.7</v>
      </c>
      <c r="J30" s="153">
        <v>24.3</v>
      </c>
      <c r="K30" s="153">
        <v>24.8</v>
      </c>
      <c r="L30" s="153">
        <v>24.5</v>
      </c>
      <c r="M30" s="153">
        <v>24.4</v>
      </c>
      <c r="N30" s="153">
        <v>22.8</v>
      </c>
      <c r="O30" s="153">
        <v>21.6</v>
      </c>
      <c r="P30" s="153">
        <v>21.3</v>
      </c>
      <c r="Q30" s="153">
        <v>20.9</v>
      </c>
      <c r="R30" s="153">
        <v>20.6</v>
      </c>
      <c r="S30" s="153">
        <v>20.5</v>
      </c>
      <c r="T30" s="153">
        <v>20.5</v>
      </c>
      <c r="U30" s="153">
        <v>20.4</v>
      </c>
      <c r="V30" s="153">
        <v>20.8</v>
      </c>
      <c r="W30" s="153">
        <v>20.8</v>
      </c>
      <c r="X30" s="153">
        <v>20.8</v>
      </c>
      <c r="Y30" s="153">
        <v>21.3</v>
      </c>
      <c r="Z30" s="185">
        <f t="shared" si="0"/>
        <v>22.620833333333334</v>
      </c>
      <c r="AA30" s="153">
        <v>25.9</v>
      </c>
      <c r="AB30" s="207">
        <v>0.4527777777777778</v>
      </c>
      <c r="AC30" s="204">
        <v>28</v>
      </c>
      <c r="AD30" s="153">
        <v>19.9</v>
      </c>
      <c r="AE30" s="207">
        <v>0.779861111111111</v>
      </c>
      <c r="AF30" s="2"/>
    </row>
    <row r="31" spans="1:32" ht="13.5" customHeight="1">
      <c r="A31" s="184">
        <v>29</v>
      </c>
      <c r="B31" s="153">
        <v>20.6</v>
      </c>
      <c r="C31" s="153">
        <v>20.9</v>
      </c>
      <c r="D31" s="153">
        <v>20.2</v>
      </c>
      <c r="E31" s="153">
        <v>19.6</v>
      </c>
      <c r="F31" s="153">
        <v>19</v>
      </c>
      <c r="G31" s="153">
        <v>19.2</v>
      </c>
      <c r="H31" s="153">
        <v>20</v>
      </c>
      <c r="I31" s="153">
        <v>20.4</v>
      </c>
      <c r="J31" s="153">
        <v>20.2</v>
      </c>
      <c r="K31" s="153">
        <v>21.2</v>
      </c>
      <c r="L31" s="153">
        <v>20.7</v>
      </c>
      <c r="M31" s="153">
        <v>21.1</v>
      </c>
      <c r="N31" s="153">
        <v>20.7</v>
      </c>
      <c r="O31" s="153">
        <v>20.1</v>
      </c>
      <c r="P31" s="153">
        <v>19.4</v>
      </c>
      <c r="Q31" s="153">
        <v>19.2</v>
      </c>
      <c r="R31" s="153">
        <v>19.1</v>
      </c>
      <c r="S31" s="153">
        <v>19.1</v>
      </c>
      <c r="T31" s="153">
        <v>18.6</v>
      </c>
      <c r="U31" s="153">
        <v>18.3</v>
      </c>
      <c r="V31" s="153">
        <v>18.3</v>
      </c>
      <c r="W31" s="153">
        <v>18.4</v>
      </c>
      <c r="X31" s="153">
        <v>20.9</v>
      </c>
      <c r="Y31" s="153">
        <v>21</v>
      </c>
      <c r="Z31" s="185">
        <f t="shared" si="0"/>
        <v>19.841666666666665</v>
      </c>
      <c r="AA31" s="153">
        <v>22.3</v>
      </c>
      <c r="AB31" s="207">
        <v>0.41944444444444445</v>
      </c>
      <c r="AC31" s="204">
        <v>29</v>
      </c>
      <c r="AD31" s="153">
        <v>17.8</v>
      </c>
      <c r="AE31" s="207">
        <v>0.8770833333333333</v>
      </c>
      <c r="AF31" s="2"/>
    </row>
    <row r="32" spans="1:32" ht="13.5" customHeight="1">
      <c r="A32" s="184">
        <v>30</v>
      </c>
      <c r="B32" s="153">
        <v>21.2</v>
      </c>
      <c r="C32" s="153">
        <v>20.9</v>
      </c>
      <c r="D32" s="153">
        <v>21.6</v>
      </c>
      <c r="E32" s="153">
        <v>21.1</v>
      </c>
      <c r="F32" s="153">
        <v>21.5</v>
      </c>
      <c r="G32" s="153">
        <v>22.2</v>
      </c>
      <c r="H32" s="153">
        <v>21.7</v>
      </c>
      <c r="I32" s="153">
        <v>20.8</v>
      </c>
      <c r="J32" s="153">
        <v>20.9</v>
      </c>
      <c r="K32" s="153">
        <v>21</v>
      </c>
      <c r="L32" s="153">
        <v>21.2</v>
      </c>
      <c r="M32" s="153">
        <v>20.7</v>
      </c>
      <c r="N32" s="153">
        <v>20.5</v>
      </c>
      <c r="O32" s="153">
        <v>19.2</v>
      </c>
      <c r="P32" s="153">
        <v>18.4</v>
      </c>
      <c r="Q32" s="153">
        <v>19.2</v>
      </c>
      <c r="R32" s="153">
        <v>19.4</v>
      </c>
      <c r="S32" s="153">
        <v>19.7</v>
      </c>
      <c r="T32" s="153">
        <v>18.3</v>
      </c>
      <c r="U32" s="153">
        <v>17.5</v>
      </c>
      <c r="V32" s="153">
        <v>15.9</v>
      </c>
      <c r="W32" s="153">
        <v>16</v>
      </c>
      <c r="X32" s="153">
        <v>16.5</v>
      </c>
      <c r="Y32" s="153">
        <v>17.7</v>
      </c>
      <c r="Z32" s="185">
        <f t="shared" si="0"/>
        <v>19.712499999999995</v>
      </c>
      <c r="AA32" s="153">
        <v>22.5</v>
      </c>
      <c r="AB32" s="207">
        <v>0.26666666666666666</v>
      </c>
      <c r="AC32" s="204">
        <v>30</v>
      </c>
      <c r="AD32" s="153">
        <v>15.3</v>
      </c>
      <c r="AE32" s="207">
        <v>0.9111111111111111</v>
      </c>
      <c r="AF32" s="2"/>
    </row>
    <row r="33" spans="1:32" ht="13.5" customHeight="1">
      <c r="A33" s="184">
        <v>31</v>
      </c>
      <c r="B33" s="153">
        <v>17</v>
      </c>
      <c r="C33" s="153">
        <v>16.4</v>
      </c>
      <c r="D33" s="153">
        <v>16.1</v>
      </c>
      <c r="E33" s="153">
        <v>16</v>
      </c>
      <c r="F33" s="153">
        <v>16.9</v>
      </c>
      <c r="G33" s="153">
        <v>17.6</v>
      </c>
      <c r="H33" s="153">
        <v>17.9</v>
      </c>
      <c r="I33" s="153">
        <v>19.1</v>
      </c>
      <c r="J33" s="153">
        <v>19.5</v>
      </c>
      <c r="K33" s="153">
        <v>20</v>
      </c>
      <c r="L33" s="153">
        <v>20.2</v>
      </c>
      <c r="M33" s="153">
        <v>21.1</v>
      </c>
      <c r="N33" s="153">
        <v>20.6</v>
      </c>
      <c r="O33" s="153">
        <v>21.1</v>
      </c>
      <c r="P33" s="153">
        <v>21.6</v>
      </c>
      <c r="Q33" s="153">
        <v>21.5</v>
      </c>
      <c r="R33" s="153">
        <v>21.9</v>
      </c>
      <c r="S33" s="153">
        <v>21.6</v>
      </c>
      <c r="T33" s="153">
        <v>22</v>
      </c>
      <c r="U33" s="153">
        <v>21.8</v>
      </c>
      <c r="V33" s="153">
        <v>20.5</v>
      </c>
      <c r="W33" s="153">
        <v>19.4</v>
      </c>
      <c r="X33" s="153">
        <v>19</v>
      </c>
      <c r="Y33" s="153">
        <v>18.3</v>
      </c>
      <c r="Z33" s="185">
        <f t="shared" si="0"/>
        <v>19.462500000000002</v>
      </c>
      <c r="AA33" s="153">
        <v>22.5</v>
      </c>
      <c r="AB33" s="207">
        <v>0.6895833333333333</v>
      </c>
      <c r="AC33" s="204">
        <v>31</v>
      </c>
      <c r="AD33" s="153">
        <v>15.9</v>
      </c>
      <c r="AE33" s="207">
        <v>0.16875</v>
      </c>
      <c r="AF33" s="2"/>
    </row>
    <row r="34" spans="1:32" ht="13.5" customHeight="1">
      <c r="A34" s="188" t="s">
        <v>9</v>
      </c>
      <c r="B34" s="189">
        <f aca="true" t="shared" si="1" ref="B34:Q34">AVERAGE(B3:B33)</f>
        <v>22.016129032258064</v>
      </c>
      <c r="C34" s="189">
        <f t="shared" si="1"/>
        <v>21.89032258064516</v>
      </c>
      <c r="D34" s="189">
        <f t="shared" si="1"/>
        <v>21.86129032258065</v>
      </c>
      <c r="E34" s="189">
        <f t="shared" si="1"/>
        <v>21.796774193548387</v>
      </c>
      <c r="F34" s="189">
        <f t="shared" si="1"/>
        <v>21.845161290322583</v>
      </c>
      <c r="G34" s="189">
        <f t="shared" si="1"/>
        <v>22.40000000000001</v>
      </c>
      <c r="H34" s="189">
        <f t="shared" si="1"/>
        <v>22.870967741935488</v>
      </c>
      <c r="I34" s="189">
        <f t="shared" si="1"/>
        <v>23.006451612903227</v>
      </c>
      <c r="J34" s="189">
        <f t="shared" si="1"/>
        <v>22.961290322580645</v>
      </c>
      <c r="K34" s="189">
        <f t="shared" si="1"/>
        <v>23.051612903225806</v>
      </c>
      <c r="L34" s="189">
        <f t="shared" si="1"/>
        <v>23.145161290322587</v>
      </c>
      <c r="M34" s="189">
        <f t="shared" si="1"/>
        <v>23.164516129032258</v>
      </c>
      <c r="N34" s="189">
        <f t="shared" si="1"/>
        <v>23.254838709677426</v>
      </c>
      <c r="O34" s="189">
        <f t="shared" si="1"/>
        <v>23.280645161290323</v>
      </c>
      <c r="P34" s="189">
        <f t="shared" si="1"/>
        <v>23.05161290322581</v>
      </c>
      <c r="Q34" s="189">
        <f t="shared" si="1"/>
        <v>22.916129032258073</v>
      </c>
      <c r="R34" s="189">
        <f aca="true" t="shared" si="2" ref="R34:X34">AVERAGE(R3:R33)</f>
        <v>22.75806451612903</v>
      </c>
      <c r="S34" s="189">
        <f t="shared" si="2"/>
        <v>22.883870967741938</v>
      </c>
      <c r="T34" s="189">
        <f t="shared" si="2"/>
        <v>22.645161290322573</v>
      </c>
      <c r="U34" s="189">
        <f t="shared" si="2"/>
        <v>22.48387096774193</v>
      </c>
      <c r="V34" s="189">
        <f t="shared" si="2"/>
        <v>22.348387096774186</v>
      </c>
      <c r="W34" s="189">
        <f t="shared" si="2"/>
        <v>22.13225806451613</v>
      </c>
      <c r="X34" s="189">
        <f t="shared" si="2"/>
        <v>22.212903225806453</v>
      </c>
      <c r="Y34" s="189">
        <f>AVERAGE(Y3:Y33)</f>
        <v>22.180645161290318</v>
      </c>
      <c r="Z34" s="189">
        <f>AVERAGE(B3:Y33)</f>
        <v>22.589919354838717</v>
      </c>
      <c r="AA34" s="190">
        <f>AVERAGE(最高)</f>
        <v>24.85483870967742</v>
      </c>
      <c r="AB34" s="191"/>
      <c r="AC34" s="206"/>
      <c r="AD34" s="190">
        <f>AVERAGE(最低)</f>
        <v>20.199999999999996</v>
      </c>
      <c r="AE34" s="19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74" t="s">
        <v>11</v>
      </c>
      <c r="B37" s="1"/>
      <c r="C37" s="1" t="s">
        <v>3</v>
      </c>
      <c r="D37" s="173" t="s">
        <v>6</v>
      </c>
      <c r="F37" s="174" t="s">
        <v>12</v>
      </c>
      <c r="G37" s="1"/>
      <c r="H37" s="1" t="s">
        <v>3</v>
      </c>
      <c r="I37" s="173" t="s">
        <v>8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24" ht="13.5" customHeight="1">
      <c r="A38" s="155"/>
      <c r="B38" s="176">
        <f>MAX(最高)</f>
        <v>26.8</v>
      </c>
      <c r="C38" s="156">
        <v>16</v>
      </c>
      <c r="D38" s="210">
        <v>0.4875</v>
      </c>
      <c r="F38" s="155"/>
      <c r="G38" s="176">
        <f>MIN(最低)</f>
        <v>13.7</v>
      </c>
      <c r="H38" s="156">
        <v>24</v>
      </c>
      <c r="I38" s="210">
        <v>0.4590277777777778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ht="13.5" customHeight="1">
      <c r="A39" s="158"/>
      <c r="B39" s="159"/>
      <c r="C39" s="3"/>
      <c r="D39" s="157"/>
      <c r="F39" s="158"/>
      <c r="G39" s="159"/>
      <c r="H39" s="156"/>
      <c r="I39" s="210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</row>
    <row r="40" spans="1:24" ht="13.5" customHeight="1">
      <c r="A40" s="161"/>
      <c r="B40" s="162"/>
      <c r="C40" s="163"/>
      <c r="D40" s="164"/>
      <c r="F40" s="161"/>
      <c r="G40" s="162"/>
      <c r="H40" s="211"/>
      <c r="I40" s="21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9" ht="12">
      <c r="A41" s="2"/>
      <c r="B41" s="2"/>
      <c r="H41" s="204"/>
      <c r="I41" s="207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1"/>
  <sheetViews>
    <sheetView showGridLines="0" workbookViewId="0" topLeftCell="A1">
      <selection activeCell="A1" sqref="A1"/>
    </sheetView>
  </sheetViews>
  <sheetFormatPr defaultColWidth="6.875" defaultRowHeight="12"/>
  <cols>
    <col min="2" max="25" width="5.125" style="0" customWidth="1"/>
    <col min="26" max="26" width="7.875" style="0" customWidth="1"/>
    <col min="29" max="29" width="6.875" style="0" hidden="1" customWidth="1"/>
    <col min="32" max="32" width="2.875" style="0" customWidth="1"/>
  </cols>
  <sheetData>
    <row r="1" spans="1:32" ht="19.5" customHeight="1">
      <c r="A1" s="2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2"/>
      <c r="T1" s="2"/>
      <c r="U1" s="2"/>
      <c r="V1" s="2"/>
      <c r="W1" s="2"/>
      <c r="X1" s="2"/>
      <c r="Y1" s="2"/>
      <c r="Z1" s="178">
        <f>'１月'!Z1</f>
        <v>2007</v>
      </c>
      <c r="AA1" s="2" t="s">
        <v>1</v>
      </c>
      <c r="AB1" s="179">
        <v>9</v>
      </c>
      <c r="AC1" s="171"/>
      <c r="AD1" s="2" t="s">
        <v>2</v>
      </c>
      <c r="AE1" s="2"/>
      <c r="AF1" s="2"/>
    </row>
    <row r="2" spans="1:32" ht="13.5" customHeight="1">
      <c r="A2" s="180" t="s">
        <v>3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1">
        <v>13</v>
      </c>
      <c r="O2" s="181">
        <v>14</v>
      </c>
      <c r="P2" s="181">
        <v>15</v>
      </c>
      <c r="Q2" s="181">
        <v>16</v>
      </c>
      <c r="R2" s="181">
        <v>17</v>
      </c>
      <c r="S2" s="181">
        <v>18</v>
      </c>
      <c r="T2" s="181">
        <v>19</v>
      </c>
      <c r="U2" s="181">
        <v>20</v>
      </c>
      <c r="V2" s="181">
        <v>21</v>
      </c>
      <c r="W2" s="181">
        <v>22</v>
      </c>
      <c r="X2" s="181">
        <v>23</v>
      </c>
      <c r="Y2" s="181">
        <v>24</v>
      </c>
      <c r="Z2" s="182" t="s">
        <v>4</v>
      </c>
      <c r="AA2" s="182" t="s">
        <v>5</v>
      </c>
      <c r="AB2" s="183" t="s">
        <v>6</v>
      </c>
      <c r="AC2" s="182" t="s">
        <v>3</v>
      </c>
      <c r="AD2" s="182" t="s">
        <v>7</v>
      </c>
      <c r="AE2" s="183" t="s">
        <v>8</v>
      </c>
      <c r="AF2" s="2"/>
    </row>
    <row r="3" spans="1:32" ht="13.5" customHeight="1">
      <c r="A3" s="184">
        <v>1</v>
      </c>
      <c r="B3" s="153">
        <v>18.3</v>
      </c>
      <c r="C3" s="153">
        <v>17.8</v>
      </c>
      <c r="D3" s="153">
        <v>17.2</v>
      </c>
      <c r="E3" s="153">
        <v>17.4</v>
      </c>
      <c r="F3" s="153">
        <v>17.5</v>
      </c>
      <c r="G3" s="153">
        <v>17.3</v>
      </c>
      <c r="H3" s="153">
        <v>17.7</v>
      </c>
      <c r="I3" s="153">
        <v>17.7</v>
      </c>
      <c r="J3" s="153">
        <v>18.5</v>
      </c>
      <c r="K3" s="153">
        <v>18.6</v>
      </c>
      <c r="L3" s="153">
        <v>18</v>
      </c>
      <c r="M3" s="153">
        <v>18.1</v>
      </c>
      <c r="N3" s="153">
        <v>17.9</v>
      </c>
      <c r="O3" s="153">
        <v>18.5</v>
      </c>
      <c r="P3" s="153">
        <v>16.8</v>
      </c>
      <c r="Q3" s="153">
        <v>17.6</v>
      </c>
      <c r="R3" s="153">
        <v>17.6</v>
      </c>
      <c r="S3" s="153">
        <v>16.8</v>
      </c>
      <c r="T3" s="153">
        <v>17.6</v>
      </c>
      <c r="U3" s="153">
        <v>17.3</v>
      </c>
      <c r="V3" s="153">
        <v>16.6</v>
      </c>
      <c r="W3" s="153">
        <v>17.1</v>
      </c>
      <c r="X3" s="153">
        <v>16.6</v>
      </c>
      <c r="Y3" s="153">
        <v>16.9</v>
      </c>
      <c r="Z3" s="185">
        <f aca="true" t="shared" si="0" ref="Z3:Z32">AVERAGE(B3:Y3)</f>
        <v>17.558333333333337</v>
      </c>
      <c r="AA3" s="153">
        <v>19.6</v>
      </c>
      <c r="AB3" s="207">
        <v>0.4381944444444445</v>
      </c>
      <c r="AC3" s="204">
        <v>1</v>
      </c>
      <c r="AD3" s="153">
        <v>16.3</v>
      </c>
      <c r="AE3" s="207">
        <v>0.7340277777777778</v>
      </c>
      <c r="AF3" s="2"/>
    </row>
    <row r="4" spans="1:32" ht="13.5" customHeight="1">
      <c r="A4" s="184">
        <v>2</v>
      </c>
      <c r="B4" s="153">
        <v>17.2</v>
      </c>
      <c r="C4" s="153">
        <v>16.9</v>
      </c>
      <c r="D4" s="153">
        <v>16.7</v>
      </c>
      <c r="E4" s="153">
        <v>17</v>
      </c>
      <c r="F4" s="153">
        <v>17.1</v>
      </c>
      <c r="G4" s="153">
        <v>17.1</v>
      </c>
      <c r="H4" s="153">
        <v>16.8</v>
      </c>
      <c r="I4" s="153">
        <v>16.8</v>
      </c>
      <c r="J4" s="153">
        <v>17.2</v>
      </c>
      <c r="K4" s="153">
        <v>17.9</v>
      </c>
      <c r="L4" s="153">
        <v>17.5</v>
      </c>
      <c r="M4" s="153">
        <v>18.2</v>
      </c>
      <c r="N4" s="153">
        <v>18.7</v>
      </c>
      <c r="O4" s="153">
        <v>19</v>
      </c>
      <c r="P4" s="153">
        <v>18.7</v>
      </c>
      <c r="Q4" s="153">
        <v>18.7</v>
      </c>
      <c r="R4" s="153">
        <v>18.4</v>
      </c>
      <c r="S4" s="159">
        <v>18.7</v>
      </c>
      <c r="T4" s="153">
        <v>18.8</v>
      </c>
      <c r="U4" s="153">
        <v>18.6</v>
      </c>
      <c r="V4" s="153">
        <v>18.2</v>
      </c>
      <c r="W4" s="153">
        <v>18.1</v>
      </c>
      <c r="X4" s="153">
        <v>18</v>
      </c>
      <c r="Y4" s="153">
        <v>18</v>
      </c>
      <c r="Z4" s="185">
        <f t="shared" si="0"/>
        <v>17.84583333333333</v>
      </c>
      <c r="AA4" s="153">
        <v>19.2</v>
      </c>
      <c r="AB4" s="207">
        <v>0.579861111111111</v>
      </c>
      <c r="AC4" s="204">
        <v>2</v>
      </c>
      <c r="AD4" s="153">
        <v>16.4</v>
      </c>
      <c r="AE4" s="207">
        <v>0.24166666666666667</v>
      </c>
      <c r="AF4" s="2"/>
    </row>
    <row r="5" spans="1:32" ht="13.5" customHeight="1">
      <c r="A5" s="184">
        <v>3</v>
      </c>
      <c r="B5" s="153">
        <v>18</v>
      </c>
      <c r="C5" s="153">
        <v>17.7</v>
      </c>
      <c r="D5" s="153">
        <v>18</v>
      </c>
      <c r="E5" s="153">
        <v>18</v>
      </c>
      <c r="F5" s="153">
        <v>18.2</v>
      </c>
      <c r="G5" s="153">
        <v>18.4</v>
      </c>
      <c r="H5" s="153">
        <v>18.2</v>
      </c>
      <c r="I5" s="153">
        <v>19.1</v>
      </c>
      <c r="J5" s="153">
        <v>19.7</v>
      </c>
      <c r="K5" s="153">
        <v>18.6</v>
      </c>
      <c r="L5" s="153">
        <v>19.4</v>
      </c>
      <c r="M5" s="153">
        <v>20.9</v>
      </c>
      <c r="N5" s="153">
        <v>19.8</v>
      </c>
      <c r="O5" s="153">
        <v>20.8</v>
      </c>
      <c r="P5" s="153">
        <v>19.6</v>
      </c>
      <c r="Q5" s="153">
        <v>19.4</v>
      </c>
      <c r="R5" s="153">
        <v>18.1</v>
      </c>
      <c r="S5" s="153">
        <v>17.5</v>
      </c>
      <c r="T5" s="153">
        <v>18.4</v>
      </c>
      <c r="U5" s="153">
        <v>18.2</v>
      </c>
      <c r="V5" s="153">
        <v>18.2</v>
      </c>
      <c r="W5" s="153">
        <v>18.6</v>
      </c>
      <c r="X5" s="153">
        <v>18.4</v>
      </c>
      <c r="Y5" s="153">
        <v>19.4</v>
      </c>
      <c r="Z5" s="185">
        <f t="shared" si="0"/>
        <v>18.775</v>
      </c>
      <c r="AA5" s="153">
        <v>21.4</v>
      </c>
      <c r="AB5" s="207">
        <v>0.49513888888888885</v>
      </c>
      <c r="AC5" s="204">
        <v>3</v>
      </c>
      <c r="AD5" s="153">
        <v>16.8</v>
      </c>
      <c r="AE5" s="207">
        <v>0.7444444444444445</v>
      </c>
      <c r="AF5" s="2"/>
    </row>
    <row r="6" spans="1:32" ht="13.5" customHeight="1">
      <c r="A6" s="184">
        <v>4</v>
      </c>
      <c r="B6" s="153">
        <v>19.3</v>
      </c>
      <c r="C6" s="153">
        <v>19.7</v>
      </c>
      <c r="D6" s="153">
        <v>19.8</v>
      </c>
      <c r="E6" s="153">
        <v>19.4</v>
      </c>
      <c r="F6" s="153">
        <v>19.3</v>
      </c>
      <c r="G6" s="153">
        <v>20.7</v>
      </c>
      <c r="H6" s="153">
        <v>21.1</v>
      </c>
      <c r="I6" s="153">
        <v>21.3</v>
      </c>
      <c r="J6" s="153">
        <v>22.3</v>
      </c>
      <c r="K6" s="153">
        <v>22.2</v>
      </c>
      <c r="L6" s="153">
        <v>23.1</v>
      </c>
      <c r="M6" s="153">
        <v>22.8</v>
      </c>
      <c r="N6" s="153">
        <v>23.4</v>
      </c>
      <c r="O6" s="153">
        <v>22.9</v>
      </c>
      <c r="P6" s="153">
        <v>22.8</v>
      </c>
      <c r="Q6" s="153">
        <v>22.8</v>
      </c>
      <c r="R6" s="153">
        <v>22.7</v>
      </c>
      <c r="S6" s="153">
        <v>22.6</v>
      </c>
      <c r="T6" s="153">
        <v>23.2</v>
      </c>
      <c r="U6" s="153">
        <v>23</v>
      </c>
      <c r="V6" s="153">
        <v>23</v>
      </c>
      <c r="W6" s="153">
        <v>23.5</v>
      </c>
      <c r="X6" s="153">
        <v>24.3</v>
      </c>
      <c r="Y6" s="153">
        <v>24.2</v>
      </c>
      <c r="Z6" s="185">
        <f t="shared" si="0"/>
        <v>22.058333333333334</v>
      </c>
      <c r="AA6" s="153">
        <v>24.7</v>
      </c>
      <c r="AB6" s="207">
        <v>1</v>
      </c>
      <c r="AC6" s="204">
        <v>4</v>
      </c>
      <c r="AD6" s="153">
        <v>19</v>
      </c>
      <c r="AE6" s="207">
        <v>0.02291666666666667</v>
      </c>
      <c r="AF6" s="2"/>
    </row>
    <row r="7" spans="1:32" ht="13.5" customHeight="1">
      <c r="A7" s="184">
        <v>5</v>
      </c>
      <c r="B7" s="153">
        <v>24.4</v>
      </c>
      <c r="C7" s="153">
        <v>24.3</v>
      </c>
      <c r="D7" s="153">
        <v>24.3</v>
      </c>
      <c r="E7" s="153">
        <v>24.5</v>
      </c>
      <c r="F7" s="153">
        <v>24.2</v>
      </c>
      <c r="G7" s="153">
        <v>24.6</v>
      </c>
      <c r="H7" s="153">
        <v>25.1</v>
      </c>
      <c r="I7" s="153">
        <v>25.5</v>
      </c>
      <c r="J7" s="153">
        <v>26.3</v>
      </c>
      <c r="K7" s="153">
        <v>25.8</v>
      </c>
      <c r="L7" s="153">
        <v>25.7</v>
      </c>
      <c r="M7" s="153">
        <v>25.4</v>
      </c>
      <c r="N7" s="153">
        <v>25.4</v>
      </c>
      <c r="O7" s="153">
        <v>24.8</v>
      </c>
      <c r="P7" s="153">
        <v>24.7</v>
      </c>
      <c r="Q7" s="153">
        <v>24.6</v>
      </c>
      <c r="R7" s="153">
        <v>24.4</v>
      </c>
      <c r="S7" s="153">
        <v>24.3</v>
      </c>
      <c r="T7" s="153">
        <v>25</v>
      </c>
      <c r="U7" s="153">
        <v>24.9</v>
      </c>
      <c r="V7" s="153">
        <v>24.8</v>
      </c>
      <c r="W7" s="153">
        <v>25</v>
      </c>
      <c r="X7" s="153">
        <v>24.9</v>
      </c>
      <c r="Y7" s="153">
        <v>24.6</v>
      </c>
      <c r="Z7" s="185">
        <f t="shared" si="0"/>
        <v>24.895833333333332</v>
      </c>
      <c r="AA7" s="153">
        <v>26.8</v>
      </c>
      <c r="AB7" s="207">
        <v>0.36319444444444443</v>
      </c>
      <c r="AC7" s="204">
        <v>5</v>
      </c>
      <c r="AD7" s="153">
        <v>23.6</v>
      </c>
      <c r="AE7" s="207">
        <v>0.9916666666666667</v>
      </c>
      <c r="AF7" s="2"/>
    </row>
    <row r="8" spans="1:32" ht="13.5" customHeight="1">
      <c r="A8" s="184">
        <v>6</v>
      </c>
      <c r="B8" s="153">
        <v>25.1</v>
      </c>
      <c r="C8" s="153">
        <v>24.6</v>
      </c>
      <c r="D8" s="153">
        <v>25</v>
      </c>
      <c r="E8" s="153">
        <v>24.9</v>
      </c>
      <c r="F8" s="153">
        <v>24.2</v>
      </c>
      <c r="G8" s="153">
        <v>24.7</v>
      </c>
      <c r="H8" s="153">
        <v>24.7</v>
      </c>
      <c r="I8" s="153">
        <v>24.3</v>
      </c>
      <c r="J8" s="153">
        <v>25.3</v>
      </c>
      <c r="K8" s="153">
        <v>25.6</v>
      </c>
      <c r="L8" s="153">
        <v>25</v>
      </c>
      <c r="M8" s="153">
        <v>25.7</v>
      </c>
      <c r="N8" s="153">
        <v>24.6</v>
      </c>
      <c r="O8" s="153">
        <v>25.4</v>
      </c>
      <c r="P8" s="153">
        <v>25.2</v>
      </c>
      <c r="Q8" s="153">
        <v>24.9</v>
      </c>
      <c r="R8" s="153">
        <v>24.6</v>
      </c>
      <c r="S8" s="153">
        <v>24.4</v>
      </c>
      <c r="T8" s="153">
        <v>24.3</v>
      </c>
      <c r="U8" s="153">
        <v>24.4</v>
      </c>
      <c r="V8" s="153">
        <v>24</v>
      </c>
      <c r="W8" s="153">
        <v>23.9</v>
      </c>
      <c r="X8" s="153">
        <v>24.2</v>
      </c>
      <c r="Y8" s="153">
        <v>24.3</v>
      </c>
      <c r="Z8" s="185">
        <f t="shared" si="0"/>
        <v>24.720833333333328</v>
      </c>
      <c r="AA8" s="153">
        <v>27.5</v>
      </c>
      <c r="AB8" s="207">
        <v>0.34930555555555554</v>
      </c>
      <c r="AC8" s="204">
        <v>6</v>
      </c>
      <c r="AD8" s="153">
        <v>23.7</v>
      </c>
      <c r="AE8" s="207">
        <v>0.9256944444444444</v>
      </c>
      <c r="AF8" s="2"/>
    </row>
    <row r="9" spans="1:32" ht="13.5" customHeight="1">
      <c r="A9" s="184">
        <v>7</v>
      </c>
      <c r="B9" s="153">
        <v>24.4</v>
      </c>
      <c r="C9" s="153">
        <v>24.2</v>
      </c>
      <c r="D9" s="153">
        <v>23.1</v>
      </c>
      <c r="E9" s="153">
        <v>22.8</v>
      </c>
      <c r="F9" s="153">
        <v>23.2</v>
      </c>
      <c r="G9" s="153">
        <v>22.9</v>
      </c>
      <c r="H9" s="153">
        <v>23.1</v>
      </c>
      <c r="I9" s="153">
        <v>23.1</v>
      </c>
      <c r="J9" s="153">
        <v>23.4</v>
      </c>
      <c r="K9" s="153">
        <v>23.3</v>
      </c>
      <c r="L9" s="153">
        <v>23.4</v>
      </c>
      <c r="M9" s="153">
        <v>24</v>
      </c>
      <c r="N9" s="153">
        <v>25.5</v>
      </c>
      <c r="O9" s="153">
        <v>24.8</v>
      </c>
      <c r="P9" s="153">
        <v>24.1</v>
      </c>
      <c r="Q9" s="153">
        <v>23.2</v>
      </c>
      <c r="R9" s="153">
        <v>23.3</v>
      </c>
      <c r="S9" s="153">
        <v>23.1</v>
      </c>
      <c r="T9" s="153">
        <v>22.9</v>
      </c>
      <c r="U9" s="153">
        <v>23.4</v>
      </c>
      <c r="V9" s="153">
        <v>23.2</v>
      </c>
      <c r="W9" s="153">
        <v>23.6</v>
      </c>
      <c r="X9" s="153">
        <v>23.6</v>
      </c>
      <c r="Y9" s="153">
        <v>23.3</v>
      </c>
      <c r="Z9" s="185">
        <f t="shared" si="0"/>
        <v>23.537499999999998</v>
      </c>
      <c r="AA9" s="153">
        <v>26</v>
      </c>
      <c r="AB9" s="207">
        <v>0.55625</v>
      </c>
      <c r="AC9" s="204">
        <v>7</v>
      </c>
      <c r="AD9" s="153">
        <v>22.5</v>
      </c>
      <c r="AE9" s="207">
        <v>0.7951388888888888</v>
      </c>
      <c r="AF9" s="2"/>
    </row>
    <row r="10" spans="1:32" ht="13.5" customHeight="1">
      <c r="A10" s="184">
        <v>8</v>
      </c>
      <c r="B10" s="153">
        <v>23.7</v>
      </c>
      <c r="C10" s="153">
        <v>23.3</v>
      </c>
      <c r="D10" s="153">
        <v>23.4</v>
      </c>
      <c r="E10" s="153">
        <v>23.8</v>
      </c>
      <c r="F10" s="153">
        <v>23.5</v>
      </c>
      <c r="G10" s="153">
        <v>24</v>
      </c>
      <c r="H10" s="153">
        <v>24.9</v>
      </c>
      <c r="I10" s="153">
        <v>25</v>
      </c>
      <c r="J10" s="153">
        <v>24.5</v>
      </c>
      <c r="K10" s="153">
        <v>25.1</v>
      </c>
      <c r="L10" s="153">
        <v>24.8</v>
      </c>
      <c r="M10" s="153">
        <v>24.2</v>
      </c>
      <c r="N10" s="153">
        <v>24.9</v>
      </c>
      <c r="O10" s="153">
        <v>24.3</v>
      </c>
      <c r="P10" s="153">
        <v>23.9</v>
      </c>
      <c r="Q10" s="153">
        <v>23.4</v>
      </c>
      <c r="R10" s="153">
        <v>21.9</v>
      </c>
      <c r="S10" s="153">
        <v>21.4</v>
      </c>
      <c r="T10" s="153">
        <v>22.8</v>
      </c>
      <c r="U10" s="153">
        <v>23.2</v>
      </c>
      <c r="V10" s="153">
        <v>23</v>
      </c>
      <c r="W10" s="153">
        <v>23.7</v>
      </c>
      <c r="X10" s="153">
        <v>23.5</v>
      </c>
      <c r="Y10" s="153">
        <v>22.7</v>
      </c>
      <c r="Z10" s="185">
        <f t="shared" si="0"/>
        <v>23.704166666666666</v>
      </c>
      <c r="AA10" s="153">
        <v>25.7</v>
      </c>
      <c r="AB10" s="207">
        <v>0.36180555555555555</v>
      </c>
      <c r="AC10" s="204">
        <v>8</v>
      </c>
      <c r="AD10" s="153">
        <v>21.2</v>
      </c>
      <c r="AE10" s="207">
        <v>0.7493055555555556</v>
      </c>
      <c r="AF10" s="2"/>
    </row>
    <row r="11" spans="1:32" ht="13.5" customHeight="1">
      <c r="A11" s="184">
        <v>9</v>
      </c>
      <c r="B11" s="153">
        <v>22.7</v>
      </c>
      <c r="C11" s="153">
        <v>22.9</v>
      </c>
      <c r="D11" s="153">
        <v>22.6</v>
      </c>
      <c r="E11" s="153">
        <v>22.7</v>
      </c>
      <c r="F11" s="153">
        <v>22.8</v>
      </c>
      <c r="G11" s="153">
        <v>22.8</v>
      </c>
      <c r="H11" s="153">
        <v>23.6</v>
      </c>
      <c r="I11" s="153">
        <v>24</v>
      </c>
      <c r="J11" s="153">
        <v>24.3</v>
      </c>
      <c r="K11" s="153">
        <v>24.2</v>
      </c>
      <c r="L11" s="153">
        <v>24.1</v>
      </c>
      <c r="M11" s="153">
        <v>24.8</v>
      </c>
      <c r="N11" s="153">
        <v>24.7</v>
      </c>
      <c r="O11" s="153">
        <v>24.3</v>
      </c>
      <c r="P11" s="153">
        <v>24.4</v>
      </c>
      <c r="Q11" s="153">
        <v>23.4</v>
      </c>
      <c r="R11" s="153">
        <v>23.8</v>
      </c>
      <c r="S11" s="153">
        <v>23.5</v>
      </c>
      <c r="T11" s="153">
        <v>24.4</v>
      </c>
      <c r="U11" s="153">
        <v>24.5</v>
      </c>
      <c r="V11" s="153">
        <v>23.7</v>
      </c>
      <c r="W11" s="153">
        <v>23.9</v>
      </c>
      <c r="X11" s="153">
        <v>23.4</v>
      </c>
      <c r="Y11" s="153">
        <v>23.6</v>
      </c>
      <c r="Z11" s="185">
        <f t="shared" si="0"/>
        <v>23.712499999999995</v>
      </c>
      <c r="AA11" s="153">
        <v>25.4</v>
      </c>
      <c r="AB11" s="207">
        <v>0.5548611111111111</v>
      </c>
      <c r="AC11" s="204">
        <v>9</v>
      </c>
      <c r="AD11" s="153">
        <v>22.1</v>
      </c>
      <c r="AE11" s="207">
        <v>0.18125</v>
      </c>
      <c r="AF11" s="2"/>
    </row>
    <row r="12" spans="1:32" ht="13.5" customHeight="1">
      <c r="A12" s="186">
        <v>10</v>
      </c>
      <c r="B12" s="176">
        <v>22.9</v>
      </c>
      <c r="C12" s="176">
        <v>23.1</v>
      </c>
      <c r="D12" s="176">
        <v>23.3</v>
      </c>
      <c r="E12" s="176">
        <v>23.4</v>
      </c>
      <c r="F12" s="176">
        <v>23.3</v>
      </c>
      <c r="G12" s="176">
        <v>23.5</v>
      </c>
      <c r="H12" s="176">
        <v>24</v>
      </c>
      <c r="I12" s="176">
        <v>24.2</v>
      </c>
      <c r="J12" s="176">
        <v>24.1</v>
      </c>
      <c r="K12" s="176">
        <v>24.1</v>
      </c>
      <c r="L12" s="176">
        <v>24.1</v>
      </c>
      <c r="M12" s="176">
        <v>23.6</v>
      </c>
      <c r="N12" s="176">
        <v>24.4</v>
      </c>
      <c r="O12" s="176">
        <v>23.7</v>
      </c>
      <c r="P12" s="176">
        <v>23.5</v>
      </c>
      <c r="Q12" s="176">
        <v>23.6</v>
      </c>
      <c r="R12" s="176">
        <v>23.9</v>
      </c>
      <c r="S12" s="176">
        <v>23.9</v>
      </c>
      <c r="T12" s="176">
        <v>23.2</v>
      </c>
      <c r="U12" s="176">
        <v>23</v>
      </c>
      <c r="V12" s="176">
        <v>23.7</v>
      </c>
      <c r="W12" s="176">
        <v>23</v>
      </c>
      <c r="X12" s="176">
        <v>22.8</v>
      </c>
      <c r="Y12" s="176">
        <v>22.6</v>
      </c>
      <c r="Z12" s="187">
        <f t="shared" si="0"/>
        <v>23.537499999999998</v>
      </c>
      <c r="AA12" s="176">
        <v>26.7</v>
      </c>
      <c r="AB12" s="208">
        <v>0.5513888888888888</v>
      </c>
      <c r="AC12" s="205">
        <v>10</v>
      </c>
      <c r="AD12" s="176">
        <v>22.1</v>
      </c>
      <c r="AE12" s="208">
        <v>0.9965277777777778</v>
      </c>
      <c r="AF12" s="2"/>
    </row>
    <row r="13" spans="1:32" ht="13.5" customHeight="1">
      <c r="A13" s="184">
        <v>11</v>
      </c>
      <c r="B13" s="153">
        <v>21.7</v>
      </c>
      <c r="C13" s="153">
        <v>21.7</v>
      </c>
      <c r="D13" s="153">
        <v>21.6</v>
      </c>
      <c r="E13" s="153">
        <v>21.9</v>
      </c>
      <c r="F13" s="153">
        <v>21.1</v>
      </c>
      <c r="G13" s="153">
        <v>21.6</v>
      </c>
      <c r="H13" s="153">
        <v>21.4</v>
      </c>
      <c r="I13" s="153">
        <v>21.1</v>
      </c>
      <c r="J13" s="153">
        <v>21.1</v>
      </c>
      <c r="K13" s="153">
        <v>21.8</v>
      </c>
      <c r="L13" s="153">
        <v>20.1</v>
      </c>
      <c r="M13" s="153">
        <v>20.4</v>
      </c>
      <c r="N13" s="153">
        <v>20.3</v>
      </c>
      <c r="O13" s="153">
        <v>21.3</v>
      </c>
      <c r="P13" s="153">
        <v>19.8</v>
      </c>
      <c r="Q13" s="153">
        <v>19.6</v>
      </c>
      <c r="R13" s="153">
        <v>20.6</v>
      </c>
      <c r="S13" s="153">
        <v>19.2</v>
      </c>
      <c r="T13" s="153">
        <v>19.9</v>
      </c>
      <c r="U13" s="153">
        <v>19.6</v>
      </c>
      <c r="V13" s="153">
        <v>20.4</v>
      </c>
      <c r="W13" s="153">
        <v>20.2</v>
      </c>
      <c r="X13" s="153">
        <v>20.3</v>
      </c>
      <c r="Y13" s="153">
        <v>20.5</v>
      </c>
      <c r="Z13" s="185">
        <f t="shared" si="0"/>
        <v>20.71666666666667</v>
      </c>
      <c r="AA13" s="153">
        <v>23</v>
      </c>
      <c r="AB13" s="207">
        <v>0.40208333333333335</v>
      </c>
      <c r="AC13" s="204">
        <v>11</v>
      </c>
      <c r="AD13" s="153">
        <v>18.9</v>
      </c>
      <c r="AE13" s="207">
        <v>0.8263888888888888</v>
      </c>
      <c r="AF13" s="2"/>
    </row>
    <row r="14" spans="1:32" ht="13.5" customHeight="1">
      <c r="A14" s="184">
        <v>12</v>
      </c>
      <c r="B14" s="153">
        <v>20.6</v>
      </c>
      <c r="C14" s="153">
        <v>20.9</v>
      </c>
      <c r="D14" s="153">
        <v>20.4</v>
      </c>
      <c r="E14" s="153">
        <v>20.3</v>
      </c>
      <c r="F14" s="153">
        <v>20.7</v>
      </c>
      <c r="G14" s="153">
        <v>20.8</v>
      </c>
      <c r="H14" s="153">
        <v>21.2</v>
      </c>
      <c r="I14" s="153">
        <v>20.2</v>
      </c>
      <c r="J14" s="153">
        <v>19.2</v>
      </c>
      <c r="K14" s="153">
        <v>19.5</v>
      </c>
      <c r="L14" s="153">
        <v>18.9</v>
      </c>
      <c r="M14" s="153">
        <v>18.8</v>
      </c>
      <c r="N14" s="153">
        <v>18.8</v>
      </c>
      <c r="O14" s="153">
        <v>18.8</v>
      </c>
      <c r="P14" s="153">
        <v>18.4</v>
      </c>
      <c r="Q14" s="153">
        <v>18.1</v>
      </c>
      <c r="R14" s="153">
        <v>18.5</v>
      </c>
      <c r="S14" s="153">
        <v>18.6</v>
      </c>
      <c r="T14" s="153">
        <v>18.3</v>
      </c>
      <c r="U14" s="153">
        <v>18.1</v>
      </c>
      <c r="V14" s="153">
        <v>17.7</v>
      </c>
      <c r="W14" s="153">
        <v>17.7</v>
      </c>
      <c r="X14" s="153">
        <v>17.7</v>
      </c>
      <c r="Y14" s="153">
        <v>17.1</v>
      </c>
      <c r="Z14" s="185">
        <f t="shared" si="0"/>
        <v>19.137500000000003</v>
      </c>
      <c r="AA14" s="153">
        <v>21.5</v>
      </c>
      <c r="AB14" s="207">
        <v>0.14722222222222223</v>
      </c>
      <c r="AC14" s="204">
        <v>12</v>
      </c>
      <c r="AD14" s="153">
        <v>17.1</v>
      </c>
      <c r="AE14" s="207">
        <v>1</v>
      </c>
      <c r="AF14" s="2"/>
    </row>
    <row r="15" spans="1:32" ht="13.5" customHeight="1">
      <c r="A15" s="184">
        <v>13</v>
      </c>
      <c r="B15" s="153">
        <v>16.9</v>
      </c>
      <c r="C15" s="153">
        <v>16.9</v>
      </c>
      <c r="D15" s="153">
        <v>16.6</v>
      </c>
      <c r="E15" s="153">
        <v>16.6</v>
      </c>
      <c r="F15" s="153">
        <v>16.8</v>
      </c>
      <c r="G15" s="153">
        <v>16.8</v>
      </c>
      <c r="H15" s="153">
        <v>17.8</v>
      </c>
      <c r="I15" s="153">
        <v>17.7</v>
      </c>
      <c r="J15" s="153">
        <v>17.8</v>
      </c>
      <c r="K15" s="153">
        <v>17</v>
      </c>
      <c r="L15" s="153">
        <v>17</v>
      </c>
      <c r="M15" s="153">
        <v>17</v>
      </c>
      <c r="N15" s="153">
        <v>19.7</v>
      </c>
      <c r="O15" s="153">
        <v>19.2</v>
      </c>
      <c r="P15" s="153">
        <v>18.7</v>
      </c>
      <c r="Q15" s="153">
        <v>18.6</v>
      </c>
      <c r="R15" s="153">
        <v>18.5</v>
      </c>
      <c r="S15" s="153">
        <v>18.9</v>
      </c>
      <c r="T15" s="153">
        <v>19.6</v>
      </c>
      <c r="U15" s="153">
        <v>19.1</v>
      </c>
      <c r="V15" s="153">
        <v>19.4</v>
      </c>
      <c r="W15" s="153">
        <v>19.6</v>
      </c>
      <c r="X15" s="153">
        <v>19.5</v>
      </c>
      <c r="Y15" s="153">
        <v>19.4</v>
      </c>
      <c r="Z15" s="185">
        <f t="shared" si="0"/>
        <v>18.129166666666666</v>
      </c>
      <c r="AA15" s="153">
        <v>19.9</v>
      </c>
      <c r="AB15" s="207">
        <v>0.5597222222222222</v>
      </c>
      <c r="AC15" s="204">
        <v>13</v>
      </c>
      <c r="AD15" s="153">
        <v>15.4</v>
      </c>
      <c r="AE15" s="207">
        <v>0.44097222222222227</v>
      </c>
      <c r="AF15" s="2"/>
    </row>
    <row r="16" spans="1:32" ht="13.5" customHeight="1">
      <c r="A16" s="184">
        <v>14</v>
      </c>
      <c r="B16" s="153">
        <v>18.9</v>
      </c>
      <c r="C16" s="153">
        <v>19</v>
      </c>
      <c r="D16" s="153">
        <v>18.9</v>
      </c>
      <c r="E16" s="153">
        <v>19.1</v>
      </c>
      <c r="F16" s="153">
        <v>19.1</v>
      </c>
      <c r="G16" s="153">
        <v>19</v>
      </c>
      <c r="H16" s="153">
        <v>19.7</v>
      </c>
      <c r="I16" s="153">
        <v>20</v>
      </c>
      <c r="J16" s="153">
        <v>19</v>
      </c>
      <c r="K16" s="153">
        <v>19.1</v>
      </c>
      <c r="L16" s="153">
        <v>20.7</v>
      </c>
      <c r="M16" s="153">
        <v>20.5</v>
      </c>
      <c r="N16" s="153">
        <v>20.7</v>
      </c>
      <c r="O16" s="153">
        <v>20.6</v>
      </c>
      <c r="P16" s="153">
        <v>20.2</v>
      </c>
      <c r="Q16" s="153">
        <v>20.5</v>
      </c>
      <c r="R16" s="153">
        <v>20.4</v>
      </c>
      <c r="S16" s="153">
        <v>21.1</v>
      </c>
      <c r="T16" s="153">
        <v>20.5</v>
      </c>
      <c r="U16" s="153">
        <v>20.9</v>
      </c>
      <c r="V16" s="153">
        <v>21.1</v>
      </c>
      <c r="W16" s="153">
        <v>21.3</v>
      </c>
      <c r="X16" s="153">
        <v>21.8</v>
      </c>
      <c r="Y16" s="153">
        <v>21.8</v>
      </c>
      <c r="Z16" s="185">
        <f t="shared" si="0"/>
        <v>20.162499999999998</v>
      </c>
      <c r="AA16" s="153">
        <v>22</v>
      </c>
      <c r="AB16" s="207">
        <v>0.9993055555555556</v>
      </c>
      <c r="AC16" s="204">
        <v>14</v>
      </c>
      <c r="AD16" s="153">
        <v>18.3</v>
      </c>
      <c r="AE16" s="207">
        <v>0.3743055555555555</v>
      </c>
      <c r="AF16" s="2"/>
    </row>
    <row r="17" spans="1:32" ht="13.5" customHeight="1">
      <c r="A17" s="184">
        <v>15</v>
      </c>
      <c r="B17" s="153">
        <v>21.5</v>
      </c>
      <c r="C17" s="153">
        <v>21.7</v>
      </c>
      <c r="D17" s="153">
        <v>22</v>
      </c>
      <c r="E17" s="153">
        <v>21.6</v>
      </c>
      <c r="F17" s="153">
        <v>21.8</v>
      </c>
      <c r="G17" s="153">
        <v>22.6</v>
      </c>
      <c r="H17" s="153">
        <v>22.3</v>
      </c>
      <c r="I17" s="153">
        <v>22.3</v>
      </c>
      <c r="J17" s="153">
        <v>23.3</v>
      </c>
      <c r="K17" s="153">
        <v>23.7</v>
      </c>
      <c r="L17" s="153">
        <v>24.6</v>
      </c>
      <c r="M17" s="153">
        <v>23.7</v>
      </c>
      <c r="N17" s="153">
        <v>24.3</v>
      </c>
      <c r="O17" s="153">
        <v>24.2</v>
      </c>
      <c r="P17" s="153">
        <v>24</v>
      </c>
      <c r="Q17" s="153">
        <v>23.5</v>
      </c>
      <c r="R17" s="153">
        <v>23.6</v>
      </c>
      <c r="S17" s="153">
        <v>23.6</v>
      </c>
      <c r="T17" s="153">
        <v>23.5</v>
      </c>
      <c r="U17" s="153">
        <v>23</v>
      </c>
      <c r="V17" s="153">
        <v>23.1</v>
      </c>
      <c r="W17" s="153">
        <v>21.9</v>
      </c>
      <c r="X17" s="153">
        <v>22.4</v>
      </c>
      <c r="Y17" s="153">
        <v>22.2</v>
      </c>
      <c r="Z17" s="185">
        <f t="shared" si="0"/>
        <v>22.933333333333337</v>
      </c>
      <c r="AA17" s="153">
        <v>25</v>
      </c>
      <c r="AB17" s="207">
        <v>0.5770833333333333</v>
      </c>
      <c r="AC17" s="204">
        <v>15</v>
      </c>
      <c r="AD17" s="153">
        <v>21.2</v>
      </c>
      <c r="AE17" s="207">
        <v>0.07361111111111111</v>
      </c>
      <c r="AF17" s="2"/>
    </row>
    <row r="18" spans="1:32" ht="13.5" customHeight="1">
      <c r="A18" s="184">
        <v>16</v>
      </c>
      <c r="B18" s="153">
        <v>23.1</v>
      </c>
      <c r="C18" s="153">
        <v>23.2</v>
      </c>
      <c r="D18" s="153">
        <v>23.3</v>
      </c>
      <c r="E18" s="153">
        <v>23.1</v>
      </c>
      <c r="F18" s="153">
        <v>22.9</v>
      </c>
      <c r="G18" s="153">
        <v>22.9</v>
      </c>
      <c r="H18" s="153">
        <v>23.4</v>
      </c>
      <c r="I18" s="153">
        <v>23.3</v>
      </c>
      <c r="J18" s="153">
        <v>23.8</v>
      </c>
      <c r="K18" s="153">
        <v>24.1</v>
      </c>
      <c r="L18" s="153">
        <v>23.4</v>
      </c>
      <c r="M18" s="153">
        <v>23.6</v>
      </c>
      <c r="N18" s="153">
        <v>23.9</v>
      </c>
      <c r="O18" s="153">
        <v>24</v>
      </c>
      <c r="P18" s="153">
        <v>23.2</v>
      </c>
      <c r="Q18" s="153">
        <v>22.8</v>
      </c>
      <c r="R18" s="153">
        <v>22.8</v>
      </c>
      <c r="S18" s="153">
        <v>22.9</v>
      </c>
      <c r="T18" s="153">
        <v>22.7</v>
      </c>
      <c r="U18" s="153">
        <v>23.1</v>
      </c>
      <c r="V18" s="153">
        <v>22.9</v>
      </c>
      <c r="W18" s="153">
        <v>23.1</v>
      </c>
      <c r="X18" s="153">
        <v>23.6</v>
      </c>
      <c r="Y18" s="153">
        <v>23.3</v>
      </c>
      <c r="Z18" s="185">
        <f t="shared" si="0"/>
        <v>23.266666666666666</v>
      </c>
      <c r="AA18" s="153">
        <v>24.8</v>
      </c>
      <c r="AB18" s="207">
        <v>0.43472222222222223</v>
      </c>
      <c r="AC18" s="204">
        <v>16</v>
      </c>
      <c r="AD18" s="153">
        <v>22.2</v>
      </c>
      <c r="AE18" s="207">
        <v>0.6805555555555555</v>
      </c>
      <c r="AF18" s="2"/>
    </row>
    <row r="19" spans="1:32" ht="13.5" customHeight="1">
      <c r="A19" s="184">
        <v>17</v>
      </c>
      <c r="B19" s="153">
        <v>23.2</v>
      </c>
      <c r="C19" s="153">
        <v>23.4</v>
      </c>
      <c r="D19" s="153">
        <v>23.7</v>
      </c>
      <c r="E19" s="153">
        <v>23.7</v>
      </c>
      <c r="F19" s="153">
        <v>23.5</v>
      </c>
      <c r="G19" s="153">
        <v>23.5</v>
      </c>
      <c r="H19" s="153">
        <v>23.7</v>
      </c>
      <c r="I19" s="153">
        <v>23.9</v>
      </c>
      <c r="J19" s="153">
        <v>23.7</v>
      </c>
      <c r="K19" s="153">
        <v>23.4</v>
      </c>
      <c r="L19" s="153">
        <v>24.4</v>
      </c>
      <c r="M19" s="153">
        <v>23.6</v>
      </c>
      <c r="N19" s="153">
        <v>24.2</v>
      </c>
      <c r="O19" s="153">
        <v>24.3</v>
      </c>
      <c r="P19" s="153">
        <v>22.3</v>
      </c>
      <c r="Q19" s="153">
        <v>21.8</v>
      </c>
      <c r="R19" s="153">
        <v>21.8</v>
      </c>
      <c r="S19" s="153">
        <v>21.2</v>
      </c>
      <c r="T19" s="153">
        <v>21.1</v>
      </c>
      <c r="U19" s="153">
        <v>20.8</v>
      </c>
      <c r="V19" s="153">
        <v>20.7</v>
      </c>
      <c r="W19" s="153">
        <v>21.4</v>
      </c>
      <c r="X19" s="153">
        <v>20.6</v>
      </c>
      <c r="Y19" s="153">
        <v>20.9</v>
      </c>
      <c r="Z19" s="185">
        <f t="shared" si="0"/>
        <v>22.7</v>
      </c>
      <c r="AA19" s="153">
        <v>25.1</v>
      </c>
      <c r="AB19" s="207">
        <v>0.6006944444444444</v>
      </c>
      <c r="AC19" s="204">
        <v>17</v>
      </c>
      <c r="AD19" s="153">
        <v>20.3</v>
      </c>
      <c r="AE19" s="207">
        <v>0.9944444444444445</v>
      </c>
      <c r="AF19" s="2"/>
    </row>
    <row r="20" spans="1:32" ht="13.5" customHeight="1">
      <c r="A20" s="184">
        <v>18</v>
      </c>
      <c r="B20" s="153">
        <v>20.5</v>
      </c>
      <c r="C20" s="153">
        <v>20.7</v>
      </c>
      <c r="D20" s="153">
        <v>19.7</v>
      </c>
      <c r="E20" s="153">
        <v>20.4</v>
      </c>
      <c r="F20" s="153">
        <v>20.1</v>
      </c>
      <c r="G20" s="153">
        <v>20.1</v>
      </c>
      <c r="H20" s="153">
        <v>19.7</v>
      </c>
      <c r="I20" s="153">
        <v>20.3</v>
      </c>
      <c r="J20" s="153">
        <v>19.8</v>
      </c>
      <c r="K20" s="153">
        <v>20.6</v>
      </c>
      <c r="L20" s="153">
        <v>20.7</v>
      </c>
      <c r="M20" s="153">
        <v>20.4</v>
      </c>
      <c r="N20" s="153">
        <v>19.1</v>
      </c>
      <c r="O20" s="153">
        <v>18.6</v>
      </c>
      <c r="P20" s="153">
        <v>17.8</v>
      </c>
      <c r="Q20" s="153">
        <v>17.4</v>
      </c>
      <c r="R20" s="153">
        <v>17.6</v>
      </c>
      <c r="S20" s="153">
        <v>16.8</v>
      </c>
      <c r="T20" s="153">
        <v>17</v>
      </c>
      <c r="U20" s="153">
        <v>16.8</v>
      </c>
      <c r="V20" s="153">
        <v>18</v>
      </c>
      <c r="W20" s="153">
        <v>18.2</v>
      </c>
      <c r="X20" s="153">
        <v>18.4</v>
      </c>
      <c r="Y20" s="153">
        <v>18.6</v>
      </c>
      <c r="Z20" s="185">
        <f t="shared" si="0"/>
        <v>19.05416666666667</v>
      </c>
      <c r="AA20" s="153">
        <v>21.9</v>
      </c>
      <c r="AB20" s="207">
        <v>0.4361111111111111</v>
      </c>
      <c r="AC20" s="204">
        <v>18</v>
      </c>
      <c r="AD20" s="153">
        <v>16.7</v>
      </c>
      <c r="AE20" s="207">
        <v>0.8076388888888889</v>
      </c>
      <c r="AF20" s="2"/>
    </row>
    <row r="21" spans="1:32" ht="13.5" customHeight="1">
      <c r="A21" s="184">
        <v>19</v>
      </c>
      <c r="B21" s="153">
        <v>19.2</v>
      </c>
      <c r="C21" s="153">
        <v>19.2</v>
      </c>
      <c r="D21" s="153">
        <v>19.7</v>
      </c>
      <c r="E21" s="153">
        <v>19.6</v>
      </c>
      <c r="F21" s="153">
        <v>19.2</v>
      </c>
      <c r="G21" s="153">
        <v>20</v>
      </c>
      <c r="H21" s="153">
        <v>20.4</v>
      </c>
      <c r="I21" s="153">
        <v>21.3</v>
      </c>
      <c r="J21" s="153">
        <v>20.8</v>
      </c>
      <c r="K21" s="153">
        <v>20.4</v>
      </c>
      <c r="L21" s="153">
        <v>20.7</v>
      </c>
      <c r="M21" s="153">
        <v>19.9</v>
      </c>
      <c r="N21" s="153">
        <v>20.1</v>
      </c>
      <c r="O21" s="153">
        <v>19.1</v>
      </c>
      <c r="P21" s="153">
        <v>19.9</v>
      </c>
      <c r="Q21" s="153">
        <v>19.3</v>
      </c>
      <c r="R21" s="153">
        <v>18.8</v>
      </c>
      <c r="S21" s="153">
        <v>18.6</v>
      </c>
      <c r="T21" s="153">
        <v>19.5</v>
      </c>
      <c r="U21" s="153">
        <v>19.5</v>
      </c>
      <c r="V21" s="153">
        <v>19.7</v>
      </c>
      <c r="W21" s="153">
        <v>20.1</v>
      </c>
      <c r="X21" s="153">
        <v>19.9</v>
      </c>
      <c r="Y21" s="153">
        <v>19.8</v>
      </c>
      <c r="Z21" s="185">
        <f t="shared" si="0"/>
        <v>19.77916666666667</v>
      </c>
      <c r="AA21" s="153">
        <v>22.1</v>
      </c>
      <c r="AB21" s="207">
        <v>0.3347222222222222</v>
      </c>
      <c r="AC21" s="204">
        <v>19</v>
      </c>
      <c r="AD21" s="153">
        <v>18.4</v>
      </c>
      <c r="AE21" s="207">
        <v>0.6958333333333333</v>
      </c>
      <c r="AF21" s="2"/>
    </row>
    <row r="22" spans="1:32" ht="13.5" customHeight="1">
      <c r="A22" s="186">
        <v>20</v>
      </c>
      <c r="B22" s="176">
        <v>19.8</v>
      </c>
      <c r="C22" s="176">
        <v>19.7</v>
      </c>
      <c r="D22" s="176">
        <v>20.5</v>
      </c>
      <c r="E22" s="176">
        <v>20.6</v>
      </c>
      <c r="F22" s="176">
        <v>20.6</v>
      </c>
      <c r="G22" s="176">
        <v>20.5</v>
      </c>
      <c r="H22" s="176">
        <v>21.4</v>
      </c>
      <c r="I22" s="176">
        <v>21.4</v>
      </c>
      <c r="J22" s="176">
        <v>21.9</v>
      </c>
      <c r="K22" s="176">
        <v>21.6</v>
      </c>
      <c r="L22" s="176">
        <v>22.2</v>
      </c>
      <c r="M22" s="176">
        <v>22.3</v>
      </c>
      <c r="N22" s="176">
        <v>21.3</v>
      </c>
      <c r="O22" s="176">
        <v>20.6</v>
      </c>
      <c r="P22" s="176">
        <v>18.9</v>
      </c>
      <c r="Q22" s="176">
        <v>18.9</v>
      </c>
      <c r="R22" s="176">
        <v>19.8</v>
      </c>
      <c r="S22" s="176">
        <v>20.3</v>
      </c>
      <c r="T22" s="176">
        <v>19.8</v>
      </c>
      <c r="U22" s="176">
        <v>20.1</v>
      </c>
      <c r="V22" s="176">
        <v>20.5</v>
      </c>
      <c r="W22" s="176">
        <v>20.8</v>
      </c>
      <c r="X22" s="176">
        <v>20.9</v>
      </c>
      <c r="Y22" s="176">
        <v>20.3</v>
      </c>
      <c r="Z22" s="187">
        <f t="shared" si="0"/>
        <v>20.6125</v>
      </c>
      <c r="AA22" s="176">
        <v>23.1</v>
      </c>
      <c r="AB22" s="208">
        <v>0.48194444444444445</v>
      </c>
      <c r="AC22" s="205">
        <v>20</v>
      </c>
      <c r="AD22" s="176">
        <v>18.2</v>
      </c>
      <c r="AE22" s="208">
        <v>0.6506944444444445</v>
      </c>
      <c r="AF22" s="2"/>
    </row>
    <row r="23" spans="1:32" ht="13.5" customHeight="1">
      <c r="A23" s="184">
        <v>21</v>
      </c>
      <c r="B23" s="153">
        <v>19.7</v>
      </c>
      <c r="C23" s="153">
        <v>19.6</v>
      </c>
      <c r="D23" s="153">
        <v>20.4</v>
      </c>
      <c r="E23" s="153">
        <v>20.3</v>
      </c>
      <c r="F23" s="153">
        <v>20.4</v>
      </c>
      <c r="G23" s="153">
        <v>20.1</v>
      </c>
      <c r="H23" s="153">
        <v>20.6</v>
      </c>
      <c r="I23" s="153">
        <v>21</v>
      </c>
      <c r="J23" s="153">
        <v>20.9</v>
      </c>
      <c r="K23" s="153">
        <v>20.6</v>
      </c>
      <c r="L23" s="153">
        <v>23</v>
      </c>
      <c r="M23" s="153">
        <v>22.5</v>
      </c>
      <c r="N23" s="153">
        <v>22.6</v>
      </c>
      <c r="O23" s="153">
        <v>22</v>
      </c>
      <c r="P23" s="153">
        <v>22.3</v>
      </c>
      <c r="Q23" s="153">
        <v>22.3</v>
      </c>
      <c r="R23" s="153">
        <v>22.1</v>
      </c>
      <c r="S23" s="153">
        <v>22.3</v>
      </c>
      <c r="T23" s="153">
        <v>22</v>
      </c>
      <c r="U23" s="153">
        <v>21.9</v>
      </c>
      <c r="V23" s="153">
        <v>21.9</v>
      </c>
      <c r="W23" s="153">
        <v>21</v>
      </c>
      <c r="X23" s="153">
        <v>20.9</v>
      </c>
      <c r="Y23" s="153">
        <v>21.2</v>
      </c>
      <c r="Z23" s="185">
        <f t="shared" si="0"/>
        <v>21.316666666666666</v>
      </c>
      <c r="AA23" s="153">
        <v>23.5</v>
      </c>
      <c r="AB23" s="207">
        <v>0.46458333333333335</v>
      </c>
      <c r="AC23" s="204">
        <v>21</v>
      </c>
      <c r="AD23" s="153">
        <v>19.3</v>
      </c>
      <c r="AE23" s="207">
        <v>0.015277777777777777</v>
      </c>
      <c r="AF23" s="2"/>
    </row>
    <row r="24" spans="1:32" ht="13.5" customHeight="1">
      <c r="A24" s="184">
        <v>22</v>
      </c>
      <c r="B24" s="153">
        <v>20.8</v>
      </c>
      <c r="C24" s="153">
        <v>21.3</v>
      </c>
      <c r="D24" s="153">
        <v>20.5</v>
      </c>
      <c r="E24" s="153">
        <v>20.4</v>
      </c>
      <c r="F24" s="153">
        <v>20.3</v>
      </c>
      <c r="G24" s="153">
        <v>20.5</v>
      </c>
      <c r="H24" s="153">
        <v>22.5</v>
      </c>
      <c r="I24" s="153">
        <v>22.3</v>
      </c>
      <c r="J24" s="153">
        <v>22.2</v>
      </c>
      <c r="K24" s="153">
        <v>21.4</v>
      </c>
      <c r="L24" s="153">
        <v>21.1</v>
      </c>
      <c r="M24" s="153">
        <v>21.6</v>
      </c>
      <c r="N24" s="153">
        <v>22.1</v>
      </c>
      <c r="O24" s="153">
        <v>22.8</v>
      </c>
      <c r="P24" s="153">
        <v>22</v>
      </c>
      <c r="Q24" s="153">
        <v>22.8</v>
      </c>
      <c r="R24" s="153">
        <v>22.5</v>
      </c>
      <c r="S24" s="153">
        <v>22.6</v>
      </c>
      <c r="T24" s="153">
        <v>22.3</v>
      </c>
      <c r="U24" s="153">
        <v>22.2</v>
      </c>
      <c r="V24" s="153">
        <v>22.4</v>
      </c>
      <c r="W24" s="153">
        <v>21.8</v>
      </c>
      <c r="X24" s="153">
        <v>21.3</v>
      </c>
      <c r="Y24" s="153">
        <v>21.1</v>
      </c>
      <c r="Z24" s="185">
        <f t="shared" si="0"/>
        <v>21.700000000000003</v>
      </c>
      <c r="AA24" s="153">
        <v>23.6</v>
      </c>
      <c r="AB24" s="207">
        <v>0.5972222222222222</v>
      </c>
      <c r="AC24" s="204">
        <v>22</v>
      </c>
      <c r="AD24" s="153">
        <v>20.1</v>
      </c>
      <c r="AE24" s="207">
        <v>0.2236111111111111</v>
      </c>
      <c r="AF24" s="2"/>
    </row>
    <row r="25" spans="1:32" ht="13.5" customHeight="1">
      <c r="A25" s="184">
        <v>23</v>
      </c>
      <c r="B25" s="153">
        <v>20</v>
      </c>
      <c r="C25" s="153">
        <v>19.1</v>
      </c>
      <c r="D25" s="153">
        <v>18.9</v>
      </c>
      <c r="E25" s="153">
        <v>19.2</v>
      </c>
      <c r="F25" s="153">
        <v>19.5</v>
      </c>
      <c r="G25" s="153">
        <v>18.8</v>
      </c>
      <c r="H25" s="153">
        <v>18.7</v>
      </c>
      <c r="I25" s="153">
        <v>18.6</v>
      </c>
      <c r="J25" s="153">
        <v>19.1</v>
      </c>
      <c r="K25" s="153">
        <v>18.5</v>
      </c>
      <c r="L25" s="153">
        <v>19.1</v>
      </c>
      <c r="M25" s="153">
        <v>19.8</v>
      </c>
      <c r="N25" s="153">
        <v>19.7</v>
      </c>
      <c r="O25" s="153">
        <v>19.2</v>
      </c>
      <c r="P25" s="153">
        <v>18.3</v>
      </c>
      <c r="Q25" s="153">
        <v>18.5</v>
      </c>
      <c r="R25" s="153">
        <v>17.7</v>
      </c>
      <c r="S25" s="153">
        <v>17.6</v>
      </c>
      <c r="T25" s="153">
        <v>17</v>
      </c>
      <c r="U25" s="153">
        <v>16.3</v>
      </c>
      <c r="V25" s="153">
        <v>15.4</v>
      </c>
      <c r="W25" s="153">
        <v>15.6</v>
      </c>
      <c r="X25" s="153">
        <v>15.9</v>
      </c>
      <c r="Y25" s="153">
        <v>16.6</v>
      </c>
      <c r="Z25" s="185">
        <f t="shared" si="0"/>
        <v>18.212500000000002</v>
      </c>
      <c r="AA25" s="153">
        <v>21.3</v>
      </c>
      <c r="AB25" s="207">
        <v>0.0020833333333333333</v>
      </c>
      <c r="AC25" s="204">
        <v>23</v>
      </c>
      <c r="AD25" s="153">
        <v>14.9</v>
      </c>
      <c r="AE25" s="207">
        <v>0.9083333333333333</v>
      </c>
      <c r="AF25" s="2"/>
    </row>
    <row r="26" spans="1:32" ht="13.5" customHeight="1">
      <c r="A26" s="184">
        <v>24</v>
      </c>
      <c r="B26" s="153">
        <v>15.7</v>
      </c>
      <c r="C26" s="153">
        <v>15.5</v>
      </c>
      <c r="D26" s="153">
        <v>15.4</v>
      </c>
      <c r="E26" s="153">
        <v>15.8</v>
      </c>
      <c r="F26" s="153">
        <v>14.8</v>
      </c>
      <c r="G26" s="153">
        <v>15</v>
      </c>
      <c r="H26" s="153">
        <v>15.7</v>
      </c>
      <c r="I26" s="153">
        <v>16</v>
      </c>
      <c r="J26" s="153">
        <v>16.5</v>
      </c>
      <c r="K26" s="153">
        <v>17.3</v>
      </c>
      <c r="L26" s="153">
        <v>17.4</v>
      </c>
      <c r="M26" s="153">
        <v>17.5</v>
      </c>
      <c r="N26" s="153">
        <v>18</v>
      </c>
      <c r="O26" s="153">
        <v>18.2</v>
      </c>
      <c r="P26" s="153">
        <v>18.5</v>
      </c>
      <c r="Q26" s="153">
        <v>18.4</v>
      </c>
      <c r="R26" s="153">
        <v>18.1</v>
      </c>
      <c r="S26" s="153">
        <v>18.3</v>
      </c>
      <c r="T26" s="153">
        <v>18.7</v>
      </c>
      <c r="U26" s="153">
        <v>18.5</v>
      </c>
      <c r="V26" s="153">
        <v>17.9</v>
      </c>
      <c r="W26" s="153">
        <v>17.5</v>
      </c>
      <c r="X26" s="153">
        <v>17.8</v>
      </c>
      <c r="Y26" s="153">
        <v>19</v>
      </c>
      <c r="Z26" s="185">
        <f t="shared" si="0"/>
        <v>17.145833333333332</v>
      </c>
      <c r="AA26" s="153">
        <v>19</v>
      </c>
      <c r="AB26" s="207">
        <v>1</v>
      </c>
      <c r="AC26" s="204">
        <v>24</v>
      </c>
      <c r="AD26" s="153">
        <v>14.7</v>
      </c>
      <c r="AE26" s="207">
        <v>0.20069444444444443</v>
      </c>
      <c r="AF26" s="2"/>
    </row>
    <row r="27" spans="1:32" ht="13.5" customHeight="1">
      <c r="A27" s="184">
        <v>25</v>
      </c>
      <c r="B27" s="153">
        <v>19.3</v>
      </c>
      <c r="C27" s="153">
        <v>19.4</v>
      </c>
      <c r="D27" s="153">
        <v>18.9</v>
      </c>
      <c r="E27" s="153">
        <v>19</v>
      </c>
      <c r="F27" s="153">
        <v>19.2</v>
      </c>
      <c r="G27" s="153">
        <v>18.7</v>
      </c>
      <c r="H27" s="153">
        <v>18.6</v>
      </c>
      <c r="I27" s="153">
        <v>19.3</v>
      </c>
      <c r="J27" s="153">
        <v>18.3</v>
      </c>
      <c r="K27" s="153">
        <v>19.6</v>
      </c>
      <c r="L27" s="153">
        <v>19.5</v>
      </c>
      <c r="M27" s="153">
        <v>19.9</v>
      </c>
      <c r="N27" s="153">
        <v>20.3</v>
      </c>
      <c r="O27" s="153">
        <v>20.9</v>
      </c>
      <c r="P27" s="153">
        <v>20.3</v>
      </c>
      <c r="Q27" s="153">
        <v>21.2</v>
      </c>
      <c r="R27" s="153">
        <v>20.9</v>
      </c>
      <c r="S27" s="153">
        <v>19.4</v>
      </c>
      <c r="T27" s="153">
        <v>16.4</v>
      </c>
      <c r="U27" s="153">
        <v>14.9</v>
      </c>
      <c r="V27" s="153">
        <v>13.4</v>
      </c>
      <c r="W27" s="153">
        <v>12.7</v>
      </c>
      <c r="X27" s="153">
        <v>12.7</v>
      </c>
      <c r="Y27" s="153">
        <v>12.4</v>
      </c>
      <c r="Z27" s="185">
        <f t="shared" si="0"/>
        <v>18.13333333333333</v>
      </c>
      <c r="AA27" s="153">
        <v>22</v>
      </c>
      <c r="AB27" s="207">
        <v>0.5909722222222222</v>
      </c>
      <c r="AC27" s="204">
        <v>25</v>
      </c>
      <c r="AD27" s="153">
        <v>11.9</v>
      </c>
      <c r="AE27" s="207">
        <v>0.9784722222222223</v>
      </c>
      <c r="AF27" s="2"/>
    </row>
    <row r="28" spans="1:32" ht="13.5" customHeight="1">
      <c r="A28" s="184">
        <v>26</v>
      </c>
      <c r="B28" s="153">
        <v>12.2</v>
      </c>
      <c r="C28" s="153">
        <v>12.2</v>
      </c>
      <c r="D28" s="153">
        <v>12.5</v>
      </c>
      <c r="E28" s="153">
        <v>11.9</v>
      </c>
      <c r="F28" s="153">
        <v>11.8</v>
      </c>
      <c r="G28" s="153">
        <v>12.5</v>
      </c>
      <c r="H28" s="153">
        <v>13.1</v>
      </c>
      <c r="I28" s="153">
        <v>14.1</v>
      </c>
      <c r="J28" s="153">
        <v>13.9</v>
      </c>
      <c r="K28" s="153">
        <v>14.8</v>
      </c>
      <c r="L28" s="153">
        <v>14.3</v>
      </c>
      <c r="M28" s="153">
        <v>13.8</v>
      </c>
      <c r="N28" s="153">
        <v>14.6</v>
      </c>
      <c r="O28" s="153">
        <v>13.6</v>
      </c>
      <c r="P28" s="153">
        <v>13.3</v>
      </c>
      <c r="Q28" s="153">
        <v>12.8</v>
      </c>
      <c r="R28" s="153">
        <v>13.1</v>
      </c>
      <c r="S28" s="153">
        <v>13.2</v>
      </c>
      <c r="T28" s="153">
        <v>14</v>
      </c>
      <c r="U28" s="153">
        <v>13.9</v>
      </c>
      <c r="V28" s="153">
        <v>14.1</v>
      </c>
      <c r="W28" s="153">
        <v>15</v>
      </c>
      <c r="X28" s="153">
        <v>15.6</v>
      </c>
      <c r="Y28" s="153">
        <v>15.4</v>
      </c>
      <c r="Z28" s="185">
        <f t="shared" si="0"/>
        <v>13.570833333333335</v>
      </c>
      <c r="AA28" s="153">
        <v>15.8</v>
      </c>
      <c r="AB28" s="207">
        <v>1</v>
      </c>
      <c r="AC28" s="204">
        <v>26</v>
      </c>
      <c r="AD28" s="153">
        <v>11.4</v>
      </c>
      <c r="AE28" s="207">
        <v>0.15277777777777776</v>
      </c>
      <c r="AF28" s="2"/>
    </row>
    <row r="29" spans="1:32" ht="13.5" customHeight="1">
      <c r="A29" s="184">
        <v>27</v>
      </c>
      <c r="B29" s="153">
        <v>16.1</v>
      </c>
      <c r="C29" s="153">
        <v>16.2</v>
      </c>
      <c r="D29" s="153">
        <v>16.1</v>
      </c>
      <c r="E29" s="153">
        <v>16.4</v>
      </c>
      <c r="F29" s="153">
        <v>16.6</v>
      </c>
      <c r="G29" s="153">
        <v>16.4</v>
      </c>
      <c r="H29" s="153">
        <v>17</v>
      </c>
      <c r="I29" s="153">
        <v>17.4</v>
      </c>
      <c r="J29" s="153">
        <v>18</v>
      </c>
      <c r="K29" s="153">
        <v>18.1</v>
      </c>
      <c r="L29" s="153">
        <v>19.4</v>
      </c>
      <c r="M29" s="153">
        <v>19.6</v>
      </c>
      <c r="N29" s="153">
        <v>19.3</v>
      </c>
      <c r="O29" s="153">
        <v>20.7</v>
      </c>
      <c r="P29" s="153">
        <v>20.4</v>
      </c>
      <c r="Q29" s="153">
        <v>20.5</v>
      </c>
      <c r="R29" s="153">
        <v>20.7</v>
      </c>
      <c r="S29" s="153">
        <v>20.8</v>
      </c>
      <c r="T29" s="153">
        <v>20.5</v>
      </c>
      <c r="U29" s="153">
        <v>20.9</v>
      </c>
      <c r="V29" s="153">
        <v>21.1</v>
      </c>
      <c r="W29" s="153">
        <v>21.5</v>
      </c>
      <c r="X29" s="153">
        <v>21.8</v>
      </c>
      <c r="Y29" s="153">
        <v>21.7</v>
      </c>
      <c r="Z29" s="185">
        <f t="shared" si="0"/>
        <v>19.05</v>
      </c>
      <c r="AA29" s="153">
        <v>22</v>
      </c>
      <c r="AB29" s="207">
        <v>0.9305555555555555</v>
      </c>
      <c r="AC29" s="204">
        <v>27</v>
      </c>
      <c r="AD29" s="153">
        <v>15.3</v>
      </c>
      <c r="AE29" s="207">
        <v>0.016666666666666666</v>
      </c>
      <c r="AF29" s="2"/>
    </row>
    <row r="30" spans="1:32" ht="13.5" customHeight="1">
      <c r="A30" s="184">
        <v>28</v>
      </c>
      <c r="B30" s="153">
        <v>21.2</v>
      </c>
      <c r="C30" s="153">
        <v>21.4</v>
      </c>
      <c r="D30" s="153">
        <v>20.9</v>
      </c>
      <c r="E30" s="153">
        <v>20.9</v>
      </c>
      <c r="F30" s="153">
        <v>20.7</v>
      </c>
      <c r="G30" s="153">
        <v>20.9</v>
      </c>
      <c r="H30" s="153">
        <v>21</v>
      </c>
      <c r="I30" s="153">
        <v>20.5</v>
      </c>
      <c r="J30" s="153">
        <v>20.5</v>
      </c>
      <c r="K30" s="153">
        <v>21.6</v>
      </c>
      <c r="L30" s="153">
        <v>21.7</v>
      </c>
      <c r="M30" s="153">
        <v>22</v>
      </c>
      <c r="N30" s="153">
        <v>22.9</v>
      </c>
      <c r="O30" s="153">
        <v>22.8</v>
      </c>
      <c r="P30" s="153">
        <v>21.8</v>
      </c>
      <c r="Q30" s="153">
        <v>22</v>
      </c>
      <c r="R30" s="153">
        <v>18.7</v>
      </c>
      <c r="S30" s="153">
        <v>17.7</v>
      </c>
      <c r="T30" s="153">
        <v>18.4</v>
      </c>
      <c r="U30" s="153">
        <v>17.7</v>
      </c>
      <c r="V30" s="153">
        <v>14.7</v>
      </c>
      <c r="W30" s="153">
        <v>14.4</v>
      </c>
      <c r="X30" s="153">
        <v>15.6</v>
      </c>
      <c r="Y30" s="153">
        <v>15.5</v>
      </c>
      <c r="Z30" s="185">
        <f t="shared" si="0"/>
        <v>19.812499999999996</v>
      </c>
      <c r="AA30" s="153">
        <v>23.6</v>
      </c>
      <c r="AB30" s="207">
        <v>0.5409722222222222</v>
      </c>
      <c r="AC30" s="204">
        <v>28</v>
      </c>
      <c r="AD30" s="153">
        <v>13.4</v>
      </c>
      <c r="AE30" s="207">
        <v>0.8965277777777777</v>
      </c>
      <c r="AF30" s="2"/>
    </row>
    <row r="31" spans="1:32" ht="13.5" customHeight="1">
      <c r="A31" s="184">
        <v>29</v>
      </c>
      <c r="B31" s="153">
        <v>14.9</v>
      </c>
      <c r="C31" s="153">
        <v>15.2</v>
      </c>
      <c r="D31" s="153">
        <v>14.9</v>
      </c>
      <c r="E31" s="153">
        <v>14.3</v>
      </c>
      <c r="F31" s="153">
        <v>14.2</v>
      </c>
      <c r="G31" s="153">
        <v>14.3</v>
      </c>
      <c r="H31" s="153">
        <v>14.5</v>
      </c>
      <c r="I31" s="153">
        <v>14.5</v>
      </c>
      <c r="J31" s="153">
        <v>15.3</v>
      </c>
      <c r="K31" s="153">
        <v>16.2</v>
      </c>
      <c r="L31" s="153">
        <v>15.5</v>
      </c>
      <c r="M31" s="153">
        <v>15.3</v>
      </c>
      <c r="N31" s="153">
        <v>13.8</v>
      </c>
      <c r="O31" s="153">
        <v>13.8</v>
      </c>
      <c r="P31" s="153">
        <v>13.8</v>
      </c>
      <c r="Q31" s="153">
        <v>13.7</v>
      </c>
      <c r="R31" s="153">
        <v>13.7</v>
      </c>
      <c r="S31" s="153">
        <v>13.5</v>
      </c>
      <c r="T31" s="153">
        <v>13.6</v>
      </c>
      <c r="U31" s="153">
        <v>13.5</v>
      </c>
      <c r="V31" s="153">
        <v>13.1</v>
      </c>
      <c r="W31" s="153">
        <v>12.8</v>
      </c>
      <c r="X31" s="153">
        <v>12.9</v>
      </c>
      <c r="Y31" s="153">
        <v>12.5</v>
      </c>
      <c r="Z31" s="185">
        <f t="shared" si="0"/>
        <v>14.158333333333333</v>
      </c>
      <c r="AA31" s="153">
        <v>17</v>
      </c>
      <c r="AB31" s="207">
        <v>0.4368055555555555</v>
      </c>
      <c r="AC31" s="204">
        <v>29</v>
      </c>
      <c r="AD31" s="153">
        <v>12.1</v>
      </c>
      <c r="AE31" s="207">
        <v>0.5583333333333333</v>
      </c>
      <c r="AF31" s="2"/>
    </row>
    <row r="32" spans="1:32" ht="13.5" customHeight="1">
      <c r="A32" s="184">
        <v>30</v>
      </c>
      <c r="B32" s="153">
        <v>12</v>
      </c>
      <c r="C32" s="153">
        <v>12</v>
      </c>
      <c r="D32" s="153">
        <v>12.5</v>
      </c>
      <c r="E32" s="153">
        <v>13.2</v>
      </c>
      <c r="F32" s="153">
        <v>14</v>
      </c>
      <c r="G32" s="153">
        <v>15.1</v>
      </c>
      <c r="H32" s="153">
        <v>15.2</v>
      </c>
      <c r="I32" s="153">
        <v>15.1</v>
      </c>
      <c r="J32" s="153">
        <v>15.6</v>
      </c>
      <c r="K32" s="153">
        <v>17.1</v>
      </c>
      <c r="L32" s="153">
        <v>16</v>
      </c>
      <c r="M32" s="153">
        <v>15.7</v>
      </c>
      <c r="N32" s="153">
        <v>16.1</v>
      </c>
      <c r="O32" s="153">
        <v>15.9</v>
      </c>
      <c r="P32" s="153">
        <v>16.1</v>
      </c>
      <c r="Q32" s="153">
        <v>16.1</v>
      </c>
      <c r="R32" s="153">
        <v>16.3</v>
      </c>
      <c r="S32" s="153">
        <v>15.8</v>
      </c>
      <c r="T32" s="153">
        <v>15.9</v>
      </c>
      <c r="U32" s="153">
        <v>15.8</v>
      </c>
      <c r="V32" s="153">
        <v>16</v>
      </c>
      <c r="W32" s="153">
        <v>15.4</v>
      </c>
      <c r="X32" s="153">
        <v>14.8</v>
      </c>
      <c r="Y32" s="153">
        <v>15.5</v>
      </c>
      <c r="Z32" s="185">
        <f t="shared" si="0"/>
        <v>15.133333333333331</v>
      </c>
      <c r="AA32" s="153">
        <v>17.2</v>
      </c>
      <c r="AB32" s="207">
        <v>0.4222222222222222</v>
      </c>
      <c r="AC32" s="204">
        <v>30</v>
      </c>
      <c r="AD32" s="153">
        <v>11.6</v>
      </c>
      <c r="AE32" s="207">
        <v>0.09236111111111112</v>
      </c>
      <c r="AF32" s="2"/>
    </row>
    <row r="33" spans="1:32" ht="13.5" customHeight="1">
      <c r="A33" s="184">
        <v>31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85"/>
      <c r="AA33" s="153"/>
      <c r="AB33" s="207"/>
      <c r="AC33" s="204"/>
      <c r="AD33" s="153"/>
      <c r="AE33" s="207"/>
      <c r="AF33" s="2"/>
    </row>
    <row r="34" spans="1:32" ht="13.5" customHeight="1">
      <c r="A34" s="188" t="s">
        <v>9</v>
      </c>
      <c r="B34" s="189">
        <f aca="true" t="shared" si="1" ref="B34:Q34">AVERAGE(B3:B33)</f>
        <v>19.776666666666664</v>
      </c>
      <c r="C34" s="189">
        <f t="shared" si="1"/>
        <v>19.76</v>
      </c>
      <c r="D34" s="189">
        <f t="shared" si="1"/>
        <v>19.693333333333328</v>
      </c>
      <c r="E34" s="189">
        <f t="shared" si="1"/>
        <v>19.740000000000002</v>
      </c>
      <c r="F34" s="189">
        <f t="shared" si="1"/>
        <v>19.68666666666667</v>
      </c>
      <c r="G34" s="189">
        <f t="shared" si="1"/>
        <v>19.87</v>
      </c>
      <c r="H34" s="189">
        <f t="shared" si="1"/>
        <v>20.236666666666668</v>
      </c>
      <c r="I34" s="189">
        <f t="shared" si="1"/>
        <v>20.37666666666667</v>
      </c>
      <c r="J34" s="189">
        <f t="shared" si="1"/>
        <v>20.543333333333333</v>
      </c>
      <c r="K34" s="189">
        <f t="shared" si="1"/>
        <v>20.72666666666667</v>
      </c>
      <c r="L34" s="189">
        <f t="shared" si="1"/>
        <v>20.826666666666664</v>
      </c>
      <c r="M34" s="189">
        <f t="shared" si="1"/>
        <v>20.85333333333333</v>
      </c>
      <c r="N34" s="189">
        <f t="shared" si="1"/>
        <v>21.036666666666665</v>
      </c>
      <c r="O34" s="189">
        <f t="shared" si="1"/>
        <v>20.970000000000002</v>
      </c>
      <c r="P34" s="189">
        <f t="shared" si="1"/>
        <v>20.45666666666666</v>
      </c>
      <c r="Q34" s="189">
        <f t="shared" si="1"/>
        <v>20.34666666666667</v>
      </c>
      <c r="R34" s="189">
        <f aca="true" t="shared" si="2" ref="R34:X34">AVERAGE(R3:R33)</f>
        <v>20.16333333333334</v>
      </c>
      <c r="S34" s="189">
        <f t="shared" si="2"/>
        <v>19.953333333333337</v>
      </c>
      <c r="T34" s="189">
        <f t="shared" si="2"/>
        <v>20.043333333333337</v>
      </c>
      <c r="U34" s="189">
        <f t="shared" si="2"/>
        <v>19.903333333333332</v>
      </c>
      <c r="V34" s="189">
        <f t="shared" si="2"/>
        <v>19.73</v>
      </c>
      <c r="W34" s="189">
        <f t="shared" si="2"/>
        <v>19.746666666666666</v>
      </c>
      <c r="X34" s="189">
        <f t="shared" si="2"/>
        <v>19.80333333333333</v>
      </c>
      <c r="Y34" s="189">
        <f>AVERAGE(Y3:Y33)</f>
        <v>19.813333333333336</v>
      </c>
      <c r="Z34" s="189">
        <f>AVERAGE(B3:Y33)</f>
        <v>20.16902777777777</v>
      </c>
      <c r="AA34" s="190">
        <f>AVERAGE(最高)</f>
        <v>22.546666666666667</v>
      </c>
      <c r="AB34" s="191"/>
      <c r="AC34" s="206"/>
      <c r="AD34" s="190">
        <f>AVERAGE(最低)</f>
        <v>17.836666666666662</v>
      </c>
      <c r="AE34" s="19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74" t="s">
        <v>11</v>
      </c>
      <c r="B37" s="1"/>
      <c r="C37" s="1" t="s">
        <v>3</v>
      </c>
      <c r="D37" s="173" t="s">
        <v>6</v>
      </c>
      <c r="F37" s="174" t="s">
        <v>12</v>
      </c>
      <c r="G37" s="1"/>
      <c r="H37" s="1" t="s">
        <v>3</v>
      </c>
      <c r="I37" s="173" t="s">
        <v>8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24" ht="13.5" customHeight="1">
      <c r="A38" s="155"/>
      <c r="B38" s="176">
        <f>MAX(最高)</f>
        <v>27.5</v>
      </c>
      <c r="C38" s="156">
        <v>6</v>
      </c>
      <c r="D38" s="210">
        <v>0.34930555555555554</v>
      </c>
      <c r="F38" s="155"/>
      <c r="G38" s="176">
        <f>MIN(最低)</f>
        <v>11.4</v>
      </c>
      <c r="H38" s="156">
        <v>26</v>
      </c>
      <c r="I38" s="210">
        <v>0.15277777777777776</v>
      </c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ht="13.5" customHeight="1">
      <c r="A39" s="158"/>
      <c r="B39" s="159"/>
      <c r="C39" s="156"/>
      <c r="D39" s="157"/>
      <c r="F39" s="158"/>
      <c r="G39" s="159"/>
      <c r="H39" s="156"/>
      <c r="I39" s="210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</row>
    <row r="40" spans="1:24" ht="13.5" customHeight="1">
      <c r="A40" s="161"/>
      <c r="B40" s="162"/>
      <c r="C40" s="163"/>
      <c r="D40" s="164"/>
      <c r="F40" s="161"/>
      <c r="G40" s="162"/>
      <c r="H40" s="163"/>
      <c r="I40" s="167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</row>
    <row r="41" spans="1:2" ht="11.25">
      <c r="A41" s="2"/>
      <c r="B41" s="2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cp:lastPrinted>2000-07-01T02:50:45Z</cp:lastPrinted>
  <dcterms:created xsi:type="dcterms:W3CDTF">1998-02-02T00:12:09Z</dcterms:created>
  <dcterms:modified xsi:type="dcterms:W3CDTF">2010-03-24T02:09:37Z</dcterms:modified>
  <cp:category/>
  <cp:version/>
  <cp:contentType/>
  <cp:contentStatus/>
</cp:coreProperties>
</file>